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pbouffet/Desktop/"/>
    </mc:Choice>
  </mc:AlternateContent>
  <xr:revisionPtr revIDLastSave="0" documentId="13_ncr:1_{E321C0AC-CD6A-8B4A-A57B-51AFAD7A55AE}" xr6:coauthVersionLast="45" xr6:coauthVersionMax="45" xr10:uidLastSave="{00000000-0000-0000-0000-000000000000}"/>
  <bookViews>
    <workbookView xWindow="0" yWindow="0" windowWidth="28800" windowHeight="18000" activeTab="1" xr2:uid="{E33DCCD0-971A-9B43-9EAD-39F88E091EDE}"/>
  </bookViews>
  <sheets>
    <sheet name="INPUT CSV" sheetId="1" r:id="rId1"/>
    <sheet name="Calculs" sheetId="3" r:id="rId2"/>
  </sheets>
  <definedNames>
    <definedName name="volbaie" localSheetId="0">'INPUT CSV'!$A$1:$J$24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" i="3" l="1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B5" i="3"/>
  <c r="C5" i="3"/>
  <c r="D5" i="3"/>
  <c r="F5" i="3"/>
  <c r="E5" i="3" s="1"/>
  <c r="G5" i="3"/>
  <c r="H5" i="3"/>
  <c r="K5" i="3" s="1"/>
  <c r="I5" i="3"/>
  <c r="J5" i="3"/>
  <c r="L5" i="3"/>
  <c r="M5" i="3"/>
  <c r="B6" i="3"/>
  <c r="G6" i="3" s="1"/>
  <c r="C6" i="3"/>
  <c r="H6" i="3" s="1"/>
  <c r="D6" i="3"/>
  <c r="E6" i="3"/>
  <c r="F6" i="3"/>
  <c r="I6" i="3"/>
  <c r="J6" i="3"/>
  <c r="L6" i="3"/>
  <c r="M6" i="3"/>
  <c r="B7" i="3"/>
  <c r="C7" i="3"/>
  <c r="D7" i="3"/>
  <c r="F7" i="3"/>
  <c r="E7" i="3" s="1"/>
  <c r="G7" i="3"/>
  <c r="H7" i="3"/>
  <c r="K7" i="3" s="1"/>
  <c r="I7" i="3"/>
  <c r="J7" i="3"/>
  <c r="L7" i="3"/>
  <c r="M7" i="3"/>
  <c r="B8" i="3"/>
  <c r="G8" i="3" s="1"/>
  <c r="C8" i="3"/>
  <c r="H8" i="3" s="1"/>
  <c r="D8" i="3"/>
  <c r="E8" i="3"/>
  <c r="F8" i="3"/>
  <c r="I8" i="3"/>
  <c r="J8" i="3"/>
  <c r="L8" i="3"/>
  <c r="M8" i="3"/>
  <c r="B9" i="3"/>
  <c r="C9" i="3"/>
  <c r="D9" i="3"/>
  <c r="F9" i="3"/>
  <c r="E9" i="3" s="1"/>
  <c r="G9" i="3"/>
  <c r="H9" i="3"/>
  <c r="K9" i="3" s="1"/>
  <c r="I9" i="3"/>
  <c r="J9" i="3"/>
  <c r="L9" i="3"/>
  <c r="M9" i="3"/>
  <c r="B10" i="3"/>
  <c r="G10" i="3" s="1"/>
  <c r="C10" i="3"/>
  <c r="H10" i="3" s="1"/>
  <c r="K10" i="3" s="1"/>
  <c r="D10" i="3"/>
  <c r="E10" i="3"/>
  <c r="F10" i="3"/>
  <c r="I10" i="3"/>
  <c r="J10" i="3"/>
  <c r="L10" i="3"/>
  <c r="M10" i="3"/>
  <c r="B11" i="3"/>
  <c r="C11" i="3"/>
  <c r="D11" i="3"/>
  <c r="F11" i="3"/>
  <c r="E11" i="3" s="1"/>
  <c r="G11" i="3"/>
  <c r="H11" i="3"/>
  <c r="I11" i="3"/>
  <c r="J11" i="3"/>
  <c r="K11" i="3"/>
  <c r="L11" i="3"/>
  <c r="M11" i="3"/>
  <c r="B12" i="3"/>
  <c r="G12" i="3" s="1"/>
  <c r="C12" i="3"/>
  <c r="H12" i="3" s="1"/>
  <c r="D12" i="3"/>
  <c r="E12" i="3"/>
  <c r="F12" i="3"/>
  <c r="I12" i="3"/>
  <c r="J12" i="3"/>
  <c r="K12" i="3"/>
  <c r="L12" i="3"/>
  <c r="M12" i="3"/>
  <c r="B13" i="3"/>
  <c r="C13" i="3"/>
  <c r="D13" i="3"/>
  <c r="F13" i="3"/>
  <c r="E13" i="3" s="1"/>
  <c r="G13" i="3"/>
  <c r="H13" i="3"/>
  <c r="I13" i="3"/>
  <c r="J13" i="3"/>
  <c r="K13" i="3"/>
  <c r="L13" i="3"/>
  <c r="M13" i="3"/>
  <c r="B14" i="3"/>
  <c r="G14" i="3" s="1"/>
  <c r="C14" i="3"/>
  <c r="H14" i="3" s="1"/>
  <c r="D14" i="3"/>
  <c r="E14" i="3"/>
  <c r="F14" i="3"/>
  <c r="I14" i="3"/>
  <c r="J14" i="3"/>
  <c r="L14" i="3"/>
  <c r="M14" i="3"/>
  <c r="B15" i="3"/>
  <c r="C15" i="3"/>
  <c r="D15" i="3"/>
  <c r="F15" i="3"/>
  <c r="E15" i="3" s="1"/>
  <c r="G15" i="3"/>
  <c r="H15" i="3"/>
  <c r="I15" i="3"/>
  <c r="J15" i="3"/>
  <c r="K15" i="3"/>
  <c r="L15" i="3"/>
  <c r="M15" i="3"/>
  <c r="B16" i="3"/>
  <c r="G16" i="3" s="1"/>
  <c r="C16" i="3"/>
  <c r="H16" i="3" s="1"/>
  <c r="D16" i="3"/>
  <c r="E16" i="3"/>
  <c r="F16" i="3"/>
  <c r="I16" i="3"/>
  <c r="J16" i="3"/>
  <c r="K16" i="3"/>
  <c r="L16" i="3"/>
  <c r="M16" i="3"/>
  <c r="B17" i="3"/>
  <c r="C17" i="3"/>
  <c r="D17" i="3"/>
  <c r="F17" i="3"/>
  <c r="E17" i="3" s="1"/>
  <c r="G17" i="3"/>
  <c r="H17" i="3"/>
  <c r="I17" i="3"/>
  <c r="J17" i="3"/>
  <c r="K17" i="3"/>
  <c r="L17" i="3"/>
  <c r="M17" i="3"/>
  <c r="B18" i="3"/>
  <c r="G18" i="3" s="1"/>
  <c r="C18" i="3"/>
  <c r="H18" i="3" s="1"/>
  <c r="K18" i="3" s="1"/>
  <c r="D18" i="3"/>
  <c r="E18" i="3"/>
  <c r="F18" i="3"/>
  <c r="I18" i="3"/>
  <c r="J18" i="3"/>
  <c r="L18" i="3"/>
  <c r="M18" i="3"/>
  <c r="B19" i="3"/>
  <c r="C19" i="3"/>
  <c r="D19" i="3"/>
  <c r="F19" i="3"/>
  <c r="E19" i="3" s="1"/>
  <c r="G19" i="3"/>
  <c r="H19" i="3"/>
  <c r="K19" i="3" s="1"/>
  <c r="I19" i="3"/>
  <c r="J19" i="3"/>
  <c r="L19" i="3"/>
  <c r="M19" i="3"/>
  <c r="B20" i="3"/>
  <c r="G20" i="3" s="1"/>
  <c r="C20" i="3"/>
  <c r="H20" i="3" s="1"/>
  <c r="K20" i="3" s="1"/>
  <c r="D20" i="3"/>
  <c r="E20" i="3"/>
  <c r="F20" i="3"/>
  <c r="I20" i="3"/>
  <c r="J20" i="3"/>
  <c r="L20" i="3"/>
  <c r="M20" i="3"/>
  <c r="B21" i="3"/>
  <c r="C21" i="3"/>
  <c r="D21" i="3"/>
  <c r="F21" i="3"/>
  <c r="E21" i="3" s="1"/>
  <c r="G21" i="3"/>
  <c r="H21" i="3"/>
  <c r="K21" i="3" s="1"/>
  <c r="I21" i="3"/>
  <c r="J21" i="3"/>
  <c r="L21" i="3"/>
  <c r="M21" i="3"/>
  <c r="K14" i="3" l="1"/>
  <c r="K6" i="3"/>
  <c r="K8" i="3"/>
  <c r="B3" i="3"/>
  <c r="C3" i="3"/>
  <c r="D3" i="3"/>
  <c r="F3" i="3"/>
  <c r="I3" i="3"/>
  <c r="J3" i="3"/>
  <c r="L3" i="3"/>
  <c r="M3" i="3"/>
  <c r="B4" i="3"/>
  <c r="C4" i="3"/>
  <c r="D4" i="3"/>
  <c r="F4" i="3"/>
  <c r="I4" i="3"/>
  <c r="J4" i="3"/>
  <c r="L4" i="3"/>
  <c r="M4" i="3"/>
  <c r="B22" i="3"/>
  <c r="C22" i="3"/>
  <c r="D22" i="3"/>
  <c r="F22" i="3"/>
  <c r="I22" i="3"/>
  <c r="J22" i="3"/>
  <c r="K22" i="3"/>
  <c r="L22" i="3"/>
  <c r="M22" i="3"/>
  <c r="M2" i="3"/>
  <c r="L2" i="3"/>
  <c r="J2" i="3"/>
  <c r="I2" i="3"/>
  <c r="F2" i="3"/>
  <c r="D2" i="3"/>
  <c r="C2" i="3"/>
  <c r="B2" i="3"/>
  <c r="A4" i="3"/>
  <c r="A3" i="3"/>
  <c r="A22" i="3"/>
  <c r="A2" i="3"/>
  <c r="H22" i="3" l="1"/>
  <c r="G2" i="3"/>
  <c r="E2" i="3"/>
  <c r="E22" i="3"/>
  <c r="E4" i="3"/>
  <c r="E3" i="3"/>
  <c r="G22" i="3"/>
  <c r="G4" i="3"/>
  <c r="G3" i="3"/>
  <c r="H2" i="3"/>
  <c r="K2" i="3" s="1"/>
  <c r="H4" i="3"/>
  <c r="K4" i="3" s="1"/>
  <c r="H3" i="3"/>
  <c r="K3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9D369C-A119-AC47-880F-EFBD33AB520D}" name="volbaie" type="6" refreshedVersion="6" background="1" saveData="1">
    <textPr sourceFile="/Users/pbouffet/Desktop/volbaie.csv" decimal="," thousands=" " comma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<sst xmlns="http://schemas.openxmlformats.org/spreadsheetml/2006/main" count="46" uniqueCount="40">
  <si>
    <t>Name</t>
  </si>
  <si>
    <t>Volume</t>
  </si>
  <si>
    <t>Total</t>
  </si>
  <si>
    <t>(total)</t>
  </si>
  <si>
    <t>Name1</t>
  </si>
  <si>
    <t>Name2</t>
  </si>
  <si>
    <t>Name3</t>
  </si>
  <si>
    <t>Name4</t>
  </si>
  <si>
    <t>Name5</t>
  </si>
  <si>
    <t>Name6</t>
  </si>
  <si>
    <t>Name7</t>
  </si>
  <si>
    <t>Name8</t>
  </si>
  <si>
    <t>Name9</t>
  </si>
  <si>
    <t>Name10</t>
  </si>
  <si>
    <t>Name11</t>
  </si>
  <si>
    <t>Name12</t>
  </si>
  <si>
    <t>Name13</t>
  </si>
  <si>
    <t>Name14</t>
  </si>
  <si>
    <t>Name15</t>
  </si>
  <si>
    <t>Name16</t>
  </si>
  <si>
    <t>Name17</t>
  </si>
  <si>
    <t>Name18</t>
  </si>
  <si>
    <t>Name19</t>
  </si>
  <si>
    <t>Name20</t>
  </si>
  <si>
    <t>Name21</t>
  </si>
  <si>
    <t>Name22</t>
  </si>
  <si>
    <t>Percentage</t>
  </si>
  <si>
    <t>calcul 1</t>
  </si>
  <si>
    <t>Calcul2</t>
  </si>
  <si>
    <t>Copies</t>
  </si>
  <si>
    <t>Taill</t>
  </si>
  <si>
    <t>Partage</t>
  </si>
  <si>
    <t>Système</t>
  </si>
  <si>
    <t>Taille</t>
  </si>
  <si>
    <t>Calcul1</t>
  </si>
  <si>
    <t>Calcul 3</t>
  </si>
  <si>
    <t>Taille 2</t>
  </si>
  <si>
    <t>Taille totale</t>
  </si>
  <si>
    <t>partage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</si>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</sst>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10" fontId="0" fillId="0" borderId="0" xfId="0" applyNumberFormat="1"/>
    <xf numFmtId="4" fontId="0" fillId="0" borderId="0" xfId="0" applyNumberFormat="1"/>
    <xf numFmtId="4" fontId="0" fillId="2" borderId="0" xfId="0" applyNumberFormat="1" applyFill="1"/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10" fontId="1" fillId="0" borderId="0" xfId="0" applyNumberFormat="1" applyFont="1" applyAlignment="1">
      <alignment horizontal="center" vertical="center" wrapText="1"/>
    </xf>
    <xf numFmtId="4" fontId="1" fillId="2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volbaie" connectionId="1" xr16:uid="{77D7C002-3A43-B848-A772-438D11DD388B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26B7D-A88A-6D44-99E4-E17D0173C59F}">
  <sheetPr codeName="Feuil1"/>
  <dimension ref="A1:J24"/>
  <sheetViews>
    <sheetView workbookViewId="0">
      <selection activeCell="J1" sqref="J1"/>
    </sheetView>
  </sheetViews>
  <sheetFormatPr baseColWidth="10" defaultRowHeight="16" x14ac:dyDescent="0.2"/>
  <cols>
    <col min="1" max="1" width="20.6640625" style="1" bestFit="1" customWidth="1"/>
    <col min="2" max="2" width="12.1640625" bestFit="1" customWidth="1"/>
    <col min="3" max="3" width="15" bestFit="1" customWidth="1"/>
    <col min="4" max="4" width="13.6640625" bestFit="1" customWidth="1"/>
    <col min="5" max="5" width="14" bestFit="1" customWidth="1"/>
    <col min="6" max="6" width="12.1640625" bestFit="1" customWidth="1"/>
    <col min="7" max="7" width="10.1640625" bestFit="1" customWidth="1"/>
    <col min="8" max="8" width="12.1640625" bestFit="1" customWidth="1"/>
    <col min="9" max="9" width="7.1640625" bestFit="1" customWidth="1"/>
    <col min="10" max="10" width="12.1640625" bestFit="1" customWidth="1"/>
  </cols>
  <sheetData>
    <row r="1" spans="1:10" x14ac:dyDescent="0.2">
      <c r="A1" s="1" t="s">
        <v>0</v>
      </c>
      <c r="B1" t="s">
        <v>30</v>
      </c>
      <c r="C1" t="s">
        <v>26</v>
      </c>
      <c r="D1" t="s">
        <v>27</v>
      </c>
      <c r="E1" t="s">
        <v>28</v>
      </c>
      <c r="F1" t="s">
        <v>1</v>
      </c>
      <c r="G1" t="s">
        <v>29</v>
      </c>
      <c r="H1" t="s">
        <v>31</v>
      </c>
      <c r="I1" t="s">
        <v>32</v>
      </c>
      <c r="J1" t="s">
        <v>2</v>
      </c>
    </row>
    <row r="2" spans="1:10" x14ac:dyDescent="0.2">
      <c r="A2" s="1" t="s">
        <v>4</v>
      </c>
      <c r="B2">
        <v>68719476736</v>
      </c>
      <c r="C2">
        <v>0.90933933854100002</v>
      </c>
      <c r="D2">
        <v>3.05280716017</v>
      </c>
      <c r="E2">
        <v>33.672897495400001</v>
      </c>
      <c r="F2">
        <v>2006570342</v>
      </c>
      <c r="G2">
        <v>211798959</v>
      </c>
      <c r="J2">
        <v>2218369301</v>
      </c>
    </row>
    <row r="3" spans="1:10" x14ac:dyDescent="0.2">
      <c r="A3" s="1" t="s">
        <v>5</v>
      </c>
      <c r="B3">
        <v>322122547200</v>
      </c>
      <c r="C3">
        <v>0.84230880260499996</v>
      </c>
      <c r="D3">
        <v>9.5519843252799994</v>
      </c>
      <c r="E3">
        <v>60.573985631799999</v>
      </c>
      <c r="F3">
        <v>2475851710</v>
      </c>
      <c r="G3">
        <v>0</v>
      </c>
      <c r="J3">
        <v>2475851710</v>
      </c>
    </row>
    <row r="4" spans="1:10" x14ac:dyDescent="0.2">
      <c r="A4" s="1" t="s">
        <v>6</v>
      </c>
      <c r="B4">
        <v>2199023255552</v>
      </c>
      <c r="C4">
        <v>0.99997258861500005</v>
      </c>
      <c r="D4">
        <v>12.6797144416</v>
      </c>
      <c r="E4">
        <v>462571.105736</v>
      </c>
      <c r="F4">
        <v>1267849</v>
      </c>
      <c r="G4">
        <v>0</v>
      </c>
      <c r="J4">
        <v>1267849</v>
      </c>
    </row>
    <row r="5" spans="1:10" x14ac:dyDescent="0.2">
      <c r="A5" s="1" t="s">
        <v>7</v>
      </c>
      <c r="B5">
        <v>5497558138880</v>
      </c>
      <c r="C5">
        <v>0.98716964898600001</v>
      </c>
      <c r="D5">
        <v>4.0738099855899996</v>
      </c>
      <c r="E5">
        <v>317.51352564299998</v>
      </c>
      <c r="F5">
        <v>14049936217</v>
      </c>
      <c r="G5">
        <v>227555</v>
      </c>
      <c r="J5">
        <v>14050163772</v>
      </c>
    </row>
    <row r="6" spans="1:10" x14ac:dyDescent="0.2">
      <c r="A6" s="1" t="s">
        <v>8</v>
      </c>
      <c r="B6">
        <v>1324997410816</v>
      </c>
      <c r="C6">
        <v>0.99113527689000003</v>
      </c>
      <c r="D6">
        <v>13.556349154999999</v>
      </c>
      <c r="E6">
        <v>1529.2467669</v>
      </c>
      <c r="F6">
        <v>113132942</v>
      </c>
      <c r="G6">
        <v>495161</v>
      </c>
      <c r="J6">
        <v>113628103</v>
      </c>
    </row>
    <row r="7" spans="1:10" x14ac:dyDescent="0.2">
      <c r="A7" s="1" t="s">
        <v>9</v>
      </c>
      <c r="B7">
        <v>107374182400</v>
      </c>
      <c r="C7">
        <v>0.99937169551799998</v>
      </c>
      <c r="D7">
        <v>14.910731671200001</v>
      </c>
      <c r="E7">
        <v>23731.697146999999</v>
      </c>
      <c r="F7">
        <v>73027</v>
      </c>
      <c r="G7">
        <v>0</v>
      </c>
      <c r="J7">
        <v>73027</v>
      </c>
    </row>
    <row r="8" spans="1:10" x14ac:dyDescent="0.2">
      <c r="A8" s="1" t="s">
        <v>10</v>
      </c>
      <c r="B8">
        <v>107374182400</v>
      </c>
      <c r="C8">
        <v>0.99937146186799997</v>
      </c>
      <c r="D8">
        <v>14.7766683336</v>
      </c>
      <c r="E8">
        <v>23509.5813413</v>
      </c>
      <c r="F8">
        <v>124591</v>
      </c>
      <c r="G8">
        <v>0</v>
      </c>
      <c r="J8">
        <v>124591</v>
      </c>
    </row>
    <row r="9" spans="1:10" x14ac:dyDescent="0.2">
      <c r="A9" s="1" t="s">
        <v>11</v>
      </c>
      <c r="B9">
        <v>107374182400</v>
      </c>
      <c r="C9">
        <v>0.99937135696400003</v>
      </c>
      <c r="D9">
        <v>14.7959382429</v>
      </c>
      <c r="E9">
        <v>23536.3113853</v>
      </c>
      <c r="F9">
        <v>116996</v>
      </c>
      <c r="G9">
        <v>0</v>
      </c>
      <c r="J9">
        <v>116996</v>
      </c>
    </row>
    <row r="10" spans="1:10" x14ac:dyDescent="0.2">
      <c r="A10" s="1" t="s">
        <v>12</v>
      </c>
      <c r="B10">
        <v>128849018880</v>
      </c>
      <c r="C10">
        <v>0.90350939035400002</v>
      </c>
      <c r="D10">
        <v>11.1626601692</v>
      </c>
      <c r="E10">
        <v>115.686492293</v>
      </c>
      <c r="F10">
        <v>349613081</v>
      </c>
      <c r="G10">
        <v>0</v>
      </c>
      <c r="J10">
        <v>349613081</v>
      </c>
    </row>
    <row r="11" spans="1:10" x14ac:dyDescent="0.2">
      <c r="A11" s="1" t="s">
        <v>13</v>
      </c>
      <c r="B11">
        <v>10737418240</v>
      </c>
      <c r="C11">
        <v>1</v>
      </c>
      <c r="D11">
        <v>1</v>
      </c>
      <c r="E11">
        <v>1</v>
      </c>
      <c r="F11">
        <v>0</v>
      </c>
      <c r="G11">
        <v>0</v>
      </c>
      <c r="J11">
        <v>0</v>
      </c>
    </row>
    <row r="12" spans="1:10" x14ac:dyDescent="0.2">
      <c r="A12" s="1" t="s">
        <v>14</v>
      </c>
      <c r="B12">
        <v>107374182400</v>
      </c>
      <c r="C12">
        <v>1</v>
      </c>
      <c r="D12">
        <v>1</v>
      </c>
      <c r="E12">
        <v>1</v>
      </c>
      <c r="F12">
        <v>0</v>
      </c>
      <c r="G12">
        <v>0</v>
      </c>
      <c r="J12">
        <v>0</v>
      </c>
    </row>
    <row r="13" spans="1:10" x14ac:dyDescent="0.2">
      <c r="A13" s="1" t="s">
        <v>15</v>
      </c>
      <c r="B13">
        <v>107374182400</v>
      </c>
      <c r="C13">
        <v>1</v>
      </c>
      <c r="D13">
        <v>1</v>
      </c>
      <c r="E13">
        <v>1</v>
      </c>
      <c r="F13">
        <v>0</v>
      </c>
      <c r="G13">
        <v>0</v>
      </c>
      <c r="J13">
        <v>0</v>
      </c>
    </row>
    <row r="14" spans="1:10" x14ac:dyDescent="0.2">
      <c r="A14" s="1" t="s">
        <v>16</v>
      </c>
      <c r="B14">
        <v>107374182400</v>
      </c>
      <c r="C14">
        <v>1</v>
      </c>
      <c r="D14">
        <v>1</v>
      </c>
      <c r="E14">
        <v>1</v>
      </c>
      <c r="F14">
        <v>0</v>
      </c>
      <c r="G14">
        <v>0</v>
      </c>
      <c r="J14">
        <v>0</v>
      </c>
    </row>
    <row r="15" spans="1:10" x14ac:dyDescent="0.2">
      <c r="A15" s="1" t="s">
        <v>17</v>
      </c>
      <c r="B15">
        <v>107374182400</v>
      </c>
      <c r="C15">
        <v>1</v>
      </c>
      <c r="D15">
        <v>1</v>
      </c>
      <c r="E15">
        <v>1</v>
      </c>
      <c r="F15">
        <v>0</v>
      </c>
      <c r="G15">
        <v>0</v>
      </c>
      <c r="J15">
        <v>0</v>
      </c>
    </row>
    <row r="16" spans="1:10" x14ac:dyDescent="0.2">
      <c r="A16" s="1" t="s">
        <v>18</v>
      </c>
      <c r="B16">
        <v>107374182400</v>
      </c>
      <c r="C16">
        <v>1</v>
      </c>
      <c r="D16">
        <v>1</v>
      </c>
      <c r="E16">
        <v>1</v>
      </c>
      <c r="F16">
        <v>0</v>
      </c>
      <c r="G16">
        <v>0</v>
      </c>
      <c r="J16">
        <v>0</v>
      </c>
    </row>
    <row r="17" spans="1:10" x14ac:dyDescent="0.2">
      <c r="A17" s="1" t="s">
        <v>19</v>
      </c>
      <c r="B17">
        <v>1125899906842620</v>
      </c>
      <c r="C17">
        <v>1</v>
      </c>
      <c r="D17">
        <v>1</v>
      </c>
      <c r="E17">
        <v>1</v>
      </c>
      <c r="F17">
        <v>0</v>
      </c>
      <c r="G17">
        <v>0</v>
      </c>
      <c r="J17">
        <v>0</v>
      </c>
    </row>
    <row r="18" spans="1:10" x14ac:dyDescent="0.2">
      <c r="A18" s="1" t="s">
        <v>20</v>
      </c>
      <c r="B18">
        <v>536870912000</v>
      </c>
      <c r="C18">
        <v>0.95248185730000001</v>
      </c>
      <c r="D18">
        <v>3.64063751117</v>
      </c>
      <c r="E18">
        <v>76.615736733199995</v>
      </c>
      <c r="F18">
        <v>6038982476</v>
      </c>
      <c r="G18">
        <v>0</v>
      </c>
      <c r="J18">
        <v>6038982476</v>
      </c>
    </row>
    <row r="19" spans="1:10" x14ac:dyDescent="0.2">
      <c r="A19" s="1" t="s">
        <v>21</v>
      </c>
      <c r="B19">
        <v>2199023255552</v>
      </c>
      <c r="C19">
        <v>0.99996598018299998</v>
      </c>
      <c r="D19">
        <v>17.412430985499999</v>
      </c>
      <c r="E19">
        <v>511832.00532699999</v>
      </c>
      <c r="F19">
        <v>612380</v>
      </c>
      <c r="G19">
        <v>0</v>
      </c>
      <c r="J19">
        <v>612380</v>
      </c>
    </row>
    <row r="20" spans="1:10" x14ac:dyDescent="0.2">
      <c r="A20" s="1" t="s">
        <v>22</v>
      </c>
      <c r="B20">
        <v>429496729600</v>
      </c>
      <c r="C20">
        <v>0.99987771272699999</v>
      </c>
      <c r="D20">
        <v>16.1376304757</v>
      </c>
      <c r="E20">
        <v>131964.92182799999</v>
      </c>
      <c r="F20">
        <v>877482</v>
      </c>
      <c r="G20">
        <v>0</v>
      </c>
      <c r="J20">
        <v>877482</v>
      </c>
    </row>
    <row r="21" spans="1:10" x14ac:dyDescent="0.2">
      <c r="A21" s="1" t="s">
        <v>23</v>
      </c>
      <c r="B21">
        <v>5497558138880</v>
      </c>
      <c r="C21">
        <v>0.96024480508599996</v>
      </c>
      <c r="D21">
        <v>3.98253974043</v>
      </c>
      <c r="E21">
        <v>100.176586961</v>
      </c>
      <c r="F21">
        <v>48151100598</v>
      </c>
      <c r="G21">
        <v>0</v>
      </c>
      <c r="J21">
        <v>48151100598</v>
      </c>
    </row>
    <row r="22" spans="1:10" x14ac:dyDescent="0.2">
      <c r="A22" s="1" t="s">
        <v>24</v>
      </c>
      <c r="B22">
        <v>1099511627776</v>
      </c>
      <c r="C22">
        <v>0.98815230978699997</v>
      </c>
      <c r="D22">
        <v>10.7189812022</v>
      </c>
      <c r="E22">
        <v>904.73172483799999</v>
      </c>
      <c r="F22">
        <v>445921717</v>
      </c>
      <c r="G22">
        <v>146417156</v>
      </c>
      <c r="J22">
        <v>592338873</v>
      </c>
    </row>
    <row r="23" spans="1:10" x14ac:dyDescent="0.2">
      <c r="A23" s="1" t="s">
        <v>25</v>
      </c>
      <c r="B23">
        <v>1099511627776</v>
      </c>
      <c r="C23">
        <v>0.99997099814900003</v>
      </c>
      <c r="D23">
        <v>11.750958859700001</v>
      </c>
      <c r="E23">
        <v>405179.62138500001</v>
      </c>
      <c r="F23">
        <v>715877</v>
      </c>
      <c r="G23">
        <v>0</v>
      </c>
      <c r="J23">
        <v>715877</v>
      </c>
    </row>
    <row r="24" spans="1:10" x14ac:dyDescent="0.2">
      <c r="A24" s="1" t="s">
        <v>3</v>
      </c>
      <c r="B24">
        <v>1147172879859710</v>
      </c>
      <c r="C24">
        <v>0.99964324790500003</v>
      </c>
      <c r="D24">
        <v>4.7874176308400003</v>
      </c>
      <c r="E24">
        <v>12384.713579400001</v>
      </c>
      <c r="F24">
        <v>73634897285</v>
      </c>
      <c r="G24">
        <v>358938831</v>
      </c>
      <c r="H24">
        <v>21773955949</v>
      </c>
      <c r="I24">
        <v>0</v>
      </c>
      <c r="J24">
        <v>95826650859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E4008-BD28-2445-A6AE-DB5DF4869C5A}">
  <sheetPr codeName="Feuil2"/>
  <dimension ref="A1:M22"/>
  <sheetViews>
    <sheetView tabSelected="1" workbookViewId="0">
      <selection activeCell="M2" sqref="M2"/>
    </sheetView>
  </sheetViews>
  <sheetFormatPr baseColWidth="10" defaultRowHeight="16" x14ac:dyDescent="0.2"/>
  <cols>
    <col min="1" max="1" width="32.33203125" customWidth="1"/>
    <col min="2" max="2" width="15.1640625" style="3" customWidth="1"/>
    <col min="3" max="3" width="15.1640625" style="2" customWidth="1"/>
    <col min="4" max="6" width="15.1640625" style="3" customWidth="1"/>
    <col min="7" max="8" width="15.1640625" style="4" customWidth="1"/>
    <col min="9" max="13" width="15.1640625" style="3" customWidth="1"/>
  </cols>
  <sheetData>
    <row r="1" spans="1:13" s="9" customFormat="1" ht="17" x14ac:dyDescent="0.2">
      <c r="A1" s="5" t="s">
        <v>0</v>
      </c>
      <c r="B1" s="6" t="s">
        <v>33</v>
      </c>
      <c r="C1" s="7" t="s">
        <v>26</v>
      </c>
      <c r="D1" s="6" t="s">
        <v>34</v>
      </c>
      <c r="E1" s="6" t="s">
        <v>35</v>
      </c>
      <c r="F1" s="6" t="s">
        <v>28</v>
      </c>
      <c r="G1" s="8" t="s">
        <v>36</v>
      </c>
      <c r="H1" s="8" t="s">
        <v>37</v>
      </c>
      <c r="I1" s="6" t="s">
        <v>1</v>
      </c>
      <c r="J1" s="6" t="s">
        <v>29</v>
      </c>
      <c r="K1" s="6" t="s">
        <v>38</v>
      </c>
      <c r="L1" s="6" t="s">
        <v>32</v>
      </c>
      <c r="M1" s="6" t="s">
        <v>39</v>
      </c>
    </row>
    <row r="2" spans="1:13" x14ac:dyDescent="0.2">
      <c r="A2" t="str">
        <f>'INPUT CSV'!A2</f>
        <v>Name1</v>
      </c>
      <c r="B2" s="3">
        <f>'INPUT CSV'!B2/1024^3</f>
        <v>64</v>
      </c>
      <c r="C2" s="2">
        <f>'INPUT CSV'!C2</f>
        <v>0.90933933854100002</v>
      </c>
      <c r="D2" s="3">
        <f>'INPUT CSV'!D2</f>
        <v>3.05280716017</v>
      </c>
      <c r="E2" s="3">
        <f>F2/D2</f>
        <v>11.030142334154142</v>
      </c>
      <c r="F2" s="3">
        <f>'INPUT CSV'!E2</f>
        <v>33.672897495400001</v>
      </c>
      <c r="G2" s="4">
        <f>B2*(1-C2)</f>
        <v>5.8022823333759987</v>
      </c>
      <c r="H2" s="4">
        <f>IF(C2=100%,0,B2/F2)</f>
        <v>1.9006383400401743</v>
      </c>
      <c r="I2" s="3">
        <f>'INPUT CSV'!F2/1024^3</f>
        <v>1.8687642570585012</v>
      </c>
      <c r="J2" s="3">
        <f>'INPUT CSV'!G2/1024^3</f>
        <v>0.19725315179675817</v>
      </c>
      <c r="K2" s="4">
        <f>IF(C2=100%,0,H2-I2-J2-L2)</f>
        <v>-0.16537906881508513</v>
      </c>
      <c r="L2" s="3">
        <f>'INPUT CSV'!I2/1024^3</f>
        <v>0</v>
      </c>
      <c r="M2" s="3">
        <f>'INPUT CSV'!J2/1024^3</f>
        <v>2.0660174088552594</v>
      </c>
    </row>
    <row r="3" spans="1:13" x14ac:dyDescent="0.2">
      <c r="A3" t="str">
        <f>'INPUT CSV'!A3</f>
        <v>Name2</v>
      </c>
      <c r="B3" s="3">
        <f>'INPUT CSV'!B3/1024^3</f>
        <v>300</v>
      </c>
      <c r="C3" s="2">
        <f>'INPUT CSV'!C3</f>
        <v>0.84230880260499996</v>
      </c>
      <c r="D3" s="3">
        <f>'INPUT CSV'!D3</f>
        <v>9.5519843252799994</v>
      </c>
      <c r="E3" s="3">
        <f t="shared" ref="E3:E22" si="0">F3/D3</f>
        <v>6.3415080646108972</v>
      </c>
      <c r="F3" s="3">
        <f>'INPUT CSV'!E3</f>
        <v>60.573985631799999</v>
      </c>
      <c r="G3" s="4">
        <f t="shared" ref="G3:G22" si="1">B3*(1-C3)</f>
        <v>47.307359218500011</v>
      </c>
      <c r="H3" s="4">
        <f t="shared" ref="H3:H22" si="2">IF(C3=100%,0,B3/F3)</f>
        <v>4.9526211107117017</v>
      </c>
      <c r="I3" s="3">
        <f>'INPUT CSV'!F3/1024^3</f>
        <v>2.3058165889233351</v>
      </c>
      <c r="J3" s="3">
        <f>'INPUT CSV'!G3/1024^3</f>
        <v>0</v>
      </c>
      <c r="K3" s="4">
        <f t="shared" ref="K3:K21" si="3">IF(C3=100%,0,H3-I3-J3-L3)</f>
        <v>2.6468045217883667</v>
      </c>
      <c r="L3" s="3">
        <f>'INPUT CSV'!I3/1024^3</f>
        <v>0</v>
      </c>
      <c r="M3" s="3">
        <f>'INPUT CSV'!J3/1024^3</f>
        <v>2.3058165889233351</v>
      </c>
    </row>
    <row r="4" spans="1:13" x14ac:dyDescent="0.2">
      <c r="A4" t="str">
        <f>'INPUT CSV'!A4</f>
        <v>Name3</v>
      </c>
      <c r="B4" s="3">
        <f>'INPUT CSV'!B4/1024^3</f>
        <v>2048</v>
      </c>
      <c r="C4" s="2">
        <f>'INPUT CSV'!C4</f>
        <v>0.99997258861500005</v>
      </c>
      <c r="D4" s="3">
        <f>'INPUT CSV'!D4</f>
        <v>12.6797144416</v>
      </c>
      <c r="E4" s="3">
        <f t="shared" si="0"/>
        <v>36481.192685095681</v>
      </c>
      <c r="F4" s="3">
        <f>'INPUT CSV'!E4</f>
        <v>462571.105736</v>
      </c>
      <c r="G4" s="4">
        <f t="shared" si="1"/>
        <v>5.6138516479904865E-2</v>
      </c>
      <c r="H4" s="4">
        <f t="shared" si="2"/>
        <v>4.4274274259768417E-3</v>
      </c>
      <c r="I4" s="3">
        <f>'INPUT CSV'!F4/1024^3</f>
        <v>1.1807763949036598E-3</v>
      </c>
      <c r="J4" s="3">
        <f>'INPUT CSV'!G4/1024^3</f>
        <v>0</v>
      </c>
      <c r="K4" s="4">
        <f t="shared" si="3"/>
        <v>3.2466510310731819E-3</v>
      </c>
      <c r="L4" s="3">
        <f>'INPUT CSV'!I4/1024^3</f>
        <v>0</v>
      </c>
      <c r="M4" s="3">
        <f>'INPUT CSV'!J4/1024^3</f>
        <v>1.1807763949036598E-3</v>
      </c>
    </row>
    <row r="5" spans="1:13" x14ac:dyDescent="0.2">
      <c r="A5" t="str">
        <f>'INPUT CSV'!A5</f>
        <v>Name4</v>
      </c>
      <c r="B5" s="3">
        <f>'INPUT CSV'!B5/1024^3</f>
        <v>5120</v>
      </c>
      <c r="C5" s="2">
        <f>'INPUT CSV'!C5</f>
        <v>0.98716964898600001</v>
      </c>
      <c r="D5" s="3">
        <f>'INPUT CSV'!D5</f>
        <v>4.0738099855899996</v>
      </c>
      <c r="E5" s="3">
        <f t="shared" ref="E5:E21" si="4">F5/D5</f>
        <v>77.940190329474902</v>
      </c>
      <c r="F5" s="3">
        <f>'INPUT CSV'!E5</f>
        <v>317.51352564299998</v>
      </c>
      <c r="G5" s="4">
        <f t="shared" ref="G5:G21" si="5">B5*(1-C5)</f>
        <v>65.691397191679926</v>
      </c>
      <c r="H5" s="4">
        <f t="shared" ref="H5:H21" si="6">IF(C5=100%,0,B5/F5)</f>
        <v>16.125297307040494</v>
      </c>
      <c r="I5" s="3">
        <f>'INPUT CSV'!F5/1024^3</f>
        <v>13.085022770799696</v>
      </c>
      <c r="J5" s="3">
        <f>'INPUT CSV'!G5/1024^3</f>
        <v>2.1192710846662521E-4</v>
      </c>
      <c r="K5" s="4">
        <f t="shared" ref="K5:K21" si="7">IF(C5=100%,0,H5-I5-J5-L5)</f>
        <v>3.0400626091323311</v>
      </c>
      <c r="L5" s="3">
        <f>'INPUT CSV'!I5/1024^3</f>
        <v>0</v>
      </c>
      <c r="M5" s="3">
        <f>'INPUT CSV'!J5/1024^3</f>
        <v>13.085234697908163</v>
      </c>
    </row>
    <row r="6" spans="1:13" x14ac:dyDescent="0.2">
      <c r="A6" t="str">
        <f>'INPUT CSV'!A6</f>
        <v>Name5</v>
      </c>
      <c r="B6" s="3">
        <f>'INPUT CSV'!B6/1024^3</f>
        <v>1234</v>
      </c>
      <c r="C6" s="2">
        <f>'INPUT CSV'!C6</f>
        <v>0.99113527689000003</v>
      </c>
      <c r="D6" s="3">
        <f>'INPUT CSV'!D6</f>
        <v>13.556349154999999</v>
      </c>
      <c r="E6" s="3">
        <f t="shared" si="4"/>
        <v>112.80668190343613</v>
      </c>
      <c r="F6" s="3">
        <f>'INPUT CSV'!E6</f>
        <v>1529.2467669</v>
      </c>
      <c r="G6" s="4">
        <f t="shared" si="5"/>
        <v>10.939068317739967</v>
      </c>
      <c r="H6" s="4">
        <f t="shared" si="6"/>
        <v>0.80693320836734084</v>
      </c>
      <c r="I6" s="3">
        <f>'INPUT CSV'!F6/1024^3</f>
        <v>0.1053632628172636</v>
      </c>
      <c r="J6" s="3">
        <f>'INPUT CSV'!G6/1024^3</f>
        <v>4.6115461736917496E-4</v>
      </c>
      <c r="K6" s="4">
        <f t="shared" si="7"/>
        <v>0.70110879093270806</v>
      </c>
      <c r="L6" s="3">
        <f>'INPUT CSV'!I6/1024^3</f>
        <v>0</v>
      </c>
      <c r="M6" s="3">
        <f>'INPUT CSV'!J6/1024^3</f>
        <v>0.10582441743463278</v>
      </c>
    </row>
    <row r="7" spans="1:13" x14ac:dyDescent="0.2">
      <c r="A7" t="str">
        <f>'INPUT CSV'!A7</f>
        <v>Name6</v>
      </c>
      <c r="B7" s="3">
        <f>'INPUT CSV'!B7/1024^3</f>
        <v>100</v>
      </c>
      <c r="C7" s="2">
        <f>'INPUT CSV'!C7</f>
        <v>0.99937169551799998</v>
      </c>
      <c r="D7" s="3">
        <f>'INPUT CSV'!D7</f>
        <v>14.910731671200001</v>
      </c>
      <c r="E7" s="3">
        <f t="shared" si="4"/>
        <v>1591.5850187846681</v>
      </c>
      <c r="F7" s="3">
        <f>'INPUT CSV'!E7</f>
        <v>23731.697146999999</v>
      </c>
      <c r="G7" s="4">
        <f t="shared" si="5"/>
        <v>6.2830448200001943E-2</v>
      </c>
      <c r="H7" s="4">
        <f t="shared" si="6"/>
        <v>4.2137736454571821E-3</v>
      </c>
      <c r="I7" s="3">
        <f>'INPUT CSV'!F7/1024^3</f>
        <v>6.801169365644455E-5</v>
      </c>
      <c r="J7" s="3">
        <f>'INPUT CSV'!G7/1024^3</f>
        <v>0</v>
      </c>
      <c r="K7" s="4">
        <f t="shared" si="7"/>
        <v>4.1457619518007376E-3</v>
      </c>
      <c r="L7" s="3">
        <f>'INPUT CSV'!I7/1024^3</f>
        <v>0</v>
      </c>
      <c r="M7" s="3">
        <f>'INPUT CSV'!J7/1024^3</f>
        <v>6.801169365644455E-5</v>
      </c>
    </row>
    <row r="8" spans="1:13" x14ac:dyDescent="0.2">
      <c r="A8" t="str">
        <f>'INPUT CSV'!A8</f>
        <v>Name7</v>
      </c>
      <c r="B8" s="3">
        <f>'INPUT CSV'!B8/1024^3</f>
        <v>100</v>
      </c>
      <c r="C8" s="2">
        <f>'INPUT CSV'!C8</f>
        <v>0.99937146186799997</v>
      </c>
      <c r="D8" s="3">
        <f>'INPUT CSV'!D8</f>
        <v>14.7766683336</v>
      </c>
      <c r="E8" s="3">
        <f t="shared" si="4"/>
        <v>1590.9933694486883</v>
      </c>
      <c r="F8" s="3">
        <f>'INPUT CSV'!E8</f>
        <v>23509.5813413</v>
      </c>
      <c r="G8" s="4">
        <f t="shared" si="5"/>
        <v>6.2853813200003383E-2</v>
      </c>
      <c r="H8" s="4">
        <f t="shared" si="6"/>
        <v>4.2535848915491725E-3</v>
      </c>
      <c r="I8" s="3">
        <f>'INPUT CSV'!F8/1024^3</f>
        <v>1.1603441089391708E-4</v>
      </c>
      <c r="J8" s="3">
        <f>'INPUT CSV'!G8/1024^3</f>
        <v>0</v>
      </c>
      <c r="K8" s="4">
        <f t="shared" si="7"/>
        <v>4.1375504806552554E-3</v>
      </c>
      <c r="L8" s="3">
        <f>'INPUT CSV'!I8/1024^3</f>
        <v>0</v>
      </c>
      <c r="M8" s="3">
        <f>'INPUT CSV'!J8/1024^3</f>
        <v>1.1603441089391708E-4</v>
      </c>
    </row>
    <row r="9" spans="1:13" x14ac:dyDescent="0.2">
      <c r="A9" t="str">
        <f>'INPUT CSV'!A9</f>
        <v>Name8</v>
      </c>
      <c r="B9" s="3">
        <f>'INPUT CSV'!B9/1024^3</f>
        <v>100</v>
      </c>
      <c r="C9" s="2">
        <f>'INPUT CSV'!C9</f>
        <v>0.99937135696400003</v>
      </c>
      <c r="D9" s="3">
        <f>'INPUT CSV'!D9</f>
        <v>14.7959382429</v>
      </c>
      <c r="E9" s="3">
        <f t="shared" si="4"/>
        <v>1590.727874022735</v>
      </c>
      <c r="F9" s="3">
        <f>'INPUT CSV'!E9</f>
        <v>23536.3113853</v>
      </c>
      <c r="G9" s="4">
        <f t="shared" si="5"/>
        <v>6.2864303599996507E-2</v>
      </c>
      <c r="H9" s="4">
        <f t="shared" si="6"/>
        <v>4.2487541213640078E-3</v>
      </c>
      <c r="I9" s="3">
        <f>'INPUT CSV'!F9/1024^3</f>
        <v>1.0896101593971252E-4</v>
      </c>
      <c r="J9" s="3">
        <f>'INPUT CSV'!G9/1024^3</f>
        <v>0</v>
      </c>
      <c r="K9" s="4">
        <f t="shared" si="7"/>
        <v>4.1397931054242953E-3</v>
      </c>
      <c r="L9" s="3">
        <f>'INPUT CSV'!I9/1024^3</f>
        <v>0</v>
      </c>
      <c r="M9" s="3">
        <f>'INPUT CSV'!J9/1024^3</f>
        <v>1.0896101593971252E-4</v>
      </c>
    </row>
    <row r="10" spans="1:13" x14ac:dyDescent="0.2">
      <c r="A10" t="str">
        <f>'INPUT CSV'!A10</f>
        <v>Name9</v>
      </c>
      <c r="B10" s="3">
        <f>'INPUT CSV'!B10/1024^3</f>
        <v>120</v>
      </c>
      <c r="C10" s="2">
        <f>'INPUT CSV'!C10</f>
        <v>0.90350939035400002</v>
      </c>
      <c r="D10" s="3">
        <f>'INPUT CSV'!D10</f>
        <v>11.1626601692</v>
      </c>
      <c r="E10" s="3">
        <f t="shared" si="4"/>
        <v>10.363702785846876</v>
      </c>
      <c r="F10" s="3">
        <f>'INPUT CSV'!E10</f>
        <v>115.686492293</v>
      </c>
      <c r="G10" s="4">
        <f t="shared" si="5"/>
        <v>11.578873157519997</v>
      </c>
      <c r="H10" s="4">
        <f t="shared" si="6"/>
        <v>1.0372861828680495</v>
      </c>
      <c r="I10" s="3">
        <f>'INPUT CSV'!F10/1024^3</f>
        <v>0.32560255471616983</v>
      </c>
      <c r="J10" s="3">
        <f>'INPUT CSV'!G10/1024^3</f>
        <v>0</v>
      </c>
      <c r="K10" s="4">
        <f t="shared" si="7"/>
        <v>0.71168362815187969</v>
      </c>
      <c r="L10" s="3">
        <f>'INPUT CSV'!I10/1024^3</f>
        <v>0</v>
      </c>
      <c r="M10" s="3">
        <f>'INPUT CSV'!J10/1024^3</f>
        <v>0.32560255471616983</v>
      </c>
    </row>
    <row r="11" spans="1:13" x14ac:dyDescent="0.2">
      <c r="A11" t="str">
        <f>'INPUT CSV'!A11</f>
        <v>Name10</v>
      </c>
      <c r="B11" s="3">
        <f>'INPUT CSV'!B11/1024^3</f>
        <v>10</v>
      </c>
      <c r="C11" s="2">
        <f>'INPUT CSV'!C11</f>
        <v>1</v>
      </c>
      <c r="D11" s="3">
        <f>'INPUT CSV'!D11</f>
        <v>1</v>
      </c>
      <c r="E11" s="3">
        <f t="shared" si="4"/>
        <v>1</v>
      </c>
      <c r="F11" s="3">
        <f>'INPUT CSV'!E11</f>
        <v>1</v>
      </c>
      <c r="G11" s="4">
        <f t="shared" si="5"/>
        <v>0</v>
      </c>
      <c r="H11" s="4">
        <f t="shared" si="6"/>
        <v>0</v>
      </c>
      <c r="I11" s="3">
        <f>'INPUT CSV'!F11/1024^3</f>
        <v>0</v>
      </c>
      <c r="J11" s="3">
        <f>'INPUT CSV'!G11/1024^3</f>
        <v>0</v>
      </c>
      <c r="K11" s="4">
        <f t="shared" si="7"/>
        <v>0</v>
      </c>
      <c r="L11" s="3">
        <f>'INPUT CSV'!I11/1024^3</f>
        <v>0</v>
      </c>
      <c r="M11" s="3">
        <f>'INPUT CSV'!J11/1024^3</f>
        <v>0</v>
      </c>
    </row>
    <row r="12" spans="1:13" x14ac:dyDescent="0.2">
      <c r="A12" t="str">
        <f>'INPUT CSV'!A12</f>
        <v>Name11</v>
      </c>
      <c r="B12" s="3">
        <f>'INPUT CSV'!B12/1024^3</f>
        <v>100</v>
      </c>
      <c r="C12" s="2">
        <f>'INPUT CSV'!C12</f>
        <v>1</v>
      </c>
      <c r="D12" s="3">
        <f>'INPUT CSV'!D12</f>
        <v>1</v>
      </c>
      <c r="E12" s="3">
        <f t="shared" si="4"/>
        <v>1</v>
      </c>
      <c r="F12" s="3">
        <f>'INPUT CSV'!E12</f>
        <v>1</v>
      </c>
      <c r="G12" s="4">
        <f t="shared" si="5"/>
        <v>0</v>
      </c>
      <c r="H12" s="4">
        <f t="shared" si="6"/>
        <v>0</v>
      </c>
      <c r="I12" s="3">
        <f>'INPUT CSV'!F12/1024^3</f>
        <v>0</v>
      </c>
      <c r="J12" s="3">
        <f>'INPUT CSV'!G12/1024^3</f>
        <v>0</v>
      </c>
      <c r="K12" s="4">
        <f t="shared" si="7"/>
        <v>0</v>
      </c>
      <c r="L12" s="3">
        <f>'INPUT CSV'!I12/1024^3</f>
        <v>0</v>
      </c>
      <c r="M12" s="3">
        <f>'INPUT CSV'!J12/1024^3</f>
        <v>0</v>
      </c>
    </row>
    <row r="13" spans="1:13" x14ac:dyDescent="0.2">
      <c r="A13" t="str">
        <f>'INPUT CSV'!A13</f>
        <v>Name12</v>
      </c>
      <c r="B13" s="3">
        <f>'INPUT CSV'!B13/1024^3</f>
        <v>100</v>
      </c>
      <c r="C13" s="2">
        <f>'INPUT CSV'!C13</f>
        <v>1</v>
      </c>
      <c r="D13" s="3">
        <f>'INPUT CSV'!D13</f>
        <v>1</v>
      </c>
      <c r="E13" s="3">
        <f t="shared" si="4"/>
        <v>1</v>
      </c>
      <c r="F13" s="3">
        <f>'INPUT CSV'!E13</f>
        <v>1</v>
      </c>
      <c r="G13" s="4">
        <f t="shared" si="5"/>
        <v>0</v>
      </c>
      <c r="H13" s="4">
        <f t="shared" si="6"/>
        <v>0</v>
      </c>
      <c r="I13" s="3">
        <f>'INPUT CSV'!F13/1024^3</f>
        <v>0</v>
      </c>
      <c r="J13" s="3">
        <f>'INPUT CSV'!G13/1024^3</f>
        <v>0</v>
      </c>
      <c r="K13" s="4">
        <f t="shared" si="7"/>
        <v>0</v>
      </c>
      <c r="L13" s="3">
        <f>'INPUT CSV'!I13/1024^3</f>
        <v>0</v>
      </c>
      <c r="M13" s="3">
        <f>'INPUT CSV'!J13/1024^3</f>
        <v>0</v>
      </c>
    </row>
    <row r="14" spans="1:13" x14ac:dyDescent="0.2">
      <c r="A14" t="str">
        <f>'INPUT CSV'!A14</f>
        <v>Name13</v>
      </c>
      <c r="B14" s="3">
        <f>'INPUT CSV'!B14/1024^3</f>
        <v>100</v>
      </c>
      <c r="C14" s="2">
        <f>'INPUT CSV'!C14</f>
        <v>1</v>
      </c>
      <c r="D14" s="3">
        <f>'INPUT CSV'!D14</f>
        <v>1</v>
      </c>
      <c r="E14" s="3">
        <f t="shared" si="4"/>
        <v>1</v>
      </c>
      <c r="F14" s="3">
        <f>'INPUT CSV'!E14</f>
        <v>1</v>
      </c>
      <c r="G14" s="4">
        <f t="shared" si="5"/>
        <v>0</v>
      </c>
      <c r="H14" s="4">
        <f t="shared" si="6"/>
        <v>0</v>
      </c>
      <c r="I14" s="3">
        <f>'INPUT CSV'!F14/1024^3</f>
        <v>0</v>
      </c>
      <c r="J14" s="3">
        <f>'INPUT CSV'!G14/1024^3</f>
        <v>0</v>
      </c>
      <c r="K14" s="4">
        <f t="shared" si="7"/>
        <v>0</v>
      </c>
      <c r="L14" s="3">
        <f>'INPUT CSV'!I14/1024^3</f>
        <v>0</v>
      </c>
      <c r="M14" s="3">
        <f>'INPUT CSV'!J14/1024^3</f>
        <v>0</v>
      </c>
    </row>
    <row r="15" spans="1:13" x14ac:dyDescent="0.2">
      <c r="A15" t="str">
        <f>'INPUT CSV'!A15</f>
        <v>Name14</v>
      </c>
      <c r="B15" s="3">
        <f>'INPUT CSV'!B15/1024^3</f>
        <v>100</v>
      </c>
      <c r="C15" s="2">
        <f>'INPUT CSV'!C15</f>
        <v>1</v>
      </c>
      <c r="D15" s="3">
        <f>'INPUT CSV'!D15</f>
        <v>1</v>
      </c>
      <c r="E15" s="3">
        <f t="shared" si="4"/>
        <v>1</v>
      </c>
      <c r="F15" s="3">
        <f>'INPUT CSV'!E15</f>
        <v>1</v>
      </c>
      <c r="G15" s="4">
        <f t="shared" si="5"/>
        <v>0</v>
      </c>
      <c r="H15" s="4">
        <f t="shared" si="6"/>
        <v>0</v>
      </c>
      <c r="I15" s="3">
        <f>'INPUT CSV'!F15/1024^3</f>
        <v>0</v>
      </c>
      <c r="J15" s="3">
        <f>'INPUT CSV'!G15/1024^3</f>
        <v>0</v>
      </c>
      <c r="K15" s="4">
        <f t="shared" si="7"/>
        <v>0</v>
      </c>
      <c r="L15" s="3">
        <f>'INPUT CSV'!I15/1024^3</f>
        <v>0</v>
      </c>
      <c r="M15" s="3">
        <f>'INPUT CSV'!J15/1024^3</f>
        <v>0</v>
      </c>
    </row>
    <row r="16" spans="1:13" x14ac:dyDescent="0.2">
      <c r="A16" t="str">
        <f>'INPUT CSV'!A16</f>
        <v>Name15</v>
      </c>
      <c r="B16" s="3">
        <f>'INPUT CSV'!B16/1024^3</f>
        <v>100</v>
      </c>
      <c r="C16" s="2">
        <f>'INPUT CSV'!C16</f>
        <v>1</v>
      </c>
      <c r="D16" s="3">
        <f>'INPUT CSV'!D16</f>
        <v>1</v>
      </c>
      <c r="E16" s="3">
        <f t="shared" si="4"/>
        <v>1</v>
      </c>
      <c r="F16" s="3">
        <f>'INPUT CSV'!E16</f>
        <v>1</v>
      </c>
      <c r="G16" s="4">
        <f t="shared" si="5"/>
        <v>0</v>
      </c>
      <c r="H16" s="4">
        <f t="shared" si="6"/>
        <v>0</v>
      </c>
      <c r="I16" s="3">
        <f>'INPUT CSV'!F16/1024^3</f>
        <v>0</v>
      </c>
      <c r="J16" s="3">
        <f>'INPUT CSV'!G16/1024^3</f>
        <v>0</v>
      </c>
      <c r="K16" s="4">
        <f t="shared" si="7"/>
        <v>0</v>
      </c>
      <c r="L16" s="3">
        <f>'INPUT CSV'!I16/1024^3</f>
        <v>0</v>
      </c>
      <c r="M16" s="3">
        <f>'INPUT CSV'!J16/1024^3</f>
        <v>0</v>
      </c>
    </row>
    <row r="17" spans="1:13" x14ac:dyDescent="0.2">
      <c r="A17" t="str">
        <f>'INPUT CSV'!A17</f>
        <v>Name16</v>
      </c>
      <c r="B17" s="3">
        <f>'INPUT CSV'!B17/1024^3</f>
        <v>1048575.9999999963</v>
      </c>
      <c r="C17" s="2">
        <f>'INPUT CSV'!C17</f>
        <v>1</v>
      </c>
      <c r="D17" s="3">
        <f>'INPUT CSV'!D17</f>
        <v>1</v>
      </c>
      <c r="E17" s="3">
        <f t="shared" si="4"/>
        <v>1</v>
      </c>
      <c r="F17" s="3">
        <f>'INPUT CSV'!E17</f>
        <v>1</v>
      </c>
      <c r="G17" s="4">
        <f t="shared" si="5"/>
        <v>0</v>
      </c>
      <c r="H17" s="4">
        <f t="shared" si="6"/>
        <v>0</v>
      </c>
      <c r="I17" s="3">
        <f>'INPUT CSV'!F17/1024^3</f>
        <v>0</v>
      </c>
      <c r="J17" s="3">
        <f>'INPUT CSV'!G17/1024^3</f>
        <v>0</v>
      </c>
      <c r="K17" s="4">
        <f t="shared" si="7"/>
        <v>0</v>
      </c>
      <c r="L17" s="3">
        <f>'INPUT CSV'!I17/1024^3</f>
        <v>0</v>
      </c>
      <c r="M17" s="3">
        <f>'INPUT CSV'!J17/1024^3</f>
        <v>0</v>
      </c>
    </row>
    <row r="18" spans="1:13" x14ac:dyDescent="0.2">
      <c r="A18" t="str">
        <f>'INPUT CSV'!A18</f>
        <v>Name17</v>
      </c>
      <c r="B18" s="3">
        <f>'INPUT CSV'!B18/1024^3</f>
        <v>500</v>
      </c>
      <c r="C18" s="2">
        <f>'INPUT CSV'!C18</f>
        <v>0.95248185730000001</v>
      </c>
      <c r="D18" s="3">
        <f>'INPUT CSV'!D18</f>
        <v>3.64063751117</v>
      </c>
      <c r="E18" s="3">
        <f t="shared" si="4"/>
        <v>21.04459356311412</v>
      </c>
      <c r="F18" s="3">
        <f>'INPUT CSV'!E18</f>
        <v>76.615736733199995</v>
      </c>
      <c r="G18" s="4">
        <f t="shared" si="5"/>
        <v>23.759071349999992</v>
      </c>
      <c r="H18" s="4">
        <f t="shared" si="6"/>
        <v>6.5260744243856417</v>
      </c>
      <c r="I18" s="3">
        <f>'INPUT CSV'!F18/1024^3</f>
        <v>5.6242407076060772</v>
      </c>
      <c r="J18" s="3">
        <f>'INPUT CSV'!G18/1024^3</f>
        <v>0</v>
      </c>
      <c r="K18" s="4">
        <f t="shared" si="7"/>
        <v>0.90183371677956448</v>
      </c>
      <c r="L18" s="3">
        <f>'INPUT CSV'!I18/1024^3</f>
        <v>0</v>
      </c>
      <c r="M18" s="3">
        <f>'INPUT CSV'!J18/1024^3</f>
        <v>5.6242407076060772</v>
      </c>
    </row>
    <row r="19" spans="1:13" x14ac:dyDescent="0.2">
      <c r="A19" t="str">
        <f>'INPUT CSV'!A19</f>
        <v>Name18</v>
      </c>
      <c r="B19" s="3">
        <f>'INPUT CSV'!B19/1024^3</f>
        <v>2048</v>
      </c>
      <c r="C19" s="2">
        <f>'INPUT CSV'!C19</f>
        <v>0.99996598018299998</v>
      </c>
      <c r="D19" s="3">
        <f>'INPUT CSV'!D19</f>
        <v>17.412430985499999</v>
      </c>
      <c r="E19" s="3">
        <f t="shared" si="4"/>
        <v>29394.632245963945</v>
      </c>
      <c r="F19" s="3">
        <f>'INPUT CSV'!E19</f>
        <v>511832.00532699999</v>
      </c>
      <c r="G19" s="4">
        <f t="shared" si="5"/>
        <v>6.9672585216039806E-2</v>
      </c>
      <c r="H19" s="4">
        <f t="shared" si="6"/>
        <v>4.0013128891609089E-3</v>
      </c>
      <c r="I19" s="3">
        <f>'INPUT CSV'!F19/1024^3</f>
        <v>5.7032331824302673E-4</v>
      </c>
      <c r="J19" s="3">
        <f>'INPUT CSV'!G19/1024^3</f>
        <v>0</v>
      </c>
      <c r="K19" s="4">
        <f t="shared" si="7"/>
        <v>3.4309895709178822E-3</v>
      </c>
      <c r="L19" s="3">
        <f>'INPUT CSV'!I19/1024^3</f>
        <v>0</v>
      </c>
      <c r="M19" s="3">
        <f>'INPUT CSV'!J19/1024^3</f>
        <v>5.7032331824302673E-4</v>
      </c>
    </row>
    <row r="20" spans="1:13" x14ac:dyDescent="0.2">
      <c r="A20" t="str">
        <f>'INPUT CSV'!A20</f>
        <v>Name19</v>
      </c>
      <c r="B20" s="3">
        <f>'INPUT CSV'!B20/1024^3</f>
        <v>400</v>
      </c>
      <c r="C20" s="2">
        <f>'INPUT CSV'!C20</f>
        <v>0.99987771272699999</v>
      </c>
      <c r="D20" s="3">
        <f>'INPUT CSV'!D20</f>
        <v>16.1376304757</v>
      </c>
      <c r="E20" s="3">
        <f t="shared" si="4"/>
        <v>8177.4658322182067</v>
      </c>
      <c r="F20" s="3">
        <f>'INPUT CSV'!E20</f>
        <v>131964.92182799999</v>
      </c>
      <c r="G20" s="4">
        <f t="shared" si="5"/>
        <v>4.8914909200004075E-2</v>
      </c>
      <c r="H20" s="4">
        <f t="shared" si="6"/>
        <v>3.0311085283811308E-3</v>
      </c>
      <c r="I20" s="3">
        <f>'INPUT CSV'!F20/1024^3</f>
        <v>8.1721879541873932E-4</v>
      </c>
      <c r="J20" s="3">
        <f>'INPUT CSV'!G20/1024^3</f>
        <v>0</v>
      </c>
      <c r="K20" s="4">
        <f t="shared" si="7"/>
        <v>2.2138897329623914E-3</v>
      </c>
      <c r="L20" s="3">
        <f>'INPUT CSV'!I20/1024^3</f>
        <v>0</v>
      </c>
      <c r="M20" s="3">
        <f>'INPUT CSV'!J20/1024^3</f>
        <v>8.1721879541873932E-4</v>
      </c>
    </row>
    <row r="21" spans="1:13" x14ac:dyDescent="0.2">
      <c r="A21" t="str">
        <f>'INPUT CSV'!A21</f>
        <v>Name20</v>
      </c>
      <c r="B21" s="3">
        <f>'INPUT CSV'!B21/1024^3</f>
        <v>5120</v>
      </c>
      <c r="C21" s="2">
        <f>'INPUT CSV'!C21</f>
        <v>0.96024480508599996</v>
      </c>
      <c r="D21" s="3">
        <f>'INPUT CSV'!D21</f>
        <v>3.98253974043</v>
      </c>
      <c r="E21" s="3">
        <f t="shared" si="4"/>
        <v>25.153945343978865</v>
      </c>
      <c r="F21" s="3">
        <f>'INPUT CSV'!E21</f>
        <v>100.176586961</v>
      </c>
      <c r="G21" s="4">
        <f t="shared" si="5"/>
        <v>203.54659795968018</v>
      </c>
      <c r="H21" s="4">
        <f t="shared" si="6"/>
        <v>51.109746851260567</v>
      </c>
      <c r="I21" s="3">
        <f>'INPUT CSV'!F21/1024^3</f>
        <v>44.844206979498267</v>
      </c>
      <c r="J21" s="3">
        <f>'INPUT CSV'!G21/1024^3</f>
        <v>0</v>
      </c>
      <c r="K21" s="4">
        <f t="shared" si="7"/>
        <v>6.2655398717623001</v>
      </c>
      <c r="L21" s="3">
        <f>'INPUT CSV'!I21/1024^3</f>
        <v>0</v>
      </c>
      <c r="M21" s="3">
        <f>'INPUT CSV'!J21/1024^3</f>
        <v>44.844206979498267</v>
      </c>
    </row>
    <row r="22" spans="1:13" x14ac:dyDescent="0.2">
      <c r="A22" t="str">
        <f>'INPUT CSV'!A24</f>
        <v>(total)</v>
      </c>
      <c r="B22" s="3">
        <f>'INPUT CSV'!B24/1024^3</f>
        <v>1068387.9999999981</v>
      </c>
      <c r="C22" s="2">
        <f>'INPUT CSV'!C24</f>
        <v>0.99964324790500003</v>
      </c>
      <c r="D22" s="3">
        <f>'INPUT CSV'!D24</f>
        <v>4.7874176308400003</v>
      </c>
      <c r="E22" s="3">
        <f t="shared" si="0"/>
        <v>2586.9298512039318</v>
      </c>
      <c r="F22" s="3">
        <f>'INPUT CSV'!E24</f>
        <v>12384.713579400001</v>
      </c>
      <c r="G22" s="4">
        <f t="shared" si="1"/>
        <v>381.14965727282521</v>
      </c>
      <c r="H22" s="4">
        <f t="shared" si="2"/>
        <v>86.266670048558211</v>
      </c>
      <c r="I22" s="3">
        <f>'INPUT CSV'!F24/1024^3</f>
        <v>68.577842121012509</v>
      </c>
      <c r="J22" s="3">
        <f>'INPUT CSV'!G24/1024^3</f>
        <v>0.33428783621639013</v>
      </c>
      <c r="K22" s="3">
        <f>'INPUT CSV'!H24/1024^3</f>
        <v>20.278576713986695</v>
      </c>
      <c r="L22" s="3">
        <f>'INPUT CSV'!I24/1024^3</f>
        <v>0</v>
      </c>
      <c r="M22" s="3">
        <f>'INPUT CSV'!J24/1024^3</f>
        <v>89.245523194782436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INPUT CSV</vt:lpstr>
      <vt:lpstr>Calculs</vt:lpstr>
      <vt:lpstr>'INPUT CSV'!volbaie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Bouffet</dc:creator>
  <cp:lastModifiedBy>Philippe Bouffet</cp:lastModifiedBy>
  <dcterms:created xsi:type="dcterms:W3CDTF">2020-04-29T16:06:06Z</dcterms:created>
  <dcterms:modified xsi:type="dcterms:W3CDTF">2020-04-29T23:10:51Z</dcterms:modified>
</cp:coreProperties>
</file>