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e.ebe/IMANI Family Office Dropbox/IMANI Family Office/Financier/Reporting placements/Fichier Excel/"/>
    </mc:Choice>
  </mc:AlternateContent>
  <xr:revisionPtr revIDLastSave="0" documentId="13_ncr:1_{C622315D-F591-6E4B-B373-3F3323CF04DB}" xr6:coauthVersionLast="45" xr6:coauthVersionMax="45" xr10:uidLastSave="{00000000-0000-0000-0000-000000000000}"/>
  <bookViews>
    <workbookView xWindow="520" yWindow="2280" windowWidth="21140" windowHeight="10840" activeTab="2" xr2:uid="{33B25920-9878-F14D-B3A7-5CE62114F3FF}"/>
  </bookViews>
  <sheets>
    <sheet name="Données" sheetId="1" r:id="rId1"/>
    <sheet name="Vision globale contrats" sheetId="2" r:id="rId2"/>
    <sheet name="Vision des fonds" sheetId="4" r:id="rId3"/>
  </sheets>
  <calcPr calcId="191029"/>
  <pivotCaches>
    <pivotCache cacheId="2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E16" i="1"/>
  <c r="E13" i="1"/>
  <c r="E12" i="1" s="1"/>
  <c r="E9" i="1"/>
  <c r="E6" i="1"/>
  <c r="A1" i="2" l="1"/>
  <c r="A1" i="4" s="1"/>
</calcChain>
</file>

<file path=xl/sharedStrings.xml><?xml version="1.0" encoding="utf-8"?>
<sst xmlns="http://schemas.openxmlformats.org/spreadsheetml/2006/main" count="110" uniqueCount="34">
  <si>
    <t>CLIENT</t>
  </si>
  <si>
    <t>CONTRAT1</t>
  </si>
  <si>
    <t>CONTRAT2</t>
  </si>
  <si>
    <t>Total général</t>
  </si>
  <si>
    <t>Étiquettes de lignes</t>
  </si>
  <si>
    <t>VALEUR</t>
  </si>
  <si>
    <t>Somme de VALEUR</t>
  </si>
  <si>
    <t>TOTAL FAMILLE</t>
  </si>
  <si>
    <t>(Plusieurs éléments)</t>
  </si>
  <si>
    <t>&lt;&lt; SAISIE DU NOM DE FAMILLE UNIQUEMENT</t>
  </si>
  <si>
    <t>DUPOND</t>
  </si>
  <si>
    <t>DUPOND Monsieur</t>
  </si>
  <si>
    <t>DUPOND Madame</t>
  </si>
  <si>
    <t>DURAND</t>
  </si>
  <si>
    <t>DURAND Monsieur</t>
  </si>
  <si>
    <t>FOND A</t>
  </si>
  <si>
    <t>FOND B</t>
  </si>
  <si>
    <t>FOND C</t>
  </si>
  <si>
    <t>(vide)</t>
  </si>
  <si>
    <t>ANCIEN CONTRAT</t>
  </si>
  <si>
    <t>Ici, il faudrait filtrer le TCD sur le champ client (contient la cellule A1 de l'onglet Données) &gt;&gt; ça c'est ok</t>
  </si>
  <si>
    <t>NIVEAU</t>
  </si>
  <si>
    <t>TOTAL</t>
  </si>
  <si>
    <t>Types de fonds</t>
  </si>
  <si>
    <t>€</t>
  </si>
  <si>
    <t>UC</t>
  </si>
  <si>
    <t>DURAND Madame</t>
  </si>
  <si>
    <t>Nom du fonds</t>
  </si>
  <si>
    <t>Fonds € lambda</t>
  </si>
  <si>
    <t>Fonds UC Beta</t>
  </si>
  <si>
    <t>Fonds UC Gama</t>
  </si>
  <si>
    <t>EXEMPLE DE RESULTAT ATTENDU POUR DUPOND</t>
  </si>
  <si>
    <t>et filtrer aussi sur le champ contrat (égal valeur TOTAL et égal valeur CONTRAT)</t>
  </si>
  <si>
    <t>et filtrer aussi sur le champ NIVEAU (tout sauf "contrat" et "total")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</si>
</sst>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NumberFormat="1"/>
    <xf numFmtId="0" fontId="2" fillId="0" borderId="1" xfId="0" applyFont="1" applyBorder="1"/>
    <xf numFmtId="0" fontId="3" fillId="0" borderId="1" xfId="0" applyFont="1" applyBorder="1"/>
    <xf numFmtId="0" fontId="2" fillId="2" borderId="0" xfId="0" applyFont="1" applyFill="1"/>
    <xf numFmtId="0" fontId="0" fillId="0" borderId="0" xfId="0" applyAlignment="1">
      <alignment horizontal="left" indent="1"/>
    </xf>
    <xf numFmtId="0" fontId="4" fillId="0" borderId="0" xfId="0" quotePrefix="1" applyFont="1"/>
    <xf numFmtId="0" fontId="5" fillId="0" borderId="0" xfId="0" applyFont="1"/>
    <xf numFmtId="0" fontId="6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 Ebe" refreshedDate="43951.65378645833" createdVersion="6" refreshedVersion="6" minRefreshableVersion="3" recordCount="10" xr:uid="{9FA1FBE7-F9EF-244A-8269-0F6AD12E8977}">
  <cacheSource type="worksheet">
    <worksheetSource ref="A4:E16" sheet="Données"/>
  </cacheSource>
  <cacheFields count="4">
    <cacheField name="CLIENT" numFmtId="0">
      <sharedItems count="12">
        <s v="DUPOND"/>
        <s v="DUPOND Monsieur"/>
        <s v="DUPOND Madame"/>
        <s v="DURAND"/>
        <s v="DURAND Monsieur"/>
        <s v="DURAND Fils"/>
        <s v="NOM2 PRENOM3" u="1"/>
        <s v="NOM2" u="1"/>
        <s v="NOM1" u="1"/>
        <s v="NOM1 PRENOM2" u="1"/>
        <s v="NOM2 PRENOM4" u="1"/>
        <s v="NOM1 PRENOM1" u="1"/>
      </sharedItems>
    </cacheField>
    <cacheField name="CONTRATS" numFmtId="0">
      <sharedItems containsBlank="1" count="7">
        <s v="TOTAL FAMILLE"/>
        <s v="CONTRAT1"/>
        <s v="ANCIEN CONTRAT"/>
        <s v="CONTRAT2"/>
        <s v="CONTRAT3"/>
        <s v="CONTRAT4"/>
        <m u="1"/>
      </sharedItems>
    </cacheField>
    <cacheField name="FONDS" numFmtId="0">
      <sharedItems containsBlank="1" count="4">
        <m/>
        <s v="FOND A"/>
        <s v="FOND B"/>
        <s v="FOND C"/>
      </sharedItems>
    </cacheField>
    <cacheField name="VALEUR" numFmtId="0">
      <sharedItems containsSemiMixedTypes="0" containsString="0" containsNumber="1" containsInteger="1" minValue="123" maxValue="1491"/>
    </cacheField>
  </cacheFields>
  <extLst>
    <ext xmlns:x14="http://schemas.microsoft.com/office/spreadsheetml/2009/9/main" uri="{725AE2AE-9491-48be-B2B4-4EB974FC3084}">
      <x14:pivotCacheDefinition pivotCacheId="408396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603"/>
  </r>
  <r>
    <x v="1"/>
    <x v="1"/>
    <x v="1"/>
    <n v="123"/>
  </r>
  <r>
    <x v="1"/>
    <x v="1"/>
    <x v="2"/>
    <n v="123"/>
  </r>
  <r>
    <x v="1"/>
    <x v="2"/>
    <x v="0"/>
    <n v="123"/>
  </r>
  <r>
    <x v="2"/>
    <x v="3"/>
    <x v="0"/>
    <n v="234"/>
  </r>
  <r>
    <x v="3"/>
    <x v="0"/>
    <x v="0"/>
    <n v="1491"/>
  </r>
  <r>
    <x v="4"/>
    <x v="4"/>
    <x v="1"/>
    <n v="345"/>
  </r>
  <r>
    <x v="4"/>
    <x v="4"/>
    <x v="3"/>
    <n v="345"/>
  </r>
  <r>
    <x v="4"/>
    <x v="2"/>
    <x v="3"/>
    <n v="345"/>
  </r>
  <r>
    <x v="5"/>
    <x v="5"/>
    <x v="0"/>
    <n v="4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B37EA2-CF8C-5B45-82C9-C32657689FA7}" name="Tableau croisé dynamique1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15" firstHeaderRow="1" firstDataRow="1" firstDataCol="1" rowPageCount="1" colPageCount="1"/>
  <pivotFields count="4">
    <pivotField axis="axisPage" multipleItemSelectionAllowed="1" showAll="0">
      <items count="13">
        <item h="1" m="1" x="8"/>
        <item h="1" m="1" x="11"/>
        <item h="1" m="1" x="9"/>
        <item h="1" m="1" x="7"/>
        <item h="1" m="1" x="6"/>
        <item h="1" m="1" x="10"/>
        <item x="0"/>
        <item x="1"/>
        <item x="2"/>
        <item h="1" x="3"/>
        <item h="1" x="4"/>
        <item h="1" x="5"/>
        <item t="default"/>
      </items>
    </pivotField>
    <pivotField axis="axisRow" showAll="0">
      <items count="8">
        <item x="1"/>
        <item x="3"/>
        <item x="4"/>
        <item x="5"/>
        <item m="1" x="6"/>
        <item x="0"/>
        <item x="2"/>
        <item t="default"/>
      </items>
    </pivotField>
    <pivotField axis="axisRow" showAll="0">
      <items count="5">
        <item x="1"/>
        <item x="2"/>
        <item x="3"/>
        <item x="0"/>
        <item t="default"/>
      </items>
    </pivotField>
    <pivotField dataField="1" showAll="0"/>
  </pivotFields>
  <rowFields count="2">
    <field x="1"/>
    <field x="2"/>
  </rowFields>
  <rowItems count="10">
    <i>
      <x/>
    </i>
    <i r="1">
      <x/>
    </i>
    <i r="1">
      <x v="1"/>
    </i>
    <i>
      <x v="1"/>
    </i>
    <i r="1">
      <x v="3"/>
    </i>
    <i>
      <x v="5"/>
    </i>
    <i r="1">
      <x v="3"/>
    </i>
    <i>
      <x v="6"/>
    </i>
    <i r="1">
      <x v="3"/>
    </i>
    <i t="grand">
      <x/>
    </i>
  </rowItems>
  <colItems count="1">
    <i/>
  </colItems>
  <pageFields count="1">
    <pageField fld="0" hier="-1"/>
  </pageField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6C4E60-275B-0C4A-BD9F-5F1A32BD8242}" name="Tableau croisé dynamique1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10" firstHeaderRow="1" firstDataRow="1" firstDataCol="1" rowPageCount="1" colPageCount="1"/>
  <pivotFields count="4">
    <pivotField axis="axisPage" multipleItemSelectionAllowed="1" showAll="0">
      <items count="13">
        <item h="1" m="1" x="8"/>
        <item h="1" m="1" x="11"/>
        <item h="1" m="1" x="9"/>
        <item h="1" m="1" x="7"/>
        <item h="1" m="1" x="6"/>
        <item h="1" m="1" x="10"/>
        <item x="0"/>
        <item x="1"/>
        <item x="2"/>
        <item h="1" x="3"/>
        <item h="1" x="4"/>
        <item h="1" x="5"/>
        <item t="default"/>
      </items>
    </pivotField>
    <pivotField axis="axisRow" showAll="0">
      <items count="8">
        <item x="1"/>
        <item x="3"/>
        <item x="4"/>
        <item x="5"/>
        <item m="1" x="6"/>
        <item x="0"/>
        <item x="2"/>
        <item t="default"/>
      </items>
    </pivotField>
    <pivotField showAll="0"/>
    <pivotField dataField="1" showAll="0"/>
  </pivotFields>
  <rowFields count="1">
    <field x="1"/>
  </rowFields>
  <rowItems count="5">
    <i>
      <x/>
    </i>
    <i>
      <x v="1"/>
    </i>
    <i>
      <x v="5"/>
    </i>
    <i>
      <x v="6"/>
    </i>
    <i t="grand">
      <x/>
    </i>
  </rowItems>
  <colItems count="1">
    <i/>
  </colItems>
  <pageFields count="1">
    <pageField fld="0" hier="-1"/>
  </pageField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BA7DA-A277-B445-9A0B-4AEB8DA14153}">
  <sheetPr codeName="Feuil1"/>
  <dimension ref="A1:E18"/>
  <sheetViews>
    <sheetView showGridLines="0" workbookViewId="0">
      <selection activeCell="A4" sqref="A4:E18"/>
    </sheetView>
  </sheetViews>
  <sheetFormatPr baseColWidth="10" defaultRowHeight="15" x14ac:dyDescent="0.2"/>
  <cols>
    <col min="1" max="4" width="16.1640625" customWidth="1"/>
  </cols>
  <sheetData>
    <row r="1" spans="1:5" x14ac:dyDescent="0.2">
      <c r="A1" s="8" t="s">
        <v>10</v>
      </c>
      <c r="B1" t="s">
        <v>9</v>
      </c>
    </row>
    <row r="4" spans="1:5" x14ac:dyDescent="0.2">
      <c r="A4" s="3" t="s">
        <v>0</v>
      </c>
      <c r="B4" s="3" t="s">
        <v>21</v>
      </c>
      <c r="C4" s="3" t="s">
        <v>23</v>
      </c>
      <c r="D4" s="3" t="s">
        <v>27</v>
      </c>
      <c r="E4" s="3" t="s">
        <v>5</v>
      </c>
    </row>
    <row r="5" spans="1:5" x14ac:dyDescent="0.2">
      <c r="A5" s="7" t="s">
        <v>10</v>
      </c>
      <c r="B5" s="6" t="s">
        <v>22</v>
      </c>
      <c r="C5" s="6"/>
      <c r="D5" s="6"/>
      <c r="E5" s="6">
        <f>SUM(E6:E11)/2</f>
        <v>492</v>
      </c>
    </row>
    <row r="6" spans="1:5" x14ac:dyDescent="0.2">
      <c r="A6" s="12" t="s">
        <v>11</v>
      </c>
      <c r="B6" s="12" t="s">
        <v>1</v>
      </c>
      <c r="C6" s="12"/>
      <c r="D6" s="12"/>
      <c r="E6" s="12">
        <f>SUM(E7:E8)</f>
        <v>246</v>
      </c>
    </row>
    <row r="7" spans="1:5" x14ac:dyDescent="0.2">
      <c r="A7" s="4" t="s">
        <v>11</v>
      </c>
      <c r="B7" s="4" t="s">
        <v>15</v>
      </c>
      <c r="C7" s="4" t="s">
        <v>24</v>
      </c>
      <c r="D7" s="4" t="s">
        <v>28</v>
      </c>
      <c r="E7" s="4">
        <v>123</v>
      </c>
    </row>
    <row r="8" spans="1:5" x14ac:dyDescent="0.2">
      <c r="A8" s="4" t="s">
        <v>11</v>
      </c>
      <c r="B8" s="4" t="s">
        <v>16</v>
      </c>
      <c r="C8" s="4" t="s">
        <v>25</v>
      </c>
      <c r="D8" s="4" t="s">
        <v>29</v>
      </c>
      <c r="E8" s="4">
        <v>123</v>
      </c>
    </row>
    <row r="9" spans="1:5" x14ac:dyDescent="0.2">
      <c r="A9" s="12" t="s">
        <v>12</v>
      </c>
      <c r="B9" s="12" t="s">
        <v>2</v>
      </c>
      <c r="C9" s="12"/>
      <c r="D9" s="12"/>
      <c r="E9" s="12">
        <f>SUM(E10:E11)</f>
        <v>246</v>
      </c>
    </row>
    <row r="10" spans="1:5" x14ac:dyDescent="0.2">
      <c r="A10" s="4" t="s">
        <v>12</v>
      </c>
      <c r="B10" s="4" t="s">
        <v>15</v>
      </c>
      <c r="C10" s="4" t="s">
        <v>24</v>
      </c>
      <c r="D10" s="4" t="s">
        <v>28</v>
      </c>
      <c r="E10" s="4">
        <v>123</v>
      </c>
    </row>
    <row r="11" spans="1:5" x14ac:dyDescent="0.2">
      <c r="A11" s="4" t="s">
        <v>12</v>
      </c>
      <c r="B11" s="4" t="s">
        <v>17</v>
      </c>
      <c r="C11" s="4" t="s">
        <v>25</v>
      </c>
      <c r="D11" s="4" t="s">
        <v>30</v>
      </c>
      <c r="E11" s="4">
        <v>123</v>
      </c>
    </row>
    <row r="12" spans="1:5" x14ac:dyDescent="0.2">
      <c r="A12" s="7" t="s">
        <v>13</v>
      </c>
      <c r="B12" s="6" t="s">
        <v>22</v>
      </c>
      <c r="C12" s="6"/>
      <c r="D12" s="6"/>
      <c r="E12" s="6">
        <f>SUM(E13:E18)/2</f>
        <v>1380</v>
      </c>
    </row>
    <row r="13" spans="1:5" x14ac:dyDescent="0.2">
      <c r="A13" s="4" t="s">
        <v>14</v>
      </c>
      <c r="B13" s="4" t="s">
        <v>1</v>
      </c>
      <c r="C13" s="4"/>
      <c r="D13" s="4"/>
      <c r="E13" s="12">
        <f>SUM(E14:E15)</f>
        <v>690</v>
      </c>
    </row>
    <row r="14" spans="1:5" x14ac:dyDescent="0.2">
      <c r="A14" s="4" t="s">
        <v>14</v>
      </c>
      <c r="B14" s="4" t="s">
        <v>15</v>
      </c>
      <c r="C14" s="4" t="s">
        <v>24</v>
      </c>
      <c r="D14" s="4" t="s">
        <v>28</v>
      </c>
      <c r="E14" s="4">
        <v>345</v>
      </c>
    </row>
    <row r="15" spans="1:5" x14ac:dyDescent="0.2">
      <c r="A15" s="4" t="s">
        <v>14</v>
      </c>
      <c r="B15" s="4" t="s">
        <v>16</v>
      </c>
      <c r="C15" s="4" t="s">
        <v>25</v>
      </c>
      <c r="D15" s="4" t="s">
        <v>29</v>
      </c>
      <c r="E15" s="4">
        <v>345</v>
      </c>
    </row>
    <row r="16" spans="1:5" x14ac:dyDescent="0.2">
      <c r="A16" s="4" t="s">
        <v>26</v>
      </c>
      <c r="B16" s="4" t="s">
        <v>2</v>
      </c>
      <c r="C16" s="4"/>
      <c r="D16" s="12"/>
      <c r="E16" s="12">
        <f>SUM(E17:E18)</f>
        <v>690</v>
      </c>
    </row>
    <row r="17" spans="1:5" x14ac:dyDescent="0.2">
      <c r="A17" s="4" t="s">
        <v>26</v>
      </c>
      <c r="B17" s="4" t="s">
        <v>15</v>
      </c>
      <c r="C17" s="4" t="s">
        <v>24</v>
      </c>
      <c r="D17" s="4" t="s">
        <v>28</v>
      </c>
      <c r="E17" s="4">
        <v>345</v>
      </c>
    </row>
    <row r="18" spans="1:5" x14ac:dyDescent="0.2">
      <c r="A18" s="4" t="s">
        <v>26</v>
      </c>
      <c r="B18" s="4" t="s">
        <v>17</v>
      </c>
      <c r="C18" s="4" t="s">
        <v>25</v>
      </c>
      <c r="D18" s="4" t="s">
        <v>30</v>
      </c>
      <c r="E18" s="4">
        <v>345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CC618-DB4A-0441-8EA8-4E10FBD4A5A3}">
  <sheetPr codeName="Feuil2"/>
  <dimension ref="A1:F15"/>
  <sheetViews>
    <sheetView workbookViewId="0">
      <selection activeCell="F6" sqref="F6:G9"/>
    </sheetView>
  </sheetViews>
  <sheetFormatPr baseColWidth="10" defaultRowHeight="15" x14ac:dyDescent="0.2"/>
  <cols>
    <col min="1" max="1" width="18.6640625" bestFit="1" customWidth="1"/>
    <col min="2" max="2" width="18.83203125" bestFit="1" customWidth="1"/>
    <col min="3" max="5" width="21" bestFit="1" customWidth="1"/>
    <col min="6" max="6" width="11.1640625" bestFit="1" customWidth="1"/>
  </cols>
  <sheetData>
    <row r="1" spans="1:6" x14ac:dyDescent="0.2">
      <c r="A1" s="8" t="str">
        <f>Données!A1</f>
        <v>DUPOND</v>
      </c>
      <c r="C1" s="11" t="s">
        <v>20</v>
      </c>
    </row>
    <row r="2" spans="1:6" x14ac:dyDescent="0.2">
      <c r="C2" s="10" t="s">
        <v>32</v>
      </c>
    </row>
    <row r="3" spans="1:6" x14ac:dyDescent="0.2">
      <c r="A3" s="1" t="s">
        <v>0</v>
      </c>
      <c r="B3" t="s">
        <v>8</v>
      </c>
    </row>
    <row r="4" spans="1:6" x14ac:dyDescent="0.2">
      <c r="D4" t="s">
        <v>31</v>
      </c>
    </row>
    <row r="5" spans="1:6" x14ac:dyDescent="0.2">
      <c r="A5" s="1" t="s">
        <v>4</v>
      </c>
      <c r="B5" t="s">
        <v>6</v>
      </c>
    </row>
    <row r="6" spans="1:6" x14ac:dyDescent="0.2">
      <c r="A6" s="2" t="s">
        <v>1</v>
      </c>
      <c r="B6" s="5">
        <v>246</v>
      </c>
      <c r="D6" t="s">
        <v>0</v>
      </c>
      <c r="E6" t="s">
        <v>21</v>
      </c>
      <c r="F6" t="s">
        <v>5</v>
      </c>
    </row>
    <row r="7" spans="1:6" x14ac:dyDescent="0.2">
      <c r="A7" s="9" t="s">
        <v>15</v>
      </c>
      <c r="B7" s="5">
        <v>123</v>
      </c>
      <c r="D7" t="s">
        <v>10</v>
      </c>
      <c r="E7" t="s">
        <v>22</v>
      </c>
      <c r="F7">
        <v>492</v>
      </c>
    </row>
    <row r="8" spans="1:6" x14ac:dyDescent="0.2">
      <c r="A8" s="9" t="s">
        <v>16</v>
      </c>
      <c r="B8" s="5">
        <v>123</v>
      </c>
      <c r="D8" t="s">
        <v>11</v>
      </c>
      <c r="E8" t="s">
        <v>1</v>
      </c>
      <c r="F8">
        <v>246</v>
      </c>
    </row>
    <row r="9" spans="1:6" x14ac:dyDescent="0.2">
      <c r="A9" s="2" t="s">
        <v>2</v>
      </c>
      <c r="B9" s="5">
        <v>234</v>
      </c>
      <c r="D9" t="s">
        <v>12</v>
      </c>
      <c r="E9" t="s">
        <v>2</v>
      </c>
      <c r="F9">
        <v>246</v>
      </c>
    </row>
    <row r="10" spans="1:6" x14ac:dyDescent="0.2">
      <c r="A10" s="9" t="s">
        <v>18</v>
      </c>
      <c r="B10" s="5">
        <v>234</v>
      </c>
    </row>
    <row r="11" spans="1:6" x14ac:dyDescent="0.2">
      <c r="A11" s="2" t="s">
        <v>7</v>
      </c>
      <c r="B11" s="5">
        <v>603</v>
      </c>
    </row>
    <row r="12" spans="1:6" x14ac:dyDescent="0.2">
      <c r="A12" s="9" t="s">
        <v>18</v>
      </c>
      <c r="B12" s="5">
        <v>603</v>
      </c>
    </row>
    <row r="13" spans="1:6" x14ac:dyDescent="0.2">
      <c r="A13" s="2" t="s">
        <v>19</v>
      </c>
      <c r="B13" s="5">
        <v>123</v>
      </c>
    </row>
    <row r="14" spans="1:6" x14ac:dyDescent="0.2">
      <c r="A14" s="9" t="s">
        <v>18</v>
      </c>
      <c r="B14" s="5">
        <v>123</v>
      </c>
    </row>
    <row r="15" spans="1:6" x14ac:dyDescent="0.2">
      <c r="A15" s="2" t="s">
        <v>3</v>
      </c>
      <c r="B15" s="5">
        <v>1206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EFA63-F430-8446-9334-A68AE11659EB}">
  <sheetPr codeName="Feuil3"/>
  <dimension ref="A1:I12"/>
  <sheetViews>
    <sheetView tabSelected="1" workbookViewId="0">
      <selection activeCell="G14" sqref="G14"/>
    </sheetView>
  </sheetViews>
  <sheetFormatPr baseColWidth="10" defaultRowHeight="15" x14ac:dyDescent="0.2"/>
  <cols>
    <col min="1" max="1" width="18.6640625" bestFit="1" customWidth="1"/>
    <col min="2" max="2" width="18.83203125" bestFit="1" customWidth="1"/>
    <col min="3" max="5" width="21" bestFit="1" customWidth="1"/>
    <col min="6" max="6" width="11.1640625" bestFit="1" customWidth="1"/>
  </cols>
  <sheetData>
    <row r="1" spans="1:9" x14ac:dyDescent="0.2">
      <c r="A1" s="8" t="str">
        <f>'Vision globale contrats'!A1</f>
        <v>DUPOND</v>
      </c>
      <c r="C1" s="11" t="s">
        <v>20</v>
      </c>
    </row>
    <row r="2" spans="1:9" x14ac:dyDescent="0.2">
      <c r="C2" s="10" t="s">
        <v>33</v>
      </c>
    </row>
    <row r="3" spans="1:9" x14ac:dyDescent="0.2">
      <c r="A3" s="1" t="s">
        <v>0</v>
      </c>
      <c r="B3" t="s">
        <v>8</v>
      </c>
    </row>
    <row r="5" spans="1:9" x14ac:dyDescent="0.2">
      <c r="A5" s="1" t="s">
        <v>4</v>
      </c>
      <c r="B5" t="s">
        <v>6</v>
      </c>
    </row>
    <row r="6" spans="1:9" x14ac:dyDescent="0.2">
      <c r="A6" s="2" t="s">
        <v>1</v>
      </c>
      <c r="B6" s="5">
        <v>246</v>
      </c>
      <c r="E6" t="s">
        <v>31</v>
      </c>
    </row>
    <row r="7" spans="1:9" x14ac:dyDescent="0.2">
      <c r="A7" s="2" t="s">
        <v>2</v>
      </c>
      <c r="B7" s="5">
        <v>234</v>
      </c>
    </row>
    <row r="8" spans="1:9" x14ac:dyDescent="0.2">
      <c r="A8" s="2" t="s">
        <v>7</v>
      </c>
      <c r="B8" s="5">
        <v>603</v>
      </c>
      <c r="E8" s="3" t="s">
        <v>0</v>
      </c>
      <c r="F8" s="3" t="s">
        <v>21</v>
      </c>
      <c r="G8" s="3" t="s">
        <v>23</v>
      </c>
      <c r="H8" s="3" t="s">
        <v>27</v>
      </c>
      <c r="I8" s="3" t="s">
        <v>5</v>
      </c>
    </row>
    <row r="9" spans="1:9" x14ac:dyDescent="0.2">
      <c r="A9" s="2" t="s">
        <v>19</v>
      </c>
      <c r="B9" s="5">
        <v>123</v>
      </c>
      <c r="E9" s="4" t="s">
        <v>11</v>
      </c>
      <c r="F9" s="4" t="s">
        <v>15</v>
      </c>
      <c r="G9" s="4" t="s">
        <v>24</v>
      </c>
      <c r="H9" s="4" t="s">
        <v>28</v>
      </c>
      <c r="I9" s="4">
        <v>123</v>
      </c>
    </row>
    <row r="10" spans="1:9" x14ac:dyDescent="0.2">
      <c r="A10" s="2" t="s">
        <v>3</v>
      </c>
      <c r="B10" s="5">
        <v>1206</v>
      </c>
      <c r="E10" s="4" t="s">
        <v>11</v>
      </c>
      <c r="F10" s="4" t="s">
        <v>16</v>
      </c>
      <c r="G10" s="4" t="s">
        <v>25</v>
      </c>
      <c r="H10" s="4" t="s">
        <v>29</v>
      </c>
      <c r="I10" s="4">
        <v>123</v>
      </c>
    </row>
    <row r="11" spans="1:9" x14ac:dyDescent="0.2">
      <c r="E11" s="4" t="s">
        <v>12</v>
      </c>
      <c r="F11" s="4" t="s">
        <v>15</v>
      </c>
      <c r="G11" s="4" t="s">
        <v>24</v>
      </c>
      <c r="H11" s="4" t="s">
        <v>28</v>
      </c>
      <c r="I11" s="4">
        <v>123</v>
      </c>
    </row>
    <row r="12" spans="1:9" x14ac:dyDescent="0.2">
      <c r="E12" s="4" t="s">
        <v>12</v>
      </c>
      <c r="F12" s="4" t="s">
        <v>17</v>
      </c>
      <c r="G12" s="4" t="s">
        <v>25</v>
      </c>
      <c r="H12" s="4" t="s">
        <v>30</v>
      </c>
      <c r="I12" s="4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Vision globale contrats</vt:lpstr>
      <vt:lpstr>Vision des fonds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Ebe</dc:creator>
  <cp:lastModifiedBy>Julie Ebe</cp:lastModifiedBy>
  <dcterms:created xsi:type="dcterms:W3CDTF">2020-04-29T20:52:19Z</dcterms:created>
  <dcterms:modified xsi:type="dcterms:W3CDTF">2020-04-30T13:55:40Z</dcterms:modified>
</cp:coreProperties>
</file>