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G:\Mon Drive\01. DOSSIERS EN COURS\13100 AIX en PROVENCE lycée St Catherine\03 Maquette numérique\"/>
    </mc:Choice>
  </mc:AlternateContent>
  <xr:revisionPtr revIDLastSave="0" documentId="13_ncr:1_{B2E853D0-763C-42AB-9986-39BA7B655709}" xr6:coauthVersionLast="45" xr6:coauthVersionMax="45" xr10:uidLastSave="{00000000-0000-0000-0000-000000000000}"/>
  <bookViews>
    <workbookView xWindow="-4164" yWindow="2112" windowWidth="9000" windowHeight="3780" activeTab="3" xr2:uid="{10D30ED4-7244-4D93-B47B-F1C774BFEEEE}"/>
  </bookViews>
  <sheets>
    <sheet name="Porte" sheetId="24" r:id="rId1"/>
    <sheet name="Fenetre Ext" sheetId="23" r:id="rId2"/>
    <sheet name="Bilan FEN" sheetId="25" r:id="rId3"/>
    <sheet name="FORUM" sheetId="28" r:id="rId4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" i="25" l="1"/>
  <c r="B1" i="28"/>
  <c r="E1" i="23"/>
  <c r="J13" i="25"/>
  <c r="H13" i="25"/>
  <c r="E13" i="25"/>
  <c r="G11" i="25"/>
  <c r="H9" i="25"/>
  <c r="F9" i="25"/>
  <c r="E9" i="25"/>
  <c r="F8" i="25"/>
  <c r="E40" i="25"/>
  <c r="J35" i="25"/>
  <c r="I35" i="25"/>
  <c r="E30" i="25"/>
  <c r="H21" i="25"/>
  <c r="C42" i="24" l="1"/>
  <c r="C47" i="24"/>
  <c r="C43" i="24"/>
  <c r="C44" i="24"/>
  <c r="G106" i="23"/>
  <c r="G28" i="23" l="1"/>
  <c r="G6" i="23" l="1"/>
  <c r="G33" i="23"/>
  <c r="G29" i="23"/>
  <c r="G16" i="23"/>
  <c r="G41" i="23"/>
  <c r="G42" i="23"/>
  <c r="G17" i="23"/>
  <c r="G5" i="23"/>
  <c r="G43" i="23"/>
  <c r="G44" i="23"/>
  <c r="G18" i="23"/>
  <c r="G19" i="23"/>
  <c r="G7" i="23"/>
  <c r="G8" i="23"/>
  <c r="G61" i="23"/>
  <c r="G60" i="23"/>
  <c r="G62" i="23"/>
  <c r="G20" i="23"/>
  <c r="G21" i="23"/>
  <c r="G34" i="23"/>
  <c r="G35" i="23"/>
  <c r="G22" i="23"/>
  <c r="G46" i="23"/>
  <c r="G47" i="23"/>
  <c r="G48" i="23"/>
  <c r="G49" i="23"/>
  <c r="G50" i="23"/>
  <c r="G51" i="23"/>
  <c r="G52" i="23"/>
  <c r="G36" i="23"/>
  <c r="G59" i="23"/>
  <c r="G10" i="23"/>
  <c r="G53" i="23"/>
  <c r="G54" i="23"/>
  <c r="G23" i="23"/>
  <c r="G55" i="23"/>
  <c r="G24" i="23"/>
  <c r="G15" i="23"/>
  <c r="G11" i="23"/>
  <c r="G25" i="23"/>
  <c r="G14" i="23"/>
  <c r="G26" i="23"/>
  <c r="G12" i="23"/>
  <c r="G30" i="23"/>
  <c r="G31" i="23"/>
  <c r="G37" i="23"/>
  <c r="G38" i="23"/>
  <c r="G56" i="23"/>
  <c r="G27" i="23"/>
  <c r="G63" i="23"/>
  <c r="G57" i="23"/>
  <c r="G39" i="23"/>
  <c r="G32" i="23"/>
  <c r="G58" i="23"/>
  <c r="G13" i="23"/>
  <c r="G40" i="23"/>
  <c r="G64" i="23"/>
  <c r="G65" i="23"/>
  <c r="G66" i="23"/>
  <c r="G67" i="23"/>
  <c r="G68" i="23"/>
  <c r="G69" i="23"/>
  <c r="G70" i="23"/>
  <c r="G71" i="23"/>
  <c r="G72" i="23"/>
  <c r="G73" i="23"/>
  <c r="G74" i="23"/>
  <c r="G75" i="23"/>
  <c r="G76" i="23"/>
  <c r="G77" i="23"/>
  <c r="G78" i="23"/>
  <c r="G79" i="23"/>
  <c r="G80" i="23"/>
  <c r="G81" i="23"/>
  <c r="G82" i="23"/>
  <c r="G83" i="23"/>
  <c r="G84" i="23"/>
  <c r="G85" i="23"/>
  <c r="G86" i="23"/>
  <c r="G87" i="23"/>
  <c r="G88" i="23"/>
  <c r="G89" i="23"/>
  <c r="G90" i="23"/>
  <c r="G91" i="23"/>
  <c r="G92" i="23"/>
  <c r="G93" i="23"/>
  <c r="G94" i="23"/>
  <c r="G95" i="23"/>
  <c r="G96" i="23"/>
  <c r="G97" i="23"/>
  <c r="G98" i="23"/>
  <c r="G99" i="23"/>
  <c r="G100" i="23"/>
  <c r="G101" i="23"/>
  <c r="G102" i="23"/>
  <c r="G103" i="23"/>
  <c r="G104" i="23"/>
  <c r="G105" i="23"/>
  <c r="G107" i="23"/>
  <c r="G108" i="23"/>
  <c r="G109" i="23"/>
  <c r="G110" i="23"/>
  <c r="G111" i="23"/>
  <c r="G112" i="23"/>
  <c r="G113" i="23"/>
  <c r="G114" i="23"/>
  <c r="G115" i="23"/>
  <c r="G116" i="23"/>
  <c r="G117" i="23"/>
  <c r="G118" i="23"/>
  <c r="G119" i="23"/>
  <c r="G120" i="23"/>
  <c r="G121" i="23"/>
  <c r="G122" i="23"/>
  <c r="G123" i="23"/>
  <c r="G124" i="23"/>
  <c r="G125" i="23"/>
  <c r="G126" i="23"/>
  <c r="G127" i="23"/>
  <c r="C5" i="24"/>
  <c r="C6" i="24"/>
  <c r="C7" i="24"/>
  <c r="C8" i="24"/>
  <c r="C9" i="24"/>
  <c r="C10" i="24"/>
  <c r="C11" i="24"/>
  <c r="C12" i="24"/>
  <c r="C13" i="24"/>
  <c r="C14" i="24"/>
  <c r="C15" i="24"/>
  <c r="C16" i="24"/>
  <c r="C17" i="24"/>
  <c r="C18" i="24"/>
  <c r="C19" i="24"/>
  <c r="C20" i="24"/>
  <c r="C21" i="24"/>
  <c r="C22" i="24"/>
  <c r="C23" i="24"/>
  <c r="C24" i="24"/>
  <c r="C25" i="24"/>
  <c r="C26" i="24"/>
  <c r="C27" i="24"/>
  <c r="C28" i="24"/>
  <c r="C29" i="24"/>
  <c r="C30" i="24"/>
  <c r="C31" i="24"/>
  <c r="C32" i="24"/>
  <c r="C33" i="24"/>
  <c r="C34" i="24"/>
  <c r="C35" i="24"/>
  <c r="C36" i="24"/>
  <c r="C37" i="24"/>
  <c r="C38" i="24"/>
  <c r="C39" i="24"/>
  <c r="C40" i="24"/>
  <c r="C41" i="24"/>
  <c r="C45" i="24"/>
  <c r="C46" i="24"/>
  <c r="C48" i="24"/>
  <c r="C49" i="24"/>
  <c r="C50" i="24"/>
  <c r="C51" i="24"/>
  <c r="C52" i="24"/>
  <c r="C53" i="24"/>
  <c r="C54" i="24"/>
  <c r="C55" i="24"/>
  <c r="C56" i="24"/>
  <c r="C57" i="24"/>
  <c r="C58" i="24"/>
  <c r="C59" i="24"/>
  <c r="C60" i="24"/>
  <c r="C61" i="24"/>
  <c r="C62" i="24"/>
  <c r="C63" i="24"/>
  <c r="C64" i="24"/>
  <c r="C65" i="24"/>
  <c r="C66" i="24"/>
  <c r="C67" i="24"/>
  <c r="C68" i="24"/>
  <c r="C69" i="24"/>
  <c r="C70" i="24"/>
  <c r="C71" i="24"/>
  <c r="C72" i="24"/>
  <c r="C73" i="24"/>
  <c r="C74" i="24"/>
  <c r="C75" i="24"/>
  <c r="C76" i="24"/>
  <c r="C77" i="24"/>
  <c r="C78" i="24"/>
  <c r="C79" i="24"/>
  <c r="C80" i="24"/>
  <c r="C81" i="24"/>
  <c r="C82" i="24"/>
  <c r="C83" i="24"/>
  <c r="C84" i="24"/>
  <c r="C85" i="24"/>
  <c r="C86" i="24"/>
  <c r="C87" i="24"/>
  <c r="C88" i="24"/>
  <c r="C89" i="24"/>
  <c r="C90" i="24"/>
  <c r="C91" i="24"/>
  <c r="C92" i="24"/>
  <c r="C93" i="24"/>
  <c r="C94" i="24"/>
  <c r="C95" i="24"/>
  <c r="C96" i="24"/>
  <c r="C97" i="24"/>
  <c r="C98" i="24"/>
  <c r="C99" i="24"/>
  <c r="C100" i="24"/>
  <c r="C101" i="24"/>
  <c r="C102" i="24"/>
  <c r="C103" i="24"/>
  <c r="C104" i="24"/>
  <c r="C3" i="24" l="1"/>
</calcChain>
</file>

<file path=xl/sharedStrings.xml><?xml version="1.0" encoding="utf-8"?>
<sst xmlns="http://schemas.openxmlformats.org/spreadsheetml/2006/main" count="689" uniqueCount="407">
  <si>
    <t>Bat4_N1_OUEST</t>
  </si>
  <si>
    <t>Bat4_N2_OUEST</t>
  </si>
  <si>
    <t>Bat1_N1_SUD</t>
  </si>
  <si>
    <t>Bat1_N2_SUD</t>
  </si>
  <si>
    <t>Bat2_N2_EST</t>
  </si>
  <si>
    <t>Bat4_N2_EST</t>
  </si>
  <si>
    <t>Bat3_N1_NORD</t>
  </si>
  <si>
    <t>Bat4_N1_EST</t>
  </si>
  <si>
    <t>Bat1_N1_EST</t>
  </si>
  <si>
    <t>Bat1_N2_EST</t>
  </si>
  <si>
    <t>Bat1_N3_EST</t>
  </si>
  <si>
    <t>Bat1_N4_EST</t>
  </si>
  <si>
    <t>Bat5_N1_NORD</t>
  </si>
  <si>
    <t>Bat6_N1_NORD</t>
  </si>
  <si>
    <t>Bat1_N1_OUEST</t>
  </si>
  <si>
    <t>Bat1_N2_OUEST</t>
  </si>
  <si>
    <t>Bat1_N3_OUEST</t>
  </si>
  <si>
    <t>Bat1_N1_NORD</t>
  </si>
  <si>
    <t>Bat1_N2_NORD</t>
  </si>
  <si>
    <t>Bat4_N0_OUEST</t>
  </si>
  <si>
    <t>Bat3_N0_NORD</t>
  </si>
  <si>
    <t>Bat2_N0_EST</t>
  </si>
  <si>
    <t>Bat5_N0_NORD</t>
  </si>
  <si>
    <t>Bat4_N0_EST</t>
  </si>
  <si>
    <t>Bat2_N0_OUEST</t>
  </si>
  <si>
    <t>Bat1_N0_OUEST</t>
  </si>
  <si>
    <t>Bat1_N0_NORD</t>
  </si>
  <si>
    <t>Bat1_N3_NORD</t>
  </si>
  <si>
    <t>Bat1_N4_OUEST</t>
  </si>
  <si>
    <t>Bat1_N4_NORD</t>
  </si>
  <si>
    <t>Bat1_N1_NORD_Cou2</t>
  </si>
  <si>
    <t>Bat2_N2_OUEST</t>
  </si>
  <si>
    <t>Bat2_N3_OUEST</t>
  </si>
  <si>
    <t>Colonne1</t>
  </si>
  <si>
    <t>Famille</t>
  </si>
  <si>
    <t>Situation</t>
  </si>
  <si>
    <t>Bat1_N0_EST</t>
  </si>
  <si>
    <t>Bat1_N0_SUD</t>
  </si>
  <si>
    <t>Bat1_N4_SUD</t>
  </si>
  <si>
    <t>Bat1_N3_SUD</t>
  </si>
  <si>
    <t>Bat3_N0_SUD</t>
  </si>
  <si>
    <t>Bat4_N0_SUD</t>
  </si>
  <si>
    <t>Bat4_N1_SUD</t>
  </si>
  <si>
    <t>Bat4_N2_SUD</t>
  </si>
  <si>
    <t>Bat5_N0_SUD</t>
  </si>
  <si>
    <t>Bat6_N0_NORD</t>
  </si>
  <si>
    <t>Bat6_N0_SUD</t>
  </si>
  <si>
    <t>Bat6_N1_SUD</t>
  </si>
  <si>
    <t>Bat3_N1_SUD</t>
  </si>
  <si>
    <t>Bat1_N2_OUEST_Cou2</t>
  </si>
  <si>
    <t>Bat1_N3_OUEST_Cou2</t>
  </si>
  <si>
    <t>Bat3_N2_NORD12</t>
  </si>
  <si>
    <t>Bat3_N2_SUD13</t>
  </si>
  <si>
    <t>BATIMENT 1</t>
  </si>
  <si>
    <t>BATIMENT 2</t>
  </si>
  <si>
    <t>BATIMENT 3</t>
  </si>
  <si>
    <t>Bat2_N0_SUD</t>
  </si>
  <si>
    <t>Bat2_N2_SUD</t>
  </si>
  <si>
    <t>Bat2_N4_EST</t>
  </si>
  <si>
    <t>Bat2_N4_SUD</t>
  </si>
  <si>
    <t>Bat2_N4_OUEST</t>
  </si>
  <si>
    <t>Bat2_N5_EST</t>
  </si>
  <si>
    <t>Bat2_N5_SUD</t>
  </si>
  <si>
    <t>Bat2_N5_OUEST</t>
  </si>
  <si>
    <t>BATIMENT 4</t>
  </si>
  <si>
    <t>BATIMENT 5</t>
  </si>
  <si>
    <t>BATIMENT 6</t>
  </si>
  <si>
    <t>FEN-B-2V-8C-SV</t>
  </si>
  <si>
    <t>FEN-B-1V-2C-2SV</t>
  </si>
  <si>
    <t>Voir Word et photo car anomalies</t>
  </si>
  <si>
    <t>FEN-PV-24C</t>
  </si>
  <si>
    <t>Bat1_N2_NORD_Cou2</t>
  </si>
  <si>
    <t>Bat1_N3_NORD_Cou2</t>
  </si>
  <si>
    <t>FEN-B-1V-2C-SV</t>
  </si>
  <si>
    <t>FEN-C-B-2V-20C-SV</t>
  </si>
  <si>
    <t>FEN-C-B-2V-24C-SV</t>
  </si>
  <si>
    <t>FEN-B-2V-24C-2SV</t>
  </si>
  <si>
    <t>Bat1_N1_EST_Cou2</t>
  </si>
  <si>
    <t>Bat1_ESC_Cou2</t>
  </si>
  <si>
    <t>FEN-B-2V-20C-SV_IMPcin-F-9C-SV</t>
  </si>
  <si>
    <t>FEN-B-2V-8C-2Vint-B</t>
  </si>
  <si>
    <t>FEN-B-2V-6C-2Vint-B</t>
  </si>
  <si>
    <t>Bat2_N3_EST</t>
  </si>
  <si>
    <t>Bat2_N3_SUD</t>
  </si>
  <si>
    <t>FEN-B-2V-24C-2Vext-P</t>
  </si>
  <si>
    <t>FEN-B-4V-28C-2Vext-P-2Vint-inf</t>
  </si>
  <si>
    <t>FEN-B-2V-8C-2Vext-P</t>
  </si>
  <si>
    <t>FEN-B-1V-8C-1Vint-B</t>
  </si>
  <si>
    <t>FEN-B-2V-16C-2Vint-B</t>
  </si>
  <si>
    <t>FEN-B-2V-12C-2Vint-B</t>
  </si>
  <si>
    <t>FEN-B-2V-32C-2Vint-B</t>
  </si>
  <si>
    <t>FEN-B-2V-28C-2Vint-B</t>
  </si>
  <si>
    <t>FEN-B-1V-10C-1Vint-B</t>
  </si>
  <si>
    <t>FENcin-B-3V-16C-SV</t>
  </si>
  <si>
    <t>FEN-B-2V-8C-1Vext-B</t>
  </si>
  <si>
    <t>FEN-B-1V-9C-1Vint-B</t>
  </si>
  <si>
    <t>FEN-B-1V-9C-SV</t>
  </si>
  <si>
    <t>FEN-B-1V-6C-SV</t>
  </si>
  <si>
    <t>FENmen-B-2V-20C-2Vint-B_IMP-2V-8C-2Vint-B</t>
  </si>
  <si>
    <t>FENmen-B-2V-20C-SV_IMP-2V-8C-SV</t>
  </si>
  <si>
    <t>FENmen-B-2V-16C-SV_IMP-2V-8C-SV</t>
  </si>
  <si>
    <t>FEN-B-2V-2C-SV</t>
  </si>
  <si>
    <t>FEN-B-1V-1C-SV</t>
  </si>
  <si>
    <t>FEN-B-2V-4C-2Vint-B</t>
  </si>
  <si>
    <t>FENmen-B-2V-36C-2Vint-B_IMP-2V-12C-2Vint-B</t>
  </si>
  <si>
    <t>FENcin-B-2V-12C-2Vint-B</t>
  </si>
  <si>
    <t>FENmen-B-2V-8C-2Vint-B</t>
  </si>
  <si>
    <t>FEN-B-1V-4C-2Vint-B</t>
  </si>
  <si>
    <t>FEN-B-2V-6C-SV</t>
  </si>
  <si>
    <t>FEN-B-2V-16C-SV</t>
  </si>
  <si>
    <t>FEN-B-2V-6C-SV_IMP-2Vclos</t>
  </si>
  <si>
    <t>FEN-B-2V-36C-2Vint-B</t>
  </si>
  <si>
    <t>FEN-B-4V-24C-SV</t>
  </si>
  <si>
    <t>Ordre WORD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</si>
  <si>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</si>
  <si>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</si>
  <si>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</si>
  <si>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</si>
  <si>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</si>
  <si>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</si>
  <si>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</si>
  <si>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</si>
  <si>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</si>
  <si>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</si>
  <si>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</si>
  <si>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</si>
  <si>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</si>
  <si>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</si>
  <si>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</si>
  <si>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</si>
  <si>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</si>
  <si>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</si>
  <si>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</si>
  <si>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</si>
  <si>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</si>
  <si>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</si>
  <si>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</si>
  <si>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</si>
  <si>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</si>
  <si>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</si>
  <si>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</si>
  <si>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</si>
  <si>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</si>
  <si>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</si>
  <si>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</si>
  <si>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</si>
  <si>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</si>
  <si>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</si>
  <si>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</si>
  <si>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</si>
  <si>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</si>
  <si>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</si>
  <si>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</si>
  <si>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</si>
  <si>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</si>
  <si>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</si>
  <si>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</si>
  <si>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</si>
  <si>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</si>
  <si>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</si>
  <si>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</si>
  <si>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</si>
  <si>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</si>
  <si>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</si>
  <si>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</si>
  <si>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</si>
  <si>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</si>
  <si>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</si>
  <si>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</si>
  <si>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</si>
  <si>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</si>
  <si>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</si>
  <si>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</si>
  <si>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</si>
  <si>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</si>
  <si>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</si>
  <si>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</si>
  <si>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</si>
  <si>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</si>
  <si>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</si>
  <si>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</si>
  <si>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</si>
  <si>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FEN-B-2V-20C-SV</t>
  </si>
  <si>
    <t>FEN-B-3V-6C-SV</t>
  </si>
  <si>
    <t>FEN-PV-34C-SV</t>
  </si>
  <si>
    <t>FEN-PV-26C-SV</t>
  </si>
  <si>
    <t>FEN-B-2V-2C-SV_IMP-1V-1C-SV</t>
  </si>
  <si>
    <t>FEN-B-2V-4C-SV</t>
  </si>
  <si>
    <t>FEN-B-2V-8C-SV-8Pers</t>
  </si>
  <si>
    <t>FEN-B-2V-16C-SV_2V-8C-SV</t>
  </si>
  <si>
    <t>Colonne642</t>
  </si>
  <si>
    <t>FEN-Pers-B-2V-SV</t>
  </si>
  <si>
    <t>FEN-B-1V-6C-SV_IMP-OB-1V-1C-SV</t>
  </si>
  <si>
    <t>FEN-PV-18C-SV</t>
  </si>
  <si>
    <t>FEN-B-2V-18C-SV</t>
  </si>
  <si>
    <t>Colonne662</t>
  </si>
  <si>
    <t>Colonne682</t>
  </si>
  <si>
    <t>Bat6_N1_EST</t>
  </si>
  <si>
    <t>Bat6_N0_EST</t>
  </si>
  <si>
    <t>Bat5_N2_SUD</t>
  </si>
  <si>
    <t>Bat5_N1_SUD</t>
  </si>
  <si>
    <t>FEN-B-2V-16C-2Vext-P</t>
  </si>
  <si>
    <t>Bat1_N0_ESP01</t>
  </si>
  <si>
    <t>POR-1B-2C</t>
  </si>
  <si>
    <t>POR-2B-2C</t>
  </si>
  <si>
    <t>POR-2B-6C</t>
  </si>
  <si>
    <t>Bat1_N0_ESP05</t>
  </si>
  <si>
    <t>Bat1_N0_ESP06</t>
  </si>
  <si>
    <t>Bat1_N0_ESP09</t>
  </si>
  <si>
    <t>Bat1_N0bis_ESP01</t>
  </si>
  <si>
    <t>Bat1_N1_ESP01</t>
  </si>
  <si>
    <t>Bat1_N1_ESP02</t>
  </si>
  <si>
    <t>Bat1_N1_ESP03</t>
  </si>
  <si>
    <t>Bat1_N1_ESP04</t>
  </si>
  <si>
    <t>Bat1_N1_ESP05</t>
  </si>
  <si>
    <t>Bat1_N1_ESP06</t>
  </si>
  <si>
    <t>Bat1_N1_ESP07</t>
  </si>
  <si>
    <t>Bat1_N1_ESP08</t>
  </si>
  <si>
    <t>Bat1_N1_ESP09</t>
  </si>
  <si>
    <t>Bat1_N1_ESP10</t>
  </si>
  <si>
    <t>Bat1_N1_ESP11</t>
  </si>
  <si>
    <t>Bat1_N1_ESP12</t>
  </si>
  <si>
    <t>POR-1B-6C</t>
  </si>
  <si>
    <t>POR-1B-4C</t>
  </si>
  <si>
    <t>Bat1_N1_ESP13</t>
  </si>
  <si>
    <t>Bat1_N1_ESP14</t>
  </si>
  <si>
    <t>Bat1_N1_ESP15</t>
  </si>
  <si>
    <t>N0</t>
  </si>
  <si>
    <t>N0bis</t>
  </si>
  <si>
    <t>N-1</t>
  </si>
  <si>
    <t>N1</t>
  </si>
  <si>
    <t>Colonne132</t>
  </si>
  <si>
    <t>POR-1B</t>
  </si>
  <si>
    <t>POR-1B-1C</t>
  </si>
  <si>
    <t>Bat1_N0_ESP08</t>
  </si>
  <si>
    <t>POR-2B-3C</t>
  </si>
  <si>
    <t>Voir Word et photo car anomalies ou spécialitée</t>
  </si>
  <si>
    <t>POR-2B-4C_IMPArcCin-Fixe-3C</t>
  </si>
  <si>
    <t>POR-2B-8C</t>
  </si>
  <si>
    <t>POR-2B-4C</t>
  </si>
  <si>
    <t>POR-2B</t>
  </si>
  <si>
    <t>Bat1_N1_ESP16</t>
  </si>
  <si>
    <t>Bat1_N1_ESP17</t>
  </si>
  <si>
    <t>Bat1_N1_ESP18</t>
  </si>
  <si>
    <t>Bat1_N1_ESP19</t>
  </si>
  <si>
    <t>Bat1_N2_ESP02</t>
  </si>
  <si>
    <t>Bat1_N2_ESP03</t>
  </si>
  <si>
    <t>Bat1_N2_ESP04</t>
  </si>
  <si>
    <t>Bat1_N2_ESP06</t>
  </si>
  <si>
    <t>Bat1_N2_ESP08</t>
  </si>
  <si>
    <t>Bat1_N2_ESP11</t>
  </si>
  <si>
    <t>Bat1_N2_ESP12</t>
  </si>
  <si>
    <t>Bat1_N2_ESP13</t>
  </si>
  <si>
    <t>Bat1_N2_ESP14</t>
  </si>
  <si>
    <t>Bat1_N2_ESP15</t>
  </si>
  <si>
    <t>POR-1B-3C</t>
  </si>
  <si>
    <t>Bat1_N3_ESP02</t>
  </si>
  <si>
    <t>Bat1_N3_ESP04</t>
  </si>
  <si>
    <t>Bat1_N3_ESP08</t>
  </si>
  <si>
    <t>Bat1_N3_ESP09</t>
  </si>
  <si>
    <t>Bat1_N3_ESP10</t>
  </si>
  <si>
    <t>Bat1_N3_ESP11</t>
  </si>
  <si>
    <t>Bat1_N3_ESP13</t>
  </si>
  <si>
    <t>Bat1_N3_ESP14</t>
  </si>
  <si>
    <t>Bat1_N3_ESP15</t>
  </si>
  <si>
    <t>Bat1_N3_ESP16</t>
  </si>
  <si>
    <t>Bat1_N3_ESP18</t>
  </si>
  <si>
    <t>Bat1_N3_ESP22</t>
  </si>
  <si>
    <t>POR-larg-1B</t>
  </si>
  <si>
    <t>Bat1_N4_ESP01</t>
  </si>
  <si>
    <t>Bat1_N4_ESP02</t>
  </si>
  <si>
    <t>Bat1_N4_ESP03</t>
  </si>
  <si>
    <t>Bat1_N4_ESP04</t>
  </si>
  <si>
    <t>POR-1B-1Cbis</t>
  </si>
  <si>
    <t>POR-1B-1Cter</t>
  </si>
  <si>
    <t>N2</t>
  </si>
  <si>
    <t>Batiment 1</t>
  </si>
  <si>
    <t>N3</t>
  </si>
  <si>
    <t>N4</t>
  </si>
  <si>
    <t>Bat2_N0_ESP01</t>
  </si>
  <si>
    <t>Bat2_N0_ESP02</t>
  </si>
  <si>
    <t>Bat2_N0_ESP03</t>
  </si>
  <si>
    <t>Bat2_N0_ESP04</t>
  </si>
  <si>
    <t>Bat2_N0_ESP05</t>
  </si>
  <si>
    <t>Bat2_N0_ESP06</t>
  </si>
  <si>
    <t>Bat2_N0_ESP07</t>
  </si>
  <si>
    <t>PE2</t>
  </si>
  <si>
    <t>POR-1B-5C</t>
  </si>
  <si>
    <t>PE3</t>
  </si>
  <si>
    <t>POR-2B-16C</t>
  </si>
  <si>
    <t>Bat2_N1_ESP01</t>
  </si>
  <si>
    <t>Bat2_N1_ESP02</t>
  </si>
  <si>
    <t>POR-2B-12C</t>
  </si>
  <si>
    <t>Bat2_N-1</t>
  </si>
  <si>
    <t>Bat2_N-2</t>
  </si>
  <si>
    <t>Bat2_N2-ESP01</t>
  </si>
  <si>
    <t>Bat2_N2-ESP02</t>
  </si>
  <si>
    <t>Bat2_N3-ESP01</t>
  </si>
  <si>
    <t>Bat2_N4-ESP04</t>
  </si>
  <si>
    <t>Bat2_N4-ESP06</t>
  </si>
  <si>
    <t>Bat2_N4-ESP07</t>
  </si>
  <si>
    <t>Bat2_N5-ESP01</t>
  </si>
  <si>
    <t>Bat2_N5-ESP02</t>
  </si>
  <si>
    <t>Bat2_N5-ESP03</t>
  </si>
  <si>
    <t>Bat2_N5-ESP04</t>
  </si>
  <si>
    <t>Bat2_N5-ESP05</t>
  </si>
  <si>
    <t>Bat2_N5-ESP06</t>
  </si>
  <si>
    <t>Bat2_N5-ESP07</t>
  </si>
  <si>
    <t>Bat3_N0-ESP01</t>
  </si>
  <si>
    <t>PE4</t>
  </si>
  <si>
    <t>PE5</t>
  </si>
  <si>
    <t>Bat3_N1-ESP01</t>
  </si>
  <si>
    <t>Bat3_N1-ESP02</t>
  </si>
  <si>
    <t>Bat3_N2-ESP01</t>
  </si>
  <si>
    <t>Bat3_N2-ESP02</t>
  </si>
  <si>
    <t>Bat4_N0-ESP01</t>
  </si>
  <si>
    <t>PE6</t>
  </si>
  <si>
    <t>Bat4_N0-ESP02</t>
  </si>
  <si>
    <t>Bat4_N0-ESP03</t>
  </si>
  <si>
    <t>Bat4_N0-ESP04</t>
  </si>
  <si>
    <t>Bat4_N0-ESP05</t>
  </si>
  <si>
    <t>Bat4_N0-ESP06</t>
  </si>
  <si>
    <t>Bat4_N0-ESP07</t>
  </si>
  <si>
    <t>POR-2B-9C</t>
  </si>
  <si>
    <t>Bat4_N1-ESP01</t>
  </si>
  <si>
    <t>Bat4_N1-ESP02</t>
  </si>
  <si>
    <t>Bat4_N1-ESP03</t>
  </si>
  <si>
    <t>Bat4_N1-ESP04</t>
  </si>
  <si>
    <t>Bat4_N1-ESP06</t>
  </si>
  <si>
    <t>Bat4_N-1-ESP01</t>
  </si>
  <si>
    <t>Bat4_N-1-ESP02</t>
  </si>
  <si>
    <t>Bat4_N-1-ESP03</t>
  </si>
  <si>
    <t>Bat4_N-1-ESP04</t>
  </si>
  <si>
    <t>Bat4_N2-ESP01</t>
  </si>
  <si>
    <t>Bat4_N2-ESP08</t>
  </si>
  <si>
    <t>Bat4_N2-ESP010</t>
  </si>
  <si>
    <t>Bat4_N2-ESP11</t>
  </si>
  <si>
    <t>Bat4_N2-ESP21</t>
  </si>
  <si>
    <t>Bat4_N2-ESP02/20</t>
  </si>
  <si>
    <t>POR-1B-6Cbis</t>
  </si>
  <si>
    <t>POR-Metal</t>
  </si>
  <si>
    <r>
      <t xml:space="preserve">Bois: </t>
    </r>
    <r>
      <rPr>
        <b/>
        <sz val="16"/>
        <color theme="4" tint="0.39997558519241921"/>
        <rFont val="Calibri"/>
        <family val="2"/>
        <scheme val="minor"/>
      </rPr>
      <t xml:space="preserve">Verre, </t>
    </r>
    <r>
      <rPr>
        <b/>
        <sz val="16"/>
        <color theme="5" tint="0.39997558519241921"/>
        <rFont val="Calibri"/>
        <family val="2"/>
        <scheme val="minor"/>
      </rPr>
      <t>Menuisé,</t>
    </r>
    <r>
      <rPr>
        <b/>
        <sz val="16"/>
        <color theme="1"/>
        <rFont val="Calibri"/>
        <family val="2"/>
        <scheme val="minor"/>
      </rPr>
      <t xml:space="preserve"> </t>
    </r>
    <r>
      <rPr>
        <b/>
        <sz val="16"/>
        <color theme="9" tint="0.39997558519241921"/>
        <rFont val="Calibri"/>
        <family val="2"/>
        <scheme val="minor"/>
      </rPr>
      <t>Pleine</t>
    </r>
    <r>
      <rPr>
        <b/>
        <sz val="16"/>
        <color theme="1"/>
        <rFont val="Calibri"/>
        <family val="2"/>
        <scheme val="minor"/>
      </rPr>
      <t xml:space="preserve">  </t>
    </r>
    <r>
      <rPr>
        <b/>
        <sz val="16"/>
        <color rgb="FFCC6600"/>
        <rFont val="Calibri"/>
        <family val="2"/>
        <scheme val="minor"/>
      </rPr>
      <t>Metal</t>
    </r>
  </si>
  <si>
    <t>N-2</t>
  </si>
  <si>
    <t>N5</t>
  </si>
  <si>
    <t>Batiment 2</t>
  </si>
  <si>
    <t>Batiment 3</t>
  </si>
  <si>
    <t>Bat5_N0-ESP01</t>
  </si>
  <si>
    <t>PE7</t>
  </si>
  <si>
    <t>Bat5_N0-ESP02</t>
  </si>
  <si>
    <t>Bat5_N0-ESP03</t>
  </si>
  <si>
    <t>Bat5_N0-ESP04</t>
  </si>
  <si>
    <t>PE8</t>
  </si>
  <si>
    <t>Bat5_N1-ESP01</t>
  </si>
  <si>
    <t>Bat5_N1-ESP02</t>
  </si>
  <si>
    <t>Bat5_N1-ESP03</t>
  </si>
  <si>
    <t>Bat6_N0-ESP01</t>
  </si>
  <si>
    <t>PE9</t>
  </si>
  <si>
    <t>Bat6_N1-ESP02</t>
  </si>
  <si>
    <t>Batiment 5</t>
  </si>
  <si>
    <t>Batiment 6</t>
  </si>
  <si>
    <t>FEN-B-2V-2C-2Vext-P</t>
  </si>
  <si>
    <t>NB</t>
  </si>
  <si>
    <t>Colonne210</t>
  </si>
  <si>
    <t>Colonne211</t>
  </si>
  <si>
    <t>Colonne212</t>
  </si>
  <si>
    <t>Colonne70</t>
  </si>
  <si>
    <t>Vitrage</t>
  </si>
  <si>
    <t>Fermeture</t>
  </si>
  <si>
    <t>Date</t>
  </si>
  <si>
    <t>Simple</t>
  </si>
  <si>
    <t>Crémone</t>
  </si>
  <si>
    <t>Poignée</t>
  </si>
  <si>
    <t>Espagnolette</t>
  </si>
  <si>
    <t>FEN-B-1V-9C_IMP-1V-9C-1Vint-B</t>
  </si>
  <si>
    <t>FEN-B-2V-20C-2Vint-B_IMP-B-2V-4C-Vint-B</t>
  </si>
  <si>
    <t>Targette</t>
  </si>
  <si>
    <t>Double</t>
  </si>
  <si>
    <t>Pavé Opaque</t>
  </si>
  <si>
    <t>na</t>
  </si>
  <si>
    <t>Barre Rotative</t>
  </si>
  <si>
    <t>Verrou</t>
  </si>
  <si>
    <t>18eme (Rapport: BOTTON, ACMH, 2016)</t>
  </si>
  <si>
    <t>18ème (Rapport: BOTTON, ACMH, 2016)</t>
  </si>
  <si>
    <t>Loquet</t>
  </si>
  <si>
    <t>20eme</t>
  </si>
  <si>
    <t>Total de Fenetres :</t>
  </si>
  <si>
    <t>PE10</t>
  </si>
  <si>
    <t>PE11</t>
  </si>
  <si>
    <t>PE12</t>
  </si>
  <si>
    <t>PE13</t>
  </si>
  <si>
    <t>PE14</t>
  </si>
  <si>
    <t>PE15</t>
  </si>
  <si>
    <t>Batiment 4</t>
  </si>
  <si>
    <t>ESC</t>
  </si>
  <si>
    <t>Escalier</t>
  </si>
  <si>
    <t>Caractéristique</t>
  </si>
  <si>
    <t>Système de fermeture</t>
  </si>
  <si>
    <t>Premier</t>
  </si>
  <si>
    <t>Second</t>
  </si>
  <si>
    <t>n.a.</t>
  </si>
  <si>
    <t>Inconnu</t>
  </si>
  <si>
    <t>Barette</t>
  </si>
  <si>
    <t>18eme</t>
  </si>
  <si>
    <t>Fenetre :</t>
  </si>
  <si>
    <t>Cour de la Chapelle</t>
  </si>
  <si>
    <t>Colonne213</t>
  </si>
  <si>
    <t>Barrette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</si>
</sst>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2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6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theme="4" tint="0.39997558519241921"/>
      <name val="Calibri"/>
      <family val="2"/>
      <scheme val="minor"/>
    </font>
    <font>
      <b/>
      <sz val="16"/>
      <color theme="5" tint="0.39997558519241921"/>
      <name val="Calibri"/>
      <family val="2"/>
      <scheme val="minor"/>
    </font>
    <font>
      <b/>
      <sz val="16"/>
      <color theme="9" tint="0.39997558519241921"/>
      <name val="Calibri"/>
      <family val="2"/>
      <scheme val="minor"/>
    </font>
    <font>
      <b/>
      <sz val="16"/>
      <color rgb="FFCC6600"/>
      <name val="Calibri"/>
      <family val="2"/>
      <scheme val="minor"/>
    </font>
    <font>
      <sz val="2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39997558519241921"/>
        <bgColor theme="4" tint="0.79998168889431442"/>
      </patternFill>
    </fill>
    <fill>
      <patternFill patternType="solid">
        <fgColor theme="4" tint="-0.249977111117893"/>
        <bgColor theme="4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39997558519241921"/>
        <bgColor theme="4" tint="0.79998168889431442"/>
      </patternFill>
    </fill>
    <fill>
      <patternFill patternType="solid">
        <fgColor theme="5" tint="-0.249977111117893"/>
        <bgColor theme="4" tint="0.79998168889431442"/>
      </patternFill>
    </fill>
    <fill>
      <patternFill patternType="solid">
        <fgColor theme="4" tint="-0.499984740745262"/>
        <bgColor theme="4" tint="0.79998168889431442"/>
      </patternFill>
    </fill>
    <fill>
      <patternFill patternType="solid">
        <fgColor theme="5" tint="-0.499984740745262"/>
        <bgColor theme="4" tint="0.79998168889431442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39997558519241921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rgb="FFFFC0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theme="8" tint="0.59999389629810485"/>
        <bgColor theme="4" tint="0.79998168889431442"/>
      </patternFill>
    </fill>
  </fills>
  <borders count="9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dashDot">
        <color indexed="64"/>
      </right>
      <top style="thin">
        <color indexed="64"/>
      </top>
      <bottom/>
      <diagonal/>
    </border>
    <border>
      <left/>
      <right style="dashDot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dashDot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dashDot">
        <color indexed="64"/>
      </left>
      <right/>
      <top style="thin">
        <color theme="4" tint="0.39997558519241921"/>
      </top>
      <bottom/>
      <diagonal/>
    </border>
    <border>
      <left style="thick">
        <color indexed="64"/>
      </left>
      <right/>
      <top style="thin">
        <color theme="4" tint="0.39997558519241921"/>
      </top>
      <bottom/>
      <diagonal/>
    </border>
    <border>
      <left/>
      <right style="thick">
        <color indexed="64"/>
      </right>
      <top style="thin">
        <color theme="4" tint="0.39997558519241921"/>
      </top>
      <bottom/>
      <diagonal/>
    </border>
    <border>
      <left style="dashDot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ashDot">
        <color indexed="64"/>
      </left>
      <right/>
      <top/>
      <bottom/>
      <diagonal/>
    </border>
    <border>
      <left/>
      <right style="dashDot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double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theme="4" tint="0.39997558519241921"/>
      </top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ashDot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double">
        <color indexed="64"/>
      </left>
      <right style="double">
        <color indexed="64"/>
      </right>
      <top style="thick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ashDot">
        <color theme="1"/>
      </right>
      <top/>
      <bottom/>
      <diagonal/>
    </border>
    <border>
      <left style="thin">
        <color indexed="64"/>
      </left>
      <right style="dashDot">
        <color theme="1"/>
      </right>
      <top style="thin">
        <color theme="1"/>
      </top>
      <bottom style="thin">
        <color indexed="64"/>
      </bottom>
      <diagonal/>
    </border>
    <border>
      <left style="dashDot">
        <color theme="1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dashDot">
        <color theme="1"/>
      </left>
      <right style="thin">
        <color indexed="64"/>
      </right>
      <top style="thin">
        <color theme="1"/>
      </top>
      <bottom/>
      <diagonal/>
    </border>
    <border>
      <left style="dashDot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ashDot">
        <color theme="1"/>
      </right>
      <top style="thin">
        <color theme="1"/>
      </top>
      <bottom style="thin">
        <color theme="1"/>
      </bottom>
      <diagonal/>
    </border>
    <border>
      <left style="dashDot">
        <color theme="1"/>
      </left>
      <right style="dashDot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dashDot">
        <color theme="1"/>
      </right>
      <top style="thin">
        <color theme="1"/>
      </top>
      <bottom/>
      <diagonal/>
    </border>
    <border>
      <left style="dashDot">
        <color theme="1"/>
      </left>
      <right style="dashDot">
        <color theme="1"/>
      </right>
      <top/>
      <bottom/>
      <diagonal/>
    </border>
    <border>
      <left/>
      <right style="thick">
        <color theme="1"/>
      </right>
      <top style="thin">
        <color theme="1"/>
      </top>
      <bottom style="thin">
        <color theme="1"/>
      </bottom>
      <diagonal/>
    </border>
    <border>
      <left/>
      <right style="thick">
        <color theme="1"/>
      </right>
      <top/>
      <bottom/>
      <diagonal/>
    </border>
    <border>
      <left style="thin">
        <color theme="1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dashDot">
        <color theme="1"/>
      </left>
      <right style="thick">
        <color theme="1"/>
      </right>
      <top/>
      <bottom/>
      <diagonal/>
    </border>
    <border>
      <left/>
      <right style="dashDot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ck">
        <color theme="1"/>
      </right>
      <top style="thin">
        <color theme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n">
        <color theme="4" tint="0.39997558519241921"/>
      </top>
      <bottom/>
      <diagonal/>
    </border>
    <border>
      <left style="double">
        <color indexed="64"/>
      </left>
      <right style="double">
        <color indexed="64"/>
      </right>
      <top style="thin">
        <color theme="4" tint="0.39997558519241921"/>
      </top>
      <bottom/>
      <diagonal/>
    </border>
    <border>
      <left style="double">
        <color indexed="64"/>
      </left>
      <right style="double">
        <color indexed="64"/>
      </right>
      <top/>
      <bottom style="thin">
        <color theme="4" tint="0.39997558519241921"/>
      </bottom>
      <diagonal/>
    </border>
    <border>
      <left/>
      <right style="thin">
        <color theme="1"/>
      </right>
      <top/>
      <bottom style="thick">
        <color indexed="64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dashDot">
        <color indexed="64"/>
      </left>
      <right style="dashDot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3">
    <xf numFmtId="0" fontId="0" fillId="0" borderId="0" xfId="0"/>
    <xf numFmtId="0" fontId="0" fillId="0" borderId="0" xfId="0" applyBorder="1"/>
    <xf numFmtId="0" fontId="0" fillId="0" borderId="0" xfId="0" applyAlignment="1">
      <alignment horizontal="center" textRotation="45"/>
    </xf>
    <xf numFmtId="0" fontId="0" fillId="0" borderId="4" xfId="0" applyBorder="1" applyAlignment="1">
      <alignment horizontal="center" textRotation="45"/>
    </xf>
    <xf numFmtId="0" fontId="0" fillId="23" borderId="0" xfId="0" applyFill="1" applyBorder="1" applyAlignment="1">
      <alignment horizontal="center" vertical="center" textRotation="45"/>
    </xf>
    <xf numFmtId="0" fontId="0" fillId="0" borderId="18" xfId="0" applyBorder="1"/>
    <xf numFmtId="0" fontId="7" fillId="23" borderId="4" xfId="0" applyFont="1" applyFill="1" applyBorder="1" applyAlignment="1">
      <alignment horizontal="center" vertical="center"/>
    </xf>
    <xf numFmtId="0" fontId="7" fillId="23" borderId="0" xfId="0" applyFont="1" applyFill="1" applyAlignment="1">
      <alignment horizontal="center" vertical="center"/>
    </xf>
    <xf numFmtId="0" fontId="3" fillId="2" borderId="24" xfId="0" applyFont="1" applyFill="1" applyBorder="1" applyAlignment="1">
      <alignment horizontal="center" textRotation="45"/>
    </xf>
    <xf numFmtId="0" fontId="3" fillId="7" borderId="12" xfId="0" applyFont="1" applyFill="1" applyBorder="1" applyAlignment="1">
      <alignment horizontal="center" textRotation="45"/>
    </xf>
    <xf numFmtId="0" fontId="3" fillId="7" borderId="25" xfId="0" applyFont="1" applyFill="1" applyBorder="1" applyAlignment="1">
      <alignment horizontal="center" textRotation="45"/>
    </xf>
    <xf numFmtId="0" fontId="3" fillId="8" borderId="25" xfId="0" applyFont="1" applyFill="1" applyBorder="1" applyAlignment="1">
      <alignment horizontal="center" textRotation="45"/>
    </xf>
    <xf numFmtId="0" fontId="3" fillId="9" borderId="26" xfId="0" applyFont="1" applyFill="1" applyBorder="1" applyAlignment="1">
      <alignment horizontal="center" textRotation="45"/>
    </xf>
    <xf numFmtId="0" fontId="3" fillId="9" borderId="25" xfId="0" applyFont="1" applyFill="1" applyBorder="1" applyAlignment="1">
      <alignment horizontal="center" textRotation="45"/>
    </xf>
    <xf numFmtId="0" fontId="3" fillId="10" borderId="26" xfId="0" applyFont="1" applyFill="1" applyBorder="1" applyAlignment="1">
      <alignment horizontal="center" textRotation="45"/>
    </xf>
    <xf numFmtId="0" fontId="3" fillId="10" borderId="25" xfId="0" applyFont="1" applyFill="1" applyBorder="1" applyAlignment="1">
      <alignment horizontal="center" textRotation="45"/>
    </xf>
    <xf numFmtId="0" fontId="3" fillId="12" borderId="25" xfId="0" applyFont="1" applyFill="1" applyBorder="1" applyAlignment="1">
      <alignment horizontal="center" textRotation="45"/>
    </xf>
    <xf numFmtId="0" fontId="3" fillId="13" borderId="12" xfId="0" applyFont="1" applyFill="1" applyBorder="1" applyAlignment="1">
      <alignment horizontal="center" textRotation="45"/>
    </xf>
    <xf numFmtId="0" fontId="3" fillId="13" borderId="25" xfId="0" applyFont="1" applyFill="1" applyBorder="1" applyAlignment="1">
      <alignment horizontal="center" textRotation="45"/>
    </xf>
    <xf numFmtId="0" fontId="3" fillId="14" borderId="25" xfId="0" applyFont="1" applyFill="1" applyBorder="1" applyAlignment="1">
      <alignment horizontal="center" textRotation="45"/>
    </xf>
    <xf numFmtId="0" fontId="3" fillId="15" borderId="26" xfId="0" applyFont="1" applyFill="1" applyBorder="1" applyAlignment="1">
      <alignment horizontal="center" textRotation="45"/>
    </xf>
    <xf numFmtId="0" fontId="3" fillId="15" borderId="27" xfId="0" applyFont="1" applyFill="1" applyBorder="1" applyAlignment="1">
      <alignment horizontal="center" textRotation="45"/>
    </xf>
    <xf numFmtId="0" fontId="3" fillId="16" borderId="28" xfId="0" applyFont="1" applyFill="1" applyBorder="1" applyAlignment="1">
      <alignment horizontal="center" textRotation="45"/>
    </xf>
    <xf numFmtId="0" fontId="3" fillId="16" borderId="26" xfId="0" applyFont="1" applyFill="1" applyBorder="1" applyAlignment="1">
      <alignment horizontal="center" textRotation="45"/>
    </xf>
    <xf numFmtId="0" fontId="3" fillId="16" borderId="25" xfId="0" applyFont="1" applyFill="1" applyBorder="1" applyAlignment="1">
      <alignment horizontal="center" textRotation="45"/>
    </xf>
    <xf numFmtId="0" fontId="3" fillId="17" borderId="25" xfId="0" applyFont="1" applyFill="1" applyBorder="1" applyAlignment="1">
      <alignment horizontal="center" textRotation="45"/>
    </xf>
    <xf numFmtId="0" fontId="3" fillId="18" borderId="26" xfId="0" applyFont="1" applyFill="1" applyBorder="1" applyAlignment="1">
      <alignment horizontal="center" textRotation="45"/>
    </xf>
    <xf numFmtId="0" fontId="3" fillId="18" borderId="25" xfId="0" applyFont="1" applyFill="1" applyBorder="1" applyAlignment="1">
      <alignment horizontal="center" textRotation="45"/>
    </xf>
    <xf numFmtId="0" fontId="3" fillId="19" borderId="12" xfId="0" applyFont="1" applyFill="1" applyBorder="1" applyAlignment="1">
      <alignment horizontal="center" textRotation="45"/>
    </xf>
    <xf numFmtId="0" fontId="3" fillId="19" borderId="25" xfId="0" applyFont="1" applyFill="1" applyBorder="1" applyAlignment="1">
      <alignment horizontal="center" textRotation="45"/>
    </xf>
    <xf numFmtId="0" fontId="3" fillId="20" borderId="25" xfId="0" applyFont="1" applyFill="1" applyBorder="1" applyAlignment="1">
      <alignment horizontal="center" textRotation="45"/>
    </xf>
    <xf numFmtId="0" fontId="3" fillId="7" borderId="28" xfId="0" applyFont="1" applyFill="1" applyBorder="1" applyAlignment="1">
      <alignment horizontal="center" textRotation="45"/>
    </xf>
    <xf numFmtId="0" fontId="3" fillId="8" borderId="27" xfId="0" applyFont="1" applyFill="1" applyBorder="1" applyAlignment="1">
      <alignment horizontal="center" textRotation="45"/>
    </xf>
    <xf numFmtId="0" fontId="3" fillId="22" borderId="1" xfId="0" applyFont="1" applyFill="1" applyBorder="1" applyAlignment="1">
      <alignment horizontal="center"/>
    </xf>
    <xf numFmtId="0" fontId="12" fillId="23" borderId="1" xfId="0" applyFont="1" applyFill="1" applyBorder="1" applyAlignment="1">
      <alignment horizontal="center"/>
    </xf>
    <xf numFmtId="0" fontId="5" fillId="24" borderId="30" xfId="0" applyFont="1" applyFill="1" applyBorder="1" applyAlignment="1">
      <alignment horizontal="center" vertical="center"/>
    </xf>
    <xf numFmtId="0" fontId="4" fillId="0" borderId="33" xfId="0" applyFont="1" applyBorder="1" applyAlignment="1">
      <alignment horizontal="left" vertical="center"/>
    </xf>
    <xf numFmtId="0" fontId="9" fillId="24" borderId="36" xfId="0" applyFont="1" applyFill="1" applyBorder="1" applyAlignment="1">
      <alignment horizontal="left" vertical="center"/>
    </xf>
    <xf numFmtId="0" fontId="5" fillId="3" borderId="29" xfId="0" applyFont="1" applyFill="1" applyBorder="1" applyAlignment="1">
      <alignment horizontal="left"/>
    </xf>
    <xf numFmtId="0" fontId="3" fillId="2" borderId="39" xfId="0" applyFont="1" applyFill="1" applyBorder="1" applyAlignment="1">
      <alignment horizontal="center" textRotation="45"/>
    </xf>
    <xf numFmtId="0" fontId="3" fillId="4" borderId="39" xfId="0" applyFont="1" applyFill="1" applyBorder="1" applyAlignment="1">
      <alignment horizontal="center" textRotation="45"/>
    </xf>
    <xf numFmtId="0" fontId="3" fillId="5" borderId="39" xfId="0" applyFont="1" applyFill="1" applyBorder="1" applyAlignment="1">
      <alignment horizontal="center" textRotation="45"/>
    </xf>
    <xf numFmtId="0" fontId="3" fillId="6" borderId="39" xfId="0" applyFont="1" applyFill="1" applyBorder="1" applyAlignment="1">
      <alignment horizontal="center" textRotation="45"/>
    </xf>
    <xf numFmtId="0" fontId="3" fillId="11" borderId="39" xfId="0" applyFont="1" applyFill="1" applyBorder="1" applyAlignment="1">
      <alignment horizontal="center" textRotation="45"/>
    </xf>
    <xf numFmtId="0" fontId="2" fillId="22" borderId="0" xfId="0" applyFont="1" applyFill="1" applyBorder="1" applyAlignment="1">
      <alignment horizontal="center" vertical="center"/>
    </xf>
    <xf numFmtId="0" fontId="2" fillId="22" borderId="22" xfId="0" applyFont="1" applyFill="1" applyBorder="1" applyAlignment="1">
      <alignment horizontal="center" vertical="center"/>
    </xf>
    <xf numFmtId="0" fontId="2" fillId="22" borderId="2" xfId="0" applyFont="1" applyFill="1" applyBorder="1" applyAlignment="1">
      <alignment horizontal="center" vertical="center"/>
    </xf>
    <xf numFmtId="0" fontId="2" fillId="22" borderId="5" xfId="0" applyFont="1" applyFill="1" applyBorder="1" applyAlignment="1">
      <alignment horizontal="center" vertical="center"/>
    </xf>
    <xf numFmtId="0" fontId="2" fillId="22" borderId="4" xfId="0" applyFont="1" applyFill="1" applyBorder="1" applyAlignment="1">
      <alignment horizontal="center" vertical="center"/>
    </xf>
    <xf numFmtId="0" fontId="2" fillId="22" borderId="3" xfId="0" applyFont="1" applyFill="1" applyBorder="1" applyAlignment="1">
      <alignment horizontal="center" vertical="center"/>
    </xf>
    <xf numFmtId="0" fontId="2" fillId="23" borderId="8" xfId="0" applyFont="1" applyFill="1" applyBorder="1" applyAlignment="1">
      <alignment horizontal="center" vertical="center"/>
    </xf>
    <xf numFmtId="0" fontId="2" fillId="23" borderId="13" xfId="0" applyFont="1" applyFill="1" applyBorder="1" applyAlignment="1">
      <alignment horizontal="center" vertical="center"/>
    </xf>
    <xf numFmtId="0" fontId="2" fillId="23" borderId="14" xfId="0" applyFont="1" applyFill="1" applyBorder="1" applyAlignment="1">
      <alignment horizontal="center" vertical="center"/>
    </xf>
    <xf numFmtId="0" fontId="2" fillId="23" borderId="23" xfId="0" applyFont="1" applyFill="1" applyBorder="1" applyAlignment="1">
      <alignment horizontal="center" vertical="center"/>
    </xf>
    <xf numFmtId="0" fontId="2" fillId="23" borderId="15" xfId="0" applyFont="1" applyFill="1" applyBorder="1" applyAlignment="1">
      <alignment horizontal="center" vertical="center"/>
    </xf>
    <xf numFmtId="0" fontId="2" fillId="22" borderId="8" xfId="0" applyFont="1" applyFill="1" applyBorder="1" applyAlignment="1">
      <alignment horizontal="center" vertical="center"/>
    </xf>
    <xf numFmtId="0" fontId="2" fillId="22" borderId="13" xfId="0" applyFont="1" applyFill="1" applyBorder="1" applyAlignment="1">
      <alignment horizontal="center" vertical="center"/>
    </xf>
    <xf numFmtId="0" fontId="2" fillId="22" borderId="14" xfId="0" applyFont="1" applyFill="1" applyBorder="1" applyAlignment="1">
      <alignment horizontal="center" vertical="center"/>
    </xf>
    <xf numFmtId="0" fontId="2" fillId="22" borderId="23" xfId="0" applyFont="1" applyFill="1" applyBorder="1" applyAlignment="1">
      <alignment horizontal="center" vertical="center"/>
    </xf>
    <xf numFmtId="0" fontId="2" fillId="22" borderId="15" xfId="0" applyFont="1" applyFill="1" applyBorder="1" applyAlignment="1">
      <alignment horizontal="center" vertical="center"/>
    </xf>
    <xf numFmtId="0" fontId="10" fillId="22" borderId="13" xfId="0" applyFont="1" applyFill="1" applyBorder="1" applyAlignment="1">
      <alignment horizontal="center" vertical="center"/>
    </xf>
    <xf numFmtId="0" fontId="11" fillId="23" borderId="33" xfId="0" applyFont="1" applyFill="1" applyBorder="1" applyAlignment="1">
      <alignment horizontal="left" vertical="center"/>
    </xf>
    <xf numFmtId="0" fontId="4" fillId="23" borderId="33" xfId="0" applyFont="1" applyFill="1" applyBorder="1" applyAlignment="1">
      <alignment horizontal="left" vertical="center"/>
    </xf>
    <xf numFmtId="0" fontId="4" fillId="23" borderId="32" xfId="0" applyFont="1" applyFill="1" applyBorder="1" applyAlignment="1">
      <alignment horizontal="left" vertical="center"/>
    </xf>
    <xf numFmtId="0" fontId="2" fillId="23" borderId="9" xfId="0" applyFont="1" applyFill="1" applyBorder="1" applyAlignment="1">
      <alignment horizontal="center" vertical="center"/>
    </xf>
    <xf numFmtId="0" fontId="2" fillId="23" borderId="16" xfId="0" applyFont="1" applyFill="1" applyBorder="1" applyAlignment="1">
      <alignment horizontal="center" vertical="center"/>
    </xf>
    <xf numFmtId="0" fontId="2" fillId="23" borderId="17" xfId="0" applyFont="1" applyFill="1" applyBorder="1" applyAlignment="1">
      <alignment horizontal="center" vertical="center"/>
    </xf>
    <xf numFmtId="0" fontId="2" fillId="23" borderId="11" xfId="0" applyFont="1" applyFill="1" applyBorder="1" applyAlignment="1">
      <alignment horizontal="center" vertical="center"/>
    </xf>
    <xf numFmtId="0" fontId="2" fillId="23" borderId="10" xfId="0" applyFont="1" applyFill="1" applyBorder="1" applyAlignment="1">
      <alignment horizontal="center" vertical="center"/>
    </xf>
    <xf numFmtId="0" fontId="2" fillId="23" borderId="0" xfId="0" applyFont="1" applyFill="1" applyAlignment="1">
      <alignment horizontal="center" vertical="center"/>
    </xf>
    <xf numFmtId="0" fontId="2" fillId="23" borderId="6" xfId="0" applyFont="1" applyFill="1" applyBorder="1" applyAlignment="1">
      <alignment horizontal="center" vertical="center"/>
    </xf>
    <xf numFmtId="0" fontId="2" fillId="23" borderId="3" xfId="0" applyFont="1" applyFill="1" applyBorder="1" applyAlignment="1">
      <alignment horizontal="center" vertical="center"/>
    </xf>
    <xf numFmtId="0" fontId="2" fillId="23" borderId="4" xfId="0" applyFont="1" applyFill="1" applyBorder="1" applyAlignment="1">
      <alignment horizontal="center" vertical="center"/>
    </xf>
    <xf numFmtId="0" fontId="2" fillId="23" borderId="0" xfId="0" applyFont="1" applyFill="1" applyBorder="1" applyAlignment="1">
      <alignment horizontal="center" vertical="center"/>
    </xf>
    <xf numFmtId="0" fontId="4" fillId="23" borderId="0" xfId="0" applyFont="1" applyFill="1" applyBorder="1" applyAlignment="1">
      <alignment horizontal="left" vertical="center"/>
    </xf>
    <xf numFmtId="0" fontId="0" fillId="23" borderId="40" xfId="0" applyFont="1" applyFill="1" applyBorder="1" applyAlignment="1">
      <alignment horizontal="center" vertical="center" textRotation="45"/>
    </xf>
    <xf numFmtId="0" fontId="0" fillId="22" borderId="40" xfId="0" applyFont="1" applyFill="1" applyBorder="1" applyAlignment="1">
      <alignment horizontal="center" vertical="center" textRotation="45"/>
    </xf>
    <xf numFmtId="0" fontId="0" fillId="23" borderId="40" xfId="0" applyFill="1" applyBorder="1" applyAlignment="1">
      <alignment horizontal="center" vertical="center" textRotation="45"/>
    </xf>
    <xf numFmtId="0" fontId="0" fillId="23" borderId="40" xfId="0" applyFont="1" applyFill="1" applyBorder="1" applyAlignment="1">
      <alignment horizontal="center"/>
    </xf>
    <xf numFmtId="0" fontId="0" fillId="22" borderId="40" xfId="0" applyFont="1" applyFill="1" applyBorder="1" applyAlignment="1">
      <alignment horizontal="center"/>
    </xf>
    <xf numFmtId="0" fontId="13" fillId="23" borderId="31" xfId="0" applyFont="1" applyFill="1" applyBorder="1" applyAlignment="1">
      <alignment horizontal="center" vertical="center"/>
    </xf>
    <xf numFmtId="0" fontId="2" fillId="23" borderId="33" xfId="0" applyFont="1" applyFill="1" applyBorder="1" applyAlignment="1">
      <alignment horizontal="center"/>
    </xf>
    <xf numFmtId="0" fontId="10" fillId="23" borderId="0" xfId="0" applyFont="1" applyFill="1" applyAlignment="1">
      <alignment horizontal="center"/>
    </xf>
    <xf numFmtId="0" fontId="10" fillId="23" borderId="33" xfId="0" applyFont="1" applyFill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0" fillId="23" borderId="0" xfId="0" applyFont="1" applyFill="1" applyBorder="1" applyAlignment="1">
      <alignment horizontal="center"/>
    </xf>
    <xf numFmtId="0" fontId="3" fillId="20" borderId="42" xfId="0" applyFont="1" applyFill="1" applyBorder="1" applyAlignment="1">
      <alignment horizontal="center" textRotation="45"/>
    </xf>
    <xf numFmtId="0" fontId="3" fillId="20" borderId="43" xfId="0" applyFont="1" applyFill="1" applyBorder="1" applyAlignment="1">
      <alignment horizontal="center" textRotation="45"/>
    </xf>
    <xf numFmtId="0" fontId="3" fillId="8" borderId="43" xfId="0" applyFont="1" applyFill="1" applyBorder="1" applyAlignment="1">
      <alignment horizontal="center" textRotation="45"/>
    </xf>
    <xf numFmtId="0" fontId="5" fillId="24" borderId="35" xfId="0" applyFont="1" applyFill="1" applyBorder="1" applyAlignment="1">
      <alignment horizontal="left" vertical="center"/>
    </xf>
    <xf numFmtId="0" fontId="4" fillId="22" borderId="32" xfId="0" applyFont="1" applyFill="1" applyBorder="1" applyAlignment="1">
      <alignment horizontal="left" vertical="center"/>
    </xf>
    <xf numFmtId="0" fontId="4" fillId="23" borderId="34" xfId="0" applyFont="1" applyFill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4" fillId="22" borderId="33" xfId="0" applyFont="1" applyFill="1" applyBorder="1" applyAlignment="1">
      <alignment horizontal="left" vertical="center"/>
    </xf>
    <xf numFmtId="0" fontId="4" fillId="22" borderId="0" xfId="0" applyFont="1" applyFill="1" applyBorder="1" applyAlignment="1">
      <alignment horizontal="left" vertical="center"/>
    </xf>
    <xf numFmtId="0" fontId="4" fillId="23" borderId="40" xfId="0" applyFont="1" applyFill="1" applyBorder="1" applyAlignment="1">
      <alignment horizontal="left" vertical="center"/>
    </xf>
    <xf numFmtId="0" fontId="4" fillId="23" borderId="44" xfId="0" applyFont="1" applyFill="1" applyBorder="1" applyAlignment="1">
      <alignment horizontal="left" vertical="center"/>
    </xf>
    <xf numFmtId="0" fontId="15" fillId="24" borderId="35" xfId="0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0" fillId="0" borderId="0" xfId="0" applyFont="1" applyAlignment="1">
      <alignment horizontal="center" textRotation="45"/>
    </xf>
    <xf numFmtId="0" fontId="5" fillId="3" borderId="46" xfId="0" applyFont="1" applyFill="1" applyBorder="1" applyAlignment="1"/>
    <xf numFmtId="0" fontId="14" fillId="2" borderId="24" xfId="0" applyFont="1" applyFill="1" applyBorder="1" applyAlignment="1">
      <alignment horizontal="center" textRotation="90"/>
    </xf>
    <xf numFmtId="0" fontId="14" fillId="2" borderId="39" xfId="0" applyFont="1" applyFill="1" applyBorder="1" applyAlignment="1">
      <alignment horizontal="center" textRotation="90"/>
    </xf>
    <xf numFmtId="0" fontId="18" fillId="6" borderId="39" xfId="0" applyFont="1" applyFill="1" applyBorder="1" applyAlignment="1">
      <alignment horizontal="center" textRotation="90"/>
    </xf>
    <xf numFmtId="0" fontId="7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textRotation="45"/>
    </xf>
    <xf numFmtId="0" fontId="12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0" fontId="4" fillId="4" borderId="32" xfId="0" applyFont="1" applyFill="1" applyBorder="1" applyAlignment="1">
      <alignment horizontal="left" vertical="center"/>
    </xf>
    <xf numFmtId="0" fontId="4" fillId="8" borderId="32" xfId="0" applyFont="1" applyFill="1" applyBorder="1" applyAlignment="1">
      <alignment horizontal="left" vertical="center"/>
    </xf>
    <xf numFmtId="0" fontId="4" fillId="17" borderId="32" xfId="0" applyFont="1" applyFill="1" applyBorder="1" applyAlignment="1">
      <alignment horizontal="left" vertical="center"/>
    </xf>
    <xf numFmtId="0" fontId="17" fillId="24" borderId="47" xfId="0" applyFont="1" applyFill="1" applyBorder="1" applyAlignment="1">
      <alignment horizontal="left" vertical="center" wrapText="1"/>
    </xf>
    <xf numFmtId="0" fontId="23" fillId="22" borderId="45" xfId="0" applyFont="1" applyFill="1" applyBorder="1" applyAlignment="1">
      <alignment horizontal="left" vertical="center"/>
    </xf>
    <xf numFmtId="0" fontId="13" fillId="22" borderId="0" xfId="0" applyFont="1" applyFill="1" applyBorder="1" applyAlignment="1">
      <alignment horizontal="center" vertical="center"/>
    </xf>
    <xf numFmtId="0" fontId="4" fillId="25" borderId="33" xfId="0" applyFont="1" applyFill="1" applyBorder="1" applyAlignment="1">
      <alignment horizontal="left" vertical="center"/>
    </xf>
    <xf numFmtId="0" fontId="19" fillId="26" borderId="0" xfId="0" applyFont="1" applyFill="1" applyBorder="1" applyAlignment="1">
      <alignment vertical="center"/>
    </xf>
    <xf numFmtId="0" fontId="16" fillId="4" borderId="32" xfId="0" applyFont="1" applyFill="1" applyBorder="1" applyAlignment="1">
      <alignment horizontal="left" vertical="center"/>
    </xf>
    <xf numFmtId="0" fontId="4" fillId="26" borderId="33" xfId="0" applyFont="1" applyFill="1" applyBorder="1" applyAlignment="1">
      <alignment horizontal="left" vertical="center"/>
    </xf>
    <xf numFmtId="0" fontId="4" fillId="8" borderId="45" xfId="0" applyFont="1" applyFill="1" applyBorder="1" applyAlignment="1">
      <alignment horizontal="left" vertical="center"/>
    </xf>
    <xf numFmtId="0" fontId="4" fillId="27" borderId="33" xfId="0" applyFont="1" applyFill="1" applyBorder="1" applyAlignment="1">
      <alignment horizontal="left" vertical="center"/>
    </xf>
    <xf numFmtId="0" fontId="18" fillId="11" borderId="39" xfId="0" applyFont="1" applyFill="1" applyBorder="1" applyAlignment="1">
      <alignment horizontal="center" textRotation="90"/>
    </xf>
    <xf numFmtId="0" fontId="18" fillId="5" borderId="39" xfId="0" applyFont="1" applyFill="1" applyBorder="1" applyAlignment="1">
      <alignment horizontal="center" textRotation="90"/>
    </xf>
    <xf numFmtId="0" fontId="14" fillId="7" borderId="39" xfId="0" applyFont="1" applyFill="1" applyBorder="1" applyAlignment="1">
      <alignment horizontal="center" textRotation="90"/>
    </xf>
    <xf numFmtId="0" fontId="3" fillId="10" borderId="39" xfId="0" applyFont="1" applyFill="1" applyBorder="1" applyAlignment="1">
      <alignment horizontal="center" textRotation="90"/>
    </xf>
    <xf numFmtId="0" fontId="3" fillId="12" borderId="39" xfId="0" applyFont="1" applyFill="1" applyBorder="1" applyAlignment="1">
      <alignment horizontal="center" textRotation="90"/>
    </xf>
    <xf numFmtId="0" fontId="14" fillId="16" borderId="39" xfId="0" applyFont="1" applyFill="1" applyBorder="1" applyAlignment="1">
      <alignment horizontal="center" textRotation="90"/>
    </xf>
    <xf numFmtId="0" fontId="14" fillId="17" borderId="39" xfId="0" applyFont="1" applyFill="1" applyBorder="1" applyAlignment="1">
      <alignment horizontal="center" textRotation="90"/>
    </xf>
    <xf numFmtId="0" fontId="14" fillId="18" borderId="39" xfId="0" applyFont="1" applyFill="1" applyBorder="1" applyAlignment="1">
      <alignment horizontal="center" textRotation="90"/>
    </xf>
    <xf numFmtId="0" fontId="4" fillId="25" borderId="32" xfId="0" applyFont="1" applyFill="1" applyBorder="1" applyAlignment="1">
      <alignment horizontal="left" vertical="center"/>
    </xf>
    <xf numFmtId="0" fontId="23" fillId="23" borderId="33" xfId="0" applyFont="1" applyFill="1" applyBorder="1" applyAlignment="1">
      <alignment horizontal="left" vertical="center"/>
    </xf>
    <xf numFmtId="0" fontId="14" fillId="28" borderId="39" xfId="0" applyFont="1" applyFill="1" applyBorder="1" applyAlignment="1">
      <alignment horizontal="center" textRotation="90"/>
    </xf>
    <xf numFmtId="0" fontId="14" fillId="29" borderId="39" xfId="0" applyFont="1" applyFill="1" applyBorder="1" applyAlignment="1">
      <alignment horizontal="center" textRotation="90"/>
    </xf>
    <xf numFmtId="0" fontId="2" fillId="0" borderId="0" xfId="0" applyFont="1" applyFill="1" applyBorder="1" applyAlignment="1">
      <alignment horizontal="center" vertical="center"/>
    </xf>
    <xf numFmtId="0" fontId="0" fillId="22" borderId="53" xfId="0" applyFont="1" applyFill="1" applyBorder="1" applyAlignment="1">
      <alignment horizontal="center"/>
    </xf>
    <xf numFmtId="0" fontId="0" fillId="22" borderId="54" xfId="0" applyFont="1" applyFill="1" applyBorder="1" applyAlignment="1">
      <alignment horizontal="center"/>
    </xf>
    <xf numFmtId="0" fontId="0" fillId="23" borderId="54" xfId="0" applyFont="1" applyFill="1" applyBorder="1" applyAlignment="1">
      <alignment horizontal="center"/>
    </xf>
    <xf numFmtId="0" fontId="5" fillId="22" borderId="0" xfId="0" applyFont="1" applyFill="1" applyBorder="1" applyAlignment="1">
      <alignment horizontal="center"/>
    </xf>
    <xf numFmtId="0" fontId="0" fillId="22" borderId="54" xfId="0" applyFont="1" applyFill="1" applyBorder="1" applyAlignment="1">
      <alignment horizontal="center" vertical="center" textRotation="45"/>
    </xf>
    <xf numFmtId="0" fontId="0" fillId="23" borderId="54" xfId="0" applyFont="1" applyFill="1" applyBorder="1" applyAlignment="1">
      <alignment horizontal="center" vertical="center" textRotation="45"/>
    </xf>
    <xf numFmtId="0" fontId="3" fillId="22" borderId="55" xfId="0" applyFont="1" applyFill="1" applyBorder="1" applyAlignment="1">
      <alignment horizontal="center"/>
    </xf>
    <xf numFmtId="0" fontId="3" fillId="22" borderId="56" xfId="0" applyFont="1" applyFill="1" applyBorder="1" applyAlignment="1">
      <alignment horizontal="center"/>
    </xf>
    <xf numFmtId="0" fontId="2" fillId="22" borderId="57" xfId="0" applyFont="1" applyFill="1" applyBorder="1" applyAlignment="1">
      <alignment horizontal="center" vertical="center"/>
    </xf>
    <xf numFmtId="0" fontId="2" fillId="23" borderId="57" xfId="0" applyFont="1" applyFill="1" applyBorder="1" applyAlignment="1">
      <alignment horizontal="center" vertical="center"/>
    </xf>
    <xf numFmtId="0" fontId="13" fillId="22" borderId="57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textRotation="90"/>
    </xf>
    <xf numFmtId="0" fontId="14" fillId="2" borderId="58" xfId="0" applyFont="1" applyFill="1" applyBorder="1" applyAlignment="1">
      <alignment horizontal="center" textRotation="90"/>
    </xf>
    <xf numFmtId="0" fontId="18" fillId="5" borderId="59" xfId="0" applyFont="1" applyFill="1" applyBorder="1" applyAlignment="1">
      <alignment horizontal="center" textRotation="90"/>
    </xf>
    <xf numFmtId="0" fontId="2" fillId="0" borderId="57" xfId="0" applyFont="1" applyFill="1" applyBorder="1" applyAlignment="1">
      <alignment horizontal="center" vertical="center"/>
    </xf>
    <xf numFmtId="0" fontId="0" fillId="0" borderId="57" xfId="0" applyFill="1" applyBorder="1"/>
    <xf numFmtId="0" fontId="18" fillId="6" borderId="60" xfId="0" applyFont="1" applyFill="1" applyBorder="1" applyAlignment="1">
      <alignment horizontal="center" textRotation="90"/>
    </xf>
    <xf numFmtId="0" fontId="18" fillId="11" borderId="60" xfId="0" applyFont="1" applyFill="1" applyBorder="1" applyAlignment="1">
      <alignment horizontal="center" textRotation="90"/>
    </xf>
    <xf numFmtId="0" fontId="6" fillId="22" borderId="63" xfId="0" applyFont="1" applyFill="1" applyBorder="1" applyAlignment="1">
      <alignment horizontal="center" vertical="center"/>
    </xf>
    <xf numFmtId="0" fontId="18" fillId="6" borderId="0" xfId="0" applyFont="1" applyFill="1" applyBorder="1" applyAlignment="1">
      <alignment horizontal="center" textRotation="90"/>
    </xf>
    <xf numFmtId="0" fontId="18" fillId="11" borderId="64" xfId="0" applyFont="1" applyFill="1" applyBorder="1" applyAlignment="1">
      <alignment horizontal="center" textRotation="90"/>
    </xf>
    <xf numFmtId="0" fontId="14" fillId="8" borderId="0" xfId="0" applyFont="1" applyFill="1" applyBorder="1" applyAlignment="1">
      <alignment horizontal="center" textRotation="90"/>
    </xf>
    <xf numFmtId="0" fontId="14" fillId="7" borderId="64" xfId="0" applyFont="1" applyFill="1" applyBorder="1" applyAlignment="1">
      <alignment horizontal="center" textRotation="90"/>
    </xf>
    <xf numFmtId="0" fontId="14" fillId="7" borderId="0" xfId="0" applyFont="1" applyFill="1" applyBorder="1" applyAlignment="1">
      <alignment horizontal="center" textRotation="90"/>
    </xf>
    <xf numFmtId="0" fontId="14" fillId="8" borderId="64" xfId="0" applyFont="1" applyFill="1" applyBorder="1" applyAlignment="1">
      <alignment horizontal="center" textRotation="90"/>
    </xf>
    <xf numFmtId="0" fontId="7" fillId="0" borderId="63" xfId="0" applyFont="1" applyFill="1" applyBorder="1" applyAlignment="1">
      <alignment horizontal="center" vertical="center"/>
    </xf>
    <xf numFmtId="0" fontId="14" fillId="7" borderId="65" xfId="0" applyFont="1" applyFill="1" applyBorder="1" applyAlignment="1">
      <alignment horizontal="center" textRotation="90"/>
    </xf>
    <xf numFmtId="0" fontId="14" fillId="9" borderId="0" xfId="0" applyFont="1" applyFill="1" applyBorder="1" applyAlignment="1">
      <alignment horizontal="center" textRotation="90"/>
    </xf>
    <xf numFmtId="0" fontId="14" fillId="22" borderId="65" xfId="0" applyFont="1" applyFill="1" applyBorder="1" applyAlignment="1">
      <alignment horizontal="center" textRotation="90"/>
    </xf>
    <xf numFmtId="0" fontId="3" fillId="10" borderId="0" xfId="0" applyFont="1" applyFill="1" applyBorder="1" applyAlignment="1">
      <alignment horizontal="center" textRotation="90"/>
    </xf>
    <xf numFmtId="0" fontId="14" fillId="9" borderId="64" xfId="0" applyFont="1" applyFill="1" applyBorder="1" applyAlignment="1">
      <alignment horizontal="center" textRotation="90"/>
    </xf>
    <xf numFmtId="0" fontId="3" fillId="12" borderId="64" xfId="0" applyFont="1" applyFill="1" applyBorder="1" applyAlignment="1">
      <alignment horizontal="center" textRotation="90"/>
    </xf>
    <xf numFmtId="0" fontId="3" fillId="12" borderId="0" xfId="0" applyFont="1" applyFill="1" applyBorder="1" applyAlignment="1">
      <alignment horizontal="center" textRotation="90"/>
    </xf>
    <xf numFmtId="0" fontId="3" fillId="10" borderId="65" xfId="0" applyFont="1" applyFill="1" applyBorder="1" applyAlignment="1">
      <alignment horizontal="center" textRotation="90"/>
    </xf>
    <xf numFmtId="0" fontId="2" fillId="0" borderId="65" xfId="0" applyFont="1" applyFill="1" applyBorder="1" applyAlignment="1">
      <alignment horizontal="center" vertical="center"/>
    </xf>
    <xf numFmtId="0" fontId="0" fillId="0" borderId="65" xfId="0" applyFill="1" applyBorder="1"/>
    <xf numFmtId="0" fontId="14" fillId="14" borderId="0" xfId="0" applyFont="1" applyFill="1" applyBorder="1" applyAlignment="1">
      <alignment horizontal="center" textRotation="90"/>
    </xf>
    <xf numFmtId="0" fontId="14" fillId="15" borderId="0" xfId="0" applyFont="1" applyFill="1" applyBorder="1" applyAlignment="1">
      <alignment horizontal="center" textRotation="90"/>
    </xf>
    <xf numFmtId="0" fontId="14" fillId="14" borderId="64" xfId="0" applyFont="1" applyFill="1" applyBorder="1" applyAlignment="1">
      <alignment horizontal="center" textRotation="90"/>
    </xf>
    <xf numFmtId="0" fontId="14" fillId="17" borderId="0" xfId="0" applyFont="1" applyFill="1" applyBorder="1" applyAlignment="1">
      <alignment horizontal="center" textRotation="90"/>
    </xf>
    <xf numFmtId="0" fontId="14" fillId="16" borderId="64" xfId="0" applyFont="1" applyFill="1" applyBorder="1" applyAlignment="1">
      <alignment horizontal="center" textRotation="90"/>
    </xf>
    <xf numFmtId="0" fontId="14" fillId="16" borderId="0" xfId="0" applyFont="1" applyFill="1" applyBorder="1" applyAlignment="1">
      <alignment horizontal="center" textRotation="90"/>
    </xf>
    <xf numFmtId="0" fontId="14" fillId="17" borderId="64" xfId="0" applyFont="1" applyFill="1" applyBorder="1" applyAlignment="1">
      <alignment horizontal="center" textRotation="90"/>
    </xf>
    <xf numFmtId="0" fontId="14" fillId="18" borderId="0" xfId="0" applyFont="1" applyFill="1" applyBorder="1" applyAlignment="1">
      <alignment horizontal="center" textRotation="90"/>
    </xf>
    <xf numFmtId="0" fontId="14" fillId="29" borderId="0" xfId="0" applyFont="1" applyFill="1" applyBorder="1" applyAlignment="1">
      <alignment horizontal="center" textRotation="90"/>
    </xf>
    <xf numFmtId="0" fontId="14" fillId="28" borderId="64" xfId="0" applyFont="1" applyFill="1" applyBorder="1" applyAlignment="1">
      <alignment horizontal="center" textRotation="90"/>
    </xf>
    <xf numFmtId="0" fontId="7" fillId="0" borderId="66" xfId="0" applyFont="1" applyFill="1" applyBorder="1" applyAlignment="1">
      <alignment horizontal="center" vertical="center"/>
    </xf>
    <xf numFmtId="0" fontId="14" fillId="7" borderId="67" xfId="0" applyFont="1" applyFill="1" applyBorder="1" applyAlignment="1">
      <alignment horizontal="center" textRotation="90"/>
    </xf>
    <xf numFmtId="0" fontId="12" fillId="0" borderId="67" xfId="0" applyFont="1" applyFill="1" applyBorder="1" applyAlignment="1">
      <alignment horizontal="center"/>
    </xf>
    <xf numFmtId="0" fontId="2" fillId="0" borderId="67" xfId="0" applyFont="1" applyFill="1" applyBorder="1" applyAlignment="1">
      <alignment horizontal="center" vertical="center"/>
    </xf>
    <xf numFmtId="0" fontId="2" fillId="0" borderId="69" xfId="0" applyFont="1" applyFill="1" applyBorder="1" applyAlignment="1">
      <alignment horizontal="center" vertical="center"/>
    </xf>
    <xf numFmtId="0" fontId="0" fillId="0" borderId="69" xfId="0" applyFill="1" applyBorder="1"/>
    <xf numFmtId="0" fontId="0" fillId="0" borderId="67" xfId="0" applyFill="1" applyBorder="1"/>
    <xf numFmtId="0" fontId="14" fillId="7" borderId="57" xfId="0" applyFont="1" applyFill="1" applyBorder="1" applyAlignment="1">
      <alignment horizontal="center" textRotation="90"/>
    </xf>
    <xf numFmtId="0" fontId="7" fillId="0" borderId="70" xfId="0" applyFont="1" applyFill="1" applyBorder="1" applyAlignment="1">
      <alignment horizontal="center" vertical="center"/>
    </xf>
    <xf numFmtId="0" fontId="14" fillId="29" borderId="71" xfId="0" applyFont="1" applyFill="1" applyBorder="1" applyAlignment="1">
      <alignment horizontal="center" textRotation="90"/>
    </xf>
    <xf numFmtId="0" fontId="14" fillId="28" borderId="0" xfId="0" applyFont="1" applyFill="1" applyBorder="1" applyAlignment="1">
      <alignment horizontal="center" textRotation="90"/>
    </xf>
    <xf numFmtId="0" fontId="14" fillId="18" borderId="71" xfId="0" applyFont="1" applyFill="1" applyBorder="1" applyAlignment="1">
      <alignment horizontal="center" textRotation="90"/>
    </xf>
    <xf numFmtId="0" fontId="14" fillId="15" borderId="71" xfId="0" applyFont="1" applyFill="1" applyBorder="1" applyAlignment="1">
      <alignment horizontal="center" textRotation="90"/>
    </xf>
    <xf numFmtId="0" fontId="14" fillId="13" borderId="57" xfId="0" applyFont="1" applyFill="1" applyBorder="1" applyAlignment="1">
      <alignment horizontal="center" textRotation="90"/>
    </xf>
    <xf numFmtId="0" fontId="3" fillId="10" borderId="71" xfId="0" applyFont="1" applyFill="1" applyBorder="1" applyAlignment="1">
      <alignment horizontal="center" textRotation="90"/>
    </xf>
    <xf numFmtId="0" fontId="18" fillId="6" borderId="71" xfId="0" applyFont="1" applyFill="1" applyBorder="1" applyAlignment="1">
      <alignment horizontal="center" textRotation="90"/>
    </xf>
    <xf numFmtId="0" fontId="5" fillId="3" borderId="0" xfId="0" applyFont="1" applyFill="1" applyBorder="1" applyAlignment="1">
      <alignment horizontal="center"/>
    </xf>
    <xf numFmtId="0" fontId="5" fillId="24" borderId="72" xfId="0" applyFont="1" applyFill="1" applyBorder="1" applyAlignment="1">
      <alignment horizontal="center" vertical="center"/>
    </xf>
    <xf numFmtId="0" fontId="4" fillId="22" borderId="33" xfId="0" applyFont="1" applyFill="1" applyBorder="1" applyAlignment="1">
      <alignment horizontal="center" vertical="center"/>
    </xf>
    <xf numFmtId="0" fontId="8" fillId="22" borderId="33" xfId="0" applyFont="1" applyFill="1" applyBorder="1" applyAlignment="1">
      <alignment horizontal="center" vertical="center"/>
    </xf>
    <xf numFmtId="0" fontId="8" fillId="23" borderId="33" xfId="0" applyFont="1" applyFill="1" applyBorder="1" applyAlignment="1">
      <alignment horizontal="center" vertical="center"/>
    </xf>
    <xf numFmtId="0" fontId="11" fillId="23" borderId="33" xfId="0" applyFont="1" applyFill="1" applyBorder="1" applyAlignment="1">
      <alignment horizontal="center" vertical="center"/>
    </xf>
    <xf numFmtId="0" fontId="4" fillId="23" borderId="33" xfId="0" applyFont="1" applyFill="1" applyBorder="1" applyAlignment="1">
      <alignment horizontal="center" vertical="center"/>
    </xf>
    <xf numFmtId="0" fontId="4" fillId="23" borderId="40" xfId="0" applyFont="1" applyFill="1" applyBorder="1" applyAlignment="1">
      <alignment horizontal="center" vertical="center"/>
    </xf>
    <xf numFmtId="0" fontId="4" fillId="22" borderId="0" xfId="0" applyFont="1" applyFill="1" applyBorder="1" applyAlignment="1">
      <alignment horizontal="center" vertical="center"/>
    </xf>
    <xf numFmtId="0" fontId="11" fillId="23" borderId="0" xfId="0" applyFont="1" applyFill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3" borderId="0" xfId="0" applyFont="1" applyFill="1" applyBorder="1" applyAlignment="1">
      <alignment horizontal="left"/>
    </xf>
    <xf numFmtId="0" fontId="5" fillId="24" borderId="72" xfId="0" applyFont="1" applyFill="1" applyBorder="1" applyAlignment="1">
      <alignment horizontal="left" vertical="center"/>
    </xf>
    <xf numFmtId="0" fontId="8" fillId="22" borderId="33" xfId="0" applyFont="1" applyFill="1" applyBorder="1" applyAlignment="1">
      <alignment horizontal="left" vertical="center"/>
    </xf>
    <xf numFmtId="0" fontId="4" fillId="22" borderId="40" xfId="0" applyFont="1" applyFill="1" applyBorder="1" applyAlignment="1">
      <alignment horizontal="left" vertical="center"/>
    </xf>
    <xf numFmtId="0" fontId="4" fillId="23" borderId="33" xfId="0" applyNumberFormat="1" applyFont="1" applyFill="1" applyBorder="1" applyAlignment="1">
      <alignment horizontal="center" vertical="center"/>
    </xf>
    <xf numFmtId="0" fontId="5" fillId="22" borderId="40" xfId="0" applyFont="1" applyFill="1" applyBorder="1" applyAlignment="1">
      <alignment horizontal="center"/>
    </xf>
    <xf numFmtId="0" fontId="13" fillId="22" borderId="8" xfId="0" applyFont="1" applyFill="1" applyBorder="1" applyAlignment="1">
      <alignment horizontal="center" vertical="center"/>
    </xf>
    <xf numFmtId="0" fontId="10" fillId="22" borderId="8" xfId="0" applyFont="1" applyFill="1" applyBorder="1" applyAlignment="1">
      <alignment horizontal="center" vertical="center"/>
    </xf>
    <xf numFmtId="0" fontId="11" fillId="22" borderId="33" xfId="0" applyFont="1" applyFill="1" applyBorder="1" applyAlignment="1">
      <alignment horizontal="left" vertical="center"/>
    </xf>
    <xf numFmtId="0" fontId="4" fillId="23" borderId="75" xfId="0" applyFont="1" applyFill="1" applyBorder="1" applyAlignment="1">
      <alignment horizontal="left" vertical="center"/>
    </xf>
    <xf numFmtId="0" fontId="2" fillId="23" borderId="22" xfId="0" applyFont="1" applyFill="1" applyBorder="1" applyAlignment="1">
      <alignment horizontal="center" vertical="center"/>
    </xf>
    <xf numFmtId="0" fontId="13" fillId="22" borderId="13" xfId="0" applyFont="1" applyFill="1" applyBorder="1" applyAlignment="1">
      <alignment horizontal="center" vertical="center"/>
    </xf>
    <xf numFmtId="0" fontId="2" fillId="23" borderId="2" xfId="0" applyFont="1" applyFill="1" applyBorder="1" applyAlignment="1">
      <alignment horizontal="center" vertical="center"/>
    </xf>
    <xf numFmtId="0" fontId="13" fillId="22" borderId="14" xfId="0" applyFont="1" applyFill="1" applyBorder="1" applyAlignment="1">
      <alignment horizontal="center" vertical="center"/>
    </xf>
    <xf numFmtId="0" fontId="2" fillId="23" borderId="5" xfId="0" applyFont="1" applyFill="1" applyBorder="1" applyAlignment="1">
      <alignment horizontal="center" vertical="center"/>
    </xf>
    <xf numFmtId="0" fontId="13" fillId="22" borderId="23" xfId="0" applyFont="1" applyFill="1" applyBorder="1" applyAlignment="1">
      <alignment horizontal="center" vertical="center"/>
    </xf>
    <xf numFmtId="0" fontId="13" fillId="22" borderId="15" xfId="0" applyFont="1" applyFill="1" applyBorder="1" applyAlignment="1">
      <alignment horizontal="center" vertical="center"/>
    </xf>
    <xf numFmtId="0" fontId="2" fillId="22" borderId="74" xfId="0" applyFont="1" applyFill="1" applyBorder="1" applyAlignment="1">
      <alignment horizontal="center" vertical="center"/>
    </xf>
    <xf numFmtId="0" fontId="11" fillId="23" borderId="32" xfId="0" applyFont="1" applyFill="1" applyBorder="1" applyAlignment="1">
      <alignment horizontal="left" vertical="center"/>
    </xf>
    <xf numFmtId="0" fontId="2" fillId="23" borderId="0" xfId="0" applyFont="1" applyFill="1" applyBorder="1" applyAlignment="1">
      <alignment horizontal="center"/>
    </xf>
    <xf numFmtId="0" fontId="7" fillId="0" borderId="52" xfId="0" applyFont="1" applyFill="1" applyBorder="1" applyAlignment="1">
      <alignment horizontal="center" vertical="center"/>
    </xf>
    <xf numFmtId="0" fontId="7" fillId="0" borderId="68" xfId="0" applyFont="1" applyFill="1" applyBorder="1" applyAlignment="1">
      <alignment horizontal="center" vertical="center"/>
    </xf>
    <xf numFmtId="0" fontId="7" fillId="0" borderId="50" xfId="0" applyFont="1" applyFill="1" applyBorder="1" applyAlignment="1">
      <alignment horizontal="center" vertical="center"/>
    </xf>
    <xf numFmtId="0" fontId="7" fillId="0" borderId="62" xfId="0" applyFont="1" applyFill="1" applyBorder="1" applyAlignment="1">
      <alignment horizontal="center" vertical="center"/>
    </xf>
    <xf numFmtId="0" fontId="6" fillId="23" borderId="0" xfId="0" applyFont="1" applyFill="1" applyBorder="1" applyAlignment="1">
      <alignment horizontal="center" vertical="center" textRotation="90"/>
    </xf>
    <xf numFmtId="0" fontId="6" fillId="23" borderId="48" xfId="0" applyFont="1" applyFill="1" applyBorder="1" applyAlignment="1">
      <alignment horizontal="center" vertical="center" textRotation="90"/>
    </xf>
    <xf numFmtId="0" fontId="9" fillId="24" borderId="49" xfId="0" applyFont="1" applyFill="1" applyBorder="1" applyAlignment="1">
      <alignment horizontal="center" vertical="center" wrapText="1"/>
    </xf>
    <xf numFmtId="0" fontId="7" fillId="22" borderId="50" xfId="0" applyFont="1" applyFill="1" applyBorder="1" applyAlignment="1">
      <alignment horizontal="center" vertical="center"/>
    </xf>
    <xf numFmtId="0" fontId="6" fillId="22" borderId="50" xfId="0" applyFont="1" applyFill="1" applyBorder="1" applyAlignment="1">
      <alignment horizontal="center" vertical="center"/>
    </xf>
    <xf numFmtId="0" fontId="6" fillId="22" borderId="68" xfId="0" applyFont="1" applyFill="1" applyBorder="1" applyAlignment="1">
      <alignment horizontal="center" vertical="center"/>
    </xf>
    <xf numFmtId="0" fontId="6" fillId="22" borderId="52" xfId="0" applyFont="1" applyFill="1" applyBorder="1" applyAlignment="1">
      <alignment horizontal="center" vertical="center"/>
    </xf>
    <xf numFmtId="0" fontId="6" fillId="22" borderId="51" xfId="0" applyFont="1" applyFill="1" applyBorder="1" applyAlignment="1">
      <alignment horizontal="center" vertical="center"/>
    </xf>
    <xf numFmtId="0" fontId="7" fillId="0" borderId="61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 textRotation="90"/>
    </xf>
    <xf numFmtId="0" fontId="5" fillId="3" borderId="38" xfId="0" applyFont="1" applyFill="1" applyBorder="1" applyAlignment="1">
      <alignment horizontal="center" vertical="center" textRotation="90"/>
    </xf>
    <xf numFmtId="0" fontId="6" fillId="22" borderId="62" xfId="0" applyFont="1" applyFill="1" applyBorder="1" applyAlignment="1">
      <alignment horizontal="center" vertical="center"/>
    </xf>
    <xf numFmtId="0" fontId="6" fillId="23" borderId="33" xfId="0" applyFont="1" applyFill="1" applyBorder="1" applyAlignment="1">
      <alignment horizontal="center" vertical="center" textRotation="90"/>
    </xf>
    <xf numFmtId="0" fontId="6" fillId="22" borderId="19" xfId="0" applyFont="1" applyFill="1" applyBorder="1" applyAlignment="1">
      <alignment horizontal="center" vertical="center"/>
    </xf>
    <xf numFmtId="0" fontId="6" fillId="22" borderId="20" xfId="0" applyFont="1" applyFill="1" applyBorder="1" applyAlignment="1">
      <alignment horizontal="center" vertical="center"/>
    </xf>
    <xf numFmtId="0" fontId="6" fillId="22" borderId="21" xfId="0" applyFont="1" applyFill="1" applyBorder="1" applyAlignment="1">
      <alignment horizontal="center" vertical="center"/>
    </xf>
    <xf numFmtId="0" fontId="0" fillId="22" borderId="41" xfId="0" applyFont="1" applyFill="1" applyBorder="1" applyAlignment="1">
      <alignment horizontal="center"/>
    </xf>
    <xf numFmtId="0" fontId="2" fillId="23" borderId="74" xfId="0" applyFont="1" applyFill="1" applyBorder="1" applyAlignment="1">
      <alignment horizontal="center" vertical="center"/>
    </xf>
    <xf numFmtId="0" fontId="25" fillId="22" borderId="32" xfId="0" applyFont="1" applyFill="1" applyBorder="1" applyAlignment="1">
      <alignment horizontal="left" vertical="center"/>
    </xf>
    <xf numFmtId="0" fontId="4" fillId="22" borderId="8" xfId="0" applyFont="1" applyFill="1" applyBorder="1" applyAlignment="1">
      <alignment horizontal="left" vertical="center"/>
    </xf>
    <xf numFmtId="0" fontId="4" fillId="22" borderId="54" xfId="0" applyFont="1" applyFill="1" applyBorder="1" applyAlignment="1">
      <alignment horizontal="left" vertical="center"/>
    </xf>
    <xf numFmtId="0" fontId="11" fillId="23" borderId="33" xfId="0" applyFont="1" applyFill="1" applyBorder="1"/>
    <xf numFmtId="0" fontId="4" fillId="23" borderId="76" xfId="0" applyFont="1" applyFill="1" applyBorder="1" applyAlignment="1">
      <alignment horizontal="left" vertical="center"/>
    </xf>
    <xf numFmtId="0" fontId="11" fillId="23" borderId="75" xfId="0" applyFont="1" applyFill="1" applyBorder="1" applyAlignment="1">
      <alignment horizontal="left" vertical="center"/>
    </xf>
    <xf numFmtId="0" fontId="4" fillId="23" borderId="0" xfId="0" applyFont="1" applyFill="1" applyBorder="1" applyAlignment="1">
      <alignment horizontal="center" vertical="center"/>
    </xf>
    <xf numFmtId="0" fontId="11" fillId="23" borderId="40" xfId="0" applyFont="1" applyFill="1" applyBorder="1" applyAlignment="1">
      <alignment horizontal="center" vertical="center"/>
    </xf>
    <xf numFmtId="0" fontId="11" fillId="23" borderId="33" xfId="0" applyFont="1" applyFill="1" applyBorder="1" applyAlignment="1">
      <alignment horizontal="center"/>
    </xf>
    <xf numFmtId="0" fontId="11" fillId="23" borderId="54" xfId="0" applyFont="1" applyFill="1" applyBorder="1"/>
    <xf numFmtId="0" fontId="17" fillId="24" borderId="37" xfId="0" applyFont="1" applyFill="1" applyBorder="1" applyAlignment="1">
      <alignment horizontal="right" vertical="center"/>
    </xf>
    <xf numFmtId="0" fontId="17" fillId="24" borderId="73" xfId="0" applyFont="1" applyFill="1" applyBorder="1" applyAlignment="1">
      <alignment horizontal="right" vertical="center"/>
    </xf>
    <xf numFmtId="0" fontId="5" fillId="3" borderId="37" xfId="0" applyFont="1" applyFill="1" applyBorder="1" applyAlignment="1">
      <alignment horizontal="center"/>
    </xf>
    <xf numFmtId="0" fontId="24" fillId="24" borderId="72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4" fillId="17" borderId="0" xfId="0" applyFont="1" applyFill="1" applyBorder="1" applyAlignment="1">
      <alignment horizontal="center" vertical="center"/>
    </xf>
    <xf numFmtId="0" fontId="23" fillId="22" borderId="0" xfId="0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center"/>
    </xf>
    <xf numFmtId="0" fontId="19" fillId="26" borderId="0" xfId="0" applyFont="1" applyFill="1" applyBorder="1" applyAlignment="1">
      <alignment horizontal="center" vertical="center"/>
    </xf>
    <xf numFmtId="0" fontId="4" fillId="25" borderId="0" xfId="0" applyFont="1" applyFill="1" applyBorder="1" applyAlignment="1">
      <alignment horizontal="center" vertical="center"/>
    </xf>
    <xf numFmtId="0" fontId="4" fillId="26" borderId="0" xfId="0" applyFont="1" applyFill="1" applyBorder="1" applyAlignment="1">
      <alignment horizontal="center" vertical="center"/>
    </xf>
    <xf numFmtId="0" fontId="4" fillId="27" borderId="0" xfId="0" applyFont="1" applyFill="1" applyBorder="1" applyAlignment="1">
      <alignment horizontal="center" vertical="center"/>
    </xf>
    <xf numFmtId="0" fontId="4" fillId="23" borderId="54" xfId="0" applyFont="1" applyFill="1" applyBorder="1" applyAlignment="1">
      <alignment horizontal="center" vertical="center"/>
    </xf>
    <xf numFmtId="0" fontId="23" fillId="23" borderId="0" xfId="0" applyFont="1" applyFill="1" applyBorder="1" applyAlignment="1">
      <alignment horizontal="center" vertical="center"/>
    </xf>
    <xf numFmtId="0" fontId="9" fillId="24" borderId="77" xfId="0" applyFont="1" applyFill="1" applyBorder="1" applyAlignment="1">
      <alignment horizontal="center" vertical="center" wrapText="1"/>
    </xf>
    <xf numFmtId="0" fontId="27" fillId="24" borderId="38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7" fillId="0" borderId="78" xfId="0" applyFont="1" applyFill="1" applyBorder="1" applyAlignment="1">
      <alignment horizontal="center" vertical="center"/>
    </xf>
    <xf numFmtId="0" fontId="8" fillId="23" borderId="40" xfId="0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55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0" fontId="0" fillId="0" borderId="80" xfId="0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82" xfId="0" applyBorder="1" applyAlignment="1">
      <alignment horizontal="center"/>
    </xf>
    <xf numFmtId="0" fontId="0" fillId="0" borderId="81" xfId="0" applyBorder="1" applyAlignment="1">
      <alignment horizontal="center"/>
    </xf>
    <xf numFmtId="0" fontId="0" fillId="0" borderId="55" xfId="0" applyBorder="1" applyAlignment="1">
      <alignment horizontal="left" vertical="top"/>
    </xf>
    <xf numFmtId="0" fontId="0" fillId="0" borderId="80" xfId="0" applyBorder="1" applyAlignment="1">
      <alignment horizontal="left" vertical="top"/>
    </xf>
    <xf numFmtId="0" fontId="28" fillId="0" borderId="1" xfId="0" applyFont="1" applyBorder="1" applyAlignment="1">
      <alignment horizontal="center" vertical="center"/>
    </xf>
    <xf numFmtId="0" fontId="26" fillId="24" borderId="29" xfId="0" applyFont="1" applyFill="1" applyBorder="1" applyAlignment="1">
      <alignment vertical="center"/>
    </xf>
    <xf numFmtId="0" fontId="26" fillId="24" borderId="73" xfId="0" applyFont="1" applyFill="1" applyBorder="1" applyAlignment="1">
      <alignment horizontal="center" vertical="center"/>
    </xf>
    <xf numFmtId="0" fontId="28" fillId="0" borderId="1" xfId="0" applyFont="1" applyBorder="1" applyAlignment="1">
      <alignment horizontal="right" vertical="center"/>
    </xf>
    <xf numFmtId="0" fontId="28" fillId="0" borderId="82" xfId="0" applyFont="1" applyBorder="1" applyAlignment="1">
      <alignment horizontal="center" vertical="center"/>
    </xf>
    <xf numFmtId="0" fontId="28" fillId="0" borderId="72" xfId="0" applyFont="1" applyBorder="1" applyAlignment="1">
      <alignment horizontal="center" vertical="center"/>
    </xf>
    <xf numFmtId="0" fontId="28" fillId="0" borderId="30" xfId="0" applyFont="1" applyBorder="1" applyAlignment="1">
      <alignment horizontal="center" vertical="center"/>
    </xf>
    <xf numFmtId="0" fontId="0" fillId="0" borderId="83" xfId="0" applyBorder="1" applyAlignment="1">
      <alignment horizontal="left" vertical="top"/>
    </xf>
    <xf numFmtId="0" fontId="0" fillId="0" borderId="55" xfId="0" applyBorder="1"/>
    <xf numFmtId="0" fontId="0" fillId="0" borderId="84" xfId="0" applyBorder="1" applyAlignment="1">
      <alignment horizontal="left" vertical="top"/>
    </xf>
    <xf numFmtId="0" fontId="0" fillId="0" borderId="1" xfId="0" applyBorder="1" applyAlignment="1">
      <alignment horizontal="center" vertical="center"/>
    </xf>
    <xf numFmtId="0" fontId="0" fillId="0" borderId="30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83" xfId="0" applyFont="1" applyBorder="1" applyAlignment="1">
      <alignment horizontal="center"/>
    </xf>
    <xf numFmtId="0" fontId="0" fillId="0" borderId="55" xfId="0" applyFont="1" applyBorder="1" applyAlignment="1">
      <alignment horizontal="center"/>
    </xf>
    <xf numFmtId="0" fontId="0" fillId="0" borderId="55" xfId="0" applyBorder="1" applyAlignment="1">
      <alignment horizontal="left" vertical="top"/>
    </xf>
    <xf numFmtId="0" fontId="9" fillId="24" borderId="29" xfId="0" applyFont="1" applyFill="1" applyBorder="1" applyAlignment="1">
      <alignment horizontal="left" vertical="center"/>
    </xf>
    <xf numFmtId="0" fontId="17" fillId="24" borderId="0" xfId="0" applyFont="1" applyFill="1" applyBorder="1" applyAlignment="1">
      <alignment horizontal="right" vertical="center"/>
    </xf>
    <xf numFmtId="0" fontId="26" fillId="24" borderId="0" xfId="0" applyFont="1" applyFill="1" applyBorder="1" applyAlignment="1">
      <alignment horizontal="center" vertical="center"/>
    </xf>
    <xf numFmtId="0" fontId="26" fillId="24" borderId="0" xfId="0" applyFont="1" applyFill="1" applyBorder="1" applyAlignment="1">
      <alignment vertical="center"/>
    </xf>
    <xf numFmtId="0" fontId="5" fillId="3" borderId="54" xfId="0" applyFont="1" applyFill="1" applyBorder="1" applyAlignment="1">
      <alignment horizontal="center" vertical="center" textRotation="90"/>
    </xf>
    <xf numFmtId="0" fontId="6" fillId="22" borderId="73" xfId="0" applyFont="1" applyFill="1" applyBorder="1" applyAlignment="1">
      <alignment horizontal="center" vertical="center"/>
    </xf>
    <xf numFmtId="0" fontId="6" fillId="22" borderId="12" xfId="0" applyFont="1" applyFill="1" applyBorder="1" applyAlignment="1">
      <alignment horizontal="center" vertical="center"/>
    </xf>
    <xf numFmtId="0" fontId="6" fillId="22" borderId="85" xfId="0" applyFont="1" applyFill="1" applyBorder="1" applyAlignment="1">
      <alignment horizontal="center" vertical="center"/>
    </xf>
    <xf numFmtId="0" fontId="6" fillId="22" borderId="18" xfId="0" applyFont="1" applyFill="1" applyBorder="1" applyAlignment="1">
      <alignment horizontal="center" vertical="center"/>
    </xf>
    <xf numFmtId="0" fontId="6" fillId="22" borderId="0" xfId="0" applyFont="1" applyFill="1" applyBorder="1" applyAlignment="1">
      <alignment horizontal="center" vertical="center"/>
    </xf>
    <xf numFmtId="0" fontId="6" fillId="22" borderId="3" xfId="0" applyFont="1" applyFill="1" applyBorder="1" applyAlignment="1">
      <alignment horizontal="center" vertical="center"/>
    </xf>
    <xf numFmtId="0" fontId="3" fillId="21" borderId="4" xfId="0" applyFont="1" applyFill="1" applyBorder="1" applyAlignment="1">
      <alignment horizontal="center" textRotation="45"/>
    </xf>
    <xf numFmtId="0" fontId="3" fillId="21" borderId="79" xfId="0" applyFont="1" applyFill="1" applyBorder="1" applyAlignment="1">
      <alignment horizontal="center" textRotation="45"/>
    </xf>
    <xf numFmtId="0" fontId="3" fillId="21" borderId="39" xfId="0" applyFont="1" applyFill="1" applyBorder="1" applyAlignment="1">
      <alignment horizontal="center" textRotation="45"/>
    </xf>
    <xf numFmtId="0" fontId="3" fillId="21" borderId="86" xfId="0" applyFont="1" applyFill="1" applyBorder="1" applyAlignment="1">
      <alignment horizontal="center" textRotation="45"/>
    </xf>
    <xf numFmtId="0" fontId="3" fillId="21" borderId="22" xfId="0" applyFont="1" applyFill="1" applyBorder="1" applyAlignment="1">
      <alignment horizontal="center" textRotation="45"/>
    </xf>
    <xf numFmtId="0" fontId="6" fillId="22" borderId="87" xfId="0" applyFont="1" applyFill="1" applyBorder="1" applyAlignment="1">
      <alignment horizontal="center" vertical="center"/>
    </xf>
    <xf numFmtId="0" fontId="6" fillId="22" borderId="88" xfId="0" applyFont="1" applyFill="1" applyBorder="1" applyAlignment="1">
      <alignment horizontal="center" vertical="center"/>
    </xf>
    <xf numFmtId="0" fontId="6" fillId="22" borderId="89" xfId="0" applyFont="1" applyFill="1" applyBorder="1" applyAlignment="1">
      <alignment horizontal="center" vertical="center"/>
    </xf>
    <xf numFmtId="0" fontId="6" fillId="22" borderId="90" xfId="0" applyFont="1" applyFill="1" applyBorder="1" applyAlignment="1">
      <alignment horizontal="center" vertical="center"/>
    </xf>
    <xf numFmtId="0" fontId="6" fillId="22" borderId="48" xfId="0" applyFont="1" applyFill="1" applyBorder="1" applyAlignment="1">
      <alignment horizontal="center" vertical="center"/>
    </xf>
    <xf numFmtId="0" fontId="6" fillId="22" borderId="91" xfId="0" applyFont="1" applyFill="1" applyBorder="1" applyAlignment="1">
      <alignment horizontal="center" vertical="center"/>
    </xf>
    <xf numFmtId="0" fontId="5" fillId="3" borderId="48" xfId="0" applyFont="1" applyFill="1" applyBorder="1" applyAlignment="1">
      <alignment horizontal="center"/>
    </xf>
  </cellXfs>
  <cellStyles count="1">
    <cellStyle name="Normal" xfId="0" builtinId="0"/>
  </cellStyles>
  <dxfs count="1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ashDot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ashDot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double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right style="thick">
          <color indexed="64"/>
        </right>
      </border>
    </dxf>
    <dxf>
      <fill>
        <patternFill>
          <bgColor theme="0"/>
        </patternFill>
      </fill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fill>
        <patternFill>
          <bgColor theme="0"/>
        </patternFill>
      </fill>
      <alignment textRotation="0" wrapTex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dashDot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ashDot">
          <color indexed="64"/>
        </left>
        <right style="dashDot">
          <color theme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theme="4" tint="0.79998168889431442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 outline="0">
        <right style="thick">
          <color rgb="FF000000"/>
        </right>
      </border>
    </dxf>
    <dxf>
      <fill>
        <patternFill>
          <bgColor rgb="FFFFFFFF"/>
        </patternFill>
      </fill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fill>
        <patternFill>
          <bgColor theme="0"/>
        </patternFill>
      </fill>
      <alignment textRotation="0" wrapTex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CC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3D3D33-5414-4E3C-B29E-4F96B92B7DC5}" name="Tableau42" displayName="Tableau42" ref="A4:Y104" totalsRowShown="0" headerRowDxfId="109" dataDxfId="107" headerRowBorderDxfId="108" tableBorderDxfId="106">
  <autoFilter ref="A4:Y104" xr:uid="{45C56981-97FE-4AB7-BB2A-1582885908EA}"/>
  <sortState xmlns:xlrd2="http://schemas.microsoft.com/office/spreadsheetml/2017/richdata2" ref="A5:Y104">
    <sortCondition ref="A4:A104"/>
  </sortState>
  <tableColumns count="25">
    <tableColumn id="1" xr3:uid="{42FE254A-ACF9-4CFF-BFB6-0D15C411599B}" name="Colonne1" dataDxfId="105"/>
    <tableColumn id="2" xr3:uid="{E3BBE652-C870-410F-955F-FAFADE2B3A43}" name="Colonne2" dataDxfId="104"/>
    <tableColumn id="9" xr3:uid="{FE069AA4-578C-4D8C-8D39-465F7773F8F6}" name="NB" dataDxfId="1">
      <calculatedColumnFormula>SUM(E5:DL5)</calculatedColumnFormula>
    </tableColumn>
    <tableColumn id="3" xr3:uid="{F7682CE9-A200-4DDA-8595-0ADAD635853E}" name="Colonne3" dataDxfId="2"/>
    <tableColumn id="4" xr3:uid="{EEBA46EB-7DEA-41AD-AE11-68FADF338D40}" name="Colonne4" dataDxfId="103"/>
    <tableColumn id="5" xr3:uid="{B97AF92A-7CF7-4A7B-9CC3-5560C8847050}" name="Colonne5" dataDxfId="102"/>
    <tableColumn id="6" xr3:uid="{1AA33259-0130-4648-AD3B-46DEB9103E37}" name="Colonne6" dataDxfId="101"/>
    <tableColumn id="89" xr3:uid="{6ABC46DC-B21D-4E92-A998-66FF2E6D6181}" name="Colonne62" dataDxfId="100"/>
    <tableColumn id="7" xr3:uid="{1DDE62CE-EF14-4C86-869D-FAADDD59DDF8}" name="Colonne7" dataDxfId="99"/>
    <tableColumn id="8" xr3:uid="{73534F22-9E82-41B6-8EC7-B9B33EFE2ED6}" name="Colonne8" dataDxfId="98"/>
    <tableColumn id="10" xr3:uid="{E3838E06-4032-410B-B0AD-078655BDE967}" name="Colonne10" dataDxfId="97"/>
    <tableColumn id="11" xr3:uid="{EDFCF07C-3ECC-4716-B1DF-3DC36876E3B1}" name="Colonne11" dataDxfId="96"/>
    <tableColumn id="12" xr3:uid="{35F74A2D-74CC-4D7A-8105-647A7CBFDDBF}" name="Colonne12" dataDxfId="95"/>
    <tableColumn id="13" xr3:uid="{C1FCB1F6-9677-4357-9E6B-28E96B56149A}" name="Colonne13" dataDxfId="94"/>
    <tableColumn id="18" xr3:uid="{5CA51E2F-2DCB-4C31-978C-01FD89AAFBAB}" name="Colonne132" dataDxfId="93"/>
    <tableColumn id="14" xr3:uid="{A8745867-2420-46FE-8BCD-4A4182B9FF4B}" name="Colonne14" dataDxfId="92"/>
    <tableColumn id="15" xr3:uid="{5689234B-2192-4DD6-8F62-5AEA41D4C678}" name="Colonne15" dataDxfId="91"/>
    <tableColumn id="16" xr3:uid="{819D38E3-7618-4472-8DD3-A6599B3C59AF}" name="Colonne16" dataDxfId="90"/>
    <tableColumn id="17" xr3:uid="{40430C9E-7FBD-492C-8564-96F46F0C434A}" name="Colonne17" dataDxfId="89"/>
    <tableColumn id="71" xr3:uid="{3A25278D-828E-4E2A-8014-117C5A560F1E}" name="Colonne18" dataDxfId="88"/>
    <tableColumn id="19" xr3:uid="{DD9F27DB-EB8C-4BB6-B802-E6D4D6B01A2D}" name="Colonne19" dataDxfId="87"/>
    <tableColumn id="20" xr3:uid="{2F7EEB5B-6AFE-4F8D-B565-99E76D0971A6}" name="Colonne20" dataDxfId="86"/>
    <tableColumn id="21" xr3:uid="{ED949675-998A-42E0-ADBF-17EF31BF0EE4}" name="Colonne21" dataDxfId="85"/>
    <tableColumn id="22" xr3:uid="{CEFE56EA-5788-40BE-AD0B-A1C8843AAEFD}" name="Colonne22" dataDxfId="84"/>
    <tableColumn id="23" xr3:uid="{C6B7D280-4750-4721-95DE-22435C328D62}" name="Colonne23" dataDxfId="83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F36A33-FF26-4EE5-BA50-B45116886104}" name="Tableau4" displayName="Tableau4" ref="A4:BY127" totalsRowShown="0" headerRowDxfId="82" dataDxfId="80" headerRowBorderDxfId="81" tableBorderDxfId="79">
  <autoFilter ref="A4:BY127" xr:uid="{45C56981-97FE-4AB7-BB2A-1582885908EA}"/>
  <sortState xmlns:xlrd2="http://schemas.microsoft.com/office/spreadsheetml/2017/richdata2" ref="A5:BY127">
    <sortCondition ref="D4:D127"/>
  </sortState>
  <tableColumns count="77">
    <tableColumn id="1" xr3:uid="{67A7034C-0047-4AC7-86F5-059D8051AF02}" name="Colonne1" dataDxfId="78"/>
    <tableColumn id="2" xr3:uid="{78F93973-20D1-4D6A-83B5-5FAA71F48227}" name="Colonne2" dataDxfId="77"/>
    <tableColumn id="76" xr3:uid="{027EC8C8-8175-4A86-A06B-81AB21168587}" name="Colonne70" dataDxfId="76"/>
    <tableColumn id="75" xr3:uid="{DFE0954E-1F8E-4480-9697-4F227D43DC6D}" name="Colonne212" dataDxfId="75"/>
    <tableColumn id="78" xr3:uid="{158B433E-6190-4703-8726-A449D5944E14}" name="Colonne213" dataDxfId="0"/>
    <tableColumn id="72" xr3:uid="{DDF96438-4B87-4C17-A220-390740A8346A}" name="Colonne211" dataDxfId="74"/>
    <tableColumn id="71" xr3:uid="{B8C418C3-7D3E-4B95-93F1-CE2F689019B2}" name="Colonne210" dataDxfId="73">
      <calculatedColumnFormula>SUM(Tableau4[[#This Row],[Colonne4]:[Colonne69]])</calculatedColumnFormula>
    </tableColumn>
    <tableColumn id="3" xr3:uid="{A68CB720-E1C3-4A15-B391-082F219A745B}" name="Colonne3" dataDxfId="72"/>
    <tableColumn id="4" xr3:uid="{A695559D-CBB3-4F71-8B4B-3CEF4963337C}" name="Colonne4" dataDxfId="71"/>
    <tableColumn id="5" xr3:uid="{A63952D7-8067-40BE-8B57-38979D751ACE}" name="Colonne5" dataDxfId="70"/>
    <tableColumn id="6" xr3:uid="{9007C002-3E3A-4982-A947-0D66AA5F5578}" name="Colonne6" dataDxfId="69"/>
    <tableColumn id="7" xr3:uid="{E56E46DB-002C-4D63-8970-BD824D2B94FA}" name="Colonne7" dataDxfId="68"/>
    <tableColumn id="8" xr3:uid="{3BBA31CE-4DA8-43AD-ADA4-B3A0067AE80A}" name="Colonne8" dataDxfId="67"/>
    <tableColumn id="9" xr3:uid="{BED99C42-4F51-4FFC-BCBF-354251235B9D}" name="Colonne9" dataDxfId="66"/>
    <tableColumn id="10" xr3:uid="{A1855033-8726-44D7-926D-A83836A2B476}" name="Colonne10" dataDxfId="65"/>
    <tableColumn id="11" xr3:uid="{05ED6449-B625-4AE7-86EF-7BD038D71E9F}" name="Colonne11" dataDxfId="64"/>
    <tableColumn id="12" xr3:uid="{F99B6BC1-2A3B-4859-A376-A9E55EF2B412}" name="Colonne12" dataDxfId="63"/>
    <tableColumn id="13" xr3:uid="{91037F8E-8960-4931-9CF6-C7BB1F96F4FF}" name="Colonne13" dataDxfId="62"/>
    <tableColumn id="14" xr3:uid="{6E725CED-FFE6-4718-AB82-17FA0092E755}" name="Colonne14" dataDxfId="61"/>
    <tableColumn id="15" xr3:uid="{522E2894-7E40-439D-94A8-BDBB57496093}" name="Colonne15" dataDxfId="60"/>
    <tableColumn id="16" xr3:uid="{7BEC02CD-174A-4A05-AA99-19A8AEC38879}" name="Colonne16" dataDxfId="59"/>
    <tableColumn id="17" xr3:uid="{C040C5FA-5D69-430D-8988-EEA9C5A46083}" name="Colonne17" dataDxfId="58"/>
    <tableColumn id="18" xr3:uid="{7407AEF5-8F48-4091-8FFC-80C2AF98F7F1}" name="Colonne18" dataDxfId="57"/>
    <tableColumn id="19" xr3:uid="{1F5D3B33-C63C-4198-97C8-6D7D3807AC9F}" name="Colonne19" dataDxfId="56"/>
    <tableColumn id="20" xr3:uid="{8C7010E0-5FC5-46E9-A0F5-EF253C790BFF}" name="Colonne20" dataDxfId="55"/>
    <tableColumn id="21" xr3:uid="{5B4716B9-4867-4E23-92D7-9BED96BF3C43}" name="Colonne21" dataDxfId="54"/>
    <tableColumn id="22" xr3:uid="{EDACF65F-15BA-43C2-BE54-840A6221ECF8}" name="Colonne22" dataDxfId="53"/>
    <tableColumn id="23" xr3:uid="{CC1C05B5-A50A-4E8D-B4C7-2A61A9E215EA}" name="Colonne23" dataDxfId="52"/>
    <tableColumn id="24" xr3:uid="{6D0D6063-B9ED-431E-8756-C1B5AAC1639C}" name="Colonne24" dataDxfId="51"/>
    <tableColumn id="25" xr3:uid="{DDD595C9-2DFB-4767-BB23-8EBAC54AB126}" name="Colonne25" dataDxfId="50"/>
    <tableColumn id="26" xr3:uid="{68ED6F38-A7D5-41E0-AEC0-8BD5B189E973}" name="Colonne26" dataDxfId="49"/>
    <tableColumn id="27" xr3:uid="{5E94C389-B592-4BAE-97FB-8FD4BA7404E4}" name="Colonne27" dataDxfId="48"/>
    <tableColumn id="28" xr3:uid="{B4360D3B-82B3-4B37-8E86-380B2D8A5403}" name="Colonne28" dataDxfId="47"/>
    <tableColumn id="29" xr3:uid="{7F813BC6-03CD-4280-9A84-6A0597DF8F7D}" name="Colonne29" dataDxfId="46"/>
    <tableColumn id="30" xr3:uid="{FB637A6A-8DCB-40C6-9D64-B5D4EA3C54E1}" name="Colonne30" dataDxfId="45"/>
    <tableColumn id="31" xr3:uid="{CE73F87E-BF7C-4B26-8884-087AAAD68999}" name="Colonne31" dataDxfId="44"/>
    <tableColumn id="32" xr3:uid="{4ECAE77A-E314-4E2A-9F87-A9DB1C35A6EC}" name="Colonne32" dataDxfId="43"/>
    <tableColumn id="33" xr3:uid="{4E6B7BCE-96A1-4015-B21F-C0014292B33E}" name="Colonne33" dataDxfId="42"/>
    <tableColumn id="34" xr3:uid="{AA7C3259-0C31-4921-BFCA-D661A68A64A5}" name="Colonne34" dataDxfId="41"/>
    <tableColumn id="35" xr3:uid="{B4EF114E-9806-44AF-8D19-136AA2438E83}" name="Colonne35" dataDxfId="40"/>
    <tableColumn id="36" xr3:uid="{515F89C7-9165-4D19-BE05-895D2382D0F4}" name="Colonne36" dataDxfId="39"/>
    <tableColumn id="37" xr3:uid="{EB12A87A-9537-4F61-8853-3FB9AA196986}" name="Colonne37" dataDxfId="38"/>
    <tableColumn id="38" xr3:uid="{2D4AA4CA-9887-4041-A952-0E206617B3D8}" name="Colonne38" dataDxfId="37"/>
    <tableColumn id="39" xr3:uid="{216CCBAE-D774-4100-BFE4-07C75EF63046}" name="Colonne39" dataDxfId="36"/>
    <tableColumn id="40" xr3:uid="{3C8144A7-840A-4D95-A4D7-3D32C75FC093}" name="Colonne40" dataDxfId="35"/>
    <tableColumn id="41" xr3:uid="{EC1C4801-C6E7-4588-BDE6-DD604CAC519A}" name="Colonne41" dataDxfId="34"/>
    <tableColumn id="42" xr3:uid="{CB989205-C3BF-4116-96F6-14CAABDDF5FD}" name="Colonne42" dataDxfId="33"/>
    <tableColumn id="43" xr3:uid="{00390030-3D44-4658-9B0E-F55E64D90B8B}" name="Colonne43" dataDxfId="32"/>
    <tableColumn id="44" xr3:uid="{788E7B49-9950-498A-9504-D05075131A02}" name="Colonne44" dataDxfId="31"/>
    <tableColumn id="45" xr3:uid="{8F16DC39-1837-4A9F-87A5-76AC4DC14758}" name="Colonne45" dataDxfId="30"/>
    <tableColumn id="46" xr3:uid="{EA941B0F-F428-48A8-9ED1-F2175F264CF3}" name="Colonne46" dataDxfId="29"/>
    <tableColumn id="47" xr3:uid="{85822212-8DAC-42C4-9F92-2930877418E6}" name="Colonne47" dataDxfId="28"/>
    <tableColumn id="48" xr3:uid="{12C1CB85-715D-4939-863A-F539E12B73EB}" name="Colonne48" dataDxfId="27"/>
    <tableColumn id="49" xr3:uid="{903FCA50-06C6-49E0-93CA-A33FDAB9BF7C}" name="Colonne49" dataDxfId="26"/>
    <tableColumn id="50" xr3:uid="{F280F434-73C6-4BD2-9E26-DB3FF4E694F0}" name="Colonne50" dataDxfId="25"/>
    <tableColumn id="51" xr3:uid="{C89184ED-42FF-4F58-868C-403119BB6CCA}" name="Colonne51" dataDxfId="24"/>
    <tableColumn id="52" xr3:uid="{B621CD8C-0CA2-4048-BABE-0BCE8501434D}" name="Colonne52" dataDxfId="23"/>
    <tableColumn id="53" xr3:uid="{F00DB252-5B8E-4C38-9B25-0DA50ACE863C}" name="Colonne53" dataDxfId="22"/>
    <tableColumn id="54" xr3:uid="{BEBD25EF-F250-41CE-9A30-C3D6F8CEA64C}" name="Colonne54" dataDxfId="21"/>
    <tableColumn id="55" xr3:uid="{FF3FEB9E-AC74-4EEB-B6CE-B9C509A1DBD3}" name="Colonne55" dataDxfId="20"/>
    <tableColumn id="56" xr3:uid="{55A73A01-42D8-4615-83A6-88AC4226F4FA}" name="Colonne56" dataDxfId="19"/>
    <tableColumn id="57" xr3:uid="{5BB580EE-EC35-4EC4-9B66-96E52EBD60B1}" name="Colonne57" dataDxfId="18"/>
    <tableColumn id="58" xr3:uid="{5B02B969-D2E9-4069-93B4-0E1EA4F5481E}" name="Colonne58" dataDxfId="17"/>
    <tableColumn id="59" xr3:uid="{E21CD29E-F5C5-4D31-BAED-A144E1526611}" name="Colonne59" dataDxfId="16"/>
    <tableColumn id="60" xr3:uid="{EAF57A6B-DF1B-4367-956B-BDCC9B419D72}" name="Colonne60" dataDxfId="15"/>
    <tableColumn id="61" xr3:uid="{25621223-60CE-4917-B58E-E229DA87DE01}" name="Colonne61" dataDxfId="14"/>
    <tableColumn id="62" xr3:uid="{76781317-D264-48BB-A6EB-6A0F279DC8AE}" name="Colonne62" dataDxfId="13"/>
    <tableColumn id="63" xr3:uid="{6051AE4A-5025-4F99-81E5-313D7F68C97E}" name="Colonne63" dataDxfId="12"/>
    <tableColumn id="64" xr3:uid="{8F991704-A045-44C4-9F86-12C151D2C0A1}" name="Colonne64" dataDxfId="11"/>
    <tableColumn id="70" xr3:uid="{BA2594B7-710B-4EAF-9825-A2BA1CC799C8}" name="Colonne642" dataDxfId="10"/>
    <tableColumn id="65" xr3:uid="{8047348E-2D40-4017-AC3F-E9297C6E34D4}" name="Colonne65" dataDxfId="9"/>
    <tableColumn id="66" xr3:uid="{035673BF-24C7-4AC9-8680-829490A4D914}" name="Colonne66" dataDxfId="8"/>
    <tableColumn id="73" xr3:uid="{4984EE14-EDD4-4047-9F5C-B2E61B99C3A0}" name="Colonne662" dataDxfId="7"/>
    <tableColumn id="67" xr3:uid="{ADCD56CF-86A0-4002-A9C4-FE1BF2BE033C}" name="Colonne67" dataDxfId="6"/>
    <tableColumn id="68" xr3:uid="{06D5C038-BA20-4E94-8740-853FF69E6610}" name="Colonne68" dataDxfId="5"/>
    <tableColumn id="74" xr3:uid="{A8F3486B-06D4-4034-A0AE-D61BA67FBC4B}" name="Colonne682" dataDxfId="4"/>
    <tableColumn id="69" xr3:uid="{37A92D49-3D00-4181-A4E7-0FC8D671D412}" name="Colonne69" dataDxfId="3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6DDF7-E7C5-48FD-99DB-930294B613B6}">
  <dimension ref="A1:IF104"/>
  <sheetViews>
    <sheetView zoomScale="60" zoomScaleNormal="60" workbookViewId="0">
      <pane xSplit="4" ySplit="4" topLeftCell="E32" activePane="bottomRight" state="frozen"/>
      <selection pane="topRight" activeCell="D1" sqref="D1"/>
      <selection pane="bottomLeft" activeCell="A4" sqref="A4"/>
      <selection pane="bottomRight" activeCell="DM45" sqref="DM45"/>
    </sheetView>
  </sheetViews>
  <sheetFormatPr baseColWidth="10" defaultColWidth="11.44140625" defaultRowHeight="21" x14ac:dyDescent="0.35"/>
  <cols>
    <col min="1" max="1" width="9.21875" style="85" customWidth="1"/>
    <col min="2" max="2" width="40.77734375" style="93" customWidth="1"/>
    <col min="3" max="3" width="14.44140625" style="208" customWidth="1"/>
    <col min="4" max="4" width="7.77734375" style="4" customWidth="1"/>
    <col min="5" max="5" width="10.77734375" style="5" customWidth="1"/>
    <col min="6" max="9" width="10.77734375" customWidth="1"/>
    <col min="10" max="10" width="12.33203125" customWidth="1"/>
    <col min="11" max="25" width="10.77734375" customWidth="1"/>
    <col min="26" max="66" width="11.44140625" style="108"/>
    <col min="67" max="172" width="11.44140625" style="109"/>
  </cols>
  <sheetData>
    <row r="1" spans="1:240" s="7" customFormat="1" ht="53.4" customHeight="1" thickBot="1" x14ac:dyDescent="0.35">
      <c r="A1" s="233" t="s">
        <v>113</v>
      </c>
      <c r="B1" s="235" t="s">
        <v>236</v>
      </c>
      <c r="C1" s="235"/>
      <c r="D1" s="276"/>
      <c r="E1" s="236" t="s">
        <v>276</v>
      </c>
      <c r="F1" s="237"/>
      <c r="G1" s="237"/>
      <c r="H1" s="237"/>
      <c r="I1" s="237"/>
      <c r="J1" s="237"/>
      <c r="K1" s="237"/>
      <c r="L1" s="237"/>
      <c r="M1" s="237"/>
      <c r="N1" s="237"/>
      <c r="O1" s="237"/>
      <c r="P1" s="237"/>
      <c r="Q1" s="237"/>
      <c r="R1" s="237"/>
      <c r="S1" s="237"/>
      <c r="T1" s="237"/>
      <c r="U1" s="237"/>
      <c r="V1" s="237"/>
      <c r="W1" s="237"/>
      <c r="X1" s="237"/>
      <c r="Y1" s="237"/>
      <c r="Z1" s="237"/>
      <c r="AA1" s="237"/>
      <c r="AB1" s="237"/>
      <c r="AC1" s="237"/>
      <c r="AD1" s="237"/>
      <c r="AE1" s="237"/>
      <c r="AF1" s="237"/>
      <c r="AG1" s="237"/>
      <c r="AH1" s="237"/>
      <c r="AI1" s="237"/>
      <c r="AJ1" s="237"/>
      <c r="AK1" s="237"/>
      <c r="AL1" s="237"/>
      <c r="AM1" s="237"/>
      <c r="AN1" s="237"/>
      <c r="AO1" s="237"/>
      <c r="AP1" s="237"/>
      <c r="AQ1" s="237"/>
      <c r="AR1" s="237"/>
      <c r="AS1" s="237"/>
      <c r="AT1" s="237"/>
      <c r="AU1" s="237"/>
      <c r="AV1" s="237"/>
      <c r="AW1" s="237"/>
      <c r="AX1" s="237"/>
      <c r="AY1" s="237"/>
      <c r="AZ1" s="237"/>
      <c r="BA1" s="237"/>
      <c r="BB1" s="237"/>
      <c r="BC1" s="238"/>
      <c r="BD1" s="229" t="s">
        <v>344</v>
      </c>
      <c r="BE1" s="231"/>
      <c r="BF1" s="231"/>
      <c r="BG1" s="231"/>
      <c r="BH1" s="231"/>
      <c r="BI1" s="231"/>
      <c r="BJ1" s="231"/>
      <c r="BK1" s="231"/>
      <c r="BL1" s="231"/>
      <c r="BM1" s="231"/>
      <c r="BN1" s="231"/>
      <c r="BO1" s="231"/>
      <c r="BP1" s="231"/>
      <c r="BQ1" s="231"/>
      <c r="BR1" s="231"/>
      <c r="BS1" s="231"/>
      <c r="BT1" s="231"/>
      <c r="BU1" s="231"/>
      <c r="BV1" s="231"/>
      <c r="BW1" s="231"/>
      <c r="BX1" s="231"/>
      <c r="BY1" s="231"/>
      <c r="BZ1" s="231"/>
      <c r="CA1" s="230"/>
      <c r="CB1" s="229" t="s">
        <v>345</v>
      </c>
      <c r="CC1" s="231"/>
      <c r="CD1" s="231"/>
      <c r="CE1" s="231"/>
      <c r="CF1" s="230"/>
      <c r="CG1" s="229" t="s">
        <v>392</v>
      </c>
      <c r="CH1" s="231"/>
      <c r="CI1" s="231"/>
      <c r="CJ1" s="231"/>
      <c r="CK1" s="231"/>
      <c r="CL1" s="231"/>
      <c r="CM1" s="231"/>
      <c r="CN1" s="231"/>
      <c r="CO1" s="231"/>
      <c r="CP1" s="231"/>
      <c r="CQ1" s="231"/>
      <c r="CR1" s="231"/>
      <c r="CS1" s="231"/>
      <c r="CT1" s="231"/>
      <c r="CU1" s="231"/>
      <c r="CV1" s="231"/>
      <c r="CW1" s="231"/>
      <c r="CX1" s="231"/>
      <c r="CY1" s="231"/>
      <c r="CZ1" s="231"/>
      <c r="DA1" s="231"/>
      <c r="DB1" s="230"/>
      <c r="DC1" s="279"/>
      <c r="DD1" s="229" t="s">
        <v>358</v>
      </c>
      <c r="DE1" s="231"/>
      <c r="DF1" s="231"/>
      <c r="DG1" s="231"/>
      <c r="DH1" s="231"/>
      <c r="DI1" s="231"/>
      <c r="DJ1" s="230"/>
      <c r="DK1" s="229" t="s">
        <v>359</v>
      </c>
      <c r="DL1" s="230"/>
      <c r="DM1" s="105"/>
      <c r="DN1" s="105"/>
      <c r="DO1" s="105"/>
      <c r="DP1" s="105"/>
      <c r="DQ1" s="105"/>
      <c r="DR1" s="105"/>
      <c r="DS1" s="105"/>
      <c r="DT1" s="105"/>
      <c r="DU1" s="105"/>
      <c r="DV1" s="105"/>
      <c r="DW1" s="105"/>
      <c r="DX1" s="105"/>
      <c r="DY1" s="105"/>
      <c r="DZ1" s="105"/>
      <c r="EA1" s="105"/>
      <c r="EB1" s="105"/>
      <c r="EC1" s="105"/>
      <c r="ED1" s="105"/>
      <c r="EE1" s="105"/>
      <c r="EF1" s="105"/>
      <c r="EG1" s="105"/>
      <c r="EH1" s="105"/>
      <c r="EI1" s="105"/>
      <c r="EJ1" s="105"/>
      <c r="EK1" s="105"/>
      <c r="EL1" s="105"/>
      <c r="EM1" s="105"/>
      <c r="EN1" s="105"/>
      <c r="EO1" s="105"/>
      <c r="EP1" s="105"/>
      <c r="EQ1" s="105"/>
      <c r="ER1" s="105"/>
      <c r="ES1" s="105"/>
      <c r="ET1" s="105"/>
      <c r="EU1" s="105"/>
      <c r="EV1" s="105"/>
      <c r="EW1" s="105"/>
      <c r="EX1" s="105"/>
      <c r="EY1" s="105"/>
      <c r="EZ1" s="105"/>
      <c r="FA1" s="105"/>
      <c r="FB1" s="105"/>
      <c r="FC1" s="105"/>
      <c r="FD1" s="105"/>
      <c r="FE1" s="105"/>
      <c r="FF1" s="105"/>
      <c r="FG1" s="105"/>
      <c r="FH1" s="105"/>
      <c r="FI1" s="105"/>
      <c r="FJ1" s="105"/>
      <c r="FK1" s="105"/>
      <c r="FL1" s="105"/>
      <c r="FM1" s="105"/>
      <c r="FN1" s="105"/>
      <c r="FO1" s="105"/>
      <c r="FP1" s="105"/>
    </row>
    <row r="2" spans="1:240" s="7" customFormat="1" ht="38.4" customHeight="1" thickTop="1" x14ac:dyDescent="0.5">
      <c r="A2" s="233"/>
      <c r="B2" s="101" t="s">
        <v>34</v>
      </c>
      <c r="C2" s="263"/>
      <c r="D2" s="242" t="s">
        <v>35</v>
      </c>
      <c r="E2" s="237" t="s">
        <v>227</v>
      </c>
      <c r="F2" s="237"/>
      <c r="G2" s="237"/>
      <c r="H2" s="237"/>
      <c r="I2" s="244"/>
      <c r="J2" s="153" t="s">
        <v>228</v>
      </c>
      <c r="K2" s="239" t="s">
        <v>230</v>
      </c>
      <c r="L2" s="237"/>
      <c r="M2" s="237"/>
      <c r="N2" s="237"/>
      <c r="O2" s="237"/>
      <c r="P2" s="237"/>
      <c r="Q2" s="237"/>
      <c r="R2" s="237"/>
      <c r="S2" s="237"/>
      <c r="T2" s="237"/>
      <c r="U2" s="237"/>
      <c r="V2" s="237"/>
      <c r="W2" s="237"/>
      <c r="X2" s="237"/>
      <c r="Y2" s="237"/>
      <c r="Z2" s="237"/>
      <c r="AA2" s="237"/>
      <c r="AB2" s="237"/>
      <c r="AC2" s="240"/>
      <c r="AD2" s="241" t="s">
        <v>275</v>
      </c>
      <c r="AE2" s="231"/>
      <c r="AF2" s="231"/>
      <c r="AG2" s="231"/>
      <c r="AH2" s="231"/>
      <c r="AI2" s="231"/>
      <c r="AJ2" s="231"/>
      <c r="AK2" s="231"/>
      <c r="AL2" s="231"/>
      <c r="AM2" s="232"/>
      <c r="AN2" s="241" t="s">
        <v>277</v>
      </c>
      <c r="AO2" s="231"/>
      <c r="AP2" s="231"/>
      <c r="AQ2" s="231"/>
      <c r="AR2" s="231"/>
      <c r="AS2" s="231"/>
      <c r="AT2" s="231"/>
      <c r="AU2" s="231"/>
      <c r="AV2" s="231"/>
      <c r="AW2" s="231"/>
      <c r="AX2" s="231"/>
      <c r="AY2" s="232"/>
      <c r="AZ2" s="229" t="s">
        <v>278</v>
      </c>
      <c r="BA2" s="231"/>
      <c r="BB2" s="231"/>
      <c r="BC2" s="230"/>
      <c r="BD2" s="229" t="s">
        <v>227</v>
      </c>
      <c r="BE2" s="231"/>
      <c r="BF2" s="231"/>
      <c r="BG2" s="231"/>
      <c r="BH2" s="231"/>
      <c r="BI2" s="231"/>
      <c r="BJ2" s="232"/>
      <c r="BK2" s="229" t="s">
        <v>230</v>
      </c>
      <c r="BL2" s="232"/>
      <c r="BM2" s="160" t="s">
        <v>229</v>
      </c>
      <c r="BN2" s="160" t="s">
        <v>342</v>
      </c>
      <c r="BO2" s="229" t="s">
        <v>275</v>
      </c>
      <c r="BP2" s="232"/>
      <c r="BQ2" s="160" t="s">
        <v>277</v>
      </c>
      <c r="BR2" s="229" t="s">
        <v>278</v>
      </c>
      <c r="BS2" s="231"/>
      <c r="BT2" s="232"/>
      <c r="BU2" s="229" t="s">
        <v>343</v>
      </c>
      <c r="BV2" s="231"/>
      <c r="BW2" s="231"/>
      <c r="BX2" s="231"/>
      <c r="BY2" s="231"/>
      <c r="BZ2" s="231"/>
      <c r="CA2" s="230"/>
      <c r="CB2" s="189" t="s">
        <v>227</v>
      </c>
      <c r="CC2" s="229" t="s">
        <v>230</v>
      </c>
      <c r="CD2" s="232"/>
      <c r="CE2" s="229" t="s">
        <v>275</v>
      </c>
      <c r="CF2" s="230"/>
      <c r="CG2" s="229" t="s">
        <v>227</v>
      </c>
      <c r="CH2" s="231"/>
      <c r="CI2" s="231"/>
      <c r="CJ2" s="231"/>
      <c r="CK2" s="231"/>
      <c r="CL2" s="231"/>
      <c r="CM2" s="232"/>
      <c r="CN2" s="229" t="s">
        <v>230</v>
      </c>
      <c r="CO2" s="231"/>
      <c r="CP2" s="231"/>
      <c r="CQ2" s="231"/>
      <c r="CR2" s="232"/>
      <c r="CS2" s="229" t="s">
        <v>229</v>
      </c>
      <c r="CT2" s="231"/>
      <c r="CU2" s="231"/>
      <c r="CV2" s="232"/>
      <c r="CW2" s="229" t="s">
        <v>275</v>
      </c>
      <c r="CX2" s="231"/>
      <c r="CY2" s="231"/>
      <c r="CZ2" s="231"/>
      <c r="DA2" s="231"/>
      <c r="DB2" s="230"/>
      <c r="DC2" s="279" t="s">
        <v>393</v>
      </c>
      <c r="DD2" s="229" t="s">
        <v>227</v>
      </c>
      <c r="DE2" s="231"/>
      <c r="DF2" s="231"/>
      <c r="DG2" s="232"/>
      <c r="DH2" s="229" t="s">
        <v>230</v>
      </c>
      <c r="DI2" s="231"/>
      <c r="DJ2" s="230"/>
      <c r="DK2" s="189" t="s">
        <v>227</v>
      </c>
      <c r="DL2" s="181" t="s">
        <v>230</v>
      </c>
      <c r="DM2" s="105"/>
      <c r="DN2" s="105"/>
      <c r="DO2" s="105"/>
      <c r="DP2" s="105"/>
      <c r="DQ2" s="105"/>
      <c r="DR2" s="105"/>
      <c r="DS2" s="105"/>
      <c r="DT2" s="105"/>
      <c r="DU2" s="105"/>
      <c r="DV2" s="105"/>
      <c r="DW2" s="105"/>
      <c r="DX2" s="105"/>
      <c r="DY2" s="105"/>
      <c r="DZ2" s="105"/>
      <c r="EA2" s="105"/>
      <c r="EB2" s="105"/>
      <c r="EC2" s="105"/>
      <c r="ED2" s="105"/>
      <c r="EE2" s="105"/>
      <c r="EF2" s="105"/>
      <c r="EG2" s="105"/>
      <c r="EH2" s="105"/>
      <c r="EI2" s="105"/>
      <c r="EJ2" s="105"/>
      <c r="EK2" s="105"/>
      <c r="EL2" s="105"/>
      <c r="EM2" s="105"/>
      <c r="EN2" s="105"/>
      <c r="EO2" s="105"/>
      <c r="EP2" s="105"/>
      <c r="EQ2" s="105"/>
      <c r="ER2" s="105"/>
      <c r="ES2" s="105"/>
      <c r="ET2" s="105"/>
      <c r="EU2" s="105"/>
      <c r="EV2" s="105"/>
      <c r="EW2" s="105"/>
      <c r="EX2" s="105"/>
      <c r="EY2" s="105"/>
      <c r="EZ2" s="105"/>
      <c r="FA2" s="105"/>
      <c r="FB2" s="105"/>
      <c r="FC2" s="105"/>
      <c r="FD2" s="105"/>
      <c r="FE2" s="105"/>
      <c r="FF2" s="105"/>
      <c r="FG2" s="105"/>
      <c r="FH2" s="105"/>
      <c r="FI2" s="105"/>
      <c r="FJ2" s="105"/>
      <c r="FK2" s="105"/>
      <c r="FL2" s="105"/>
      <c r="FM2" s="105"/>
      <c r="FN2" s="105"/>
      <c r="FO2" s="105"/>
      <c r="FP2" s="105"/>
    </row>
    <row r="3" spans="1:240" s="100" customFormat="1" ht="108" customHeight="1" x14ac:dyDescent="0.3">
      <c r="A3" s="234"/>
      <c r="B3" s="113" t="s">
        <v>341</v>
      </c>
      <c r="C3" s="277">
        <f>SUM(C5:C95)</f>
        <v>222</v>
      </c>
      <c r="D3" s="243"/>
      <c r="E3" s="102" t="s">
        <v>202</v>
      </c>
      <c r="F3" s="103" t="s">
        <v>206</v>
      </c>
      <c r="G3" s="103" t="s">
        <v>207</v>
      </c>
      <c r="H3" s="103" t="s">
        <v>234</v>
      </c>
      <c r="I3" s="147" t="s">
        <v>208</v>
      </c>
      <c r="J3" s="146" t="s">
        <v>209</v>
      </c>
      <c r="K3" s="148" t="s">
        <v>210</v>
      </c>
      <c r="L3" s="123" t="s">
        <v>211</v>
      </c>
      <c r="M3" s="123" t="s">
        <v>212</v>
      </c>
      <c r="N3" s="123" t="s">
        <v>213</v>
      </c>
      <c r="O3" s="123" t="s">
        <v>214</v>
      </c>
      <c r="P3" s="123" t="s">
        <v>215</v>
      </c>
      <c r="Q3" s="123" t="s">
        <v>216</v>
      </c>
      <c r="R3" s="123" t="s">
        <v>217</v>
      </c>
      <c r="S3" s="123" t="s">
        <v>218</v>
      </c>
      <c r="T3" s="123" t="s">
        <v>219</v>
      </c>
      <c r="U3" s="123" t="s">
        <v>220</v>
      </c>
      <c r="V3" s="123" t="s">
        <v>221</v>
      </c>
      <c r="W3" s="123" t="s">
        <v>224</v>
      </c>
      <c r="X3" s="123" t="s">
        <v>225</v>
      </c>
      <c r="Y3" s="123" t="s">
        <v>226</v>
      </c>
      <c r="Z3" s="123" t="s">
        <v>241</v>
      </c>
      <c r="AA3" s="123" t="s">
        <v>242</v>
      </c>
      <c r="AB3" s="123" t="s">
        <v>243</v>
      </c>
      <c r="AC3" s="123" t="s">
        <v>244</v>
      </c>
      <c r="AD3" s="151" t="s">
        <v>245</v>
      </c>
      <c r="AE3" s="104" t="s">
        <v>246</v>
      </c>
      <c r="AF3" s="104" t="s">
        <v>247</v>
      </c>
      <c r="AG3" s="104" t="s">
        <v>248</v>
      </c>
      <c r="AH3" s="104" t="s">
        <v>249</v>
      </c>
      <c r="AI3" s="104" t="s">
        <v>250</v>
      </c>
      <c r="AJ3" s="104" t="s">
        <v>251</v>
      </c>
      <c r="AK3" s="104" t="s">
        <v>252</v>
      </c>
      <c r="AL3" s="104" t="s">
        <v>253</v>
      </c>
      <c r="AM3" s="104" t="s">
        <v>254</v>
      </c>
      <c r="AN3" s="152" t="s">
        <v>256</v>
      </c>
      <c r="AO3" s="122" t="s">
        <v>257</v>
      </c>
      <c r="AP3" s="122" t="s">
        <v>258</v>
      </c>
      <c r="AQ3" s="122" t="s">
        <v>259</v>
      </c>
      <c r="AR3" s="122" t="s">
        <v>260</v>
      </c>
      <c r="AS3" s="122" t="s">
        <v>261</v>
      </c>
      <c r="AT3" s="122" t="s">
        <v>262</v>
      </c>
      <c r="AU3" s="122" t="s">
        <v>263</v>
      </c>
      <c r="AV3" s="122" t="s">
        <v>264</v>
      </c>
      <c r="AW3" s="122" t="s">
        <v>265</v>
      </c>
      <c r="AX3" s="122" t="s">
        <v>266</v>
      </c>
      <c r="AY3" s="155" t="s">
        <v>267</v>
      </c>
      <c r="AZ3" s="154" t="s">
        <v>269</v>
      </c>
      <c r="BA3" s="104" t="s">
        <v>270</v>
      </c>
      <c r="BB3" s="104" t="s">
        <v>271</v>
      </c>
      <c r="BC3" s="196" t="s">
        <v>272</v>
      </c>
      <c r="BD3" s="158" t="s">
        <v>279</v>
      </c>
      <c r="BE3" s="124" t="s">
        <v>280</v>
      </c>
      <c r="BF3" s="124" t="s">
        <v>281</v>
      </c>
      <c r="BG3" s="124" t="s">
        <v>282</v>
      </c>
      <c r="BH3" s="124" t="s">
        <v>283</v>
      </c>
      <c r="BI3" s="124" t="s">
        <v>284</v>
      </c>
      <c r="BJ3" s="157" t="s">
        <v>285</v>
      </c>
      <c r="BK3" s="156" t="s">
        <v>290</v>
      </c>
      <c r="BL3" s="159" t="s">
        <v>291</v>
      </c>
      <c r="BM3" s="161" t="s">
        <v>293</v>
      </c>
      <c r="BN3" s="163" t="s">
        <v>294</v>
      </c>
      <c r="BO3" s="162" t="s">
        <v>295</v>
      </c>
      <c r="BP3" s="165" t="s">
        <v>296</v>
      </c>
      <c r="BQ3" s="168" t="s">
        <v>297</v>
      </c>
      <c r="BR3" s="167" t="s">
        <v>298</v>
      </c>
      <c r="BS3" s="126" t="s">
        <v>299</v>
      </c>
      <c r="BT3" s="166" t="s">
        <v>300</v>
      </c>
      <c r="BU3" s="164" t="s">
        <v>301</v>
      </c>
      <c r="BV3" s="125" t="s">
        <v>302</v>
      </c>
      <c r="BW3" s="125" t="s">
        <v>303</v>
      </c>
      <c r="BX3" s="125" t="s">
        <v>304</v>
      </c>
      <c r="BY3" s="125" t="s">
        <v>305</v>
      </c>
      <c r="BZ3" s="125" t="s">
        <v>306</v>
      </c>
      <c r="CA3" s="195" t="s">
        <v>307</v>
      </c>
      <c r="CB3" s="194" t="s">
        <v>308</v>
      </c>
      <c r="CC3" s="171" t="s">
        <v>311</v>
      </c>
      <c r="CD3" s="173" t="s">
        <v>312</v>
      </c>
      <c r="CE3" s="172" t="s">
        <v>313</v>
      </c>
      <c r="CF3" s="193" t="s">
        <v>314</v>
      </c>
      <c r="CG3" s="176" t="s">
        <v>315</v>
      </c>
      <c r="CH3" s="127" t="s">
        <v>317</v>
      </c>
      <c r="CI3" s="127" t="s">
        <v>318</v>
      </c>
      <c r="CJ3" s="127" t="s">
        <v>319</v>
      </c>
      <c r="CK3" s="127" t="s">
        <v>321</v>
      </c>
      <c r="CL3" s="127" t="s">
        <v>320</v>
      </c>
      <c r="CM3" s="175" t="s">
        <v>322</v>
      </c>
      <c r="CN3" s="174" t="s">
        <v>324</v>
      </c>
      <c r="CO3" s="128" t="s">
        <v>325</v>
      </c>
      <c r="CP3" s="128" t="s">
        <v>326</v>
      </c>
      <c r="CQ3" s="128" t="s">
        <v>327</v>
      </c>
      <c r="CR3" s="177" t="s">
        <v>328</v>
      </c>
      <c r="CS3" s="176" t="s">
        <v>329</v>
      </c>
      <c r="CT3" s="127" t="s">
        <v>330</v>
      </c>
      <c r="CU3" s="127" t="s">
        <v>331</v>
      </c>
      <c r="CV3" s="175" t="s">
        <v>332</v>
      </c>
      <c r="CW3" s="178" t="s">
        <v>333</v>
      </c>
      <c r="CX3" s="129" t="s">
        <v>334</v>
      </c>
      <c r="CY3" s="129" t="s">
        <v>335</v>
      </c>
      <c r="CZ3" s="129" t="s">
        <v>336</v>
      </c>
      <c r="DA3" s="129" t="s">
        <v>337</v>
      </c>
      <c r="DB3" s="192" t="s">
        <v>338</v>
      </c>
      <c r="DC3" s="191" t="s">
        <v>394</v>
      </c>
      <c r="DD3" s="191" t="s">
        <v>346</v>
      </c>
      <c r="DE3" s="132" t="s">
        <v>348</v>
      </c>
      <c r="DF3" s="132" t="s">
        <v>349</v>
      </c>
      <c r="DG3" s="180" t="s">
        <v>350</v>
      </c>
      <c r="DH3" s="179" t="s">
        <v>352</v>
      </c>
      <c r="DI3" s="133" t="s">
        <v>353</v>
      </c>
      <c r="DJ3" s="190" t="s">
        <v>354</v>
      </c>
      <c r="DK3" s="188" t="s">
        <v>355</v>
      </c>
      <c r="DL3" s="182" t="s">
        <v>357</v>
      </c>
      <c r="DM3" s="106"/>
      <c r="DN3" s="106"/>
      <c r="DO3" s="106"/>
      <c r="DP3" s="106"/>
      <c r="DQ3" s="106"/>
      <c r="DR3" s="106"/>
      <c r="DS3" s="106"/>
      <c r="DT3" s="106"/>
      <c r="DU3" s="106"/>
      <c r="DV3" s="106"/>
      <c r="DW3" s="106"/>
      <c r="DX3" s="106"/>
      <c r="DY3" s="106"/>
      <c r="DZ3" s="106"/>
      <c r="EA3" s="106"/>
      <c r="EB3" s="106"/>
      <c r="EC3" s="106"/>
      <c r="ED3" s="106"/>
      <c r="EE3" s="106"/>
      <c r="EF3" s="106"/>
      <c r="EG3" s="106"/>
      <c r="EH3" s="106"/>
      <c r="EI3" s="106"/>
      <c r="EJ3" s="106"/>
      <c r="EK3" s="106"/>
      <c r="EL3" s="106"/>
      <c r="EM3" s="106"/>
      <c r="EN3" s="106"/>
      <c r="EO3" s="106"/>
      <c r="EP3" s="106"/>
      <c r="EQ3" s="106"/>
      <c r="ER3" s="106"/>
      <c r="ES3" s="106"/>
      <c r="ET3" s="106"/>
      <c r="EU3" s="106"/>
      <c r="EV3" s="106"/>
      <c r="EW3" s="106"/>
      <c r="EX3" s="106"/>
      <c r="EY3" s="106"/>
      <c r="EZ3" s="106"/>
      <c r="FA3" s="106"/>
      <c r="FB3" s="106"/>
      <c r="FC3" s="106"/>
      <c r="FD3" s="106"/>
      <c r="FE3" s="106"/>
      <c r="FF3" s="106"/>
      <c r="FG3" s="106"/>
      <c r="FH3" s="106"/>
      <c r="FI3" s="106"/>
      <c r="FJ3" s="106"/>
      <c r="FK3" s="106"/>
      <c r="FL3" s="106"/>
      <c r="FM3" s="106"/>
      <c r="FN3" s="106"/>
      <c r="FO3" s="106"/>
      <c r="FP3" s="106"/>
      <c r="FQ3" s="106"/>
      <c r="FR3" s="106"/>
      <c r="FS3" s="106"/>
      <c r="FT3" s="106"/>
      <c r="FU3" s="106"/>
      <c r="FV3" s="106"/>
      <c r="FW3" s="106"/>
      <c r="FX3" s="106"/>
      <c r="FY3" s="106"/>
      <c r="FZ3" s="106"/>
      <c r="GA3" s="106"/>
      <c r="GB3" s="106"/>
      <c r="GC3" s="106"/>
      <c r="GD3" s="106"/>
      <c r="GE3" s="106"/>
      <c r="GF3" s="106"/>
      <c r="GG3" s="106"/>
      <c r="GH3" s="106"/>
      <c r="GI3" s="106"/>
      <c r="GJ3" s="106"/>
      <c r="GK3" s="106"/>
      <c r="GL3" s="106"/>
      <c r="GM3" s="106"/>
      <c r="GN3" s="106"/>
      <c r="GO3" s="106"/>
      <c r="GP3" s="106"/>
      <c r="GQ3" s="106"/>
      <c r="GR3" s="106"/>
      <c r="GS3" s="106"/>
      <c r="GT3" s="106"/>
      <c r="GU3" s="106"/>
      <c r="GV3" s="106"/>
      <c r="GW3" s="106"/>
      <c r="GX3" s="106"/>
      <c r="GY3" s="106"/>
      <c r="GZ3" s="106"/>
      <c r="HA3" s="106"/>
      <c r="HB3" s="106"/>
      <c r="HC3" s="106"/>
      <c r="HD3" s="106"/>
      <c r="HE3" s="106"/>
      <c r="HF3" s="106"/>
      <c r="HG3" s="106"/>
      <c r="HH3" s="106"/>
      <c r="HI3" s="106"/>
      <c r="HJ3" s="106"/>
      <c r="HK3" s="106"/>
      <c r="HL3" s="106"/>
      <c r="HM3" s="106"/>
      <c r="HN3" s="106"/>
      <c r="HO3" s="106"/>
      <c r="HP3" s="106"/>
      <c r="HQ3" s="106"/>
      <c r="HR3" s="106"/>
      <c r="HS3" s="106"/>
      <c r="HT3" s="106"/>
      <c r="HU3" s="106"/>
      <c r="HV3" s="106"/>
      <c r="HW3" s="106"/>
      <c r="HX3" s="106"/>
      <c r="HY3" s="106"/>
      <c r="HZ3" s="106"/>
      <c r="IA3" s="106"/>
      <c r="IB3" s="106"/>
      <c r="IC3" s="106"/>
      <c r="ID3" s="106"/>
      <c r="IE3" s="106"/>
      <c r="IF3" s="106"/>
    </row>
    <row r="4" spans="1:240" s="34" customFormat="1" ht="26.4" customHeight="1" x14ac:dyDescent="0.3">
      <c r="A4" s="80" t="s">
        <v>33</v>
      </c>
      <c r="B4" s="98" t="s">
        <v>114</v>
      </c>
      <c r="C4" s="264" t="s">
        <v>361</v>
      </c>
      <c r="D4" s="35" t="s">
        <v>115</v>
      </c>
      <c r="E4" s="141" t="s">
        <v>116</v>
      </c>
      <c r="F4" s="141" t="s">
        <v>117</v>
      </c>
      <c r="G4" s="141" t="s">
        <v>118</v>
      </c>
      <c r="H4" s="141" t="s">
        <v>174</v>
      </c>
      <c r="I4" s="141" t="s">
        <v>119</v>
      </c>
      <c r="J4" s="141" t="s">
        <v>120</v>
      </c>
      <c r="K4" s="141" t="s">
        <v>122</v>
      </c>
      <c r="L4" s="141" t="s">
        <v>123</v>
      </c>
      <c r="M4" s="141" t="s">
        <v>124</v>
      </c>
      <c r="N4" s="141" t="s">
        <v>125</v>
      </c>
      <c r="O4" s="141" t="s">
        <v>231</v>
      </c>
      <c r="P4" s="141" t="s">
        <v>126</v>
      </c>
      <c r="Q4" s="141" t="s">
        <v>127</v>
      </c>
      <c r="R4" s="141" t="s">
        <v>128</v>
      </c>
      <c r="S4" s="141" t="s">
        <v>129</v>
      </c>
      <c r="T4" s="141" t="s">
        <v>130</v>
      </c>
      <c r="U4" s="141" t="s">
        <v>131</v>
      </c>
      <c r="V4" s="141" t="s">
        <v>132</v>
      </c>
      <c r="W4" s="141" t="s">
        <v>133</v>
      </c>
      <c r="X4" s="141" t="s">
        <v>134</v>
      </c>
      <c r="Y4" s="142" t="s">
        <v>135</v>
      </c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83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83"/>
      <c r="CB4" s="107"/>
      <c r="CC4" s="107"/>
      <c r="CD4" s="107"/>
      <c r="CE4" s="107"/>
      <c r="CF4" s="183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83"/>
      <c r="DC4" s="107"/>
      <c r="DD4" s="107"/>
      <c r="DE4" s="107"/>
      <c r="DF4" s="107"/>
      <c r="DG4" s="107"/>
      <c r="DH4" s="107"/>
      <c r="DI4" s="107"/>
      <c r="DJ4" s="183"/>
      <c r="DK4" s="107"/>
      <c r="DL4" s="183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  <c r="HW4" s="107"/>
      <c r="HX4" s="107"/>
      <c r="HY4" s="107"/>
      <c r="HZ4" s="107"/>
      <c r="IA4" s="107"/>
      <c r="IB4" s="107"/>
      <c r="IC4" s="107"/>
      <c r="ID4" s="107"/>
      <c r="IE4" s="107"/>
      <c r="IF4" s="107"/>
    </row>
    <row r="5" spans="1:240" x14ac:dyDescent="0.35">
      <c r="A5" s="81">
        <v>1</v>
      </c>
      <c r="B5" s="110" t="s">
        <v>203</v>
      </c>
      <c r="C5" s="265">
        <f t="shared" ref="C5:C36" si="0">SUM(E5:DL5)</f>
        <v>1</v>
      </c>
      <c r="D5" s="135"/>
      <c r="E5" s="44">
        <v>1</v>
      </c>
      <c r="F5" s="44"/>
      <c r="G5" s="44"/>
      <c r="H5" s="44"/>
      <c r="I5" s="143"/>
      <c r="J5" s="143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134"/>
      <c r="AA5" s="134"/>
      <c r="AB5" s="134"/>
      <c r="AC5" s="149"/>
      <c r="AD5" s="134"/>
      <c r="AE5" s="134"/>
      <c r="AF5" s="134"/>
      <c r="AG5" s="134"/>
      <c r="AH5" s="134"/>
      <c r="AI5" s="134"/>
      <c r="AJ5" s="134"/>
      <c r="AK5" s="134"/>
      <c r="AL5" s="134"/>
      <c r="AM5" s="149"/>
      <c r="AN5" s="134"/>
      <c r="AO5" s="134"/>
      <c r="AP5" s="134"/>
      <c r="AQ5" s="134"/>
      <c r="AR5" s="134"/>
      <c r="AS5" s="134"/>
      <c r="AT5" s="134"/>
      <c r="AU5" s="134"/>
      <c r="AV5" s="134"/>
      <c r="AW5" s="134"/>
      <c r="AX5" s="134"/>
      <c r="AY5" s="149"/>
      <c r="AZ5" s="134"/>
      <c r="BA5" s="134"/>
      <c r="BB5" s="134"/>
      <c r="BC5" s="184"/>
      <c r="BD5" s="134"/>
      <c r="BE5" s="134"/>
      <c r="BF5" s="134"/>
      <c r="BG5" s="134"/>
      <c r="BH5" s="134"/>
      <c r="BI5" s="134"/>
      <c r="BJ5" s="149"/>
      <c r="BK5" s="134"/>
      <c r="BL5" s="149"/>
      <c r="BM5" s="134"/>
      <c r="BN5" s="149"/>
      <c r="BO5" s="134"/>
      <c r="BP5" s="134"/>
      <c r="BQ5" s="169"/>
      <c r="BR5" s="134"/>
      <c r="BS5" s="134"/>
      <c r="BT5" s="149"/>
      <c r="BU5" s="134"/>
      <c r="BV5" s="134"/>
      <c r="BW5" s="134"/>
      <c r="BX5" s="134"/>
      <c r="BY5" s="134"/>
      <c r="BZ5" s="134"/>
      <c r="CA5" s="184"/>
      <c r="CB5" s="149"/>
      <c r="CC5" s="134"/>
      <c r="CD5" s="149"/>
      <c r="CE5" s="134"/>
      <c r="CF5" s="184"/>
      <c r="CG5" s="134"/>
      <c r="CH5" s="134"/>
      <c r="CI5" s="134"/>
      <c r="CJ5" s="134"/>
      <c r="CK5" s="134"/>
      <c r="CL5" s="134"/>
      <c r="CM5" s="149"/>
      <c r="CN5" s="134"/>
      <c r="CO5" s="134"/>
      <c r="CP5" s="134"/>
      <c r="CQ5" s="134"/>
      <c r="CR5" s="149"/>
      <c r="CS5" s="134"/>
      <c r="CT5" s="134"/>
      <c r="CU5" s="134"/>
      <c r="CV5" s="149"/>
      <c r="CW5" s="134"/>
      <c r="CX5" s="134"/>
      <c r="CY5" s="134"/>
      <c r="CZ5" s="134"/>
      <c r="DA5" s="134"/>
      <c r="DB5" s="184"/>
      <c r="DC5" s="134"/>
      <c r="DD5" s="134"/>
      <c r="DE5" s="134"/>
      <c r="DF5" s="134"/>
      <c r="DG5" s="149"/>
      <c r="DH5" s="134"/>
      <c r="DI5" s="134"/>
      <c r="DJ5" s="184"/>
      <c r="DK5" s="149"/>
      <c r="DL5" s="184"/>
      <c r="DM5" s="108"/>
      <c r="DN5" s="108"/>
      <c r="DO5" s="108"/>
      <c r="DP5" s="108"/>
      <c r="DQ5" s="108"/>
      <c r="DR5" s="108"/>
      <c r="DS5" s="108"/>
      <c r="DT5" s="108"/>
      <c r="DU5" s="108"/>
      <c r="DV5" s="108"/>
      <c r="DW5" s="108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8"/>
      <c r="EL5" s="108"/>
      <c r="EM5" s="108"/>
      <c r="EN5" s="108"/>
      <c r="EO5" s="108"/>
      <c r="EP5" s="108"/>
      <c r="EQ5" s="108"/>
      <c r="ER5" s="108"/>
      <c r="ES5" s="108"/>
      <c r="ET5" s="108"/>
      <c r="EU5" s="108"/>
      <c r="EV5" s="108"/>
      <c r="EW5" s="108"/>
      <c r="EX5" s="108"/>
      <c r="EY5" s="108"/>
      <c r="EZ5" s="108"/>
      <c r="FA5" s="108"/>
      <c r="FB5" s="108"/>
      <c r="FC5" s="108"/>
      <c r="FD5" s="108"/>
      <c r="FE5" s="108"/>
      <c r="FF5" s="108"/>
      <c r="FG5" s="108"/>
      <c r="FH5" s="108"/>
      <c r="FI5" s="108"/>
      <c r="FJ5" s="108"/>
      <c r="FK5" s="108"/>
      <c r="FL5" s="108"/>
      <c r="FM5" s="108"/>
      <c r="FN5" s="108"/>
      <c r="FO5" s="108"/>
      <c r="FP5" s="108"/>
      <c r="FQ5" s="108"/>
      <c r="FR5" s="108"/>
      <c r="FS5" s="108"/>
      <c r="FT5" s="108"/>
      <c r="FU5" s="108"/>
      <c r="FV5" s="108"/>
      <c r="FW5" s="108"/>
      <c r="FX5" s="108"/>
      <c r="FY5" s="108"/>
      <c r="FZ5" s="108"/>
      <c r="GA5" s="108"/>
      <c r="GB5" s="108"/>
      <c r="GC5" s="108"/>
      <c r="GD5" s="108"/>
      <c r="GE5" s="108"/>
      <c r="GF5" s="108"/>
      <c r="GG5" s="108"/>
      <c r="GH5" s="108"/>
      <c r="GI5" s="108"/>
      <c r="GJ5" s="108"/>
      <c r="GK5" s="108"/>
      <c r="GL5" s="108"/>
      <c r="GM5" s="108"/>
      <c r="GN5" s="108"/>
      <c r="GO5" s="108"/>
      <c r="GP5" s="108"/>
      <c r="GQ5" s="108"/>
      <c r="GR5" s="108"/>
      <c r="GS5" s="108"/>
      <c r="GT5" s="108"/>
      <c r="GU5" s="108"/>
      <c r="GV5" s="108"/>
      <c r="GW5" s="108"/>
      <c r="GX5" s="108"/>
      <c r="GY5" s="108"/>
      <c r="GZ5" s="108"/>
      <c r="HA5" s="108"/>
      <c r="HB5" s="108"/>
      <c r="HC5" s="108"/>
      <c r="HD5" s="108"/>
      <c r="HE5" s="108"/>
      <c r="HF5" s="108"/>
      <c r="HG5" s="108"/>
      <c r="HH5" s="108"/>
      <c r="HI5" s="108"/>
      <c r="HJ5" s="108"/>
      <c r="HK5" s="108"/>
      <c r="HL5" s="108"/>
      <c r="HM5" s="108"/>
      <c r="HN5" s="108"/>
      <c r="HO5" s="108"/>
      <c r="HP5" s="108"/>
      <c r="HQ5" s="108"/>
      <c r="HR5" s="108"/>
      <c r="HS5" s="108"/>
      <c r="HT5" s="108"/>
      <c r="HU5" s="108"/>
      <c r="HV5" s="108"/>
      <c r="HW5" s="108"/>
      <c r="HX5" s="108"/>
      <c r="HY5" s="108"/>
      <c r="HZ5" s="108"/>
      <c r="IA5" s="108"/>
      <c r="IB5" s="108"/>
      <c r="IC5" s="108"/>
      <c r="ID5" s="108"/>
      <c r="IE5" s="108"/>
      <c r="IF5" s="108"/>
    </row>
    <row r="6" spans="1:240" x14ac:dyDescent="0.35">
      <c r="A6" s="81">
        <v>2</v>
      </c>
      <c r="B6" s="110" t="s">
        <v>235</v>
      </c>
      <c r="C6" s="265">
        <f t="shared" si="0"/>
        <v>1</v>
      </c>
      <c r="D6" s="136"/>
      <c r="E6" s="44">
        <v>1</v>
      </c>
      <c r="F6" s="44"/>
      <c r="G6" s="44"/>
      <c r="H6" s="44"/>
      <c r="I6" s="143"/>
      <c r="J6" s="143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134"/>
      <c r="AA6" s="134"/>
      <c r="AB6" s="134"/>
      <c r="AC6" s="149"/>
      <c r="AD6" s="134"/>
      <c r="AE6" s="134"/>
      <c r="AF6" s="134"/>
      <c r="AG6" s="134"/>
      <c r="AH6" s="134"/>
      <c r="AI6" s="134"/>
      <c r="AJ6" s="134"/>
      <c r="AK6" s="134"/>
      <c r="AL6" s="134"/>
      <c r="AM6" s="149"/>
      <c r="AN6" s="134"/>
      <c r="AO6" s="134"/>
      <c r="AP6" s="134"/>
      <c r="AQ6" s="134"/>
      <c r="AR6" s="134"/>
      <c r="AS6" s="134"/>
      <c r="AT6" s="134"/>
      <c r="AU6" s="134"/>
      <c r="AV6" s="134"/>
      <c r="AW6" s="134"/>
      <c r="AX6" s="134"/>
      <c r="AY6" s="149"/>
      <c r="AZ6" s="134"/>
      <c r="BA6" s="134"/>
      <c r="BB6" s="134"/>
      <c r="BC6" s="184"/>
      <c r="BD6" s="134"/>
      <c r="BE6" s="134"/>
      <c r="BF6" s="134"/>
      <c r="BG6" s="134"/>
      <c r="BH6" s="134"/>
      <c r="BI6" s="134"/>
      <c r="BJ6" s="149"/>
      <c r="BK6" s="134"/>
      <c r="BL6" s="149"/>
      <c r="BM6" s="134"/>
      <c r="BN6" s="149"/>
      <c r="BO6" s="134"/>
      <c r="BP6" s="149"/>
      <c r="BQ6" s="169"/>
      <c r="BR6" s="134"/>
      <c r="BS6" s="134"/>
      <c r="BT6" s="149"/>
      <c r="BU6" s="134"/>
      <c r="BV6" s="134"/>
      <c r="BW6" s="134"/>
      <c r="BX6" s="134"/>
      <c r="BY6" s="134"/>
      <c r="BZ6" s="134"/>
      <c r="CA6" s="184"/>
      <c r="CB6" s="149"/>
      <c r="CC6" s="134"/>
      <c r="CD6" s="149"/>
      <c r="CE6" s="134"/>
      <c r="CF6" s="184"/>
      <c r="CG6" s="134"/>
      <c r="CH6" s="134"/>
      <c r="CI6" s="134"/>
      <c r="CJ6" s="134"/>
      <c r="CK6" s="134"/>
      <c r="CL6" s="134"/>
      <c r="CM6" s="149"/>
      <c r="CN6" s="134"/>
      <c r="CO6" s="134"/>
      <c r="CP6" s="134"/>
      <c r="CQ6" s="134"/>
      <c r="CR6" s="149"/>
      <c r="CS6" s="134"/>
      <c r="CT6" s="134"/>
      <c r="CU6" s="134"/>
      <c r="CV6" s="149"/>
      <c r="CW6" s="134"/>
      <c r="CX6" s="134"/>
      <c r="CY6" s="134"/>
      <c r="CZ6" s="134"/>
      <c r="DA6" s="134"/>
      <c r="DB6" s="184"/>
      <c r="DC6" s="134"/>
      <c r="DD6" s="134"/>
      <c r="DE6" s="134"/>
      <c r="DF6" s="134"/>
      <c r="DG6" s="149"/>
      <c r="DH6" s="134"/>
      <c r="DI6" s="134"/>
      <c r="DJ6" s="184"/>
      <c r="DK6" s="149"/>
      <c r="DL6" s="184"/>
      <c r="DM6" s="108"/>
      <c r="DN6" s="108"/>
      <c r="DO6" s="108"/>
      <c r="DP6" s="108"/>
      <c r="DQ6" s="108"/>
      <c r="DR6" s="108"/>
      <c r="DS6" s="108"/>
      <c r="DT6" s="108"/>
      <c r="DU6" s="108"/>
      <c r="DV6" s="108"/>
      <c r="DW6" s="108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8"/>
      <c r="EL6" s="108"/>
      <c r="EM6" s="108"/>
      <c r="EN6" s="108"/>
      <c r="EO6" s="108"/>
      <c r="EP6" s="108"/>
      <c r="EQ6" s="108"/>
      <c r="ER6" s="108"/>
      <c r="ES6" s="108"/>
      <c r="ET6" s="108"/>
      <c r="EU6" s="108"/>
      <c r="EV6" s="108"/>
      <c r="EW6" s="108"/>
      <c r="EX6" s="108"/>
      <c r="EY6" s="108"/>
      <c r="EZ6" s="108"/>
      <c r="FA6" s="108"/>
      <c r="FB6" s="108"/>
      <c r="FC6" s="108"/>
      <c r="FD6" s="108"/>
      <c r="FE6" s="108"/>
      <c r="FF6" s="108"/>
      <c r="FG6" s="108"/>
      <c r="FH6" s="108"/>
      <c r="FI6" s="108"/>
      <c r="FJ6" s="108"/>
      <c r="FK6" s="108"/>
      <c r="FL6" s="108"/>
      <c r="FM6" s="108"/>
      <c r="FN6" s="108"/>
      <c r="FO6" s="108"/>
      <c r="FP6" s="108"/>
      <c r="FQ6" s="108"/>
      <c r="FR6" s="108"/>
      <c r="FS6" s="108"/>
      <c r="FT6" s="108"/>
      <c r="FU6" s="108"/>
      <c r="FV6" s="108"/>
      <c r="FW6" s="108"/>
      <c r="FX6" s="108"/>
      <c r="FY6" s="108"/>
      <c r="FZ6" s="108"/>
      <c r="GA6" s="108"/>
      <c r="GB6" s="108"/>
      <c r="GC6" s="108"/>
      <c r="GD6" s="108"/>
      <c r="GE6" s="108"/>
      <c r="GF6" s="108"/>
      <c r="GG6" s="108"/>
      <c r="GH6" s="108"/>
      <c r="GI6" s="108"/>
      <c r="GJ6" s="108"/>
      <c r="GK6" s="108"/>
      <c r="GL6" s="108"/>
      <c r="GM6" s="108"/>
      <c r="GN6" s="108"/>
      <c r="GO6" s="108"/>
      <c r="GP6" s="108"/>
      <c r="GQ6" s="108"/>
      <c r="GR6" s="108"/>
      <c r="GS6" s="108"/>
      <c r="GT6" s="108"/>
      <c r="GU6" s="108"/>
      <c r="GV6" s="108"/>
      <c r="GW6" s="108"/>
      <c r="GX6" s="108"/>
      <c r="GY6" s="108"/>
      <c r="GZ6" s="108"/>
      <c r="HA6" s="108"/>
      <c r="HB6" s="108"/>
      <c r="HC6" s="108"/>
      <c r="HD6" s="108"/>
      <c r="HE6" s="108"/>
      <c r="HF6" s="108"/>
      <c r="HG6" s="108"/>
      <c r="HH6" s="108"/>
      <c r="HI6" s="108"/>
      <c r="HJ6" s="108"/>
      <c r="HK6" s="108"/>
      <c r="HL6" s="108"/>
      <c r="HM6" s="108"/>
      <c r="HN6" s="108"/>
      <c r="HO6" s="108"/>
      <c r="HP6" s="108"/>
      <c r="HQ6" s="108"/>
      <c r="HR6" s="108"/>
      <c r="HS6" s="108"/>
      <c r="HT6" s="108"/>
      <c r="HU6" s="108"/>
      <c r="HV6" s="108"/>
      <c r="HW6" s="108"/>
      <c r="HX6" s="108"/>
      <c r="HY6" s="108"/>
      <c r="HZ6" s="108"/>
      <c r="IA6" s="108"/>
      <c r="IB6" s="108"/>
      <c r="IC6" s="108"/>
      <c r="ID6" s="108"/>
      <c r="IE6" s="108"/>
      <c r="IF6" s="108"/>
    </row>
    <row r="7" spans="1:240" x14ac:dyDescent="0.35">
      <c r="A7" s="81">
        <v>3</v>
      </c>
      <c r="B7" s="111" t="s">
        <v>223</v>
      </c>
      <c r="C7" s="266">
        <f t="shared" si="0"/>
        <v>25</v>
      </c>
      <c r="D7" s="137"/>
      <c r="E7" s="73"/>
      <c r="F7" s="73">
        <v>1</v>
      </c>
      <c r="G7" s="73"/>
      <c r="H7" s="73"/>
      <c r="I7" s="144"/>
      <c r="J7" s="144"/>
      <c r="K7" s="73">
        <v>1</v>
      </c>
      <c r="L7" s="73"/>
      <c r="M7" s="73"/>
      <c r="N7" s="73"/>
      <c r="O7" s="73"/>
      <c r="P7" s="73"/>
      <c r="Q7" s="73">
        <v>1</v>
      </c>
      <c r="R7" s="73"/>
      <c r="S7" s="73"/>
      <c r="T7" s="73"/>
      <c r="U7" s="73"/>
      <c r="V7" s="73"/>
      <c r="W7" s="73"/>
      <c r="X7" s="73"/>
      <c r="Y7" s="73"/>
      <c r="Z7" s="134"/>
      <c r="AA7" s="134"/>
      <c r="AB7" s="134"/>
      <c r="AC7" s="149"/>
      <c r="AD7" s="134">
        <v>1</v>
      </c>
      <c r="AE7" s="134">
        <v>1</v>
      </c>
      <c r="AF7" s="134">
        <v>1</v>
      </c>
      <c r="AG7" s="134"/>
      <c r="AH7" s="134"/>
      <c r="AI7" s="134"/>
      <c r="AJ7" s="134"/>
      <c r="AK7" s="134">
        <v>2</v>
      </c>
      <c r="AL7" s="134"/>
      <c r="AM7" s="149"/>
      <c r="AN7" s="134"/>
      <c r="AO7" s="134"/>
      <c r="AP7" s="134">
        <v>1</v>
      </c>
      <c r="AQ7" s="134"/>
      <c r="AR7" s="134"/>
      <c r="AS7" s="134"/>
      <c r="AT7" s="134">
        <v>1</v>
      </c>
      <c r="AU7" s="134">
        <v>2</v>
      </c>
      <c r="AV7" s="134">
        <v>1</v>
      </c>
      <c r="AW7" s="134"/>
      <c r="AX7" s="134"/>
      <c r="AY7" s="149"/>
      <c r="AZ7" s="134"/>
      <c r="BA7" s="134"/>
      <c r="BB7" s="134"/>
      <c r="BC7" s="184"/>
      <c r="BD7" s="134"/>
      <c r="BE7" s="134"/>
      <c r="BF7" s="134"/>
      <c r="BG7" s="134"/>
      <c r="BH7" s="134"/>
      <c r="BI7" s="134"/>
      <c r="BJ7" s="149"/>
      <c r="BK7" s="134"/>
      <c r="BL7" s="149"/>
      <c r="BM7" s="134"/>
      <c r="BN7" s="149"/>
      <c r="BO7" s="134"/>
      <c r="BP7" s="149"/>
      <c r="BQ7" s="169"/>
      <c r="BR7" s="134"/>
      <c r="BS7" s="134"/>
      <c r="BT7" s="149"/>
      <c r="BU7" s="134"/>
      <c r="BV7" s="134"/>
      <c r="BW7" s="134"/>
      <c r="BX7" s="134"/>
      <c r="BY7" s="134"/>
      <c r="BZ7" s="134"/>
      <c r="CA7" s="184"/>
      <c r="CB7" s="149"/>
      <c r="CC7" s="134"/>
      <c r="CD7" s="149"/>
      <c r="CE7" s="134"/>
      <c r="CF7" s="184"/>
      <c r="CG7" s="134"/>
      <c r="CH7" s="134"/>
      <c r="CI7" s="134"/>
      <c r="CJ7" s="134"/>
      <c r="CK7" s="134"/>
      <c r="CL7" s="134"/>
      <c r="CM7" s="149"/>
      <c r="CN7" s="134"/>
      <c r="CO7" s="134"/>
      <c r="CP7" s="134">
        <v>1</v>
      </c>
      <c r="CQ7" s="134">
        <v>2</v>
      </c>
      <c r="CR7" s="149"/>
      <c r="CS7" s="134"/>
      <c r="CT7" s="134"/>
      <c r="CU7" s="134"/>
      <c r="CV7" s="149"/>
      <c r="CW7" s="134">
        <v>1</v>
      </c>
      <c r="CX7" s="134">
        <v>1</v>
      </c>
      <c r="CY7" s="134"/>
      <c r="CZ7" s="134"/>
      <c r="DA7" s="134"/>
      <c r="DB7" s="184">
        <v>4</v>
      </c>
      <c r="DC7" s="134"/>
      <c r="DD7" s="134"/>
      <c r="DE7" s="134"/>
      <c r="DF7" s="134"/>
      <c r="DG7" s="149"/>
      <c r="DH7" s="134">
        <v>1</v>
      </c>
      <c r="DI7" s="134"/>
      <c r="DJ7" s="184">
        <v>2</v>
      </c>
      <c r="DK7" s="149"/>
      <c r="DL7" s="184"/>
      <c r="DM7" s="108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8"/>
      <c r="EL7" s="108"/>
      <c r="EM7" s="108"/>
      <c r="EN7" s="108"/>
      <c r="EO7" s="108"/>
      <c r="EP7" s="108"/>
      <c r="EQ7" s="108"/>
      <c r="ER7" s="108"/>
      <c r="ES7" s="108"/>
      <c r="ET7" s="108"/>
      <c r="EU7" s="108"/>
      <c r="EV7" s="108"/>
      <c r="EW7" s="108"/>
      <c r="EX7" s="108"/>
      <c r="EY7" s="108"/>
      <c r="EZ7" s="108"/>
      <c r="FA7" s="108"/>
      <c r="FB7" s="108"/>
      <c r="FC7" s="108"/>
      <c r="FD7" s="108"/>
      <c r="FE7" s="108"/>
      <c r="FF7" s="108"/>
      <c r="FG7" s="108"/>
      <c r="FH7" s="108"/>
      <c r="FI7" s="108"/>
      <c r="FJ7" s="108"/>
      <c r="FK7" s="108"/>
      <c r="FL7" s="108"/>
      <c r="FM7" s="108"/>
      <c r="FN7" s="108"/>
      <c r="FO7" s="108"/>
      <c r="FP7" s="108"/>
      <c r="FQ7" s="108"/>
      <c r="FR7" s="108"/>
      <c r="FS7" s="108"/>
      <c r="FT7" s="108"/>
      <c r="FU7" s="108"/>
      <c r="FV7" s="108"/>
      <c r="FW7" s="108"/>
      <c r="FX7" s="108"/>
      <c r="FY7" s="108"/>
      <c r="FZ7" s="108"/>
      <c r="GA7" s="108"/>
      <c r="GB7" s="108"/>
      <c r="GC7" s="108"/>
      <c r="GD7" s="108"/>
      <c r="GE7" s="108"/>
      <c r="GF7" s="108"/>
      <c r="GG7" s="108"/>
      <c r="GH7" s="108"/>
      <c r="GI7" s="108"/>
      <c r="GJ7" s="108"/>
      <c r="GK7" s="108"/>
      <c r="GL7" s="108"/>
      <c r="GM7" s="108"/>
      <c r="GN7" s="108"/>
      <c r="GO7" s="108"/>
      <c r="GP7" s="108"/>
      <c r="GQ7" s="108"/>
      <c r="GR7" s="108"/>
      <c r="GS7" s="108"/>
      <c r="GT7" s="108"/>
      <c r="GU7" s="108"/>
      <c r="GV7" s="108"/>
      <c r="GW7" s="108"/>
      <c r="GX7" s="108"/>
      <c r="GY7" s="108"/>
      <c r="GZ7" s="108"/>
      <c r="HA7" s="108"/>
      <c r="HB7" s="108"/>
      <c r="HC7" s="108"/>
      <c r="HD7" s="108"/>
      <c r="HE7" s="108"/>
      <c r="HF7" s="108"/>
      <c r="HG7" s="108"/>
      <c r="HH7" s="108"/>
      <c r="HI7" s="108"/>
      <c r="HJ7" s="108"/>
      <c r="HK7" s="108"/>
      <c r="HL7" s="108"/>
      <c r="HM7" s="108"/>
      <c r="HN7" s="108"/>
      <c r="HO7" s="108"/>
      <c r="HP7" s="108"/>
      <c r="HQ7" s="108"/>
      <c r="HR7" s="108"/>
      <c r="HS7" s="108"/>
      <c r="HT7" s="108"/>
      <c r="HU7" s="108"/>
      <c r="HV7" s="108"/>
      <c r="HW7" s="108"/>
      <c r="HX7" s="108"/>
      <c r="HY7" s="108"/>
      <c r="HZ7" s="108"/>
      <c r="IA7" s="108"/>
      <c r="IB7" s="108"/>
      <c r="IC7" s="108"/>
      <c r="ID7" s="108"/>
      <c r="IE7" s="108"/>
      <c r="IF7" s="108"/>
    </row>
    <row r="8" spans="1:240" x14ac:dyDescent="0.35">
      <c r="A8" s="81">
        <v>4</v>
      </c>
      <c r="B8" s="112" t="s">
        <v>232</v>
      </c>
      <c r="C8" s="267">
        <f t="shared" si="0"/>
        <v>86</v>
      </c>
      <c r="D8" s="136"/>
      <c r="E8" s="44"/>
      <c r="F8" s="44">
        <v>1</v>
      </c>
      <c r="G8" s="44">
        <v>1</v>
      </c>
      <c r="H8" s="44"/>
      <c r="I8" s="143">
        <v>2</v>
      </c>
      <c r="J8" s="143">
        <v>3</v>
      </c>
      <c r="K8" s="44"/>
      <c r="L8" s="44"/>
      <c r="M8" s="44"/>
      <c r="N8" s="44"/>
      <c r="O8" s="44"/>
      <c r="P8" s="44">
        <v>1</v>
      </c>
      <c r="Q8" s="44">
        <v>2</v>
      </c>
      <c r="R8" s="44"/>
      <c r="S8" s="44"/>
      <c r="T8" s="44"/>
      <c r="U8" s="44"/>
      <c r="V8" s="44">
        <v>1</v>
      </c>
      <c r="W8" s="44"/>
      <c r="X8" s="44"/>
      <c r="Y8" s="44"/>
      <c r="Z8" s="134"/>
      <c r="AA8" s="134"/>
      <c r="AB8" s="134"/>
      <c r="AC8" s="149"/>
      <c r="AD8" s="134"/>
      <c r="AE8" s="134"/>
      <c r="AF8" s="134"/>
      <c r="AG8" s="134">
        <v>1</v>
      </c>
      <c r="AH8" s="134">
        <v>1</v>
      </c>
      <c r="AI8" s="134">
        <v>1</v>
      </c>
      <c r="AJ8" s="134"/>
      <c r="AK8" s="134">
        <v>1</v>
      </c>
      <c r="AL8" s="134"/>
      <c r="AM8" s="149">
        <v>1</v>
      </c>
      <c r="AN8" s="134">
        <v>3</v>
      </c>
      <c r="AO8" s="134">
        <v>1</v>
      </c>
      <c r="AP8" s="134">
        <v>1</v>
      </c>
      <c r="AQ8" s="134">
        <v>2</v>
      </c>
      <c r="AR8" s="134">
        <v>1</v>
      </c>
      <c r="AS8" s="134"/>
      <c r="AT8" s="134">
        <v>1</v>
      </c>
      <c r="AU8" s="134"/>
      <c r="AV8" s="134">
        <v>1</v>
      </c>
      <c r="AW8" s="134"/>
      <c r="AX8" s="134"/>
      <c r="AY8" s="149"/>
      <c r="AZ8" s="134">
        <v>3</v>
      </c>
      <c r="BA8" s="134"/>
      <c r="BB8" s="134">
        <v>2</v>
      </c>
      <c r="BC8" s="184"/>
      <c r="BD8" s="134"/>
      <c r="BE8" s="134">
        <v>2</v>
      </c>
      <c r="BF8" s="134"/>
      <c r="BG8" s="134"/>
      <c r="BH8" s="134"/>
      <c r="BI8" s="134"/>
      <c r="BJ8" s="149"/>
      <c r="BK8" s="134"/>
      <c r="BL8" s="149"/>
      <c r="BM8" s="134"/>
      <c r="BN8" s="149"/>
      <c r="BO8" s="134">
        <v>2</v>
      </c>
      <c r="BP8" s="149">
        <v>2</v>
      </c>
      <c r="BQ8" s="169">
        <v>2</v>
      </c>
      <c r="BR8" s="134">
        <v>2</v>
      </c>
      <c r="BS8" s="134">
        <v>4</v>
      </c>
      <c r="BT8" s="149">
        <v>3</v>
      </c>
      <c r="BU8" s="134">
        <v>1</v>
      </c>
      <c r="BV8" s="134">
        <v>3</v>
      </c>
      <c r="BW8" s="134">
        <v>2</v>
      </c>
      <c r="BX8" s="134">
        <v>2</v>
      </c>
      <c r="BY8" s="134">
        <v>1</v>
      </c>
      <c r="BZ8" s="134">
        <v>1</v>
      </c>
      <c r="CA8" s="184">
        <v>6</v>
      </c>
      <c r="CB8" s="149">
        <v>1</v>
      </c>
      <c r="CC8" s="134">
        <v>1</v>
      </c>
      <c r="CD8" s="149">
        <v>4</v>
      </c>
      <c r="CE8" s="134"/>
      <c r="CF8" s="184">
        <v>2</v>
      </c>
      <c r="CG8" s="134"/>
      <c r="CH8" s="134"/>
      <c r="CI8" s="134"/>
      <c r="CJ8" s="134"/>
      <c r="CK8" s="134"/>
      <c r="CL8" s="134"/>
      <c r="CM8" s="149">
        <v>1</v>
      </c>
      <c r="CN8" s="134">
        <v>1</v>
      </c>
      <c r="CO8" s="134">
        <v>2</v>
      </c>
      <c r="CP8" s="134">
        <v>2</v>
      </c>
      <c r="CQ8" s="134">
        <v>1</v>
      </c>
      <c r="CR8" s="149"/>
      <c r="CS8" s="134"/>
      <c r="CT8" s="134"/>
      <c r="CU8" s="134"/>
      <c r="CV8" s="149"/>
      <c r="CW8" s="134"/>
      <c r="CX8" s="134"/>
      <c r="CY8" s="134"/>
      <c r="CZ8" s="134">
        <v>1</v>
      </c>
      <c r="DA8" s="134"/>
      <c r="DB8" s="184"/>
      <c r="DC8" s="134"/>
      <c r="DD8" s="134">
        <v>1</v>
      </c>
      <c r="DE8" s="134">
        <v>2</v>
      </c>
      <c r="DF8" s="134"/>
      <c r="DG8" s="149"/>
      <c r="DH8" s="134"/>
      <c r="DI8" s="134">
        <v>1</v>
      </c>
      <c r="DJ8" s="184"/>
      <c r="DK8" s="149">
        <v>2</v>
      </c>
      <c r="DL8" s="184"/>
      <c r="DM8" s="108"/>
      <c r="DN8" s="108"/>
      <c r="DO8" s="108"/>
      <c r="DP8" s="108"/>
      <c r="DQ8" s="108"/>
      <c r="DR8" s="108"/>
      <c r="DS8" s="108"/>
      <c r="DT8" s="108"/>
      <c r="DU8" s="108"/>
      <c r="DV8" s="108"/>
      <c r="DW8" s="108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8"/>
      <c r="EL8" s="108"/>
      <c r="EM8" s="108"/>
      <c r="EN8" s="108"/>
      <c r="EO8" s="108"/>
      <c r="EP8" s="108"/>
      <c r="EQ8" s="108"/>
      <c r="ER8" s="108"/>
      <c r="ES8" s="108"/>
      <c r="ET8" s="108"/>
      <c r="EU8" s="108"/>
      <c r="EV8" s="108"/>
      <c r="EW8" s="108"/>
      <c r="EX8" s="108"/>
      <c r="EY8" s="108"/>
      <c r="EZ8" s="108"/>
      <c r="FA8" s="108"/>
      <c r="FB8" s="108"/>
      <c r="FC8" s="108"/>
      <c r="FD8" s="108"/>
      <c r="FE8" s="108"/>
      <c r="FF8" s="108"/>
      <c r="FG8" s="108"/>
      <c r="FH8" s="108"/>
      <c r="FI8" s="108"/>
      <c r="FJ8" s="108"/>
      <c r="FK8" s="108"/>
      <c r="FL8" s="108"/>
      <c r="FM8" s="108"/>
      <c r="FN8" s="108"/>
      <c r="FO8" s="108"/>
      <c r="FP8" s="108"/>
      <c r="FQ8" s="108"/>
      <c r="FR8" s="108"/>
      <c r="FS8" s="108"/>
      <c r="FT8" s="108"/>
      <c r="FU8" s="108"/>
      <c r="FV8" s="108"/>
      <c r="FW8" s="108"/>
      <c r="FX8" s="108"/>
      <c r="FY8" s="108"/>
      <c r="FZ8" s="108"/>
      <c r="GA8" s="108"/>
      <c r="GB8" s="108"/>
      <c r="GC8" s="108"/>
      <c r="GD8" s="108"/>
      <c r="GE8" s="108"/>
      <c r="GF8" s="108"/>
      <c r="GG8" s="108"/>
      <c r="GH8" s="108"/>
      <c r="GI8" s="108"/>
      <c r="GJ8" s="108"/>
      <c r="GK8" s="108"/>
      <c r="GL8" s="108"/>
      <c r="GM8" s="108"/>
      <c r="GN8" s="108"/>
      <c r="GO8" s="108"/>
      <c r="GP8" s="108"/>
      <c r="GQ8" s="108"/>
      <c r="GR8" s="108"/>
      <c r="GS8" s="108"/>
      <c r="GT8" s="108"/>
      <c r="GU8" s="108"/>
      <c r="GV8" s="108"/>
      <c r="GW8" s="108"/>
      <c r="GX8" s="108"/>
      <c r="GY8" s="108"/>
      <c r="GZ8" s="108"/>
      <c r="HA8" s="108"/>
      <c r="HB8" s="108"/>
      <c r="HC8" s="108"/>
      <c r="HD8" s="108"/>
      <c r="HE8" s="108"/>
      <c r="HF8" s="108"/>
      <c r="HG8" s="108"/>
      <c r="HH8" s="108"/>
      <c r="HI8" s="108"/>
      <c r="HJ8" s="108"/>
      <c r="HK8" s="108"/>
      <c r="HL8" s="108"/>
      <c r="HM8" s="108"/>
      <c r="HN8" s="108"/>
      <c r="HO8" s="108"/>
      <c r="HP8" s="108"/>
      <c r="HQ8" s="108"/>
      <c r="HR8" s="108"/>
      <c r="HS8" s="108"/>
      <c r="HT8" s="108"/>
      <c r="HU8" s="108"/>
      <c r="HV8" s="108"/>
      <c r="HW8" s="108"/>
      <c r="HX8" s="108"/>
      <c r="HY8" s="108"/>
      <c r="HZ8" s="108"/>
      <c r="IA8" s="108"/>
      <c r="IB8" s="108"/>
      <c r="IC8" s="108"/>
      <c r="ID8" s="108"/>
      <c r="IE8" s="108"/>
      <c r="IF8" s="108"/>
    </row>
    <row r="9" spans="1:240" x14ac:dyDescent="0.35">
      <c r="A9" s="81">
        <v>5</v>
      </c>
      <c r="B9" s="114" t="s">
        <v>232</v>
      </c>
      <c r="C9" s="268">
        <f t="shared" si="0"/>
        <v>1</v>
      </c>
      <c r="D9" s="136"/>
      <c r="E9" s="115"/>
      <c r="F9" s="115"/>
      <c r="G9" s="115"/>
      <c r="H9" s="44">
        <v>1</v>
      </c>
      <c r="I9" s="145"/>
      <c r="J9" s="145"/>
      <c r="K9" s="115"/>
      <c r="L9" s="115"/>
      <c r="M9" s="115"/>
      <c r="N9" s="115"/>
      <c r="O9" s="73"/>
      <c r="P9" s="115"/>
      <c r="Q9" s="115"/>
      <c r="R9" s="115"/>
      <c r="S9" s="115"/>
      <c r="T9" s="73"/>
      <c r="U9" s="115"/>
      <c r="V9" s="115"/>
      <c r="W9" s="115"/>
      <c r="X9" s="115"/>
      <c r="Y9" s="115"/>
      <c r="Z9" s="134"/>
      <c r="AA9" s="134"/>
      <c r="AB9" s="134"/>
      <c r="AC9" s="149"/>
      <c r="AD9" s="134"/>
      <c r="AE9" s="134"/>
      <c r="AF9" s="134"/>
      <c r="AG9" s="134"/>
      <c r="AH9" s="134"/>
      <c r="AI9" s="134"/>
      <c r="AJ9" s="134"/>
      <c r="AK9" s="134"/>
      <c r="AL9" s="134"/>
      <c r="AM9" s="149"/>
      <c r="AN9" s="134"/>
      <c r="AO9" s="134"/>
      <c r="AP9" s="134"/>
      <c r="AQ9" s="134"/>
      <c r="AR9" s="134"/>
      <c r="AS9" s="134"/>
      <c r="AT9" s="134"/>
      <c r="AU9" s="134"/>
      <c r="AV9" s="134"/>
      <c r="AW9" s="134"/>
      <c r="AX9" s="134"/>
      <c r="AY9" s="149"/>
      <c r="AZ9" s="134"/>
      <c r="BA9" s="134"/>
      <c r="BB9" s="134"/>
      <c r="BC9" s="184"/>
      <c r="BD9" s="134"/>
      <c r="BE9" s="134"/>
      <c r="BF9" s="134"/>
      <c r="BG9" s="134"/>
      <c r="BH9" s="134"/>
      <c r="BI9" s="134"/>
      <c r="BJ9" s="149"/>
      <c r="BK9" s="134"/>
      <c r="BL9" s="149"/>
      <c r="BM9" s="134"/>
      <c r="BN9" s="149"/>
      <c r="BO9" s="134"/>
      <c r="BP9" s="149"/>
      <c r="BQ9" s="169"/>
      <c r="BR9" s="134"/>
      <c r="BS9" s="134"/>
      <c r="BT9" s="149"/>
      <c r="BU9" s="134"/>
      <c r="BV9" s="134"/>
      <c r="BW9" s="134"/>
      <c r="BX9" s="134"/>
      <c r="BY9" s="134"/>
      <c r="BZ9" s="134"/>
      <c r="CA9" s="184"/>
      <c r="CB9" s="149"/>
      <c r="CC9" s="134"/>
      <c r="CD9" s="149"/>
      <c r="CE9" s="134"/>
      <c r="CF9" s="184"/>
      <c r="CG9" s="134"/>
      <c r="CH9" s="134"/>
      <c r="CI9" s="134"/>
      <c r="CJ9" s="134"/>
      <c r="CK9" s="134"/>
      <c r="CL9" s="134"/>
      <c r="CM9" s="149"/>
      <c r="CN9" s="134"/>
      <c r="CO9" s="134"/>
      <c r="CP9" s="134"/>
      <c r="CQ9" s="134"/>
      <c r="CR9" s="149"/>
      <c r="CS9" s="134"/>
      <c r="CT9" s="134"/>
      <c r="CU9" s="134"/>
      <c r="CV9" s="149"/>
      <c r="CW9" s="134"/>
      <c r="CX9" s="134"/>
      <c r="CY9" s="134"/>
      <c r="CZ9" s="134"/>
      <c r="DA9" s="134"/>
      <c r="DB9" s="184"/>
      <c r="DC9" s="134"/>
      <c r="DD9" s="134"/>
      <c r="DE9" s="134"/>
      <c r="DF9" s="134"/>
      <c r="DG9" s="149"/>
      <c r="DH9" s="134"/>
      <c r="DI9" s="134"/>
      <c r="DJ9" s="184"/>
      <c r="DK9" s="149"/>
      <c r="DL9" s="184"/>
      <c r="DM9" s="108"/>
      <c r="DN9" s="108"/>
      <c r="DO9" s="108"/>
      <c r="DP9" s="108"/>
      <c r="DQ9" s="108"/>
      <c r="DR9" s="108"/>
      <c r="DS9" s="108"/>
      <c r="DT9" s="108"/>
      <c r="DU9" s="108"/>
      <c r="DV9" s="108"/>
      <c r="DW9" s="108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8"/>
      <c r="EL9" s="108"/>
      <c r="EM9" s="108"/>
      <c r="EN9" s="108"/>
      <c r="EO9" s="108"/>
      <c r="EP9" s="108"/>
      <c r="EQ9" s="108"/>
      <c r="ER9" s="108"/>
      <c r="ES9" s="108"/>
      <c r="ET9" s="108"/>
      <c r="EU9" s="108"/>
      <c r="EV9" s="108"/>
      <c r="EW9" s="108"/>
      <c r="EX9" s="108"/>
      <c r="EY9" s="108"/>
      <c r="EZ9" s="108"/>
      <c r="FA9" s="108"/>
      <c r="FB9" s="108"/>
      <c r="FC9" s="108"/>
      <c r="FD9" s="108"/>
      <c r="FE9" s="108"/>
      <c r="FF9" s="108"/>
      <c r="FG9" s="108"/>
      <c r="FH9" s="108"/>
      <c r="FI9" s="108"/>
      <c r="FJ9" s="108"/>
      <c r="FK9" s="108"/>
      <c r="FL9" s="108"/>
      <c r="FM9" s="108"/>
      <c r="FN9" s="108"/>
      <c r="FO9" s="108"/>
      <c r="FP9" s="108"/>
      <c r="FQ9" s="108"/>
      <c r="FR9" s="108"/>
      <c r="FS9" s="108"/>
      <c r="FT9" s="108"/>
      <c r="FU9" s="108"/>
      <c r="FV9" s="108"/>
      <c r="FW9" s="108"/>
      <c r="FX9" s="108"/>
      <c r="FY9" s="108"/>
      <c r="FZ9" s="108"/>
      <c r="GA9" s="108"/>
      <c r="GB9" s="108"/>
      <c r="GC9" s="108"/>
      <c r="GD9" s="108"/>
      <c r="GE9" s="108"/>
      <c r="GF9" s="108"/>
      <c r="GG9" s="108"/>
      <c r="GH9" s="108"/>
      <c r="GI9" s="108"/>
      <c r="GJ9" s="108"/>
      <c r="GK9" s="108"/>
      <c r="GL9" s="108"/>
      <c r="GM9" s="108"/>
      <c r="GN9" s="108"/>
      <c r="GO9" s="108"/>
      <c r="GP9" s="108"/>
      <c r="GQ9" s="108"/>
      <c r="GR9" s="108"/>
      <c r="GS9" s="108"/>
      <c r="GT9" s="108"/>
      <c r="GU9" s="108"/>
      <c r="GV9" s="108"/>
      <c r="GW9" s="108"/>
      <c r="GX9" s="108"/>
      <c r="GY9" s="108"/>
      <c r="GZ9" s="108"/>
      <c r="HA9" s="108"/>
      <c r="HB9" s="108"/>
      <c r="HC9" s="108"/>
      <c r="HD9" s="108"/>
      <c r="HE9" s="108"/>
      <c r="HF9" s="108"/>
      <c r="HG9" s="108"/>
      <c r="HH9" s="108"/>
      <c r="HI9" s="108"/>
      <c r="HJ9" s="108"/>
      <c r="HK9" s="108"/>
      <c r="HL9" s="108"/>
      <c r="HM9" s="108"/>
      <c r="HN9" s="108"/>
      <c r="HO9" s="108"/>
      <c r="HP9" s="108"/>
      <c r="HQ9" s="108"/>
      <c r="HR9" s="108"/>
      <c r="HS9" s="108"/>
      <c r="HT9" s="108"/>
      <c r="HU9" s="108"/>
      <c r="HV9" s="108"/>
      <c r="HW9" s="108"/>
      <c r="HX9" s="108"/>
      <c r="HY9" s="108"/>
      <c r="HZ9" s="108"/>
      <c r="IA9" s="108"/>
      <c r="IB9" s="108"/>
      <c r="IC9" s="108"/>
      <c r="ID9" s="108"/>
      <c r="IE9" s="108"/>
      <c r="IF9" s="108"/>
    </row>
    <row r="10" spans="1:240" x14ac:dyDescent="0.35">
      <c r="A10" s="82">
        <v>6</v>
      </c>
      <c r="B10" s="118" t="s">
        <v>233</v>
      </c>
      <c r="C10" s="269">
        <f t="shared" si="0"/>
        <v>1</v>
      </c>
      <c r="D10" s="137"/>
      <c r="E10" s="73"/>
      <c r="F10" s="73"/>
      <c r="G10" s="73"/>
      <c r="H10" s="73"/>
      <c r="I10" s="144">
        <v>1</v>
      </c>
      <c r="J10" s="144"/>
      <c r="K10" s="73"/>
      <c r="L10" s="73"/>
      <c r="M10" s="73"/>
      <c r="N10" s="73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134"/>
      <c r="AA10" s="134"/>
      <c r="AB10" s="134"/>
      <c r="AC10" s="149"/>
      <c r="AD10" s="134"/>
      <c r="AE10" s="134"/>
      <c r="AF10" s="134"/>
      <c r="AG10" s="134"/>
      <c r="AH10" s="134"/>
      <c r="AI10" s="134"/>
      <c r="AJ10" s="134"/>
      <c r="AK10" s="134"/>
      <c r="AL10" s="134"/>
      <c r="AM10" s="149"/>
      <c r="AN10" s="134"/>
      <c r="AO10" s="134"/>
      <c r="AP10" s="134"/>
      <c r="AQ10" s="134"/>
      <c r="AR10" s="134"/>
      <c r="AS10" s="134"/>
      <c r="AT10" s="134"/>
      <c r="AU10" s="134"/>
      <c r="AV10" s="134"/>
      <c r="AW10" s="134"/>
      <c r="AX10" s="134"/>
      <c r="AY10" s="149"/>
      <c r="AZ10" s="134"/>
      <c r="BA10" s="134"/>
      <c r="BB10" s="134"/>
      <c r="BC10" s="184"/>
      <c r="BD10" s="134"/>
      <c r="BE10" s="134"/>
      <c r="BF10" s="134"/>
      <c r="BG10" s="134"/>
      <c r="BH10" s="134"/>
      <c r="BI10" s="134"/>
      <c r="BJ10" s="149"/>
      <c r="BK10" s="134"/>
      <c r="BL10" s="149"/>
      <c r="BM10" s="134"/>
      <c r="BN10" s="149"/>
      <c r="BO10" s="134"/>
      <c r="BP10" s="149"/>
      <c r="BQ10" s="169"/>
      <c r="BR10" s="134"/>
      <c r="BS10" s="134"/>
      <c r="BT10" s="149"/>
      <c r="BU10" s="134"/>
      <c r="BV10" s="134"/>
      <c r="BW10" s="134"/>
      <c r="BX10" s="134"/>
      <c r="BY10" s="134"/>
      <c r="BZ10" s="134"/>
      <c r="CA10" s="184"/>
      <c r="CB10" s="149"/>
      <c r="CC10" s="134"/>
      <c r="CD10" s="149"/>
      <c r="CE10" s="134"/>
      <c r="CF10" s="184"/>
      <c r="CG10" s="134"/>
      <c r="CH10" s="134"/>
      <c r="CI10" s="134"/>
      <c r="CJ10" s="134"/>
      <c r="CK10" s="134"/>
      <c r="CL10" s="134"/>
      <c r="CM10" s="149"/>
      <c r="CN10" s="134"/>
      <c r="CO10" s="134"/>
      <c r="CP10" s="134"/>
      <c r="CQ10" s="134"/>
      <c r="CR10" s="149"/>
      <c r="CS10" s="134"/>
      <c r="CT10" s="134"/>
      <c r="CU10" s="134"/>
      <c r="CV10" s="149"/>
      <c r="CW10" s="134"/>
      <c r="CX10" s="134"/>
      <c r="CY10" s="134"/>
      <c r="CZ10" s="134"/>
      <c r="DA10" s="134"/>
      <c r="DB10" s="184"/>
      <c r="DC10" s="134"/>
      <c r="DD10" s="134"/>
      <c r="DE10" s="134"/>
      <c r="DF10" s="134"/>
      <c r="DG10" s="149"/>
      <c r="DH10" s="134"/>
      <c r="DI10" s="134"/>
      <c r="DJ10" s="184"/>
      <c r="DK10" s="149"/>
      <c r="DL10" s="184"/>
    </row>
    <row r="11" spans="1:240" x14ac:dyDescent="0.35">
      <c r="A11" s="82">
        <v>7</v>
      </c>
      <c r="B11" s="110" t="s">
        <v>237</v>
      </c>
      <c r="C11" s="265">
        <f t="shared" si="0"/>
        <v>1</v>
      </c>
      <c r="D11" s="136"/>
      <c r="E11" s="44"/>
      <c r="F11" s="44"/>
      <c r="G11" s="44"/>
      <c r="H11" s="44"/>
      <c r="I11" s="143"/>
      <c r="J11" s="143"/>
      <c r="K11" s="44"/>
      <c r="L11" s="44">
        <v>1</v>
      </c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134"/>
      <c r="AA11" s="134"/>
      <c r="AB11" s="134"/>
      <c r="AC11" s="149"/>
      <c r="AD11" s="134"/>
      <c r="AE11" s="134"/>
      <c r="AF11" s="134"/>
      <c r="AG11" s="134"/>
      <c r="AH11" s="134"/>
      <c r="AI11" s="134"/>
      <c r="AJ11" s="134"/>
      <c r="AK11" s="134"/>
      <c r="AL11" s="134"/>
      <c r="AM11" s="149"/>
      <c r="AN11" s="134"/>
      <c r="AO11" s="134"/>
      <c r="AP11" s="134"/>
      <c r="AQ11" s="134"/>
      <c r="AR11" s="134"/>
      <c r="AS11" s="134"/>
      <c r="AT11" s="134"/>
      <c r="AU11" s="134"/>
      <c r="AV11" s="134"/>
      <c r="AW11" s="134"/>
      <c r="AX11" s="134"/>
      <c r="AY11" s="149"/>
      <c r="AZ11" s="134"/>
      <c r="BA11" s="134"/>
      <c r="BB11" s="134"/>
      <c r="BC11" s="184"/>
      <c r="BD11" s="134"/>
      <c r="BE11" s="134"/>
      <c r="BF11" s="134"/>
      <c r="BG11" s="134"/>
      <c r="BH11" s="134"/>
      <c r="BI11" s="134"/>
      <c r="BJ11" s="149"/>
      <c r="BK11" s="134"/>
      <c r="BL11" s="149"/>
      <c r="BM11" s="134"/>
      <c r="BN11" s="149"/>
      <c r="BO11" s="134"/>
      <c r="BP11" s="149"/>
      <c r="BQ11" s="169"/>
      <c r="BR11" s="134"/>
      <c r="BS11" s="134"/>
      <c r="BT11" s="149"/>
      <c r="BU11" s="134"/>
      <c r="BV11" s="134"/>
      <c r="BW11" s="134"/>
      <c r="BX11" s="134"/>
      <c r="BY11" s="134"/>
      <c r="BZ11" s="134"/>
      <c r="CA11" s="184"/>
      <c r="CB11" s="149"/>
      <c r="CC11" s="134"/>
      <c r="CD11" s="149"/>
      <c r="CE11" s="134"/>
      <c r="CF11" s="184"/>
      <c r="CG11" s="134"/>
      <c r="CH11" s="134"/>
      <c r="CI11" s="134"/>
      <c r="CJ11" s="134"/>
      <c r="CK11" s="134"/>
      <c r="CL11" s="134"/>
      <c r="CM11" s="149"/>
      <c r="CN11" s="134"/>
      <c r="CO11" s="134"/>
      <c r="CP11" s="134"/>
      <c r="CQ11" s="134"/>
      <c r="CR11" s="149"/>
      <c r="CS11" s="134"/>
      <c r="CT11" s="134"/>
      <c r="CU11" s="134"/>
      <c r="CV11" s="149"/>
      <c r="CW11" s="134"/>
      <c r="CX11" s="134"/>
      <c r="CY11" s="134"/>
      <c r="CZ11" s="134"/>
      <c r="DA11" s="134"/>
      <c r="DB11" s="184"/>
      <c r="DC11" s="134"/>
      <c r="DD11" s="134"/>
      <c r="DE11" s="134"/>
      <c r="DF11" s="134"/>
      <c r="DG11" s="149"/>
      <c r="DH11" s="134"/>
      <c r="DI11" s="134"/>
      <c r="DJ11" s="184"/>
      <c r="DK11" s="149"/>
      <c r="DL11" s="184"/>
    </row>
    <row r="12" spans="1:240" x14ac:dyDescent="0.35">
      <c r="A12" s="83">
        <v>8</v>
      </c>
      <c r="B12" s="117" t="s">
        <v>205</v>
      </c>
      <c r="C12" s="270">
        <f t="shared" si="0"/>
        <v>5</v>
      </c>
      <c r="D12" s="137"/>
      <c r="E12" s="73"/>
      <c r="F12" s="73"/>
      <c r="G12" s="73"/>
      <c r="H12" s="73"/>
      <c r="I12" s="144"/>
      <c r="J12" s="144"/>
      <c r="K12" s="73"/>
      <c r="L12" s="73">
        <v>1</v>
      </c>
      <c r="M12" s="73"/>
      <c r="N12" s="73"/>
      <c r="O12" s="73"/>
      <c r="P12" s="73"/>
      <c r="Q12" s="73"/>
      <c r="R12" s="73"/>
      <c r="S12" s="73"/>
      <c r="T12" s="73"/>
      <c r="U12" s="73"/>
      <c r="V12" s="73"/>
      <c r="W12" s="73">
        <v>1</v>
      </c>
      <c r="X12" s="73"/>
      <c r="Y12" s="73"/>
      <c r="Z12" s="134"/>
      <c r="AA12" s="134"/>
      <c r="AB12" s="134"/>
      <c r="AC12" s="149"/>
      <c r="AD12" s="134"/>
      <c r="AE12" s="134"/>
      <c r="AF12" s="134"/>
      <c r="AG12" s="134"/>
      <c r="AH12" s="134"/>
      <c r="AI12" s="134"/>
      <c r="AJ12" s="134"/>
      <c r="AK12" s="134"/>
      <c r="AL12" s="134"/>
      <c r="AM12" s="149"/>
      <c r="AN12" s="134"/>
      <c r="AO12" s="134"/>
      <c r="AP12" s="134"/>
      <c r="AQ12" s="134"/>
      <c r="AR12" s="134"/>
      <c r="AS12" s="134"/>
      <c r="AT12" s="134"/>
      <c r="AU12" s="134"/>
      <c r="AV12" s="134"/>
      <c r="AW12" s="134"/>
      <c r="AX12" s="134"/>
      <c r="AY12" s="149"/>
      <c r="AZ12" s="134"/>
      <c r="BA12" s="134"/>
      <c r="BB12" s="134"/>
      <c r="BC12" s="184"/>
      <c r="BD12" s="134"/>
      <c r="BE12" s="134"/>
      <c r="BF12" s="134"/>
      <c r="BG12" s="134"/>
      <c r="BH12" s="134"/>
      <c r="BI12" s="134"/>
      <c r="BJ12" s="149"/>
      <c r="BK12" s="134"/>
      <c r="BL12" s="149"/>
      <c r="BM12" s="134"/>
      <c r="BN12" s="149"/>
      <c r="BO12" s="134"/>
      <c r="BP12" s="149"/>
      <c r="BQ12" s="169"/>
      <c r="BR12" s="134"/>
      <c r="BS12" s="134"/>
      <c r="BT12" s="149"/>
      <c r="BU12" s="134"/>
      <c r="BV12" s="134"/>
      <c r="BW12" s="134"/>
      <c r="BX12" s="134"/>
      <c r="BY12" s="134"/>
      <c r="BZ12" s="134"/>
      <c r="CA12" s="184"/>
      <c r="CB12" s="149"/>
      <c r="CC12" s="134"/>
      <c r="CD12" s="149"/>
      <c r="CE12" s="134"/>
      <c r="CF12" s="184"/>
      <c r="CG12" s="134"/>
      <c r="CH12" s="134">
        <v>2</v>
      </c>
      <c r="CI12" s="134"/>
      <c r="CJ12" s="134"/>
      <c r="CK12" s="134"/>
      <c r="CL12" s="134"/>
      <c r="CM12" s="149"/>
      <c r="CN12" s="134">
        <v>1</v>
      </c>
      <c r="CO12" s="134"/>
      <c r="CP12" s="134"/>
      <c r="CQ12" s="134"/>
      <c r="CR12" s="149"/>
      <c r="CS12" s="134"/>
      <c r="CT12" s="134"/>
      <c r="CU12" s="134"/>
      <c r="CV12" s="149"/>
      <c r="CW12" s="134"/>
      <c r="CX12" s="134"/>
      <c r="CY12" s="134"/>
      <c r="CZ12" s="134"/>
      <c r="DA12" s="134"/>
      <c r="DB12" s="184"/>
      <c r="DC12" s="134"/>
      <c r="DD12" s="134"/>
      <c r="DE12" s="134"/>
      <c r="DF12" s="134"/>
      <c r="DG12" s="149"/>
      <c r="DH12" s="134"/>
      <c r="DI12" s="134"/>
      <c r="DJ12" s="184"/>
      <c r="DK12" s="149"/>
      <c r="DL12" s="184"/>
    </row>
    <row r="13" spans="1:240" x14ac:dyDescent="0.35">
      <c r="A13" s="83">
        <v>9</v>
      </c>
      <c r="B13" s="116" t="s">
        <v>232</v>
      </c>
      <c r="C13" s="271">
        <f t="shared" si="0"/>
        <v>1</v>
      </c>
      <c r="D13" s="136"/>
      <c r="E13" s="44"/>
      <c r="F13" s="44"/>
      <c r="G13" s="44"/>
      <c r="H13" s="44"/>
      <c r="I13" s="143"/>
      <c r="J13" s="143"/>
      <c r="K13" s="44"/>
      <c r="L13" s="44"/>
      <c r="M13" s="44"/>
      <c r="N13" s="44">
        <v>1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134"/>
      <c r="AA13" s="134"/>
      <c r="AB13" s="134"/>
      <c r="AC13" s="149"/>
      <c r="AD13" s="134"/>
      <c r="AE13" s="134"/>
      <c r="AF13" s="134"/>
      <c r="AG13" s="134"/>
      <c r="AH13" s="134"/>
      <c r="AI13" s="134"/>
      <c r="AJ13" s="134"/>
      <c r="AK13" s="134"/>
      <c r="AL13" s="134"/>
      <c r="AM13" s="149"/>
      <c r="AN13" s="134"/>
      <c r="AO13" s="134"/>
      <c r="AP13" s="134"/>
      <c r="AQ13" s="134"/>
      <c r="AR13" s="134"/>
      <c r="AS13" s="134"/>
      <c r="AT13" s="134"/>
      <c r="AU13" s="134"/>
      <c r="AV13" s="134"/>
      <c r="AW13" s="134"/>
      <c r="AX13" s="134"/>
      <c r="AY13" s="149"/>
      <c r="AZ13" s="134"/>
      <c r="BA13" s="134"/>
      <c r="BB13" s="134"/>
      <c r="BC13" s="184"/>
      <c r="BD13" s="134"/>
      <c r="BE13" s="134"/>
      <c r="BF13" s="134"/>
      <c r="BG13" s="134"/>
      <c r="BH13" s="134"/>
      <c r="BI13" s="134"/>
      <c r="BJ13" s="149"/>
      <c r="BK13" s="134"/>
      <c r="BL13" s="149"/>
      <c r="BM13" s="134"/>
      <c r="BN13" s="149"/>
      <c r="BO13" s="134"/>
      <c r="BP13" s="149"/>
      <c r="BQ13" s="169"/>
      <c r="BR13" s="134"/>
      <c r="BS13" s="134"/>
      <c r="BT13" s="149"/>
      <c r="BU13" s="134"/>
      <c r="BV13" s="134"/>
      <c r="BW13" s="134"/>
      <c r="BX13" s="134"/>
      <c r="BY13" s="134"/>
      <c r="BZ13" s="134"/>
      <c r="CA13" s="184"/>
      <c r="CB13" s="149"/>
      <c r="CC13" s="134"/>
      <c r="CD13" s="149"/>
      <c r="CE13" s="134"/>
      <c r="CF13" s="184"/>
      <c r="CG13" s="134"/>
      <c r="CH13" s="134"/>
      <c r="CI13" s="134"/>
      <c r="CJ13" s="134"/>
      <c r="CK13" s="134"/>
      <c r="CL13" s="134"/>
      <c r="CM13" s="149"/>
      <c r="CN13" s="134"/>
      <c r="CO13" s="134"/>
      <c r="CP13" s="134"/>
      <c r="CQ13" s="134"/>
      <c r="CR13" s="149"/>
      <c r="CS13" s="134"/>
      <c r="CT13" s="134"/>
      <c r="CU13" s="134"/>
      <c r="CV13" s="149"/>
      <c r="CW13" s="134"/>
      <c r="CX13" s="134"/>
      <c r="CY13" s="134"/>
      <c r="CZ13" s="134"/>
      <c r="DA13" s="134"/>
      <c r="DB13" s="184"/>
      <c r="DC13" s="134"/>
      <c r="DD13" s="134"/>
      <c r="DE13" s="134"/>
      <c r="DF13" s="134"/>
      <c r="DG13" s="149"/>
      <c r="DH13" s="134"/>
      <c r="DI13" s="134"/>
      <c r="DJ13" s="184"/>
      <c r="DK13" s="149"/>
      <c r="DL13" s="184"/>
    </row>
    <row r="14" spans="1:240" x14ac:dyDescent="0.35">
      <c r="A14" s="82">
        <v>10</v>
      </c>
      <c r="B14" s="119" t="s">
        <v>238</v>
      </c>
      <c r="C14" s="272">
        <f t="shared" si="0"/>
        <v>4</v>
      </c>
      <c r="D14" s="136"/>
      <c r="E14" s="44"/>
      <c r="F14" s="44"/>
      <c r="G14" s="44"/>
      <c r="H14" s="44"/>
      <c r="I14" s="143"/>
      <c r="J14" s="143"/>
      <c r="K14" s="44"/>
      <c r="L14" s="44"/>
      <c r="M14" s="44"/>
      <c r="N14" s="44">
        <v>1</v>
      </c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134"/>
      <c r="AA14" s="134"/>
      <c r="AB14" s="134"/>
      <c r="AC14" s="149"/>
      <c r="AD14" s="134"/>
      <c r="AE14" s="134"/>
      <c r="AF14" s="134"/>
      <c r="AG14" s="134"/>
      <c r="AH14" s="134"/>
      <c r="AI14" s="134"/>
      <c r="AJ14" s="134"/>
      <c r="AK14" s="134"/>
      <c r="AL14" s="134"/>
      <c r="AM14" s="149"/>
      <c r="AN14" s="134"/>
      <c r="AO14" s="134"/>
      <c r="AP14" s="134"/>
      <c r="AQ14" s="134"/>
      <c r="AR14" s="134"/>
      <c r="AS14" s="134"/>
      <c r="AT14" s="134"/>
      <c r="AU14" s="134"/>
      <c r="AV14" s="134"/>
      <c r="AW14" s="134"/>
      <c r="AX14" s="134"/>
      <c r="AY14" s="149"/>
      <c r="AZ14" s="134"/>
      <c r="BA14" s="134"/>
      <c r="BB14" s="134"/>
      <c r="BC14" s="184"/>
      <c r="BD14" s="134"/>
      <c r="BE14" s="134"/>
      <c r="BF14" s="134"/>
      <c r="BG14" s="134"/>
      <c r="BH14" s="134"/>
      <c r="BI14" s="134"/>
      <c r="BJ14" s="149"/>
      <c r="BK14" s="134"/>
      <c r="BL14" s="149"/>
      <c r="BM14" s="134"/>
      <c r="BN14" s="149"/>
      <c r="BO14" s="134"/>
      <c r="BP14" s="149"/>
      <c r="BQ14" s="169"/>
      <c r="BR14" s="134"/>
      <c r="BS14" s="134"/>
      <c r="BT14" s="149"/>
      <c r="BU14" s="134"/>
      <c r="BV14" s="134"/>
      <c r="BW14" s="134"/>
      <c r="BX14" s="134"/>
      <c r="BY14" s="134"/>
      <c r="BZ14" s="134"/>
      <c r="CA14" s="184"/>
      <c r="CB14" s="149"/>
      <c r="CC14" s="134"/>
      <c r="CD14" s="149"/>
      <c r="CE14" s="134">
        <v>1</v>
      </c>
      <c r="CF14" s="184"/>
      <c r="CG14" s="134"/>
      <c r="CH14" s="134">
        <v>1</v>
      </c>
      <c r="CI14" s="134"/>
      <c r="CJ14" s="134"/>
      <c r="CK14" s="134"/>
      <c r="CL14" s="134"/>
      <c r="CM14" s="149"/>
      <c r="CN14" s="134"/>
      <c r="CO14" s="134"/>
      <c r="CP14" s="134"/>
      <c r="CQ14" s="134"/>
      <c r="CR14" s="149"/>
      <c r="CS14" s="134"/>
      <c r="CT14" s="134"/>
      <c r="CU14" s="134"/>
      <c r="CV14" s="149"/>
      <c r="CW14" s="134"/>
      <c r="CX14" s="134"/>
      <c r="CY14" s="134"/>
      <c r="CZ14" s="134"/>
      <c r="DA14" s="134"/>
      <c r="DB14" s="184"/>
      <c r="DC14" s="134"/>
      <c r="DD14" s="134"/>
      <c r="DE14" s="134"/>
      <c r="DF14" s="134"/>
      <c r="DG14" s="149"/>
      <c r="DH14" s="134"/>
      <c r="DI14" s="134"/>
      <c r="DJ14" s="184"/>
      <c r="DK14" s="149"/>
      <c r="DL14" s="184">
        <v>1</v>
      </c>
    </row>
    <row r="15" spans="1:240" x14ac:dyDescent="0.35">
      <c r="A15" s="83">
        <v>11</v>
      </c>
      <c r="B15" s="119" t="s">
        <v>203</v>
      </c>
      <c r="C15" s="272">
        <f t="shared" si="0"/>
        <v>27</v>
      </c>
      <c r="D15" s="136"/>
      <c r="E15" s="44"/>
      <c r="F15" s="44"/>
      <c r="G15" s="44"/>
      <c r="H15" s="44"/>
      <c r="I15" s="143"/>
      <c r="J15" s="143"/>
      <c r="K15" s="44"/>
      <c r="L15" s="44"/>
      <c r="M15" s="44"/>
      <c r="N15" s="44">
        <v>1</v>
      </c>
      <c r="O15" s="44"/>
      <c r="P15" s="44"/>
      <c r="Q15" s="44"/>
      <c r="R15" s="44"/>
      <c r="S15" s="44">
        <v>1</v>
      </c>
      <c r="T15" s="44"/>
      <c r="U15" s="44"/>
      <c r="V15" s="44"/>
      <c r="W15" s="44"/>
      <c r="X15" s="44"/>
      <c r="Y15" s="44"/>
      <c r="Z15" s="134"/>
      <c r="AA15" s="134"/>
      <c r="AB15" s="134"/>
      <c r="AC15" s="149"/>
      <c r="AD15" s="134"/>
      <c r="AE15" s="134">
        <v>1</v>
      </c>
      <c r="AF15" s="134"/>
      <c r="AG15" s="134"/>
      <c r="AH15" s="134"/>
      <c r="AI15" s="134"/>
      <c r="AJ15" s="134"/>
      <c r="AK15" s="134"/>
      <c r="AL15" s="134"/>
      <c r="AM15" s="149"/>
      <c r="AN15" s="134"/>
      <c r="AO15" s="134"/>
      <c r="AP15" s="134"/>
      <c r="AQ15" s="134">
        <v>1</v>
      </c>
      <c r="AR15" s="134"/>
      <c r="AS15" s="134"/>
      <c r="AT15" s="134"/>
      <c r="AU15" s="134"/>
      <c r="AV15" s="134"/>
      <c r="AW15" s="134"/>
      <c r="AX15" s="134"/>
      <c r="AY15" s="149"/>
      <c r="AZ15" s="134"/>
      <c r="BA15" s="134"/>
      <c r="BB15" s="134"/>
      <c r="BC15" s="184"/>
      <c r="BD15" s="134"/>
      <c r="BE15" s="134">
        <v>2</v>
      </c>
      <c r="BF15" s="134"/>
      <c r="BG15" s="134"/>
      <c r="BH15" s="134"/>
      <c r="BI15" s="134">
        <v>1</v>
      </c>
      <c r="BJ15" s="149"/>
      <c r="BK15" s="134">
        <v>2</v>
      </c>
      <c r="BL15" s="149"/>
      <c r="BM15" s="134">
        <v>1</v>
      </c>
      <c r="BN15" s="149"/>
      <c r="BO15" s="134"/>
      <c r="BP15" s="149"/>
      <c r="BQ15" s="169"/>
      <c r="BR15" s="134"/>
      <c r="BS15" s="134"/>
      <c r="BT15" s="149"/>
      <c r="BU15" s="134"/>
      <c r="BV15" s="134"/>
      <c r="BW15" s="134"/>
      <c r="BX15" s="134"/>
      <c r="BY15" s="134"/>
      <c r="BZ15" s="134"/>
      <c r="CA15" s="184"/>
      <c r="CB15" s="149"/>
      <c r="CC15" s="134"/>
      <c r="CD15" s="149"/>
      <c r="CE15" s="134"/>
      <c r="CF15" s="184"/>
      <c r="CG15" s="134"/>
      <c r="CH15" s="134">
        <v>1</v>
      </c>
      <c r="CI15" s="134"/>
      <c r="CJ15" s="134"/>
      <c r="CK15" s="134"/>
      <c r="CL15" s="134"/>
      <c r="CM15" s="149"/>
      <c r="CN15" s="134"/>
      <c r="CO15" s="134"/>
      <c r="CP15" s="134"/>
      <c r="CQ15" s="134"/>
      <c r="CR15" s="149"/>
      <c r="CS15" s="134"/>
      <c r="CT15" s="134"/>
      <c r="CU15" s="134"/>
      <c r="CV15" s="149"/>
      <c r="CW15" s="134"/>
      <c r="CX15" s="134">
        <v>1</v>
      </c>
      <c r="CY15" s="134">
        <v>1</v>
      </c>
      <c r="CZ15" s="134"/>
      <c r="DA15" s="134"/>
      <c r="DB15" s="184">
        <v>13</v>
      </c>
      <c r="DC15" s="134"/>
      <c r="DD15" s="134"/>
      <c r="DE15" s="134"/>
      <c r="DF15" s="134">
        <v>1</v>
      </c>
      <c r="DG15" s="149"/>
      <c r="DH15" s="134"/>
      <c r="DI15" s="134"/>
      <c r="DJ15" s="184"/>
      <c r="DK15" s="149"/>
      <c r="DL15" s="184"/>
    </row>
    <row r="16" spans="1:240" x14ac:dyDescent="0.35">
      <c r="A16" s="82">
        <v>12</v>
      </c>
      <c r="B16" s="116" t="s">
        <v>222</v>
      </c>
      <c r="C16" s="271">
        <f t="shared" si="0"/>
        <v>1</v>
      </c>
      <c r="D16" s="137"/>
      <c r="E16" s="73"/>
      <c r="F16" s="73"/>
      <c r="G16" s="73"/>
      <c r="H16" s="73"/>
      <c r="I16" s="144"/>
      <c r="J16" s="144"/>
      <c r="K16" s="73"/>
      <c r="L16" s="73"/>
      <c r="M16" s="73"/>
      <c r="N16" s="73"/>
      <c r="O16" s="73"/>
      <c r="P16" s="73"/>
      <c r="Q16" s="73"/>
      <c r="R16" s="73"/>
      <c r="S16" s="73">
        <v>1</v>
      </c>
      <c r="T16" s="73"/>
      <c r="U16" s="73"/>
      <c r="V16" s="73"/>
      <c r="W16" s="73"/>
      <c r="X16" s="73"/>
      <c r="Y16" s="73"/>
      <c r="Z16" s="134"/>
      <c r="AA16" s="134"/>
      <c r="AB16" s="134"/>
      <c r="AC16" s="149"/>
      <c r="AD16" s="134"/>
      <c r="AE16" s="134"/>
      <c r="AF16" s="134"/>
      <c r="AG16" s="134"/>
      <c r="AH16" s="134"/>
      <c r="AI16" s="134"/>
      <c r="AJ16" s="134"/>
      <c r="AK16" s="134"/>
      <c r="AL16" s="134"/>
      <c r="AM16" s="149"/>
      <c r="AN16" s="134"/>
      <c r="AO16" s="134"/>
      <c r="AP16" s="134"/>
      <c r="AQ16" s="134"/>
      <c r="AR16" s="134"/>
      <c r="AS16" s="134"/>
      <c r="AT16" s="134"/>
      <c r="AU16" s="134"/>
      <c r="AV16" s="134"/>
      <c r="AW16" s="134"/>
      <c r="AX16" s="134"/>
      <c r="AY16" s="149"/>
      <c r="AZ16" s="134"/>
      <c r="BA16" s="134"/>
      <c r="BB16" s="134"/>
      <c r="BC16" s="184"/>
      <c r="BD16" s="134"/>
      <c r="BE16" s="134"/>
      <c r="BF16" s="134"/>
      <c r="BG16" s="134"/>
      <c r="BH16" s="134"/>
      <c r="BI16" s="134"/>
      <c r="BJ16" s="149"/>
      <c r="BK16" s="134"/>
      <c r="BL16" s="149"/>
      <c r="BM16" s="134"/>
      <c r="BN16" s="149"/>
      <c r="BO16" s="134"/>
      <c r="BP16" s="149"/>
      <c r="BQ16" s="169"/>
      <c r="BR16" s="134"/>
      <c r="BS16" s="134"/>
      <c r="BT16" s="149"/>
      <c r="BU16" s="134"/>
      <c r="BV16" s="134"/>
      <c r="BW16" s="134"/>
      <c r="BX16" s="134"/>
      <c r="BY16" s="134"/>
      <c r="BZ16" s="134"/>
      <c r="CA16" s="184"/>
      <c r="CB16" s="149"/>
      <c r="CC16" s="134"/>
      <c r="CD16" s="149"/>
      <c r="CE16" s="134"/>
      <c r="CF16" s="184"/>
      <c r="CG16" s="134"/>
      <c r="CH16" s="134"/>
      <c r="CI16" s="134"/>
      <c r="CJ16" s="134"/>
      <c r="CK16" s="134"/>
      <c r="CL16" s="134"/>
      <c r="CM16" s="149"/>
      <c r="CN16" s="134"/>
      <c r="CO16" s="134"/>
      <c r="CP16" s="134"/>
      <c r="CQ16" s="134"/>
      <c r="CR16" s="149"/>
      <c r="CS16" s="134"/>
      <c r="CT16" s="134"/>
      <c r="CU16" s="134"/>
      <c r="CV16" s="149"/>
      <c r="CW16" s="134"/>
      <c r="CX16" s="134"/>
      <c r="CY16" s="134"/>
      <c r="CZ16" s="134"/>
      <c r="DA16" s="134"/>
      <c r="DB16" s="184"/>
      <c r="DC16" s="134"/>
      <c r="DD16" s="134"/>
      <c r="DE16" s="134"/>
      <c r="DF16" s="134"/>
      <c r="DG16" s="149"/>
      <c r="DH16" s="134"/>
      <c r="DI16" s="134"/>
      <c r="DJ16" s="184"/>
      <c r="DK16" s="149"/>
      <c r="DL16" s="184"/>
    </row>
    <row r="17" spans="1:116" ht="25.8" x14ac:dyDescent="0.5">
      <c r="A17" s="82">
        <v>13</v>
      </c>
      <c r="B17" s="120" t="s">
        <v>239</v>
      </c>
      <c r="C17" s="266">
        <f t="shared" si="0"/>
        <v>17</v>
      </c>
      <c r="D17" s="138"/>
      <c r="E17" s="115"/>
      <c r="F17" s="115"/>
      <c r="G17" s="115"/>
      <c r="H17" s="73"/>
      <c r="I17" s="145"/>
      <c r="J17" s="145"/>
      <c r="K17" s="115"/>
      <c r="L17" s="115"/>
      <c r="M17" s="115"/>
      <c r="N17" s="115"/>
      <c r="O17" s="73"/>
      <c r="P17" s="115"/>
      <c r="Q17" s="115"/>
      <c r="R17" s="115"/>
      <c r="S17" s="44">
        <v>1</v>
      </c>
      <c r="T17" s="73"/>
      <c r="U17" s="115"/>
      <c r="V17" s="115"/>
      <c r="W17" s="115"/>
      <c r="X17" s="115"/>
      <c r="Y17" s="115"/>
      <c r="Z17" s="134"/>
      <c r="AA17" s="134"/>
      <c r="AB17" s="134"/>
      <c r="AC17" s="149"/>
      <c r="AD17" s="134">
        <v>1</v>
      </c>
      <c r="AE17" s="134"/>
      <c r="AF17" s="134">
        <v>1</v>
      </c>
      <c r="AG17" s="134"/>
      <c r="AH17" s="134"/>
      <c r="AI17" s="134">
        <v>2</v>
      </c>
      <c r="AJ17" s="134"/>
      <c r="AK17" s="134">
        <v>4</v>
      </c>
      <c r="AL17" s="134"/>
      <c r="AM17" s="149"/>
      <c r="AN17" s="134"/>
      <c r="AO17" s="134"/>
      <c r="AP17" s="134"/>
      <c r="AQ17" s="134"/>
      <c r="AR17" s="134"/>
      <c r="AS17" s="134"/>
      <c r="AT17" s="134"/>
      <c r="AU17" s="134"/>
      <c r="AV17" s="134"/>
      <c r="AW17" s="134"/>
      <c r="AX17" s="134"/>
      <c r="AY17" s="149"/>
      <c r="AZ17" s="134"/>
      <c r="BA17" s="134"/>
      <c r="BB17" s="134"/>
      <c r="BC17" s="184">
        <v>1</v>
      </c>
      <c r="BD17" s="134"/>
      <c r="BE17" s="134"/>
      <c r="BF17" s="134"/>
      <c r="BG17" s="134"/>
      <c r="BH17" s="134"/>
      <c r="BI17" s="134"/>
      <c r="BJ17" s="149"/>
      <c r="BK17" s="134">
        <v>3</v>
      </c>
      <c r="BL17" s="149">
        <v>1</v>
      </c>
      <c r="BM17" s="134">
        <v>1</v>
      </c>
      <c r="BN17" s="149"/>
      <c r="BO17" s="134"/>
      <c r="BP17" s="149"/>
      <c r="BQ17" s="169"/>
      <c r="BR17" s="134"/>
      <c r="BS17" s="134"/>
      <c r="BT17" s="149"/>
      <c r="BU17" s="134"/>
      <c r="BV17" s="134"/>
      <c r="BW17" s="134"/>
      <c r="BX17" s="134"/>
      <c r="BY17" s="134"/>
      <c r="BZ17" s="134"/>
      <c r="CA17" s="184"/>
      <c r="CB17" s="149"/>
      <c r="CC17" s="134"/>
      <c r="CD17" s="149"/>
      <c r="CE17" s="134"/>
      <c r="CF17" s="184"/>
      <c r="CG17" s="134"/>
      <c r="CH17" s="134">
        <v>1</v>
      </c>
      <c r="CI17" s="134"/>
      <c r="CJ17" s="134"/>
      <c r="CK17" s="134"/>
      <c r="CL17" s="134"/>
      <c r="CM17" s="149"/>
      <c r="CN17" s="134"/>
      <c r="CO17" s="134"/>
      <c r="CP17" s="134"/>
      <c r="CQ17" s="134"/>
      <c r="CR17" s="149"/>
      <c r="CS17" s="134"/>
      <c r="CT17" s="134"/>
      <c r="CU17" s="134"/>
      <c r="CV17" s="149"/>
      <c r="CW17" s="134"/>
      <c r="CX17" s="134"/>
      <c r="CY17" s="134"/>
      <c r="CZ17" s="134"/>
      <c r="DA17" s="134"/>
      <c r="DB17" s="184"/>
      <c r="DC17" s="134"/>
      <c r="DD17" s="134"/>
      <c r="DE17" s="134"/>
      <c r="DF17" s="134"/>
      <c r="DG17" s="149"/>
      <c r="DH17" s="134">
        <v>1</v>
      </c>
      <c r="DI17" s="134"/>
      <c r="DJ17" s="184"/>
      <c r="DK17" s="149"/>
      <c r="DL17" s="184"/>
    </row>
    <row r="18" spans="1:116" x14ac:dyDescent="0.35">
      <c r="A18" s="83">
        <v>14</v>
      </c>
      <c r="B18" s="116" t="s">
        <v>223</v>
      </c>
      <c r="C18" s="271">
        <f t="shared" si="0"/>
        <v>3</v>
      </c>
      <c r="D18" s="139"/>
      <c r="E18" s="44"/>
      <c r="F18" s="44"/>
      <c r="G18" s="44"/>
      <c r="H18" s="44"/>
      <c r="I18" s="143"/>
      <c r="J18" s="143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>
        <v>1</v>
      </c>
      <c r="W18" s="44"/>
      <c r="X18" s="44">
        <v>1</v>
      </c>
      <c r="Y18" s="44"/>
      <c r="Z18" s="134"/>
      <c r="AA18" s="134"/>
      <c r="AB18" s="134"/>
      <c r="AC18" s="149"/>
      <c r="AD18" s="134"/>
      <c r="AE18" s="134"/>
      <c r="AF18" s="134"/>
      <c r="AG18" s="134"/>
      <c r="AH18" s="134"/>
      <c r="AI18" s="134"/>
      <c r="AJ18" s="134"/>
      <c r="AK18" s="134"/>
      <c r="AL18" s="134"/>
      <c r="AM18" s="149"/>
      <c r="AN18" s="134"/>
      <c r="AO18" s="134"/>
      <c r="AP18" s="134"/>
      <c r="AQ18" s="134"/>
      <c r="AR18" s="134"/>
      <c r="AS18" s="134"/>
      <c r="AT18" s="134"/>
      <c r="AU18" s="134"/>
      <c r="AV18" s="134"/>
      <c r="AW18" s="134"/>
      <c r="AX18" s="134"/>
      <c r="AY18" s="149"/>
      <c r="AZ18" s="134"/>
      <c r="BA18" s="134"/>
      <c r="BB18" s="134"/>
      <c r="BC18" s="184"/>
      <c r="BD18" s="134"/>
      <c r="BE18" s="134"/>
      <c r="BF18" s="134"/>
      <c r="BG18" s="134"/>
      <c r="BH18" s="134"/>
      <c r="BI18" s="134"/>
      <c r="BJ18" s="149"/>
      <c r="BK18" s="134"/>
      <c r="BL18" s="149"/>
      <c r="BM18" s="134"/>
      <c r="BN18" s="149"/>
      <c r="BO18" s="134"/>
      <c r="BP18" s="149"/>
      <c r="BQ18" s="169"/>
      <c r="BR18" s="134"/>
      <c r="BS18" s="134"/>
      <c r="BT18" s="149"/>
      <c r="BU18" s="134"/>
      <c r="BV18" s="134"/>
      <c r="BW18" s="134"/>
      <c r="BX18" s="134"/>
      <c r="BY18" s="134"/>
      <c r="BZ18" s="134"/>
      <c r="CA18" s="184"/>
      <c r="CB18" s="149"/>
      <c r="CC18" s="134"/>
      <c r="CD18" s="149"/>
      <c r="CE18" s="134"/>
      <c r="CF18" s="184"/>
      <c r="CG18" s="134"/>
      <c r="CH18" s="134"/>
      <c r="CI18" s="134"/>
      <c r="CJ18" s="134"/>
      <c r="CK18" s="134"/>
      <c r="CL18" s="134"/>
      <c r="CM18" s="149"/>
      <c r="CN18" s="134"/>
      <c r="CO18" s="134"/>
      <c r="CP18" s="134"/>
      <c r="CQ18" s="134"/>
      <c r="CR18" s="149"/>
      <c r="CS18" s="134">
        <v>1</v>
      </c>
      <c r="CT18" s="134"/>
      <c r="CU18" s="134"/>
      <c r="CV18" s="149"/>
      <c r="CW18" s="134"/>
      <c r="CX18" s="134"/>
      <c r="CY18" s="134"/>
      <c r="CZ18" s="134"/>
      <c r="DA18" s="134"/>
      <c r="DB18" s="184"/>
      <c r="DC18" s="134"/>
      <c r="DD18" s="134"/>
      <c r="DE18" s="134"/>
      <c r="DF18" s="134"/>
      <c r="DG18" s="149"/>
      <c r="DH18" s="134"/>
      <c r="DI18" s="134"/>
      <c r="DJ18" s="184"/>
      <c r="DK18" s="149"/>
      <c r="DL18" s="184"/>
    </row>
    <row r="19" spans="1:116" ht="25.8" x14ac:dyDescent="0.5">
      <c r="A19" s="83">
        <v>15</v>
      </c>
      <c r="B19" s="116" t="s">
        <v>203</v>
      </c>
      <c r="C19" s="271">
        <f t="shared" si="0"/>
        <v>1</v>
      </c>
      <c r="D19" s="138"/>
      <c r="E19" s="115"/>
      <c r="F19" s="115"/>
      <c r="G19" s="115"/>
      <c r="H19" s="73"/>
      <c r="I19" s="145"/>
      <c r="J19" s="145"/>
      <c r="K19" s="115"/>
      <c r="L19" s="115"/>
      <c r="M19" s="115"/>
      <c r="N19" s="115"/>
      <c r="O19" s="73"/>
      <c r="P19" s="115"/>
      <c r="Q19" s="115"/>
      <c r="R19" s="115"/>
      <c r="S19" s="115"/>
      <c r="T19" s="73"/>
      <c r="U19" s="115"/>
      <c r="V19" s="44">
        <v>1</v>
      </c>
      <c r="W19" s="115"/>
      <c r="X19" s="115"/>
      <c r="Y19" s="115"/>
      <c r="Z19" s="134"/>
      <c r="AA19" s="134"/>
      <c r="AB19" s="134"/>
      <c r="AC19" s="149"/>
      <c r="AD19" s="134"/>
      <c r="AE19" s="134"/>
      <c r="AF19" s="134"/>
      <c r="AG19" s="134"/>
      <c r="AH19" s="134"/>
      <c r="AI19" s="134"/>
      <c r="AJ19" s="134"/>
      <c r="AK19" s="134"/>
      <c r="AL19" s="134"/>
      <c r="AM19" s="149"/>
      <c r="AN19" s="134"/>
      <c r="AO19" s="134"/>
      <c r="AP19" s="134"/>
      <c r="AQ19" s="134"/>
      <c r="AR19" s="134"/>
      <c r="AS19" s="134"/>
      <c r="AT19" s="134"/>
      <c r="AU19" s="134"/>
      <c r="AV19" s="134"/>
      <c r="AW19" s="134"/>
      <c r="AX19" s="134"/>
      <c r="AY19" s="149"/>
      <c r="AZ19" s="134"/>
      <c r="BA19" s="134"/>
      <c r="BB19" s="134"/>
      <c r="BC19" s="184"/>
      <c r="BD19" s="134"/>
      <c r="BE19" s="134"/>
      <c r="BF19" s="134"/>
      <c r="BG19" s="134"/>
      <c r="BH19" s="134"/>
      <c r="BI19" s="134"/>
      <c r="BJ19" s="149"/>
      <c r="BK19" s="134"/>
      <c r="BL19" s="149"/>
      <c r="BM19" s="134"/>
      <c r="BN19" s="149"/>
      <c r="BO19" s="134"/>
      <c r="BP19" s="149"/>
      <c r="BQ19" s="169"/>
      <c r="BR19" s="134"/>
      <c r="BS19" s="134"/>
      <c r="BT19" s="149"/>
      <c r="BU19" s="134"/>
      <c r="BV19" s="134"/>
      <c r="BW19" s="134"/>
      <c r="BX19" s="134"/>
      <c r="BY19" s="134"/>
      <c r="BZ19" s="134"/>
      <c r="CA19" s="184"/>
      <c r="CB19" s="149"/>
      <c r="CC19" s="134"/>
      <c r="CD19" s="149"/>
      <c r="CE19" s="134"/>
      <c r="CF19" s="184"/>
      <c r="CG19" s="134"/>
      <c r="CH19" s="134"/>
      <c r="CI19" s="134"/>
      <c r="CJ19" s="134"/>
      <c r="CK19" s="134"/>
      <c r="CL19" s="134"/>
      <c r="CM19" s="149"/>
      <c r="CN19" s="134"/>
      <c r="CO19" s="134"/>
      <c r="CP19" s="134"/>
      <c r="CQ19" s="134"/>
      <c r="CR19" s="149"/>
      <c r="CS19" s="134"/>
      <c r="CT19" s="134"/>
      <c r="CU19" s="134"/>
      <c r="CV19" s="149"/>
      <c r="CW19" s="134"/>
      <c r="CX19" s="134"/>
      <c r="CY19" s="134"/>
      <c r="CZ19" s="134"/>
      <c r="DA19" s="134"/>
      <c r="DB19" s="184"/>
      <c r="DC19" s="134"/>
      <c r="DD19" s="134"/>
      <c r="DE19" s="134"/>
      <c r="DF19" s="134"/>
      <c r="DG19" s="149"/>
      <c r="DH19" s="134"/>
      <c r="DI19" s="134"/>
      <c r="DJ19" s="184"/>
      <c r="DK19" s="149"/>
      <c r="DL19" s="184"/>
    </row>
    <row r="20" spans="1:116" x14ac:dyDescent="0.35">
      <c r="A20" s="83">
        <v>16</v>
      </c>
      <c r="B20" s="121" t="s">
        <v>240</v>
      </c>
      <c r="C20" s="273">
        <f t="shared" si="0"/>
        <v>7</v>
      </c>
      <c r="D20" s="140"/>
      <c r="E20" s="73"/>
      <c r="F20" s="73"/>
      <c r="G20" s="73"/>
      <c r="H20" s="73"/>
      <c r="I20" s="144"/>
      <c r="J20" s="144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>
        <v>1</v>
      </c>
      <c r="X20" s="73"/>
      <c r="Y20" s="73"/>
      <c r="Z20" s="134"/>
      <c r="AA20" s="134"/>
      <c r="AB20" s="134"/>
      <c r="AC20" s="149">
        <v>1</v>
      </c>
      <c r="AD20" s="134"/>
      <c r="AE20" s="134"/>
      <c r="AF20" s="134"/>
      <c r="AG20" s="134"/>
      <c r="AH20" s="134"/>
      <c r="AI20" s="134"/>
      <c r="AJ20" s="134"/>
      <c r="AK20" s="134"/>
      <c r="AL20" s="134">
        <v>1</v>
      </c>
      <c r="AM20" s="149"/>
      <c r="AN20" s="134"/>
      <c r="AO20" s="134"/>
      <c r="AP20" s="134"/>
      <c r="AQ20" s="134"/>
      <c r="AR20" s="134"/>
      <c r="AS20" s="134">
        <v>1</v>
      </c>
      <c r="AT20" s="134"/>
      <c r="AU20" s="134"/>
      <c r="AV20" s="134"/>
      <c r="AW20" s="134"/>
      <c r="AX20" s="134"/>
      <c r="AY20" s="149"/>
      <c r="AZ20" s="134"/>
      <c r="BA20" s="134"/>
      <c r="BB20" s="134"/>
      <c r="BC20" s="184"/>
      <c r="BD20" s="134"/>
      <c r="BE20" s="134"/>
      <c r="BF20" s="134"/>
      <c r="BG20" s="134"/>
      <c r="BH20" s="134"/>
      <c r="BI20" s="134"/>
      <c r="BJ20" s="149"/>
      <c r="BK20" s="134"/>
      <c r="BL20" s="149"/>
      <c r="BM20" s="134"/>
      <c r="BN20" s="149"/>
      <c r="BO20" s="134"/>
      <c r="BP20" s="149"/>
      <c r="BQ20" s="169"/>
      <c r="BR20" s="134"/>
      <c r="BS20" s="134"/>
      <c r="BT20" s="149">
        <v>1</v>
      </c>
      <c r="BU20" s="134"/>
      <c r="BV20" s="134"/>
      <c r="BW20" s="134"/>
      <c r="BX20" s="134"/>
      <c r="BY20" s="134"/>
      <c r="BZ20" s="134">
        <v>1</v>
      </c>
      <c r="CA20" s="184">
        <v>1</v>
      </c>
      <c r="CB20" s="149"/>
      <c r="CC20" s="134"/>
      <c r="CD20" s="149"/>
      <c r="CE20" s="134"/>
      <c r="CF20" s="184"/>
      <c r="CG20" s="134"/>
      <c r="CH20" s="134"/>
      <c r="CI20" s="134"/>
      <c r="CJ20" s="134"/>
      <c r="CK20" s="134"/>
      <c r="CL20" s="134"/>
      <c r="CM20" s="149"/>
      <c r="CN20" s="134"/>
      <c r="CO20" s="134"/>
      <c r="CP20" s="134"/>
      <c r="CQ20" s="134"/>
      <c r="CR20" s="149"/>
      <c r="CS20" s="134"/>
      <c r="CT20" s="134"/>
      <c r="CU20" s="134"/>
      <c r="CV20" s="149"/>
      <c r="CW20" s="134"/>
      <c r="CX20" s="134"/>
      <c r="CY20" s="134"/>
      <c r="CZ20" s="134"/>
      <c r="DA20" s="134"/>
      <c r="DB20" s="184"/>
      <c r="DC20" s="134"/>
      <c r="DD20" s="134"/>
      <c r="DE20" s="134"/>
      <c r="DF20" s="134"/>
      <c r="DG20" s="149"/>
      <c r="DH20" s="134"/>
      <c r="DI20" s="134"/>
      <c r="DJ20" s="184"/>
      <c r="DK20" s="149"/>
      <c r="DL20" s="184"/>
    </row>
    <row r="21" spans="1:116" x14ac:dyDescent="0.35">
      <c r="A21" s="83">
        <v>17</v>
      </c>
      <c r="B21" s="119" t="s">
        <v>255</v>
      </c>
      <c r="C21" s="272">
        <f t="shared" si="0"/>
        <v>5</v>
      </c>
      <c r="D21" s="139"/>
      <c r="E21" s="44"/>
      <c r="F21" s="44"/>
      <c r="G21" s="44"/>
      <c r="H21" s="44"/>
      <c r="I21" s="143"/>
      <c r="J21" s="143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134"/>
      <c r="AA21" s="134"/>
      <c r="AB21" s="134"/>
      <c r="AC21" s="149">
        <v>1</v>
      </c>
      <c r="AD21" s="134"/>
      <c r="AE21" s="134"/>
      <c r="AF21" s="134"/>
      <c r="AG21" s="134"/>
      <c r="AH21" s="134"/>
      <c r="AI21" s="134"/>
      <c r="AJ21" s="134"/>
      <c r="AK21" s="134"/>
      <c r="AL21" s="134"/>
      <c r="AM21" s="149"/>
      <c r="AN21" s="134"/>
      <c r="AO21" s="134"/>
      <c r="AP21" s="134"/>
      <c r="AQ21" s="134"/>
      <c r="AR21" s="134"/>
      <c r="AS21" s="134"/>
      <c r="AT21" s="134"/>
      <c r="AU21" s="134"/>
      <c r="AV21" s="134"/>
      <c r="AW21" s="134"/>
      <c r="AX21" s="134"/>
      <c r="AY21" s="149"/>
      <c r="AZ21" s="134"/>
      <c r="BA21" s="134"/>
      <c r="BB21" s="134"/>
      <c r="BC21" s="184"/>
      <c r="BD21" s="134"/>
      <c r="BE21" s="134"/>
      <c r="BF21" s="134"/>
      <c r="BG21" s="134"/>
      <c r="BH21" s="134"/>
      <c r="BI21" s="134"/>
      <c r="BJ21" s="149">
        <v>1</v>
      </c>
      <c r="BK21" s="134"/>
      <c r="BL21" s="149"/>
      <c r="BM21" s="134"/>
      <c r="BN21" s="149"/>
      <c r="BO21" s="134"/>
      <c r="BP21" s="149"/>
      <c r="BQ21" s="169">
        <v>1</v>
      </c>
      <c r="BR21" s="134"/>
      <c r="BS21" s="134"/>
      <c r="BT21" s="149"/>
      <c r="BU21" s="134"/>
      <c r="BV21" s="134"/>
      <c r="BW21" s="134"/>
      <c r="BX21" s="134"/>
      <c r="BY21" s="134"/>
      <c r="BZ21" s="134"/>
      <c r="CA21" s="184"/>
      <c r="CB21" s="149"/>
      <c r="CC21" s="134">
        <v>1</v>
      </c>
      <c r="CD21" s="149"/>
      <c r="CE21" s="134"/>
      <c r="CF21" s="184"/>
      <c r="CG21" s="134"/>
      <c r="CH21" s="134">
        <v>1</v>
      </c>
      <c r="CI21" s="134"/>
      <c r="CJ21" s="134"/>
      <c r="CK21" s="134"/>
      <c r="CL21" s="134"/>
      <c r="CM21" s="149"/>
      <c r="CN21" s="134"/>
      <c r="CO21" s="134"/>
      <c r="CP21" s="134"/>
      <c r="CQ21" s="134"/>
      <c r="CR21" s="149"/>
      <c r="CS21" s="134"/>
      <c r="CT21" s="134"/>
      <c r="CU21" s="134"/>
      <c r="CV21" s="149"/>
      <c r="CW21" s="134"/>
      <c r="CX21" s="134"/>
      <c r="CY21" s="134"/>
      <c r="CZ21" s="134"/>
      <c r="DA21" s="134"/>
      <c r="DB21" s="184"/>
      <c r="DC21" s="134"/>
      <c r="DD21" s="134"/>
      <c r="DE21" s="134"/>
      <c r="DF21" s="134"/>
      <c r="DG21" s="149"/>
      <c r="DH21" s="134"/>
      <c r="DI21" s="134"/>
      <c r="DJ21" s="184"/>
      <c r="DK21" s="149"/>
      <c r="DL21" s="184"/>
    </row>
    <row r="22" spans="1:116" x14ac:dyDescent="0.35">
      <c r="A22" s="83">
        <v>18</v>
      </c>
      <c r="B22" s="121" t="s">
        <v>268</v>
      </c>
      <c r="C22" s="273">
        <f t="shared" si="0"/>
        <v>1</v>
      </c>
      <c r="D22" s="140"/>
      <c r="E22" s="73"/>
      <c r="F22" s="73"/>
      <c r="G22" s="73"/>
      <c r="H22" s="73"/>
      <c r="I22" s="144"/>
      <c r="J22" s="144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134"/>
      <c r="AA22" s="134"/>
      <c r="AB22" s="134"/>
      <c r="AC22" s="149"/>
      <c r="AD22" s="134"/>
      <c r="AE22" s="134"/>
      <c r="AF22" s="134"/>
      <c r="AG22" s="134"/>
      <c r="AH22" s="134"/>
      <c r="AI22" s="134"/>
      <c r="AJ22" s="134"/>
      <c r="AK22" s="134"/>
      <c r="AL22" s="134"/>
      <c r="AM22" s="149"/>
      <c r="AN22" s="134"/>
      <c r="AO22" s="134"/>
      <c r="AP22" s="134"/>
      <c r="AQ22" s="134"/>
      <c r="AR22" s="134"/>
      <c r="AS22" s="134"/>
      <c r="AT22" s="134"/>
      <c r="AU22" s="134"/>
      <c r="AV22" s="134">
        <v>1</v>
      </c>
      <c r="AW22" s="134"/>
      <c r="AX22" s="134"/>
      <c r="AY22" s="149"/>
      <c r="AZ22" s="134"/>
      <c r="BA22" s="134"/>
      <c r="BB22" s="134"/>
      <c r="BC22" s="184"/>
      <c r="BD22" s="134"/>
      <c r="BE22" s="134"/>
      <c r="BF22" s="134"/>
      <c r="BG22" s="134"/>
      <c r="BH22" s="134"/>
      <c r="BI22" s="134"/>
      <c r="BJ22" s="149"/>
      <c r="BK22" s="134"/>
      <c r="BL22" s="149"/>
      <c r="BM22" s="134"/>
      <c r="BN22" s="149"/>
      <c r="BO22" s="134"/>
      <c r="BP22" s="149"/>
      <c r="BQ22" s="169"/>
      <c r="BR22" s="134"/>
      <c r="BS22" s="134"/>
      <c r="BT22" s="149"/>
      <c r="BU22" s="134"/>
      <c r="BV22" s="134"/>
      <c r="BW22" s="134"/>
      <c r="BX22" s="134"/>
      <c r="BY22" s="134"/>
      <c r="BZ22" s="134"/>
      <c r="CA22" s="184"/>
      <c r="CB22" s="149"/>
      <c r="CC22" s="134"/>
      <c r="CD22" s="149"/>
      <c r="CE22" s="134"/>
      <c r="CF22" s="184"/>
      <c r="CG22" s="134"/>
      <c r="CH22" s="134"/>
      <c r="CI22" s="134"/>
      <c r="CJ22" s="134"/>
      <c r="CK22" s="134"/>
      <c r="CL22" s="134"/>
      <c r="CM22" s="149"/>
      <c r="CN22" s="134"/>
      <c r="CO22" s="134"/>
      <c r="CP22" s="134"/>
      <c r="CQ22" s="134"/>
      <c r="CR22" s="149"/>
      <c r="CS22" s="134"/>
      <c r="CT22" s="134"/>
      <c r="CU22" s="134"/>
      <c r="CV22" s="149"/>
      <c r="CW22" s="134"/>
      <c r="CX22" s="134"/>
      <c r="CY22" s="134"/>
      <c r="CZ22" s="134"/>
      <c r="DA22" s="134"/>
      <c r="DB22" s="184"/>
      <c r="DC22" s="134"/>
      <c r="DD22" s="134"/>
      <c r="DE22" s="134"/>
      <c r="DF22" s="134"/>
      <c r="DG22" s="149"/>
      <c r="DH22" s="134"/>
      <c r="DI22" s="134"/>
      <c r="DJ22" s="184"/>
      <c r="DK22" s="149"/>
      <c r="DL22" s="184"/>
    </row>
    <row r="23" spans="1:116" ht="25.8" x14ac:dyDescent="0.5">
      <c r="A23" s="83">
        <v>19</v>
      </c>
      <c r="B23" s="116" t="s">
        <v>205</v>
      </c>
      <c r="C23" s="271">
        <f t="shared" si="0"/>
        <v>3</v>
      </c>
      <c r="D23" s="138"/>
      <c r="E23" s="115"/>
      <c r="F23" s="115"/>
      <c r="G23" s="115"/>
      <c r="H23" s="73"/>
      <c r="I23" s="145"/>
      <c r="J23" s="145"/>
      <c r="K23" s="115"/>
      <c r="L23" s="115"/>
      <c r="M23" s="115"/>
      <c r="N23" s="115"/>
      <c r="O23" s="73"/>
      <c r="P23" s="115"/>
      <c r="Q23" s="115"/>
      <c r="R23" s="115"/>
      <c r="S23" s="115"/>
      <c r="T23" s="73"/>
      <c r="U23" s="115"/>
      <c r="V23" s="115"/>
      <c r="W23" s="115"/>
      <c r="X23" s="115"/>
      <c r="Y23" s="115"/>
      <c r="Z23" s="134"/>
      <c r="AA23" s="134"/>
      <c r="AB23" s="134"/>
      <c r="AC23" s="149"/>
      <c r="AD23" s="134"/>
      <c r="AE23" s="134"/>
      <c r="AF23" s="134"/>
      <c r="AG23" s="134"/>
      <c r="AH23" s="134"/>
      <c r="AI23" s="134"/>
      <c r="AJ23" s="134"/>
      <c r="AK23" s="134"/>
      <c r="AL23" s="134"/>
      <c r="AM23" s="149"/>
      <c r="AN23" s="134"/>
      <c r="AO23" s="134"/>
      <c r="AP23" s="134"/>
      <c r="AQ23" s="134"/>
      <c r="AR23" s="134"/>
      <c r="AS23" s="134"/>
      <c r="AT23" s="134"/>
      <c r="AU23" s="134"/>
      <c r="AV23" s="134"/>
      <c r="AW23" s="134">
        <v>1</v>
      </c>
      <c r="AX23" s="134"/>
      <c r="AY23" s="149"/>
      <c r="AZ23" s="134"/>
      <c r="BA23" s="134">
        <v>1</v>
      </c>
      <c r="BB23" s="134"/>
      <c r="BC23" s="184"/>
      <c r="BD23" s="134"/>
      <c r="BE23" s="134"/>
      <c r="BF23" s="134"/>
      <c r="BG23" s="134"/>
      <c r="BH23" s="134"/>
      <c r="BI23" s="134"/>
      <c r="BJ23" s="149"/>
      <c r="BK23" s="134"/>
      <c r="BL23" s="149"/>
      <c r="BM23" s="134"/>
      <c r="BN23" s="149"/>
      <c r="BO23" s="134"/>
      <c r="BP23" s="149"/>
      <c r="BQ23" s="169"/>
      <c r="BR23" s="134"/>
      <c r="BS23" s="134"/>
      <c r="BT23" s="149"/>
      <c r="BU23" s="134"/>
      <c r="BV23" s="134"/>
      <c r="BW23" s="134"/>
      <c r="BX23" s="134"/>
      <c r="BY23" s="134"/>
      <c r="BZ23" s="134"/>
      <c r="CA23" s="184"/>
      <c r="CB23" s="149">
        <v>1</v>
      </c>
      <c r="CC23" s="134"/>
      <c r="CD23" s="149"/>
      <c r="CE23" s="134"/>
      <c r="CF23" s="184"/>
      <c r="CG23" s="134"/>
      <c r="CH23" s="134"/>
      <c r="CI23" s="134"/>
      <c r="CJ23" s="134"/>
      <c r="CK23" s="134"/>
      <c r="CL23" s="134"/>
      <c r="CM23" s="149"/>
      <c r="CN23" s="134"/>
      <c r="CO23" s="134"/>
      <c r="CP23" s="134"/>
      <c r="CQ23" s="134"/>
      <c r="CR23" s="149"/>
      <c r="CS23" s="134"/>
      <c r="CT23" s="134"/>
      <c r="CU23" s="134"/>
      <c r="CV23" s="149"/>
      <c r="CW23" s="134"/>
      <c r="CX23" s="134"/>
      <c r="CY23" s="134"/>
      <c r="CZ23" s="134"/>
      <c r="DA23" s="134"/>
      <c r="DB23" s="184"/>
      <c r="DC23" s="134"/>
      <c r="DD23" s="134"/>
      <c r="DE23" s="134"/>
      <c r="DF23" s="134"/>
      <c r="DG23" s="149"/>
      <c r="DH23" s="134"/>
      <c r="DI23" s="134"/>
      <c r="DJ23" s="184"/>
      <c r="DK23" s="149"/>
      <c r="DL23" s="185"/>
    </row>
    <row r="24" spans="1:116" x14ac:dyDescent="0.35">
      <c r="A24" s="83">
        <v>20</v>
      </c>
      <c r="B24" s="116" t="s">
        <v>273</v>
      </c>
      <c r="C24" s="271">
        <f t="shared" si="0"/>
        <v>0</v>
      </c>
      <c r="D24" s="139"/>
      <c r="E24" s="44"/>
      <c r="F24" s="44"/>
      <c r="G24" s="44"/>
      <c r="H24" s="44"/>
      <c r="I24" s="143"/>
      <c r="J24" s="143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134"/>
      <c r="AA24" s="134"/>
      <c r="AB24" s="134"/>
      <c r="AC24" s="149"/>
      <c r="AD24" s="134"/>
      <c r="AE24" s="134"/>
      <c r="AF24" s="134"/>
      <c r="AG24" s="134"/>
      <c r="AH24" s="134"/>
      <c r="AI24" s="134"/>
      <c r="AJ24" s="134"/>
      <c r="AK24" s="134"/>
      <c r="AL24" s="134"/>
      <c r="AM24" s="149"/>
      <c r="AN24" s="134"/>
      <c r="AO24" s="134"/>
      <c r="AP24" s="134"/>
      <c r="AQ24" s="134"/>
      <c r="AR24" s="134"/>
      <c r="AS24" s="134"/>
      <c r="AT24" s="134"/>
      <c r="AU24" s="134"/>
      <c r="AV24" s="134"/>
      <c r="AW24" s="134"/>
      <c r="AX24" s="134"/>
      <c r="AY24" s="149"/>
      <c r="AZ24" s="134"/>
      <c r="BA24" s="134"/>
      <c r="BB24" s="134"/>
      <c r="BC24" s="184"/>
      <c r="BD24" s="134"/>
      <c r="BE24" s="134"/>
      <c r="BF24" s="134"/>
      <c r="BG24" s="134"/>
      <c r="BH24" s="134"/>
      <c r="BI24" s="134"/>
      <c r="BJ24" s="149"/>
      <c r="BK24" s="134"/>
      <c r="BL24" s="149"/>
      <c r="BM24" s="134"/>
      <c r="BN24" s="149"/>
      <c r="BO24" s="134"/>
      <c r="BP24" s="149"/>
      <c r="BQ24" s="169"/>
      <c r="BR24" s="134"/>
      <c r="BS24" s="134"/>
      <c r="BT24" s="149"/>
      <c r="BU24" s="134"/>
      <c r="BV24" s="134"/>
      <c r="BW24" s="134"/>
      <c r="BX24" s="134"/>
      <c r="BY24" s="134"/>
      <c r="BZ24" s="134"/>
      <c r="CA24" s="184"/>
      <c r="CB24" s="149"/>
      <c r="CC24" s="134"/>
      <c r="CD24" s="149"/>
      <c r="CE24" s="134"/>
      <c r="CF24" s="184"/>
      <c r="CG24" s="134"/>
      <c r="CH24" s="134"/>
      <c r="CI24" s="134"/>
      <c r="CJ24" s="134"/>
      <c r="CK24" s="134"/>
      <c r="CL24" s="134"/>
      <c r="CM24" s="149"/>
      <c r="CN24" s="134"/>
      <c r="CO24" s="134"/>
      <c r="CP24" s="134"/>
      <c r="CQ24" s="134"/>
      <c r="CR24" s="149"/>
      <c r="CS24" s="134"/>
      <c r="CT24" s="134"/>
      <c r="CU24" s="134"/>
      <c r="CV24" s="149"/>
      <c r="CW24" s="134"/>
      <c r="CX24" s="134"/>
      <c r="CY24" s="134"/>
      <c r="CZ24" s="134"/>
      <c r="DA24" s="134"/>
      <c r="DB24" s="184"/>
      <c r="DC24" s="134"/>
      <c r="DD24" s="134"/>
      <c r="DE24" s="134"/>
      <c r="DF24" s="134"/>
      <c r="DG24" s="149"/>
      <c r="DH24" s="134"/>
      <c r="DI24" s="134"/>
      <c r="DJ24" s="184"/>
      <c r="DK24" s="149"/>
      <c r="DL24" s="185"/>
    </row>
    <row r="25" spans="1:116" x14ac:dyDescent="0.35">
      <c r="A25" s="83">
        <v>21</v>
      </c>
      <c r="B25" s="116" t="s">
        <v>274</v>
      </c>
      <c r="C25" s="271">
        <f t="shared" si="0"/>
        <v>1</v>
      </c>
      <c r="D25" s="140"/>
      <c r="E25" s="73"/>
      <c r="F25" s="73"/>
      <c r="G25" s="73"/>
      <c r="H25" s="73"/>
      <c r="I25" s="144"/>
      <c r="J25" s="144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134"/>
      <c r="AA25" s="134"/>
      <c r="AB25" s="134"/>
      <c r="AC25" s="149"/>
      <c r="AD25" s="134"/>
      <c r="AE25" s="134"/>
      <c r="AF25" s="134"/>
      <c r="AG25" s="134"/>
      <c r="AH25" s="134"/>
      <c r="AI25" s="134"/>
      <c r="AJ25" s="134"/>
      <c r="AK25" s="134"/>
      <c r="AL25" s="134"/>
      <c r="AM25" s="149"/>
      <c r="AN25" s="134"/>
      <c r="AO25" s="134"/>
      <c r="AP25" s="134"/>
      <c r="AQ25" s="134"/>
      <c r="AR25" s="134"/>
      <c r="AS25" s="134"/>
      <c r="AT25" s="134"/>
      <c r="AU25" s="134"/>
      <c r="AV25" s="134"/>
      <c r="AW25" s="134"/>
      <c r="AX25" s="134"/>
      <c r="AY25" s="149"/>
      <c r="AZ25" s="134"/>
      <c r="BA25" s="134"/>
      <c r="BB25" s="134"/>
      <c r="BC25" s="184"/>
      <c r="BD25" s="134"/>
      <c r="BE25" s="134"/>
      <c r="BF25" s="134"/>
      <c r="BG25" s="134"/>
      <c r="BH25" s="134"/>
      <c r="BI25" s="134"/>
      <c r="BJ25" s="149">
        <v>1</v>
      </c>
      <c r="BK25" s="134"/>
      <c r="BL25" s="149"/>
      <c r="BM25" s="134"/>
      <c r="BN25" s="149"/>
      <c r="BO25" s="134"/>
      <c r="BP25" s="149"/>
      <c r="BQ25" s="169"/>
      <c r="BR25" s="134"/>
      <c r="BS25" s="134"/>
      <c r="BT25" s="149"/>
      <c r="BU25" s="134"/>
      <c r="BV25" s="134"/>
      <c r="BW25" s="134"/>
      <c r="BX25" s="134"/>
      <c r="BY25" s="134"/>
      <c r="BZ25" s="134"/>
      <c r="CA25" s="184"/>
      <c r="CB25" s="149"/>
      <c r="CC25" s="134"/>
      <c r="CD25" s="149"/>
      <c r="CE25" s="134"/>
      <c r="CF25" s="184"/>
      <c r="CG25" s="134"/>
      <c r="CH25" s="134"/>
      <c r="CI25" s="134"/>
      <c r="CJ25" s="134"/>
      <c r="CK25" s="134"/>
      <c r="CL25" s="134"/>
      <c r="CM25" s="149"/>
      <c r="CN25" s="134"/>
      <c r="CO25" s="134"/>
      <c r="CP25" s="134"/>
      <c r="CQ25" s="134"/>
      <c r="CR25" s="149"/>
      <c r="CS25" s="134"/>
      <c r="CT25" s="134"/>
      <c r="CU25" s="134"/>
      <c r="CV25" s="149"/>
      <c r="CW25" s="134"/>
      <c r="CX25" s="134"/>
      <c r="CY25" s="134"/>
      <c r="CZ25" s="134"/>
      <c r="DA25" s="134"/>
      <c r="DB25" s="184"/>
      <c r="DC25" s="134"/>
      <c r="DD25" s="134"/>
      <c r="DE25" s="134"/>
      <c r="DF25" s="134"/>
      <c r="DG25" s="149"/>
      <c r="DH25" s="134"/>
      <c r="DI25" s="134"/>
      <c r="DJ25" s="184"/>
      <c r="DK25" s="149"/>
      <c r="DL25" s="185"/>
    </row>
    <row r="26" spans="1:116" x14ac:dyDescent="0.35">
      <c r="A26" s="83">
        <v>22</v>
      </c>
      <c r="B26" s="62" t="s">
        <v>286</v>
      </c>
      <c r="C26" s="257">
        <f t="shared" si="0"/>
        <v>1</v>
      </c>
      <c r="D26" s="139"/>
      <c r="E26" s="44"/>
      <c r="F26" s="44"/>
      <c r="G26" s="44"/>
      <c r="H26" s="44"/>
      <c r="I26" s="143"/>
      <c r="J26" s="143"/>
      <c r="K26" s="44"/>
      <c r="L26" s="44"/>
      <c r="M26" s="44"/>
      <c r="N26" s="44"/>
      <c r="O26" s="44"/>
      <c r="P26" s="44"/>
      <c r="Q26" s="44"/>
      <c r="R26" s="44"/>
      <c r="S26" s="44"/>
      <c r="T26" s="44"/>
      <c r="U26" s="44"/>
      <c r="V26" s="44"/>
      <c r="W26" s="44"/>
      <c r="X26" s="44"/>
      <c r="Y26" s="44"/>
      <c r="Z26" s="134"/>
      <c r="AA26" s="134"/>
      <c r="AB26" s="134"/>
      <c r="AC26" s="149"/>
      <c r="AD26" s="134"/>
      <c r="AE26" s="134"/>
      <c r="AF26" s="134"/>
      <c r="AG26" s="134"/>
      <c r="AH26" s="134"/>
      <c r="AI26" s="134"/>
      <c r="AJ26" s="134"/>
      <c r="AK26" s="134"/>
      <c r="AL26" s="134"/>
      <c r="AM26" s="149"/>
      <c r="AN26" s="134"/>
      <c r="AO26" s="134"/>
      <c r="AP26" s="134"/>
      <c r="AQ26" s="134"/>
      <c r="AR26" s="134"/>
      <c r="AS26" s="134"/>
      <c r="AT26" s="134"/>
      <c r="AU26" s="134"/>
      <c r="AV26" s="134"/>
      <c r="AW26" s="134"/>
      <c r="AX26" s="134"/>
      <c r="AY26" s="149"/>
      <c r="AZ26" s="134"/>
      <c r="BA26" s="134"/>
      <c r="BB26" s="134"/>
      <c r="BC26" s="184"/>
      <c r="BD26" s="134">
        <v>1</v>
      </c>
      <c r="BE26" s="134"/>
      <c r="BF26" s="134"/>
      <c r="BG26" s="134"/>
      <c r="BH26" s="134"/>
      <c r="BI26" s="134"/>
      <c r="BJ26" s="149"/>
      <c r="BK26" s="134"/>
      <c r="BL26" s="149"/>
      <c r="BM26" s="134"/>
      <c r="BN26" s="149"/>
      <c r="BO26" s="134"/>
      <c r="BP26" s="149"/>
      <c r="BQ26" s="169"/>
      <c r="BR26" s="134"/>
      <c r="BS26" s="134"/>
      <c r="BT26" s="149"/>
      <c r="BU26" s="134"/>
      <c r="BV26" s="134"/>
      <c r="BW26" s="134"/>
      <c r="BX26" s="134"/>
      <c r="BY26" s="134"/>
      <c r="BZ26" s="134"/>
      <c r="CA26" s="184"/>
      <c r="CB26" s="149"/>
      <c r="CC26" s="134"/>
      <c r="CD26" s="149"/>
      <c r="CE26" s="134"/>
      <c r="CF26" s="184"/>
      <c r="CG26" s="134"/>
      <c r="CH26" s="134"/>
      <c r="CI26" s="134"/>
      <c r="CJ26" s="134"/>
      <c r="CK26" s="134"/>
      <c r="CL26" s="134"/>
      <c r="CM26" s="149"/>
      <c r="CN26" s="134"/>
      <c r="CO26" s="134"/>
      <c r="CP26" s="134"/>
      <c r="CQ26" s="134"/>
      <c r="CR26" s="149"/>
      <c r="CS26" s="134"/>
      <c r="CT26" s="134"/>
      <c r="CU26" s="134"/>
      <c r="CV26" s="149"/>
      <c r="CW26" s="134"/>
      <c r="CX26" s="134"/>
      <c r="CY26" s="134"/>
      <c r="CZ26" s="134"/>
      <c r="DA26" s="134"/>
      <c r="DB26" s="184"/>
      <c r="DC26" s="134"/>
      <c r="DD26" s="134"/>
      <c r="DE26" s="134"/>
      <c r="DF26" s="134"/>
      <c r="DG26" s="149"/>
      <c r="DH26" s="134"/>
      <c r="DI26" s="134"/>
      <c r="DJ26" s="184"/>
      <c r="DK26" s="149"/>
      <c r="DL26" s="185"/>
    </row>
    <row r="27" spans="1:116" x14ac:dyDescent="0.35">
      <c r="A27" s="83">
        <v>23</v>
      </c>
      <c r="B27" s="116" t="s">
        <v>204</v>
      </c>
      <c r="C27" s="271">
        <f t="shared" si="0"/>
        <v>1</v>
      </c>
      <c r="D27" s="140"/>
      <c r="E27" s="73"/>
      <c r="F27" s="73"/>
      <c r="G27" s="73"/>
      <c r="H27" s="73"/>
      <c r="I27" s="144"/>
      <c r="J27" s="144"/>
      <c r="K27" s="73"/>
      <c r="L27" s="73"/>
      <c r="M27" s="73"/>
      <c r="N27" s="73"/>
      <c r="O27" s="73"/>
      <c r="P27" s="73"/>
      <c r="Q27" s="73"/>
      <c r="R27" s="73"/>
      <c r="S27" s="73"/>
      <c r="T27" s="73"/>
      <c r="U27" s="73"/>
      <c r="V27" s="73"/>
      <c r="W27" s="73"/>
      <c r="X27" s="73"/>
      <c r="Y27" s="73"/>
      <c r="Z27" s="134"/>
      <c r="AA27" s="134"/>
      <c r="AB27" s="134"/>
      <c r="AC27" s="149"/>
      <c r="AD27" s="134"/>
      <c r="AE27" s="134"/>
      <c r="AF27" s="134"/>
      <c r="AG27" s="134"/>
      <c r="AH27" s="134"/>
      <c r="AI27" s="134"/>
      <c r="AJ27" s="134"/>
      <c r="AK27" s="134"/>
      <c r="AL27" s="134"/>
      <c r="AM27" s="149"/>
      <c r="AN27" s="134"/>
      <c r="AO27" s="134"/>
      <c r="AP27" s="134"/>
      <c r="AQ27" s="134"/>
      <c r="AR27" s="134"/>
      <c r="AS27" s="134"/>
      <c r="AT27" s="134"/>
      <c r="AU27" s="134"/>
      <c r="AV27" s="134"/>
      <c r="AW27" s="134"/>
      <c r="AX27" s="134"/>
      <c r="AY27" s="149"/>
      <c r="AZ27" s="134"/>
      <c r="BA27" s="134"/>
      <c r="BB27" s="134"/>
      <c r="BC27" s="184"/>
      <c r="BD27" s="134">
        <v>1</v>
      </c>
      <c r="BE27" s="134"/>
      <c r="BF27" s="134"/>
      <c r="BG27" s="134"/>
      <c r="BH27" s="134"/>
      <c r="BI27" s="134"/>
      <c r="BJ27" s="149"/>
      <c r="BK27" s="134"/>
      <c r="BL27" s="149"/>
      <c r="BM27" s="134"/>
      <c r="BN27" s="149"/>
      <c r="BO27" s="134"/>
      <c r="BP27" s="149"/>
      <c r="BQ27" s="169"/>
      <c r="BR27" s="134"/>
      <c r="BS27" s="134"/>
      <c r="BT27" s="149"/>
      <c r="BU27" s="134"/>
      <c r="BV27" s="134"/>
      <c r="BW27" s="134"/>
      <c r="BX27" s="134"/>
      <c r="BY27" s="134"/>
      <c r="BZ27" s="134"/>
      <c r="CA27" s="184"/>
      <c r="CB27" s="149"/>
      <c r="CC27" s="134"/>
      <c r="CD27" s="149"/>
      <c r="CE27" s="134"/>
      <c r="CF27" s="184"/>
      <c r="CG27" s="134"/>
      <c r="CH27" s="134"/>
      <c r="CI27" s="134"/>
      <c r="CJ27" s="134"/>
      <c r="CK27" s="134"/>
      <c r="CL27" s="134"/>
      <c r="CM27" s="149"/>
      <c r="CN27" s="134"/>
      <c r="CO27" s="134"/>
      <c r="CP27" s="134"/>
      <c r="CQ27" s="134"/>
      <c r="CR27" s="149"/>
      <c r="CS27" s="134"/>
      <c r="CT27" s="134"/>
      <c r="CU27" s="134"/>
      <c r="CV27" s="149"/>
      <c r="CW27" s="134"/>
      <c r="CX27" s="134"/>
      <c r="CY27" s="134"/>
      <c r="CZ27" s="134"/>
      <c r="DA27" s="134"/>
      <c r="DB27" s="184"/>
      <c r="DC27" s="134"/>
      <c r="DD27" s="134"/>
      <c r="DE27" s="134"/>
      <c r="DF27" s="134"/>
      <c r="DG27" s="149"/>
      <c r="DH27" s="134"/>
      <c r="DI27" s="134"/>
      <c r="DJ27" s="184"/>
      <c r="DK27" s="149"/>
      <c r="DL27" s="185"/>
    </row>
    <row r="28" spans="1:116" x14ac:dyDescent="0.35">
      <c r="A28" s="83">
        <v>24</v>
      </c>
      <c r="B28" s="62" t="s">
        <v>288</v>
      </c>
      <c r="C28" s="257">
        <f t="shared" si="0"/>
        <v>1</v>
      </c>
      <c r="D28" s="139"/>
      <c r="E28" s="44"/>
      <c r="F28" s="44"/>
      <c r="G28" s="44"/>
      <c r="H28" s="44"/>
      <c r="I28" s="143"/>
      <c r="J28" s="143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134"/>
      <c r="AA28" s="134"/>
      <c r="AB28" s="134"/>
      <c r="AC28" s="149"/>
      <c r="AD28" s="134"/>
      <c r="AE28" s="134"/>
      <c r="AF28" s="134"/>
      <c r="AG28" s="134"/>
      <c r="AH28" s="134"/>
      <c r="AI28" s="134"/>
      <c r="AJ28" s="134"/>
      <c r="AK28" s="134"/>
      <c r="AL28" s="134"/>
      <c r="AM28" s="149"/>
      <c r="AN28" s="134"/>
      <c r="AO28" s="134"/>
      <c r="AP28" s="134"/>
      <c r="AQ28" s="134"/>
      <c r="AR28" s="134"/>
      <c r="AS28" s="134"/>
      <c r="AT28" s="134"/>
      <c r="AU28" s="134"/>
      <c r="AV28" s="134"/>
      <c r="AW28" s="134"/>
      <c r="AX28" s="134"/>
      <c r="AY28" s="149"/>
      <c r="AZ28" s="134"/>
      <c r="BA28" s="134"/>
      <c r="BB28" s="134"/>
      <c r="BC28" s="184"/>
      <c r="BD28" s="134"/>
      <c r="BE28" s="134">
        <v>1</v>
      </c>
      <c r="BF28" s="134"/>
      <c r="BG28" s="134"/>
      <c r="BH28" s="134"/>
      <c r="BI28" s="134"/>
      <c r="BJ28" s="149"/>
      <c r="BK28" s="134"/>
      <c r="BL28" s="149"/>
      <c r="BM28" s="134"/>
      <c r="BN28" s="149"/>
      <c r="BO28" s="134"/>
      <c r="BP28" s="149"/>
      <c r="BQ28" s="169"/>
      <c r="BR28" s="134"/>
      <c r="BS28" s="134"/>
      <c r="BT28" s="149"/>
      <c r="BU28" s="134"/>
      <c r="BV28" s="134"/>
      <c r="BW28" s="134"/>
      <c r="BX28" s="134"/>
      <c r="BY28" s="134"/>
      <c r="BZ28" s="134"/>
      <c r="CA28" s="184"/>
      <c r="CB28" s="149"/>
      <c r="CC28" s="134"/>
      <c r="CD28" s="149"/>
      <c r="CE28" s="134"/>
      <c r="CF28" s="184"/>
      <c r="CG28" s="134"/>
      <c r="CH28" s="134"/>
      <c r="CI28" s="134"/>
      <c r="CJ28" s="134"/>
      <c r="CK28" s="134"/>
      <c r="CL28" s="134"/>
      <c r="CM28" s="149"/>
      <c r="CN28" s="134"/>
      <c r="CO28" s="134"/>
      <c r="CP28" s="134"/>
      <c r="CQ28" s="134"/>
      <c r="CR28" s="149"/>
      <c r="CS28" s="134"/>
      <c r="CT28" s="134"/>
      <c r="CU28" s="134"/>
      <c r="CV28" s="149"/>
      <c r="CW28" s="134"/>
      <c r="CX28" s="134"/>
      <c r="CY28" s="134"/>
      <c r="CZ28" s="134"/>
      <c r="DA28" s="134"/>
      <c r="DB28" s="184"/>
      <c r="DC28" s="134"/>
      <c r="DD28" s="134"/>
      <c r="DE28" s="134"/>
      <c r="DF28" s="134"/>
      <c r="DG28" s="149"/>
      <c r="DH28" s="134"/>
      <c r="DI28" s="134"/>
      <c r="DJ28" s="184"/>
      <c r="DK28" s="149"/>
      <c r="DL28" s="185"/>
    </row>
    <row r="29" spans="1:116" x14ac:dyDescent="0.35">
      <c r="A29" s="83">
        <v>25</v>
      </c>
      <c r="B29" s="119" t="s">
        <v>287</v>
      </c>
      <c r="C29" s="272">
        <f t="shared" si="0"/>
        <v>2</v>
      </c>
      <c r="D29" s="140"/>
      <c r="E29" s="73"/>
      <c r="F29" s="73"/>
      <c r="G29" s="73"/>
      <c r="H29" s="73"/>
      <c r="I29" s="144"/>
      <c r="J29" s="144"/>
      <c r="K29" s="73"/>
      <c r="L29" s="73"/>
      <c r="M29" s="73"/>
      <c r="N29" s="73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134"/>
      <c r="AA29" s="134"/>
      <c r="AB29" s="134"/>
      <c r="AC29" s="149"/>
      <c r="AD29" s="134"/>
      <c r="AE29" s="134"/>
      <c r="AF29" s="134"/>
      <c r="AG29" s="134"/>
      <c r="AH29" s="134"/>
      <c r="AI29" s="134"/>
      <c r="AJ29" s="134"/>
      <c r="AK29" s="134"/>
      <c r="AL29" s="134"/>
      <c r="AM29" s="149"/>
      <c r="AN29" s="134"/>
      <c r="AO29" s="134"/>
      <c r="AP29" s="134"/>
      <c r="AQ29" s="134"/>
      <c r="AR29" s="134"/>
      <c r="AS29" s="134"/>
      <c r="AT29" s="134"/>
      <c r="AU29" s="134"/>
      <c r="AV29" s="134"/>
      <c r="AW29" s="134"/>
      <c r="AX29" s="134"/>
      <c r="AY29" s="149"/>
      <c r="AZ29" s="134"/>
      <c r="BA29" s="134"/>
      <c r="BB29" s="134"/>
      <c r="BC29" s="184"/>
      <c r="BD29" s="134"/>
      <c r="BE29" s="134">
        <v>1</v>
      </c>
      <c r="BF29" s="134"/>
      <c r="BG29" s="134"/>
      <c r="BH29" s="134"/>
      <c r="BI29" s="134">
        <v>1</v>
      </c>
      <c r="BJ29" s="149"/>
      <c r="BK29" s="134"/>
      <c r="BL29" s="149"/>
      <c r="BM29" s="134"/>
      <c r="BN29" s="149"/>
      <c r="BO29" s="134"/>
      <c r="BP29" s="149"/>
      <c r="BQ29" s="169"/>
      <c r="BR29" s="134"/>
      <c r="BS29" s="134"/>
      <c r="BT29" s="149"/>
      <c r="BU29" s="134"/>
      <c r="BV29" s="134"/>
      <c r="BW29" s="134"/>
      <c r="BX29" s="134"/>
      <c r="BY29" s="134"/>
      <c r="BZ29" s="134"/>
      <c r="CA29" s="184"/>
      <c r="CB29" s="149"/>
      <c r="CC29" s="134"/>
      <c r="CD29" s="149"/>
      <c r="CE29" s="134"/>
      <c r="CF29" s="184"/>
      <c r="CG29" s="134"/>
      <c r="CH29" s="134"/>
      <c r="CI29" s="134"/>
      <c r="CJ29" s="134"/>
      <c r="CK29" s="134"/>
      <c r="CL29" s="134"/>
      <c r="CM29" s="149"/>
      <c r="CN29" s="134"/>
      <c r="CO29" s="134"/>
      <c r="CP29" s="134"/>
      <c r="CQ29" s="134"/>
      <c r="CR29" s="149"/>
      <c r="CS29" s="134"/>
      <c r="CT29" s="134"/>
      <c r="CU29" s="134"/>
      <c r="CV29" s="149"/>
      <c r="CW29" s="134"/>
      <c r="CX29" s="134"/>
      <c r="CY29" s="134"/>
      <c r="CZ29" s="134"/>
      <c r="DA29" s="134"/>
      <c r="DB29" s="184"/>
      <c r="DC29" s="134"/>
      <c r="DD29" s="134"/>
      <c r="DE29" s="134"/>
      <c r="DF29" s="134"/>
      <c r="DG29" s="149"/>
      <c r="DH29" s="134"/>
      <c r="DI29" s="134"/>
      <c r="DJ29" s="184"/>
      <c r="DK29" s="149"/>
      <c r="DL29" s="185"/>
    </row>
    <row r="30" spans="1:116" x14ac:dyDescent="0.35">
      <c r="A30" s="83">
        <v>26</v>
      </c>
      <c r="B30" s="116" t="s">
        <v>289</v>
      </c>
      <c r="C30" s="271">
        <f t="shared" si="0"/>
        <v>2</v>
      </c>
      <c r="D30" s="139"/>
      <c r="E30" s="44"/>
      <c r="F30" s="44"/>
      <c r="G30" s="44"/>
      <c r="H30" s="44"/>
      <c r="I30" s="143"/>
      <c r="J30" s="143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134"/>
      <c r="AA30" s="134"/>
      <c r="AB30" s="134"/>
      <c r="AC30" s="149"/>
      <c r="AD30" s="134"/>
      <c r="AE30" s="134"/>
      <c r="AF30" s="134"/>
      <c r="AG30" s="134"/>
      <c r="AH30" s="134"/>
      <c r="AI30" s="134"/>
      <c r="AJ30" s="134"/>
      <c r="AK30" s="134"/>
      <c r="AL30" s="134"/>
      <c r="AM30" s="149"/>
      <c r="AN30" s="134"/>
      <c r="AO30" s="134"/>
      <c r="AP30" s="134"/>
      <c r="AQ30" s="134"/>
      <c r="AR30" s="134"/>
      <c r="AS30" s="134"/>
      <c r="AT30" s="134"/>
      <c r="AU30" s="134"/>
      <c r="AV30" s="134"/>
      <c r="AW30" s="134"/>
      <c r="AX30" s="134"/>
      <c r="AY30" s="149"/>
      <c r="AZ30" s="134"/>
      <c r="BA30" s="134"/>
      <c r="BB30" s="134"/>
      <c r="BC30" s="184"/>
      <c r="BD30" s="134"/>
      <c r="BE30" s="134">
        <v>2</v>
      </c>
      <c r="BF30" s="134"/>
      <c r="BG30" s="134"/>
      <c r="BH30" s="134"/>
      <c r="BI30" s="134"/>
      <c r="BJ30" s="149"/>
      <c r="BK30" s="134"/>
      <c r="BL30" s="149"/>
      <c r="BM30" s="134"/>
      <c r="BN30" s="149"/>
      <c r="BO30" s="134"/>
      <c r="BP30" s="149"/>
      <c r="BQ30" s="169"/>
      <c r="BR30" s="134"/>
      <c r="BS30" s="134"/>
      <c r="BT30" s="149"/>
      <c r="BU30" s="134"/>
      <c r="BV30" s="134"/>
      <c r="BW30" s="134"/>
      <c r="BX30" s="134"/>
      <c r="BY30" s="134"/>
      <c r="BZ30" s="134"/>
      <c r="CA30" s="184"/>
      <c r="CB30" s="149"/>
      <c r="CC30" s="134"/>
      <c r="CD30" s="149"/>
      <c r="CE30" s="134"/>
      <c r="CF30" s="184"/>
      <c r="CG30" s="134"/>
      <c r="CH30" s="134"/>
      <c r="CI30" s="134"/>
      <c r="CJ30" s="134"/>
      <c r="CK30" s="134"/>
      <c r="CL30" s="134"/>
      <c r="CM30" s="149"/>
      <c r="CN30" s="134"/>
      <c r="CO30" s="134"/>
      <c r="CP30" s="134"/>
      <c r="CQ30" s="134"/>
      <c r="CR30" s="149"/>
      <c r="CS30" s="134"/>
      <c r="CT30" s="134"/>
      <c r="CU30" s="134"/>
      <c r="CV30" s="149"/>
      <c r="CW30" s="134"/>
      <c r="CX30" s="134"/>
      <c r="CY30" s="134"/>
      <c r="CZ30" s="134"/>
      <c r="DA30" s="134"/>
      <c r="DB30" s="184"/>
      <c r="DC30" s="134"/>
      <c r="DD30" s="134"/>
      <c r="DE30" s="134"/>
      <c r="DF30" s="134"/>
      <c r="DG30" s="149"/>
      <c r="DH30" s="134"/>
      <c r="DI30" s="134"/>
      <c r="DJ30" s="184"/>
      <c r="DK30" s="149"/>
      <c r="DL30" s="185"/>
    </row>
    <row r="31" spans="1:116" x14ac:dyDescent="0.35">
      <c r="A31" s="83">
        <v>27</v>
      </c>
      <c r="B31" s="116" t="s">
        <v>292</v>
      </c>
      <c r="C31" s="271">
        <f t="shared" si="0"/>
        <v>1</v>
      </c>
      <c r="D31" s="140"/>
      <c r="E31" s="73"/>
      <c r="F31" s="73"/>
      <c r="G31" s="73"/>
      <c r="H31" s="73"/>
      <c r="I31" s="144"/>
      <c r="J31" s="144"/>
      <c r="K31" s="73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134"/>
      <c r="AA31" s="134"/>
      <c r="AB31" s="134"/>
      <c r="AC31" s="149"/>
      <c r="AD31" s="134"/>
      <c r="AE31" s="134"/>
      <c r="AF31" s="134"/>
      <c r="AG31" s="134"/>
      <c r="AH31" s="134"/>
      <c r="AI31" s="134"/>
      <c r="AJ31" s="134"/>
      <c r="AK31" s="134"/>
      <c r="AL31" s="134"/>
      <c r="AM31" s="149"/>
      <c r="AN31" s="134"/>
      <c r="AO31" s="134"/>
      <c r="AP31" s="134"/>
      <c r="AQ31" s="134"/>
      <c r="AR31" s="134"/>
      <c r="AS31" s="134"/>
      <c r="AT31" s="134"/>
      <c r="AU31" s="134"/>
      <c r="AV31" s="134"/>
      <c r="AW31" s="134"/>
      <c r="AX31" s="134"/>
      <c r="AY31" s="149"/>
      <c r="AZ31" s="134"/>
      <c r="BA31" s="134"/>
      <c r="BB31" s="134"/>
      <c r="BC31" s="184"/>
      <c r="BD31" s="134"/>
      <c r="BE31" s="134"/>
      <c r="BF31" s="134"/>
      <c r="BG31" s="134"/>
      <c r="BH31" s="134"/>
      <c r="BI31" s="134"/>
      <c r="BJ31" s="149"/>
      <c r="BK31" s="134"/>
      <c r="BL31" s="149">
        <v>1</v>
      </c>
      <c r="BM31" s="134"/>
      <c r="BN31" s="149"/>
      <c r="BO31" s="134"/>
      <c r="BP31" s="149"/>
      <c r="BQ31" s="169"/>
      <c r="BR31" s="134"/>
      <c r="BS31" s="134"/>
      <c r="BT31" s="149"/>
      <c r="BU31" s="134"/>
      <c r="BV31" s="134"/>
      <c r="BW31" s="134"/>
      <c r="BX31" s="134"/>
      <c r="BY31" s="134"/>
      <c r="BZ31" s="134"/>
      <c r="CA31" s="184"/>
      <c r="CB31" s="149"/>
      <c r="CC31" s="134"/>
      <c r="CD31" s="149"/>
      <c r="CE31" s="134"/>
      <c r="CF31" s="184"/>
      <c r="CG31" s="134"/>
      <c r="CH31" s="134"/>
      <c r="CI31" s="134"/>
      <c r="CJ31" s="134"/>
      <c r="CK31" s="134"/>
      <c r="CL31" s="134"/>
      <c r="CM31" s="149"/>
      <c r="CN31" s="134"/>
      <c r="CO31" s="134"/>
      <c r="CP31" s="134"/>
      <c r="CQ31" s="134"/>
      <c r="CR31" s="149"/>
      <c r="CS31" s="134"/>
      <c r="CT31" s="134"/>
      <c r="CU31" s="134"/>
      <c r="CV31" s="149"/>
      <c r="CW31" s="134"/>
      <c r="CX31" s="134"/>
      <c r="CY31" s="134"/>
      <c r="CZ31" s="134"/>
      <c r="DA31" s="134"/>
      <c r="DB31" s="184"/>
      <c r="DC31" s="134"/>
      <c r="DD31" s="134"/>
      <c r="DE31" s="134"/>
      <c r="DF31" s="134"/>
      <c r="DG31" s="149"/>
      <c r="DH31" s="134"/>
      <c r="DI31" s="134"/>
      <c r="DJ31" s="184"/>
      <c r="DK31" s="149"/>
      <c r="DL31" s="185"/>
    </row>
    <row r="32" spans="1:116" x14ac:dyDescent="0.35">
      <c r="A32" s="83">
        <v>28</v>
      </c>
      <c r="B32" s="119" t="s">
        <v>222</v>
      </c>
      <c r="C32" s="272">
        <f t="shared" si="0"/>
        <v>1</v>
      </c>
      <c r="D32" s="139"/>
      <c r="E32" s="44"/>
      <c r="F32" s="44"/>
      <c r="G32" s="44"/>
      <c r="H32" s="44"/>
      <c r="I32" s="143"/>
      <c r="J32" s="143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134"/>
      <c r="AA32" s="134"/>
      <c r="AB32" s="134"/>
      <c r="AC32" s="149"/>
      <c r="AD32" s="134"/>
      <c r="AE32" s="134"/>
      <c r="AF32" s="134"/>
      <c r="AG32" s="134"/>
      <c r="AH32" s="134"/>
      <c r="AI32" s="134"/>
      <c r="AJ32" s="134"/>
      <c r="AK32" s="134"/>
      <c r="AL32" s="134"/>
      <c r="AM32" s="149"/>
      <c r="AN32" s="134"/>
      <c r="AO32" s="134"/>
      <c r="AP32" s="134"/>
      <c r="AQ32" s="134"/>
      <c r="AR32" s="134"/>
      <c r="AS32" s="134"/>
      <c r="AT32" s="134"/>
      <c r="AU32" s="134"/>
      <c r="AV32" s="134"/>
      <c r="AW32" s="134"/>
      <c r="AX32" s="134"/>
      <c r="AY32" s="149"/>
      <c r="AZ32" s="134"/>
      <c r="BA32" s="134"/>
      <c r="BB32" s="134"/>
      <c r="BC32" s="184"/>
      <c r="BD32" s="134"/>
      <c r="BE32" s="134"/>
      <c r="BF32" s="134"/>
      <c r="BG32" s="134"/>
      <c r="BH32" s="134"/>
      <c r="BI32" s="134"/>
      <c r="BJ32" s="149"/>
      <c r="BK32" s="134"/>
      <c r="BL32" s="149"/>
      <c r="BM32" s="134"/>
      <c r="BN32" s="149"/>
      <c r="BO32" s="134"/>
      <c r="BP32" s="149"/>
      <c r="BQ32" s="169">
        <v>1</v>
      </c>
      <c r="BR32" s="134"/>
      <c r="BS32" s="134"/>
      <c r="BT32" s="149"/>
      <c r="BU32" s="134"/>
      <c r="BV32" s="134"/>
      <c r="BW32" s="134"/>
      <c r="BX32" s="134"/>
      <c r="BY32" s="134"/>
      <c r="BZ32" s="134"/>
      <c r="CA32" s="184"/>
      <c r="CB32" s="149"/>
      <c r="CC32" s="134"/>
      <c r="CD32" s="149"/>
      <c r="CE32" s="134"/>
      <c r="CF32" s="184"/>
      <c r="CG32" s="134"/>
      <c r="CH32" s="134"/>
      <c r="CI32" s="134"/>
      <c r="CJ32" s="134"/>
      <c r="CK32" s="134"/>
      <c r="CL32" s="134"/>
      <c r="CM32" s="149"/>
      <c r="CN32" s="134"/>
      <c r="CO32" s="134"/>
      <c r="CP32" s="134"/>
      <c r="CQ32" s="134"/>
      <c r="CR32" s="149"/>
      <c r="CS32" s="134"/>
      <c r="CT32" s="134"/>
      <c r="CU32" s="134"/>
      <c r="CV32" s="149"/>
      <c r="CW32" s="134"/>
      <c r="CX32" s="134"/>
      <c r="CY32" s="134"/>
      <c r="CZ32" s="134"/>
      <c r="DA32" s="134"/>
      <c r="DB32" s="184"/>
      <c r="DC32" s="134"/>
      <c r="DD32" s="134"/>
      <c r="DE32" s="134"/>
      <c r="DF32" s="134"/>
      <c r="DG32" s="149"/>
      <c r="DH32" s="134"/>
      <c r="DI32" s="134"/>
      <c r="DJ32" s="184"/>
      <c r="DK32" s="149"/>
      <c r="DL32" s="185"/>
    </row>
    <row r="33" spans="1:116" x14ac:dyDescent="0.35">
      <c r="A33" s="83">
        <v>29</v>
      </c>
      <c r="B33" s="62" t="s">
        <v>309</v>
      </c>
      <c r="C33" s="257">
        <f t="shared" si="0"/>
        <v>1</v>
      </c>
      <c r="D33" s="140"/>
      <c r="E33" s="73"/>
      <c r="F33" s="73"/>
      <c r="G33" s="73"/>
      <c r="H33" s="73"/>
      <c r="I33" s="144"/>
      <c r="J33" s="144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134"/>
      <c r="AA33" s="134"/>
      <c r="AB33" s="134"/>
      <c r="AC33" s="149"/>
      <c r="AD33" s="134"/>
      <c r="AE33" s="134"/>
      <c r="AF33" s="134"/>
      <c r="AG33" s="134"/>
      <c r="AH33" s="134"/>
      <c r="AI33" s="134"/>
      <c r="AJ33" s="134"/>
      <c r="AK33" s="134"/>
      <c r="AL33" s="134"/>
      <c r="AM33" s="149"/>
      <c r="AN33" s="134"/>
      <c r="AO33" s="134"/>
      <c r="AP33" s="134"/>
      <c r="AQ33" s="134"/>
      <c r="AR33" s="134"/>
      <c r="AS33" s="134"/>
      <c r="AT33" s="134"/>
      <c r="AU33" s="134"/>
      <c r="AV33" s="134"/>
      <c r="AW33" s="134"/>
      <c r="AX33" s="134"/>
      <c r="AY33" s="149"/>
      <c r="AZ33" s="134"/>
      <c r="BA33" s="134"/>
      <c r="BB33" s="134"/>
      <c r="BC33" s="184"/>
      <c r="BD33" s="134"/>
      <c r="BE33" s="134"/>
      <c r="BF33" s="134"/>
      <c r="BG33" s="134"/>
      <c r="BH33" s="134"/>
      <c r="BI33" s="134"/>
      <c r="BJ33" s="149"/>
      <c r="BK33" s="134"/>
      <c r="BL33" s="149"/>
      <c r="BM33" s="134"/>
      <c r="BN33" s="149"/>
      <c r="BO33" s="134"/>
      <c r="BP33" s="149"/>
      <c r="BQ33" s="169"/>
      <c r="BR33" s="134"/>
      <c r="BS33" s="134"/>
      <c r="BT33" s="149"/>
      <c r="BU33" s="134"/>
      <c r="BV33" s="134"/>
      <c r="BW33" s="134"/>
      <c r="BX33" s="134"/>
      <c r="BY33" s="134"/>
      <c r="BZ33" s="134"/>
      <c r="CA33" s="184"/>
      <c r="CB33" s="149">
        <v>1</v>
      </c>
      <c r="CC33" s="134"/>
      <c r="CD33" s="149"/>
      <c r="CE33" s="134"/>
      <c r="CF33" s="184"/>
      <c r="CG33" s="134"/>
      <c r="CH33" s="134"/>
      <c r="CI33" s="134"/>
      <c r="CJ33" s="134"/>
      <c r="CK33" s="134"/>
      <c r="CL33" s="134"/>
      <c r="CM33" s="149"/>
      <c r="CN33" s="134"/>
      <c r="CO33" s="134"/>
      <c r="CP33" s="134"/>
      <c r="CQ33" s="134"/>
      <c r="CR33" s="149"/>
      <c r="CS33" s="134"/>
      <c r="CT33" s="134"/>
      <c r="CU33" s="134"/>
      <c r="CV33" s="149"/>
      <c r="CW33" s="134"/>
      <c r="CX33" s="134"/>
      <c r="CY33" s="134"/>
      <c r="CZ33" s="134"/>
      <c r="DA33" s="134"/>
      <c r="DB33" s="184"/>
      <c r="DC33" s="134"/>
      <c r="DD33" s="134"/>
      <c r="DE33" s="134"/>
      <c r="DF33" s="134"/>
      <c r="DG33" s="149"/>
      <c r="DH33" s="134"/>
      <c r="DI33" s="134"/>
      <c r="DJ33" s="184"/>
      <c r="DK33" s="149"/>
      <c r="DL33" s="185"/>
    </row>
    <row r="34" spans="1:116" x14ac:dyDescent="0.35">
      <c r="A34" s="86">
        <v>30</v>
      </c>
      <c r="B34" s="96" t="s">
        <v>310</v>
      </c>
      <c r="C34" s="274">
        <f t="shared" si="0"/>
        <v>1</v>
      </c>
      <c r="D34" s="140"/>
      <c r="E34" s="73"/>
      <c r="F34" s="73"/>
      <c r="G34" s="73"/>
      <c r="H34" s="73"/>
      <c r="I34" s="144"/>
      <c r="J34" s="144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134"/>
      <c r="AA34" s="134"/>
      <c r="AB34" s="134"/>
      <c r="AC34" s="149"/>
      <c r="AD34" s="134"/>
      <c r="AE34" s="134"/>
      <c r="AF34" s="134"/>
      <c r="AG34" s="134"/>
      <c r="AH34" s="134"/>
      <c r="AI34" s="134"/>
      <c r="AJ34" s="134"/>
      <c r="AK34" s="134"/>
      <c r="AL34" s="134"/>
      <c r="AM34" s="149"/>
      <c r="AN34" s="134"/>
      <c r="AO34" s="134"/>
      <c r="AP34" s="134"/>
      <c r="AQ34" s="134"/>
      <c r="AR34" s="134"/>
      <c r="AS34" s="134"/>
      <c r="AT34" s="134"/>
      <c r="AU34" s="134"/>
      <c r="AV34" s="134"/>
      <c r="AW34" s="134"/>
      <c r="AX34" s="134"/>
      <c r="AY34" s="149"/>
      <c r="AZ34" s="134"/>
      <c r="BA34" s="134"/>
      <c r="BB34" s="134"/>
      <c r="BC34" s="184"/>
      <c r="BD34" s="134"/>
      <c r="BE34" s="134"/>
      <c r="BF34" s="134"/>
      <c r="BG34" s="134"/>
      <c r="BH34" s="134"/>
      <c r="BI34" s="134"/>
      <c r="BJ34" s="149"/>
      <c r="BK34" s="134"/>
      <c r="BL34" s="149"/>
      <c r="BM34" s="134"/>
      <c r="BN34" s="149"/>
      <c r="BO34" s="134"/>
      <c r="BP34" s="149"/>
      <c r="BQ34" s="169"/>
      <c r="BR34" s="134"/>
      <c r="BS34" s="134"/>
      <c r="BT34" s="149"/>
      <c r="BU34" s="134"/>
      <c r="BV34" s="134"/>
      <c r="BW34" s="134"/>
      <c r="BX34" s="134"/>
      <c r="BY34" s="134"/>
      <c r="BZ34" s="134"/>
      <c r="CA34" s="184"/>
      <c r="CB34" s="149">
        <v>1</v>
      </c>
      <c r="CC34" s="134"/>
      <c r="CD34" s="149"/>
      <c r="CE34" s="134"/>
      <c r="CF34" s="184"/>
      <c r="CG34" s="134"/>
      <c r="CH34" s="134"/>
      <c r="CI34" s="134"/>
      <c r="CJ34" s="134"/>
      <c r="CK34" s="134"/>
      <c r="CL34" s="134"/>
      <c r="CM34" s="149"/>
      <c r="CN34" s="134"/>
      <c r="CO34" s="134"/>
      <c r="CP34" s="134"/>
      <c r="CQ34" s="134"/>
      <c r="CR34" s="149"/>
      <c r="CS34" s="134"/>
      <c r="CT34" s="134"/>
      <c r="CU34" s="134"/>
      <c r="CV34" s="149"/>
      <c r="CW34" s="134"/>
      <c r="CX34" s="134"/>
      <c r="CY34" s="134"/>
      <c r="CZ34" s="134"/>
      <c r="DA34" s="134"/>
      <c r="DB34" s="184"/>
      <c r="DC34" s="134"/>
      <c r="DD34" s="134"/>
      <c r="DE34" s="134"/>
      <c r="DF34" s="134"/>
      <c r="DG34" s="149"/>
      <c r="DH34" s="134"/>
      <c r="DI34" s="134"/>
      <c r="DJ34" s="184"/>
      <c r="DK34" s="149"/>
      <c r="DL34" s="185"/>
    </row>
    <row r="35" spans="1:116" x14ac:dyDescent="0.35">
      <c r="A35" s="83">
        <v>31</v>
      </c>
      <c r="B35" s="62" t="s">
        <v>316</v>
      </c>
      <c r="C35" s="257">
        <f t="shared" si="0"/>
        <v>1</v>
      </c>
      <c r="D35" s="139"/>
      <c r="E35" s="44"/>
      <c r="F35" s="44"/>
      <c r="G35" s="44"/>
      <c r="H35" s="44"/>
      <c r="I35" s="143"/>
      <c r="J35" s="143"/>
      <c r="K35" s="44"/>
      <c r="L35" s="44"/>
      <c r="M35" s="44"/>
      <c r="N35" s="44"/>
      <c r="O35" s="44"/>
      <c r="P35" s="44"/>
      <c r="Q35" s="44"/>
      <c r="R35" s="44"/>
      <c r="S35" s="44"/>
      <c r="T35" s="44"/>
      <c r="U35" s="44"/>
      <c r="V35" s="44"/>
      <c r="W35" s="44"/>
      <c r="X35" s="44"/>
      <c r="Y35" s="44"/>
      <c r="Z35" s="134"/>
      <c r="AA35" s="134"/>
      <c r="AB35" s="134"/>
      <c r="AC35" s="149"/>
      <c r="AD35" s="134"/>
      <c r="AE35" s="134"/>
      <c r="AF35" s="134"/>
      <c r="AG35" s="134"/>
      <c r="AH35" s="134"/>
      <c r="AI35" s="134"/>
      <c r="AJ35" s="134"/>
      <c r="AK35" s="134"/>
      <c r="AL35" s="134"/>
      <c r="AM35" s="149"/>
      <c r="AN35" s="134"/>
      <c r="AO35" s="134"/>
      <c r="AP35" s="134"/>
      <c r="AQ35" s="134"/>
      <c r="AR35" s="134"/>
      <c r="AS35" s="134"/>
      <c r="AT35" s="134"/>
      <c r="AU35" s="134"/>
      <c r="AV35" s="134"/>
      <c r="AW35" s="134"/>
      <c r="AX35" s="134"/>
      <c r="AY35" s="149"/>
      <c r="AZ35" s="134"/>
      <c r="BA35" s="134"/>
      <c r="BB35" s="134"/>
      <c r="BC35" s="184"/>
      <c r="BD35" s="134"/>
      <c r="BE35" s="134"/>
      <c r="BF35" s="134"/>
      <c r="BG35" s="134"/>
      <c r="BH35" s="134"/>
      <c r="BI35" s="134"/>
      <c r="BJ35" s="149"/>
      <c r="BK35" s="134"/>
      <c r="BL35" s="149"/>
      <c r="BM35" s="134"/>
      <c r="BN35" s="149"/>
      <c r="BO35" s="134"/>
      <c r="BP35" s="149"/>
      <c r="BQ35" s="169"/>
      <c r="BR35" s="134"/>
      <c r="BS35" s="134"/>
      <c r="BT35" s="149"/>
      <c r="BU35" s="134"/>
      <c r="BV35" s="134"/>
      <c r="BW35" s="134"/>
      <c r="BX35" s="134"/>
      <c r="BY35" s="134"/>
      <c r="BZ35" s="134"/>
      <c r="CA35" s="184"/>
      <c r="CB35" s="149"/>
      <c r="CC35" s="134"/>
      <c r="CD35" s="149"/>
      <c r="CE35" s="134"/>
      <c r="CF35" s="184"/>
      <c r="CG35" s="134">
        <v>1</v>
      </c>
      <c r="CH35" s="134"/>
      <c r="CI35" s="134"/>
      <c r="CJ35" s="134"/>
      <c r="CK35" s="134"/>
      <c r="CL35" s="134"/>
      <c r="CM35" s="149"/>
      <c r="CN35" s="134"/>
      <c r="CO35" s="134"/>
      <c r="CP35" s="134"/>
      <c r="CQ35" s="134"/>
      <c r="CR35" s="149"/>
      <c r="CS35" s="134"/>
      <c r="CT35" s="134"/>
      <c r="CU35" s="134"/>
      <c r="CV35" s="149"/>
      <c r="CW35" s="134"/>
      <c r="CX35" s="134"/>
      <c r="CY35" s="134"/>
      <c r="CZ35" s="134"/>
      <c r="DA35" s="134"/>
      <c r="DB35" s="184"/>
      <c r="DC35" s="134"/>
      <c r="DD35" s="134"/>
      <c r="DE35" s="134"/>
      <c r="DF35" s="134"/>
      <c r="DG35" s="149"/>
      <c r="DH35" s="134"/>
      <c r="DI35" s="134"/>
      <c r="DJ35" s="184"/>
      <c r="DK35" s="149"/>
      <c r="DL35" s="185"/>
    </row>
    <row r="36" spans="1:116" x14ac:dyDescent="0.35">
      <c r="A36" s="83">
        <v>32</v>
      </c>
      <c r="B36" s="116" t="s">
        <v>323</v>
      </c>
      <c r="C36" s="271">
        <f t="shared" si="0"/>
        <v>1</v>
      </c>
      <c r="D36" s="140"/>
      <c r="E36" s="73"/>
      <c r="F36" s="73"/>
      <c r="G36" s="73"/>
      <c r="H36" s="73"/>
      <c r="I36" s="144"/>
      <c r="J36" s="144"/>
      <c r="K36" s="73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134"/>
      <c r="AA36" s="134"/>
      <c r="AB36" s="134"/>
      <c r="AC36" s="149"/>
      <c r="AD36" s="134"/>
      <c r="AE36" s="134"/>
      <c r="AF36" s="134"/>
      <c r="AG36" s="134"/>
      <c r="AH36" s="134"/>
      <c r="AI36" s="134"/>
      <c r="AJ36" s="134"/>
      <c r="AK36" s="134"/>
      <c r="AL36" s="134"/>
      <c r="AM36" s="149"/>
      <c r="AN36" s="134"/>
      <c r="AO36" s="134"/>
      <c r="AP36" s="134"/>
      <c r="AQ36" s="134"/>
      <c r="AR36" s="134"/>
      <c r="AS36" s="134"/>
      <c r="AT36" s="134"/>
      <c r="AU36" s="134"/>
      <c r="AV36" s="134"/>
      <c r="AW36" s="134"/>
      <c r="AX36" s="134"/>
      <c r="AY36" s="149"/>
      <c r="AZ36" s="134"/>
      <c r="BA36" s="134"/>
      <c r="BB36" s="134"/>
      <c r="BC36" s="184"/>
      <c r="BD36" s="134"/>
      <c r="BE36" s="134"/>
      <c r="BF36" s="134"/>
      <c r="BG36" s="134"/>
      <c r="BH36" s="134"/>
      <c r="BI36" s="134"/>
      <c r="BJ36" s="149"/>
      <c r="BK36" s="134"/>
      <c r="BL36" s="149"/>
      <c r="BM36" s="134"/>
      <c r="BN36" s="149"/>
      <c r="BO36" s="134"/>
      <c r="BP36" s="149"/>
      <c r="BQ36" s="169"/>
      <c r="BR36" s="134"/>
      <c r="BS36" s="134"/>
      <c r="BT36" s="149"/>
      <c r="BU36" s="134"/>
      <c r="BV36" s="134"/>
      <c r="BW36" s="134"/>
      <c r="BX36" s="134"/>
      <c r="BY36" s="134"/>
      <c r="BZ36" s="134"/>
      <c r="CA36" s="184"/>
      <c r="CB36" s="149"/>
      <c r="CC36" s="134"/>
      <c r="CD36" s="149"/>
      <c r="CE36" s="134"/>
      <c r="CF36" s="184"/>
      <c r="CG36" s="134"/>
      <c r="CH36" s="134"/>
      <c r="CI36" s="134"/>
      <c r="CJ36" s="134"/>
      <c r="CK36" s="134"/>
      <c r="CL36" s="134">
        <v>1</v>
      </c>
      <c r="CM36" s="149"/>
      <c r="CN36" s="134"/>
      <c r="CO36" s="134"/>
      <c r="CP36" s="134"/>
      <c r="CQ36" s="134"/>
      <c r="CR36" s="149"/>
      <c r="CS36" s="134"/>
      <c r="CT36" s="134"/>
      <c r="CU36" s="134"/>
      <c r="CV36" s="149"/>
      <c r="CW36" s="134"/>
      <c r="CX36" s="134"/>
      <c r="CY36" s="134"/>
      <c r="CZ36" s="134"/>
      <c r="DA36" s="134"/>
      <c r="DB36" s="184"/>
      <c r="DC36" s="134"/>
      <c r="DD36" s="134"/>
      <c r="DE36" s="134"/>
      <c r="DF36" s="134"/>
      <c r="DG36" s="149"/>
      <c r="DH36" s="134"/>
      <c r="DI36" s="134"/>
      <c r="DJ36" s="184"/>
      <c r="DK36" s="149"/>
      <c r="DL36" s="185"/>
    </row>
    <row r="37" spans="1:116" x14ac:dyDescent="0.35">
      <c r="A37" s="83">
        <v>33</v>
      </c>
      <c r="B37" s="130" t="s">
        <v>339</v>
      </c>
      <c r="C37" s="271">
        <f>SUM(E37:DL37)</f>
        <v>1</v>
      </c>
      <c r="D37" s="139"/>
      <c r="E37" s="44"/>
      <c r="F37" s="44"/>
      <c r="G37" s="44"/>
      <c r="H37" s="44"/>
      <c r="I37" s="143"/>
      <c r="J37" s="143"/>
      <c r="K37" s="44"/>
      <c r="L37" s="44"/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134"/>
      <c r="AA37" s="134"/>
      <c r="AB37" s="134"/>
      <c r="AC37" s="149"/>
      <c r="AD37" s="134"/>
      <c r="AE37" s="134"/>
      <c r="AF37" s="134"/>
      <c r="AG37" s="134"/>
      <c r="AH37" s="134"/>
      <c r="AI37" s="134"/>
      <c r="AJ37" s="134"/>
      <c r="AK37" s="134"/>
      <c r="AL37" s="134"/>
      <c r="AM37" s="149"/>
      <c r="AN37" s="134"/>
      <c r="AO37" s="134"/>
      <c r="AP37" s="134"/>
      <c r="AQ37" s="134"/>
      <c r="AR37" s="134"/>
      <c r="AS37" s="134"/>
      <c r="AT37" s="134"/>
      <c r="AU37" s="134"/>
      <c r="AV37" s="134"/>
      <c r="AW37" s="134"/>
      <c r="AX37" s="134"/>
      <c r="AY37" s="149"/>
      <c r="AZ37" s="134"/>
      <c r="BA37" s="134"/>
      <c r="BB37" s="134"/>
      <c r="BC37" s="184"/>
      <c r="BD37" s="134"/>
      <c r="BE37" s="134"/>
      <c r="BF37" s="134"/>
      <c r="BG37" s="134"/>
      <c r="BH37" s="134"/>
      <c r="BI37" s="134"/>
      <c r="BJ37" s="149"/>
      <c r="BK37" s="134"/>
      <c r="BL37" s="149"/>
      <c r="BM37" s="134"/>
      <c r="BN37" s="149"/>
      <c r="BO37" s="134"/>
      <c r="BP37" s="149"/>
      <c r="BQ37" s="169"/>
      <c r="BR37" s="134"/>
      <c r="BS37" s="134"/>
      <c r="BT37" s="149"/>
      <c r="BU37" s="134"/>
      <c r="BV37" s="134"/>
      <c r="BW37" s="134"/>
      <c r="BX37" s="134"/>
      <c r="BY37" s="134"/>
      <c r="BZ37" s="134"/>
      <c r="CA37" s="184"/>
      <c r="CB37" s="149"/>
      <c r="CC37" s="134"/>
      <c r="CD37" s="149"/>
      <c r="CE37" s="134"/>
      <c r="CF37" s="184"/>
      <c r="CG37" s="134"/>
      <c r="CH37" s="134"/>
      <c r="CI37" s="134"/>
      <c r="CJ37" s="134"/>
      <c r="CK37" s="134"/>
      <c r="CL37" s="134"/>
      <c r="CM37" s="149"/>
      <c r="CN37" s="134"/>
      <c r="CO37" s="134"/>
      <c r="CP37" s="134"/>
      <c r="CQ37" s="134"/>
      <c r="CR37" s="149"/>
      <c r="CS37" s="134"/>
      <c r="CT37" s="134"/>
      <c r="CU37" s="134"/>
      <c r="CV37" s="149"/>
      <c r="CW37" s="134"/>
      <c r="CX37" s="134"/>
      <c r="CY37" s="134">
        <v>1</v>
      </c>
      <c r="CZ37" s="134"/>
      <c r="DA37" s="134"/>
      <c r="DB37" s="184"/>
      <c r="DC37" s="134"/>
      <c r="DD37" s="134"/>
      <c r="DE37" s="134"/>
      <c r="DF37" s="134"/>
      <c r="DG37" s="149"/>
      <c r="DH37" s="134"/>
      <c r="DI37" s="134"/>
      <c r="DJ37" s="184"/>
      <c r="DK37" s="149"/>
      <c r="DL37" s="185"/>
    </row>
    <row r="38" spans="1:116" x14ac:dyDescent="0.35">
      <c r="A38" s="83">
        <v>34</v>
      </c>
      <c r="B38" s="131" t="s">
        <v>340</v>
      </c>
      <c r="C38" s="275">
        <f>SUM(E38:DL38)</f>
        <v>1</v>
      </c>
      <c r="D38" s="140"/>
      <c r="E38" s="73"/>
      <c r="F38" s="73"/>
      <c r="G38" s="73"/>
      <c r="H38" s="73"/>
      <c r="I38" s="144"/>
      <c r="J38" s="144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134"/>
      <c r="AA38" s="134"/>
      <c r="AB38" s="134"/>
      <c r="AC38" s="149"/>
      <c r="AD38" s="134"/>
      <c r="AE38" s="134"/>
      <c r="AF38" s="134"/>
      <c r="AG38" s="134"/>
      <c r="AH38" s="134"/>
      <c r="AI38" s="134"/>
      <c r="AJ38" s="134"/>
      <c r="AK38" s="134"/>
      <c r="AL38" s="134"/>
      <c r="AM38" s="149"/>
      <c r="AN38" s="134"/>
      <c r="AO38" s="134"/>
      <c r="AP38" s="134"/>
      <c r="AQ38" s="134"/>
      <c r="AR38" s="134"/>
      <c r="AS38" s="134"/>
      <c r="AT38" s="134"/>
      <c r="AU38" s="134"/>
      <c r="AV38" s="134"/>
      <c r="AW38" s="134"/>
      <c r="AX38" s="134"/>
      <c r="AY38" s="149"/>
      <c r="AZ38" s="134"/>
      <c r="BA38" s="134"/>
      <c r="BB38" s="134"/>
      <c r="BC38" s="184"/>
      <c r="BD38" s="134"/>
      <c r="BE38" s="134"/>
      <c r="BF38" s="134"/>
      <c r="BG38" s="134"/>
      <c r="BH38" s="134"/>
      <c r="BI38" s="134"/>
      <c r="BJ38" s="149"/>
      <c r="BK38" s="134"/>
      <c r="BL38" s="149"/>
      <c r="BM38" s="134"/>
      <c r="BN38" s="149"/>
      <c r="BO38" s="134"/>
      <c r="BP38" s="149"/>
      <c r="BQ38" s="169"/>
      <c r="BR38" s="134"/>
      <c r="BS38" s="134"/>
      <c r="BT38" s="149"/>
      <c r="BU38" s="134"/>
      <c r="BV38" s="134"/>
      <c r="BW38" s="134"/>
      <c r="BX38" s="134"/>
      <c r="BY38" s="134"/>
      <c r="BZ38" s="134"/>
      <c r="CA38" s="184"/>
      <c r="CB38" s="149"/>
      <c r="CC38" s="134"/>
      <c r="CD38" s="149"/>
      <c r="CE38" s="134"/>
      <c r="CF38" s="184"/>
      <c r="CG38" s="134"/>
      <c r="CH38" s="134"/>
      <c r="CI38" s="134"/>
      <c r="CJ38" s="134"/>
      <c r="CK38" s="134"/>
      <c r="CL38" s="134"/>
      <c r="CM38" s="149"/>
      <c r="CN38" s="134"/>
      <c r="CO38" s="134"/>
      <c r="CP38" s="134"/>
      <c r="CQ38" s="134"/>
      <c r="CR38" s="149"/>
      <c r="CS38" s="134"/>
      <c r="CT38" s="134"/>
      <c r="CU38" s="134"/>
      <c r="CV38" s="149"/>
      <c r="CW38" s="134"/>
      <c r="CX38" s="134"/>
      <c r="CY38" s="134">
        <v>1</v>
      </c>
      <c r="CZ38" s="134"/>
      <c r="DA38" s="134"/>
      <c r="DB38" s="184"/>
      <c r="DC38" s="134"/>
      <c r="DD38" s="134"/>
      <c r="DE38" s="134"/>
      <c r="DF38" s="134"/>
      <c r="DG38" s="149"/>
      <c r="DH38" s="134"/>
      <c r="DI38" s="134"/>
      <c r="DJ38" s="184"/>
      <c r="DK38" s="149"/>
      <c r="DL38" s="185"/>
    </row>
    <row r="39" spans="1:116" x14ac:dyDescent="0.35">
      <c r="A39" s="83">
        <v>35</v>
      </c>
      <c r="B39" s="62" t="s">
        <v>347</v>
      </c>
      <c r="C39" s="257">
        <f>SUM(E39:DL39)</f>
        <v>2</v>
      </c>
      <c r="D39" s="140"/>
      <c r="E39" s="73"/>
      <c r="F39" s="73"/>
      <c r="G39" s="73"/>
      <c r="H39" s="73"/>
      <c r="I39" s="144"/>
      <c r="J39" s="144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134"/>
      <c r="AA39" s="134"/>
      <c r="AB39" s="134"/>
      <c r="AC39" s="149"/>
      <c r="AD39" s="134"/>
      <c r="AE39" s="134"/>
      <c r="AF39" s="134"/>
      <c r="AG39" s="134"/>
      <c r="AH39" s="134"/>
      <c r="AI39" s="134"/>
      <c r="AJ39" s="134"/>
      <c r="AK39" s="134"/>
      <c r="AL39" s="134"/>
      <c r="AM39" s="149"/>
      <c r="AN39" s="134"/>
      <c r="AO39" s="134"/>
      <c r="AP39" s="134"/>
      <c r="AQ39" s="134"/>
      <c r="AR39" s="134"/>
      <c r="AS39" s="134"/>
      <c r="AT39" s="134"/>
      <c r="AU39" s="134"/>
      <c r="AV39" s="134"/>
      <c r="AW39" s="134"/>
      <c r="AX39" s="134"/>
      <c r="AY39" s="149"/>
      <c r="AZ39" s="134"/>
      <c r="BA39" s="134"/>
      <c r="BB39" s="134"/>
      <c r="BC39" s="184"/>
      <c r="BD39" s="134"/>
      <c r="BE39" s="134"/>
      <c r="BF39" s="134"/>
      <c r="BG39" s="134"/>
      <c r="BH39" s="134"/>
      <c r="BI39" s="134"/>
      <c r="BJ39" s="149"/>
      <c r="BK39" s="134"/>
      <c r="BL39" s="149"/>
      <c r="BM39" s="134"/>
      <c r="BN39" s="149"/>
      <c r="BO39" s="134"/>
      <c r="BP39" s="149"/>
      <c r="BQ39" s="169"/>
      <c r="BR39" s="134"/>
      <c r="BS39" s="134"/>
      <c r="BT39" s="149"/>
      <c r="BU39" s="134"/>
      <c r="BV39" s="134"/>
      <c r="BW39" s="134"/>
      <c r="BX39" s="134"/>
      <c r="BY39" s="134"/>
      <c r="BZ39" s="134"/>
      <c r="CA39" s="184"/>
      <c r="CB39" s="149"/>
      <c r="CC39" s="134"/>
      <c r="CD39" s="149"/>
      <c r="CE39" s="134"/>
      <c r="CF39" s="184"/>
      <c r="CG39" s="134"/>
      <c r="CH39" s="134"/>
      <c r="CI39" s="134"/>
      <c r="CJ39" s="134"/>
      <c r="CK39" s="134"/>
      <c r="CL39" s="134"/>
      <c r="CM39" s="149"/>
      <c r="CN39" s="134"/>
      <c r="CO39" s="134"/>
      <c r="CP39" s="134"/>
      <c r="CQ39" s="134"/>
      <c r="CR39" s="149"/>
      <c r="CS39" s="134"/>
      <c r="CT39" s="134"/>
      <c r="CU39" s="134"/>
      <c r="CV39" s="149"/>
      <c r="CW39" s="134"/>
      <c r="CX39" s="134"/>
      <c r="CY39" s="134"/>
      <c r="CZ39" s="134"/>
      <c r="DA39" s="134"/>
      <c r="DB39" s="184"/>
      <c r="DC39" s="134"/>
      <c r="DD39" s="134">
        <v>1</v>
      </c>
      <c r="DE39" s="134"/>
      <c r="DF39" s="134"/>
      <c r="DG39" s="149">
        <v>1</v>
      </c>
      <c r="DH39" s="134"/>
      <c r="DI39" s="134"/>
      <c r="DJ39" s="184"/>
      <c r="DK39" s="149"/>
      <c r="DL39" s="185"/>
    </row>
    <row r="40" spans="1:116" x14ac:dyDescent="0.35">
      <c r="A40" s="83">
        <v>36</v>
      </c>
      <c r="B40" s="62" t="s">
        <v>351</v>
      </c>
      <c r="C40" s="257">
        <f>SUM(E40:DL40)</f>
        <v>1</v>
      </c>
      <c r="D40" s="139"/>
      <c r="E40" s="44"/>
      <c r="F40" s="44"/>
      <c r="G40" s="44"/>
      <c r="H40" s="44"/>
      <c r="I40" s="143"/>
      <c r="J40" s="143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134"/>
      <c r="AA40" s="134"/>
      <c r="AB40" s="134"/>
      <c r="AC40" s="149"/>
      <c r="AD40" s="134"/>
      <c r="AE40" s="134"/>
      <c r="AF40" s="134"/>
      <c r="AG40" s="134"/>
      <c r="AH40" s="134"/>
      <c r="AI40" s="134"/>
      <c r="AJ40" s="134"/>
      <c r="AK40" s="134"/>
      <c r="AL40" s="134"/>
      <c r="AM40" s="149"/>
      <c r="AN40" s="134"/>
      <c r="AO40" s="134"/>
      <c r="AP40" s="134"/>
      <c r="AQ40" s="134"/>
      <c r="AR40" s="134"/>
      <c r="AS40" s="134"/>
      <c r="AT40" s="134"/>
      <c r="AU40" s="134"/>
      <c r="AV40" s="134"/>
      <c r="AW40" s="134"/>
      <c r="AX40" s="134"/>
      <c r="AY40" s="149"/>
      <c r="AZ40" s="134"/>
      <c r="BA40" s="134"/>
      <c r="BB40" s="134"/>
      <c r="BC40" s="184"/>
      <c r="BD40" s="134"/>
      <c r="BE40" s="134"/>
      <c r="BF40" s="134"/>
      <c r="BG40" s="134"/>
      <c r="BH40" s="134"/>
      <c r="BI40" s="134"/>
      <c r="BJ40" s="149"/>
      <c r="BK40" s="134"/>
      <c r="BL40" s="149"/>
      <c r="BM40" s="134"/>
      <c r="BN40" s="149"/>
      <c r="BO40" s="134"/>
      <c r="BP40" s="149"/>
      <c r="BQ40" s="169"/>
      <c r="BR40" s="134"/>
      <c r="BS40" s="134"/>
      <c r="BT40" s="149"/>
      <c r="BU40" s="134"/>
      <c r="BV40" s="134"/>
      <c r="BW40" s="134"/>
      <c r="BX40" s="134"/>
      <c r="BY40" s="134"/>
      <c r="BZ40" s="134"/>
      <c r="CA40" s="184"/>
      <c r="CB40" s="149"/>
      <c r="CC40" s="134"/>
      <c r="CD40" s="149"/>
      <c r="CE40" s="134"/>
      <c r="CF40" s="184"/>
      <c r="CG40" s="134"/>
      <c r="CH40" s="134"/>
      <c r="CI40" s="134"/>
      <c r="CJ40" s="134"/>
      <c r="CK40" s="134"/>
      <c r="CL40" s="134"/>
      <c r="CM40" s="149"/>
      <c r="CN40" s="134"/>
      <c r="CO40" s="134"/>
      <c r="CP40" s="134"/>
      <c r="CQ40" s="134"/>
      <c r="CR40" s="149"/>
      <c r="CS40" s="134"/>
      <c r="CT40" s="134"/>
      <c r="CU40" s="134"/>
      <c r="CV40" s="149"/>
      <c r="CW40" s="134"/>
      <c r="CX40" s="134"/>
      <c r="CY40" s="134"/>
      <c r="CZ40" s="134"/>
      <c r="DA40" s="134"/>
      <c r="DB40" s="184"/>
      <c r="DC40" s="134"/>
      <c r="DD40" s="134"/>
      <c r="DE40" s="134"/>
      <c r="DF40" s="134"/>
      <c r="DG40" s="149">
        <v>1</v>
      </c>
      <c r="DH40" s="134"/>
      <c r="DI40" s="134"/>
      <c r="DJ40" s="184"/>
      <c r="DK40" s="149"/>
      <c r="DL40" s="185"/>
    </row>
    <row r="41" spans="1:116" x14ac:dyDescent="0.35">
      <c r="A41" s="83">
        <v>37</v>
      </c>
      <c r="B41" s="62" t="s">
        <v>356</v>
      </c>
      <c r="C41" s="257">
        <f>SUM(E41:DL41)</f>
        <v>1</v>
      </c>
      <c r="D41" s="140"/>
      <c r="E41" s="73"/>
      <c r="F41" s="73"/>
      <c r="G41" s="73"/>
      <c r="H41" s="73"/>
      <c r="I41" s="144"/>
      <c r="J41" s="144"/>
      <c r="K41" s="73"/>
      <c r="L41" s="73"/>
      <c r="M41" s="73"/>
      <c r="N41" s="73"/>
      <c r="O41" s="73"/>
      <c r="P41" s="73"/>
      <c r="Q41" s="73"/>
      <c r="R41" s="73"/>
      <c r="S41" s="73"/>
      <c r="T41" s="73"/>
      <c r="U41" s="73"/>
      <c r="V41" s="73"/>
      <c r="W41" s="73"/>
      <c r="X41" s="73"/>
      <c r="Y41" s="73"/>
      <c r="Z41" s="134"/>
      <c r="AA41" s="134"/>
      <c r="AB41" s="134"/>
      <c r="AC41" s="149"/>
      <c r="AD41" s="134"/>
      <c r="AE41" s="134"/>
      <c r="AF41" s="134"/>
      <c r="AG41" s="134"/>
      <c r="AH41" s="134"/>
      <c r="AI41" s="134"/>
      <c r="AJ41" s="134"/>
      <c r="AK41" s="134"/>
      <c r="AL41" s="134"/>
      <c r="AM41" s="149"/>
      <c r="AN41" s="134"/>
      <c r="AO41" s="134"/>
      <c r="AP41" s="134"/>
      <c r="AQ41" s="134"/>
      <c r="AR41" s="134"/>
      <c r="AS41" s="134"/>
      <c r="AT41" s="134"/>
      <c r="AU41" s="134"/>
      <c r="AV41" s="134"/>
      <c r="AW41" s="134"/>
      <c r="AX41" s="134"/>
      <c r="AY41" s="149"/>
      <c r="AZ41" s="134"/>
      <c r="BA41" s="134"/>
      <c r="BB41" s="134"/>
      <c r="BC41" s="184"/>
      <c r="BD41" s="134"/>
      <c r="BE41" s="134"/>
      <c r="BF41" s="134"/>
      <c r="BG41" s="134"/>
      <c r="BH41" s="134"/>
      <c r="BI41" s="134"/>
      <c r="BJ41" s="149"/>
      <c r="BK41" s="134"/>
      <c r="BL41" s="149"/>
      <c r="BM41" s="134"/>
      <c r="BN41" s="149"/>
      <c r="BO41" s="134"/>
      <c r="BP41" s="149"/>
      <c r="BQ41" s="169"/>
      <c r="BR41" s="134"/>
      <c r="BS41" s="134"/>
      <c r="BT41" s="149"/>
      <c r="BU41" s="134"/>
      <c r="BV41" s="134"/>
      <c r="BW41" s="134"/>
      <c r="BX41" s="134"/>
      <c r="BY41" s="134"/>
      <c r="BZ41" s="134"/>
      <c r="CA41" s="184"/>
      <c r="CB41" s="149"/>
      <c r="CC41" s="134"/>
      <c r="CD41" s="149"/>
      <c r="CE41" s="134"/>
      <c r="CF41" s="184"/>
      <c r="CG41" s="134"/>
      <c r="CH41" s="134"/>
      <c r="CI41" s="134"/>
      <c r="CJ41" s="134"/>
      <c r="CK41" s="134"/>
      <c r="CL41" s="134"/>
      <c r="CM41" s="149"/>
      <c r="CN41" s="134"/>
      <c r="CO41" s="134"/>
      <c r="CP41" s="134"/>
      <c r="CQ41" s="134"/>
      <c r="CR41" s="149"/>
      <c r="CS41" s="134"/>
      <c r="CT41" s="134"/>
      <c r="CU41" s="134"/>
      <c r="CV41" s="149"/>
      <c r="CW41" s="134"/>
      <c r="CX41" s="134"/>
      <c r="CY41" s="134"/>
      <c r="CZ41" s="134"/>
      <c r="DA41" s="134"/>
      <c r="DB41" s="184"/>
      <c r="DC41" s="134"/>
      <c r="DD41" s="134"/>
      <c r="DE41" s="134"/>
      <c r="DF41" s="134"/>
      <c r="DG41" s="149"/>
      <c r="DH41" s="134"/>
      <c r="DI41" s="134"/>
      <c r="DJ41" s="184"/>
      <c r="DK41" s="149">
        <v>1</v>
      </c>
      <c r="DL41" s="185"/>
    </row>
    <row r="42" spans="1:116" x14ac:dyDescent="0.35">
      <c r="A42" s="83">
        <v>38</v>
      </c>
      <c r="B42" s="62" t="s">
        <v>386</v>
      </c>
      <c r="C42" s="257">
        <f>SUM(E42:DL42)</f>
        <v>1</v>
      </c>
      <c r="D42" s="139"/>
      <c r="E42" s="44"/>
      <c r="F42" s="44"/>
      <c r="G42" s="44"/>
      <c r="H42" s="44"/>
      <c r="I42" s="143"/>
      <c r="J42" s="143"/>
      <c r="K42" s="44"/>
      <c r="L42" s="44"/>
      <c r="M42" s="44"/>
      <c r="N42" s="44"/>
      <c r="O42" s="44"/>
      <c r="P42" s="44"/>
      <c r="Q42" s="44"/>
      <c r="R42" s="44"/>
      <c r="S42" s="44"/>
      <c r="T42" s="44"/>
      <c r="U42" s="44"/>
      <c r="V42" s="44"/>
      <c r="W42" s="44"/>
      <c r="X42" s="44"/>
      <c r="Y42" s="44"/>
      <c r="Z42" s="134"/>
      <c r="AA42" s="134"/>
      <c r="AB42" s="134"/>
      <c r="AC42" s="149"/>
      <c r="AD42" s="134"/>
      <c r="AE42" s="134"/>
      <c r="AF42" s="134"/>
      <c r="AG42" s="134"/>
      <c r="AH42" s="134"/>
      <c r="AI42" s="134"/>
      <c r="AJ42" s="134"/>
      <c r="AK42" s="134"/>
      <c r="AL42" s="134"/>
      <c r="AM42" s="149"/>
      <c r="AN42" s="134"/>
      <c r="AO42" s="134"/>
      <c r="AP42" s="134"/>
      <c r="AQ42" s="134"/>
      <c r="AR42" s="134"/>
      <c r="AS42" s="134"/>
      <c r="AT42" s="134"/>
      <c r="AU42" s="134"/>
      <c r="AV42" s="134"/>
      <c r="AW42" s="134"/>
      <c r="AX42" s="134"/>
      <c r="AY42" s="149"/>
      <c r="AZ42" s="134"/>
      <c r="BA42" s="134"/>
      <c r="BB42" s="134"/>
      <c r="BC42" s="184"/>
      <c r="BD42" s="134"/>
      <c r="BE42" s="134"/>
      <c r="BF42" s="134"/>
      <c r="BG42" s="134"/>
      <c r="BH42" s="134"/>
      <c r="BI42" s="134"/>
      <c r="BJ42" s="149"/>
      <c r="BK42" s="134"/>
      <c r="BL42" s="149"/>
      <c r="BM42" s="134"/>
      <c r="BN42" s="149"/>
      <c r="BO42" s="134"/>
      <c r="BP42" s="149"/>
      <c r="BQ42" s="169"/>
      <c r="BR42" s="134"/>
      <c r="BS42" s="134"/>
      <c r="BT42" s="149"/>
      <c r="BU42" s="134"/>
      <c r="BV42" s="134"/>
      <c r="BW42" s="134"/>
      <c r="BX42" s="134"/>
      <c r="BY42" s="134"/>
      <c r="BZ42" s="134"/>
      <c r="CA42" s="184"/>
      <c r="CB42" s="149"/>
      <c r="CC42" s="134"/>
      <c r="CD42" s="149"/>
      <c r="CE42" s="134"/>
      <c r="CF42" s="184"/>
      <c r="CG42" s="134"/>
      <c r="CH42" s="134"/>
      <c r="CI42" s="134"/>
      <c r="CJ42" s="134"/>
      <c r="CK42" s="134"/>
      <c r="CL42" s="134"/>
      <c r="CM42" s="149"/>
      <c r="CN42" s="134"/>
      <c r="CO42" s="134"/>
      <c r="CP42" s="134"/>
      <c r="CQ42" s="134"/>
      <c r="CR42" s="149"/>
      <c r="CS42" s="134"/>
      <c r="CT42" s="134"/>
      <c r="CU42" s="134"/>
      <c r="CV42" s="149"/>
      <c r="CW42" s="134"/>
      <c r="CX42" s="134"/>
      <c r="CY42" s="134"/>
      <c r="CZ42" s="134"/>
      <c r="DA42" s="134"/>
      <c r="DB42" s="184"/>
      <c r="DC42" s="134"/>
      <c r="DD42" s="134"/>
      <c r="DE42" s="134"/>
      <c r="DF42" s="134"/>
      <c r="DG42" s="149"/>
      <c r="DH42" s="134"/>
      <c r="DI42" s="134"/>
      <c r="DJ42" s="184"/>
      <c r="DK42" s="149"/>
      <c r="DL42" s="185">
        <v>1</v>
      </c>
    </row>
    <row r="43" spans="1:116" x14ac:dyDescent="0.35">
      <c r="A43" s="83">
        <v>39</v>
      </c>
      <c r="B43" s="62" t="s">
        <v>387</v>
      </c>
      <c r="C43" s="257">
        <f>SUM(E43:DL43)</f>
        <v>1</v>
      </c>
      <c r="D43" s="139"/>
      <c r="E43" s="44"/>
      <c r="F43" s="44"/>
      <c r="G43" s="44"/>
      <c r="H43" s="44"/>
      <c r="I43" s="143"/>
      <c r="J43" s="143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134"/>
      <c r="AA43" s="134"/>
      <c r="AB43" s="134"/>
      <c r="AC43" s="149"/>
      <c r="AD43" s="134"/>
      <c r="AE43" s="134"/>
      <c r="AF43" s="134"/>
      <c r="AG43" s="134"/>
      <c r="AH43" s="134"/>
      <c r="AI43" s="134"/>
      <c r="AJ43" s="134"/>
      <c r="AK43" s="134"/>
      <c r="AL43" s="134"/>
      <c r="AM43" s="149"/>
      <c r="AN43" s="134"/>
      <c r="AO43" s="134"/>
      <c r="AP43" s="134"/>
      <c r="AQ43" s="134"/>
      <c r="AR43" s="134"/>
      <c r="AS43" s="134"/>
      <c r="AT43" s="134"/>
      <c r="AU43" s="134"/>
      <c r="AV43" s="134"/>
      <c r="AW43" s="134"/>
      <c r="AX43" s="134"/>
      <c r="AY43" s="149"/>
      <c r="AZ43" s="134"/>
      <c r="BA43" s="134"/>
      <c r="BB43" s="134"/>
      <c r="BC43" s="184"/>
      <c r="BD43" s="134"/>
      <c r="BE43" s="134"/>
      <c r="BF43" s="134"/>
      <c r="BG43" s="134"/>
      <c r="BH43" s="134"/>
      <c r="BI43" s="134"/>
      <c r="BJ43" s="149"/>
      <c r="BK43" s="134"/>
      <c r="BL43" s="149"/>
      <c r="BM43" s="134"/>
      <c r="BN43" s="149"/>
      <c r="BO43" s="134"/>
      <c r="BP43" s="149"/>
      <c r="BQ43" s="169"/>
      <c r="BR43" s="134"/>
      <c r="BS43" s="134"/>
      <c r="BT43" s="149"/>
      <c r="BU43" s="134"/>
      <c r="BV43" s="134"/>
      <c r="BW43" s="134"/>
      <c r="BX43" s="134"/>
      <c r="BY43" s="134"/>
      <c r="BZ43" s="134"/>
      <c r="CA43" s="184"/>
      <c r="CB43" s="149"/>
      <c r="CC43" s="134"/>
      <c r="CD43" s="149"/>
      <c r="CE43" s="134"/>
      <c r="CF43" s="184"/>
      <c r="CG43" s="134"/>
      <c r="CH43" s="134"/>
      <c r="CI43" s="134"/>
      <c r="CJ43" s="134"/>
      <c r="CK43" s="134"/>
      <c r="CL43" s="134"/>
      <c r="CM43" s="149"/>
      <c r="CN43" s="134"/>
      <c r="CO43" s="134"/>
      <c r="CP43" s="134"/>
      <c r="CQ43" s="134"/>
      <c r="CR43" s="149"/>
      <c r="CS43" s="134"/>
      <c r="CT43" s="134"/>
      <c r="CU43" s="134"/>
      <c r="CV43" s="149"/>
      <c r="CW43" s="134"/>
      <c r="CX43" s="134"/>
      <c r="CY43" s="134"/>
      <c r="CZ43" s="134"/>
      <c r="DA43" s="134"/>
      <c r="DB43" s="184"/>
      <c r="DC43" s="134">
        <v>1</v>
      </c>
      <c r="DD43" s="134"/>
      <c r="DE43" s="134"/>
      <c r="DF43" s="134"/>
      <c r="DG43" s="149"/>
      <c r="DH43" s="134"/>
      <c r="DI43" s="134"/>
      <c r="DJ43" s="184"/>
      <c r="DK43" s="149"/>
      <c r="DL43" s="185"/>
    </row>
    <row r="44" spans="1:116" x14ac:dyDescent="0.35">
      <c r="A44" s="86">
        <v>40</v>
      </c>
      <c r="B44" s="62" t="s">
        <v>388</v>
      </c>
      <c r="C44" s="274">
        <f>SUM(E44:DL44)</f>
        <v>3</v>
      </c>
      <c r="D44" s="140"/>
      <c r="E44" s="73"/>
      <c r="F44" s="73"/>
      <c r="G44" s="73"/>
      <c r="H44" s="73"/>
      <c r="I44" s="144"/>
      <c r="J44" s="144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134"/>
      <c r="AA44" s="134"/>
      <c r="AB44" s="134"/>
      <c r="AC44" s="149"/>
      <c r="AD44" s="134"/>
      <c r="AE44" s="134"/>
      <c r="AF44" s="134"/>
      <c r="AG44" s="134"/>
      <c r="AH44" s="134"/>
      <c r="AI44" s="134"/>
      <c r="AJ44" s="134"/>
      <c r="AK44" s="134"/>
      <c r="AL44" s="134"/>
      <c r="AM44" s="149"/>
      <c r="AN44" s="134"/>
      <c r="AO44" s="134"/>
      <c r="AP44" s="134"/>
      <c r="AQ44" s="134"/>
      <c r="AR44" s="134"/>
      <c r="AS44" s="134"/>
      <c r="AT44" s="134"/>
      <c r="AU44" s="134"/>
      <c r="AV44" s="134"/>
      <c r="AW44" s="134"/>
      <c r="AX44" s="134"/>
      <c r="AY44" s="149"/>
      <c r="AZ44" s="134"/>
      <c r="BA44" s="134"/>
      <c r="BB44" s="134"/>
      <c r="BC44" s="184"/>
      <c r="BD44" s="134"/>
      <c r="BE44" s="134"/>
      <c r="BF44" s="134"/>
      <c r="BG44" s="134"/>
      <c r="BH44" s="134"/>
      <c r="BI44" s="134"/>
      <c r="BJ44" s="149"/>
      <c r="BK44" s="134"/>
      <c r="BL44" s="149"/>
      <c r="BM44" s="134"/>
      <c r="BN44" s="149"/>
      <c r="BO44" s="134"/>
      <c r="BP44" s="149"/>
      <c r="BQ44" s="169"/>
      <c r="BR44" s="134"/>
      <c r="BS44" s="134"/>
      <c r="BT44" s="149"/>
      <c r="BU44" s="134"/>
      <c r="BV44" s="134"/>
      <c r="BW44" s="134"/>
      <c r="BX44" s="134"/>
      <c r="BY44" s="134"/>
      <c r="BZ44" s="134"/>
      <c r="CA44" s="184"/>
      <c r="CB44" s="149"/>
      <c r="CC44" s="134"/>
      <c r="CD44" s="149"/>
      <c r="CE44" s="134"/>
      <c r="CF44" s="184"/>
      <c r="CG44" s="134"/>
      <c r="CH44" s="278">
        <v>3</v>
      </c>
      <c r="CI44" s="278"/>
      <c r="CJ44" s="278"/>
      <c r="CK44" s="278"/>
      <c r="CL44" s="134"/>
      <c r="CM44" s="149"/>
      <c r="CN44" s="134"/>
      <c r="CO44" s="134"/>
      <c r="CP44" s="134"/>
      <c r="CQ44" s="134"/>
      <c r="CR44" s="149"/>
      <c r="CS44" s="134"/>
      <c r="CT44" s="134"/>
      <c r="CU44" s="134"/>
      <c r="CV44" s="149"/>
      <c r="CW44" s="134"/>
      <c r="CX44" s="134"/>
      <c r="CY44" s="134"/>
      <c r="CZ44" s="134"/>
      <c r="DA44" s="134"/>
      <c r="DB44" s="184"/>
      <c r="DC44" s="134"/>
      <c r="DD44" s="134"/>
      <c r="DE44" s="134"/>
      <c r="DF44" s="134"/>
      <c r="DG44" s="149"/>
      <c r="DH44" s="134"/>
      <c r="DI44" s="134"/>
      <c r="DJ44" s="184"/>
      <c r="DK44" s="149"/>
      <c r="DL44" s="185"/>
    </row>
    <row r="45" spans="1:116" x14ac:dyDescent="0.35">
      <c r="A45" s="83">
        <v>41</v>
      </c>
      <c r="B45" s="62" t="s">
        <v>389</v>
      </c>
      <c r="C45" s="257">
        <f>SUM(E45:DL45)</f>
        <v>1</v>
      </c>
      <c r="D45" s="139"/>
      <c r="E45" s="44"/>
      <c r="F45" s="44"/>
      <c r="G45" s="44"/>
      <c r="H45" s="44"/>
      <c r="I45" s="143"/>
      <c r="J45" s="143"/>
      <c r="K45" s="44"/>
      <c r="L45" s="44"/>
      <c r="M45" s="44"/>
      <c r="N45" s="44"/>
      <c r="O45" s="44"/>
      <c r="P45" s="44"/>
      <c r="Q45" s="44"/>
      <c r="R45" s="44"/>
      <c r="S45" s="44"/>
      <c r="T45" s="44"/>
      <c r="U45" s="44"/>
      <c r="V45" s="44"/>
      <c r="W45" s="44"/>
      <c r="X45" s="44"/>
      <c r="Y45" s="44"/>
      <c r="Z45" s="134"/>
      <c r="AA45" s="134"/>
      <c r="AB45" s="134"/>
      <c r="AC45" s="149"/>
      <c r="AD45" s="134"/>
      <c r="AE45" s="134"/>
      <c r="AF45" s="134"/>
      <c r="AG45" s="134"/>
      <c r="AH45" s="134"/>
      <c r="AI45" s="134"/>
      <c r="AJ45" s="134"/>
      <c r="AK45" s="134"/>
      <c r="AL45" s="134"/>
      <c r="AM45" s="149"/>
      <c r="AN45" s="134"/>
      <c r="AO45" s="134"/>
      <c r="AP45" s="134"/>
      <c r="AQ45" s="134"/>
      <c r="AR45" s="134"/>
      <c r="AS45" s="134"/>
      <c r="AT45" s="134"/>
      <c r="AU45" s="134"/>
      <c r="AV45" s="134"/>
      <c r="AW45" s="134"/>
      <c r="AX45" s="134"/>
      <c r="AY45" s="149"/>
      <c r="AZ45" s="134"/>
      <c r="BA45" s="134"/>
      <c r="BB45" s="134"/>
      <c r="BC45" s="184"/>
      <c r="BD45" s="134"/>
      <c r="BE45" s="134"/>
      <c r="BF45" s="134"/>
      <c r="BG45" s="134"/>
      <c r="BH45" s="134"/>
      <c r="BI45" s="134"/>
      <c r="BJ45" s="149"/>
      <c r="BK45" s="134"/>
      <c r="BL45" s="149"/>
      <c r="BM45" s="134"/>
      <c r="BN45" s="149"/>
      <c r="BO45" s="134"/>
      <c r="BP45" s="149"/>
      <c r="BQ45" s="169"/>
      <c r="BR45" s="134"/>
      <c r="BS45" s="134"/>
      <c r="BT45" s="149"/>
      <c r="BU45" s="134"/>
      <c r="BV45" s="134"/>
      <c r="BW45" s="134"/>
      <c r="BX45" s="134"/>
      <c r="BY45" s="134"/>
      <c r="BZ45" s="134"/>
      <c r="CA45" s="184"/>
      <c r="CB45" s="149"/>
      <c r="CC45" s="134"/>
      <c r="CD45" s="149"/>
      <c r="CE45" s="134"/>
      <c r="CF45" s="184"/>
      <c r="CG45" s="134"/>
      <c r="CH45" s="278">
        <v>1</v>
      </c>
      <c r="CI45" s="278"/>
      <c r="CJ45" s="278"/>
      <c r="CK45" s="278"/>
      <c r="CL45" s="134"/>
      <c r="CM45" s="149"/>
      <c r="CN45" s="134"/>
      <c r="CO45" s="134"/>
      <c r="CP45" s="134"/>
      <c r="CQ45" s="134"/>
      <c r="CR45" s="149"/>
      <c r="CS45" s="134"/>
      <c r="CT45" s="134"/>
      <c r="CU45" s="134"/>
      <c r="CV45" s="149"/>
      <c r="CW45" s="134"/>
      <c r="CX45" s="134"/>
      <c r="CY45" s="134"/>
      <c r="CZ45" s="134"/>
      <c r="DA45" s="134"/>
      <c r="DB45" s="184"/>
      <c r="DC45" s="134"/>
      <c r="DD45" s="134"/>
      <c r="DE45" s="134"/>
      <c r="DF45" s="134"/>
      <c r="DG45" s="149"/>
      <c r="DH45" s="134"/>
      <c r="DI45" s="134"/>
      <c r="DJ45" s="184"/>
      <c r="DK45" s="149"/>
      <c r="DL45" s="185"/>
    </row>
    <row r="46" spans="1:116" x14ac:dyDescent="0.35">
      <c r="A46" s="83">
        <v>42</v>
      </c>
      <c r="B46" s="62" t="s">
        <v>390</v>
      </c>
      <c r="C46" s="257">
        <f>SUM(E46:DL46)</f>
        <v>3</v>
      </c>
      <c r="D46" s="139"/>
      <c r="E46" s="44"/>
      <c r="F46" s="44"/>
      <c r="G46" s="44"/>
      <c r="H46" s="44"/>
      <c r="I46" s="143"/>
      <c r="J46" s="143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134"/>
      <c r="AA46" s="134"/>
      <c r="AB46" s="134"/>
      <c r="AC46" s="149"/>
      <c r="AD46" s="134"/>
      <c r="AE46" s="134"/>
      <c r="AF46" s="134"/>
      <c r="AG46" s="134"/>
      <c r="AH46" s="134"/>
      <c r="AI46" s="134"/>
      <c r="AJ46" s="134"/>
      <c r="AK46" s="134"/>
      <c r="AL46" s="134"/>
      <c r="AM46" s="149"/>
      <c r="AN46" s="134"/>
      <c r="AO46" s="134"/>
      <c r="AP46" s="134"/>
      <c r="AQ46" s="134"/>
      <c r="AR46" s="134"/>
      <c r="AS46" s="134"/>
      <c r="AT46" s="134"/>
      <c r="AU46" s="134"/>
      <c r="AV46" s="134"/>
      <c r="AW46" s="134"/>
      <c r="AX46" s="134"/>
      <c r="AY46" s="149"/>
      <c r="AZ46" s="134"/>
      <c r="BA46" s="134"/>
      <c r="BB46" s="134"/>
      <c r="BC46" s="184"/>
      <c r="BD46" s="134"/>
      <c r="BE46" s="134"/>
      <c r="BF46" s="134"/>
      <c r="BG46" s="134"/>
      <c r="BH46" s="134"/>
      <c r="BI46" s="134"/>
      <c r="BJ46" s="149"/>
      <c r="BK46" s="134"/>
      <c r="BL46" s="149"/>
      <c r="BM46" s="134"/>
      <c r="BN46" s="149"/>
      <c r="BO46" s="134"/>
      <c r="BP46" s="149"/>
      <c r="BQ46" s="169"/>
      <c r="BR46" s="134"/>
      <c r="BS46" s="134"/>
      <c r="BT46" s="149"/>
      <c r="BU46" s="134"/>
      <c r="BV46" s="134"/>
      <c r="BW46" s="134"/>
      <c r="BX46" s="134"/>
      <c r="BY46" s="134"/>
      <c r="BZ46" s="134"/>
      <c r="CA46" s="184"/>
      <c r="CB46" s="149"/>
      <c r="CC46" s="134">
        <v>2</v>
      </c>
      <c r="CD46" s="149"/>
      <c r="CE46" s="134"/>
      <c r="CF46" s="184"/>
      <c r="CG46" s="134"/>
      <c r="CH46" s="134"/>
      <c r="CI46" s="134"/>
      <c r="CJ46" s="134"/>
      <c r="CK46" s="134"/>
      <c r="CL46" s="134">
        <v>1</v>
      </c>
      <c r="CM46" s="149"/>
      <c r="CN46" s="134"/>
      <c r="CO46" s="134"/>
      <c r="CP46" s="134"/>
      <c r="CQ46" s="134"/>
      <c r="CR46" s="149"/>
      <c r="CS46" s="134"/>
      <c r="CT46" s="134"/>
      <c r="CU46" s="134"/>
      <c r="CV46" s="149"/>
      <c r="CW46" s="134"/>
      <c r="CX46" s="134"/>
      <c r="CY46" s="134"/>
      <c r="CZ46" s="134"/>
      <c r="DA46" s="134"/>
      <c r="DB46" s="184"/>
      <c r="DC46" s="134"/>
      <c r="DD46" s="134"/>
      <c r="DE46" s="134"/>
      <c r="DF46" s="134"/>
      <c r="DG46" s="149"/>
      <c r="DH46" s="134"/>
      <c r="DI46" s="134"/>
      <c r="DJ46" s="184"/>
      <c r="DK46" s="149"/>
      <c r="DL46" s="185"/>
    </row>
    <row r="47" spans="1:116" x14ac:dyDescent="0.35">
      <c r="A47" s="83">
        <v>43</v>
      </c>
      <c r="B47" s="62" t="s">
        <v>391</v>
      </c>
      <c r="C47" s="257">
        <f>SUM(E47:DL47)</f>
        <v>2</v>
      </c>
      <c r="D47" s="139"/>
      <c r="E47" s="44"/>
      <c r="F47" s="44"/>
      <c r="G47" s="44"/>
      <c r="H47" s="44"/>
      <c r="I47" s="143"/>
      <c r="J47" s="143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134"/>
      <c r="AA47" s="134"/>
      <c r="AB47" s="134"/>
      <c r="AC47" s="149"/>
      <c r="AD47" s="134"/>
      <c r="AE47" s="134"/>
      <c r="AF47" s="134"/>
      <c r="AG47" s="134"/>
      <c r="AH47" s="134"/>
      <c r="AI47" s="134"/>
      <c r="AJ47" s="134"/>
      <c r="AK47" s="134"/>
      <c r="AL47" s="134"/>
      <c r="AM47" s="149"/>
      <c r="AN47" s="134"/>
      <c r="AO47" s="134"/>
      <c r="AP47" s="134"/>
      <c r="AQ47" s="134"/>
      <c r="AR47" s="134"/>
      <c r="AS47" s="134"/>
      <c r="AT47" s="134"/>
      <c r="AU47" s="134"/>
      <c r="AV47" s="134"/>
      <c r="AW47" s="134"/>
      <c r="AX47" s="134"/>
      <c r="AY47" s="149"/>
      <c r="AZ47" s="134"/>
      <c r="BA47" s="134"/>
      <c r="BB47" s="134"/>
      <c r="BC47" s="184"/>
      <c r="BD47" s="134"/>
      <c r="BE47" s="134"/>
      <c r="BF47" s="134"/>
      <c r="BG47" s="134"/>
      <c r="BH47" s="134"/>
      <c r="BI47" s="134"/>
      <c r="BJ47" s="149"/>
      <c r="BK47" s="134"/>
      <c r="BL47" s="149">
        <v>1</v>
      </c>
      <c r="BM47" s="134"/>
      <c r="BN47" s="149"/>
      <c r="BO47" s="134"/>
      <c r="BP47" s="149"/>
      <c r="BQ47" s="169"/>
      <c r="BR47" s="134"/>
      <c r="BS47" s="134"/>
      <c r="BT47" s="149"/>
      <c r="BU47" s="134"/>
      <c r="BV47" s="134"/>
      <c r="BW47" s="134"/>
      <c r="BX47" s="134"/>
      <c r="BY47" s="134"/>
      <c r="BZ47" s="134"/>
      <c r="CA47" s="184"/>
      <c r="CB47" s="149"/>
      <c r="CC47" s="134"/>
      <c r="CD47" s="149">
        <v>1</v>
      </c>
      <c r="CE47" s="134"/>
      <c r="CF47" s="184"/>
      <c r="CG47" s="134"/>
      <c r="CH47" s="134"/>
      <c r="CI47" s="134"/>
      <c r="CJ47" s="134"/>
      <c r="CK47" s="134"/>
      <c r="CL47" s="134"/>
      <c r="CM47" s="149"/>
      <c r="CN47" s="134"/>
      <c r="CO47" s="134"/>
      <c r="CP47" s="134"/>
      <c r="CQ47" s="134"/>
      <c r="CR47" s="149"/>
      <c r="CS47" s="134"/>
      <c r="CT47" s="134"/>
      <c r="CU47" s="134"/>
      <c r="CV47" s="149"/>
      <c r="CW47" s="134"/>
      <c r="CX47" s="134"/>
      <c r="CY47" s="134"/>
      <c r="CZ47" s="134"/>
      <c r="DA47" s="134"/>
      <c r="DB47" s="184"/>
      <c r="DC47" s="134"/>
      <c r="DD47" s="134"/>
      <c r="DE47" s="134"/>
      <c r="DF47" s="134"/>
      <c r="DG47" s="149"/>
      <c r="DH47" s="134"/>
      <c r="DI47" s="134"/>
      <c r="DJ47" s="184"/>
      <c r="DK47" s="149"/>
      <c r="DL47" s="185"/>
    </row>
    <row r="48" spans="1:116" x14ac:dyDescent="0.35">
      <c r="A48" s="83">
        <v>44</v>
      </c>
      <c r="B48" s="63"/>
      <c r="C48" s="257">
        <f>SUM(E48:DL48)</f>
        <v>0</v>
      </c>
      <c r="D48" s="139"/>
      <c r="E48" s="44"/>
      <c r="F48" s="44"/>
      <c r="G48" s="44"/>
      <c r="H48" s="44"/>
      <c r="I48" s="143"/>
      <c r="J48" s="143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134"/>
      <c r="AA48" s="134"/>
      <c r="AB48" s="134"/>
      <c r="AC48" s="149"/>
      <c r="AD48" s="134"/>
      <c r="AE48" s="134"/>
      <c r="AF48" s="134"/>
      <c r="AG48" s="134"/>
      <c r="AH48" s="134"/>
      <c r="AI48" s="134"/>
      <c r="AJ48" s="134"/>
      <c r="AK48" s="134"/>
      <c r="AL48" s="134"/>
      <c r="AM48" s="149"/>
      <c r="AN48" s="134"/>
      <c r="AO48" s="134"/>
      <c r="AP48" s="134"/>
      <c r="AQ48" s="134"/>
      <c r="AR48" s="134"/>
      <c r="AS48" s="134"/>
      <c r="AT48" s="134"/>
      <c r="AU48" s="134"/>
      <c r="AV48" s="134"/>
      <c r="AW48" s="134"/>
      <c r="AX48" s="134"/>
      <c r="AY48" s="149"/>
      <c r="AZ48" s="134"/>
      <c r="BA48" s="134"/>
      <c r="BB48" s="134"/>
      <c r="BC48" s="184"/>
      <c r="BD48" s="134"/>
      <c r="BE48" s="134"/>
      <c r="BF48" s="134"/>
      <c r="BG48" s="134"/>
      <c r="BH48" s="134"/>
      <c r="BI48" s="134"/>
      <c r="BJ48" s="149"/>
      <c r="BK48" s="134"/>
      <c r="BL48" s="149"/>
      <c r="BM48" s="134"/>
      <c r="BN48" s="149"/>
      <c r="BO48" s="134"/>
      <c r="BP48" s="149"/>
      <c r="BQ48" s="169"/>
      <c r="BR48" s="134"/>
      <c r="BS48" s="134"/>
      <c r="BT48" s="149"/>
      <c r="BU48" s="134"/>
      <c r="BV48" s="134"/>
      <c r="BW48" s="134"/>
      <c r="BX48" s="134"/>
      <c r="BY48" s="134"/>
      <c r="BZ48" s="134"/>
      <c r="CA48" s="184"/>
      <c r="CB48" s="149"/>
      <c r="CC48" s="134"/>
      <c r="CD48" s="149"/>
      <c r="CE48" s="134"/>
      <c r="CF48" s="184"/>
      <c r="CG48" s="134"/>
      <c r="CH48" s="134"/>
      <c r="CI48" s="134"/>
      <c r="CJ48" s="134"/>
      <c r="CK48" s="134"/>
      <c r="CL48" s="134"/>
      <c r="CM48" s="149"/>
      <c r="CN48" s="134"/>
      <c r="CO48" s="134"/>
      <c r="CP48" s="134"/>
      <c r="CQ48" s="134"/>
      <c r="CR48" s="149"/>
      <c r="CS48" s="134"/>
      <c r="CT48" s="134"/>
      <c r="CU48" s="134"/>
      <c r="CV48" s="149"/>
      <c r="CW48" s="134"/>
      <c r="CX48" s="134"/>
      <c r="CY48" s="134"/>
      <c r="CZ48" s="134"/>
      <c r="DA48" s="134"/>
      <c r="DB48" s="184"/>
      <c r="DC48" s="134"/>
      <c r="DD48" s="134"/>
      <c r="DE48" s="134"/>
      <c r="DF48" s="134"/>
      <c r="DG48" s="149"/>
      <c r="DH48" s="134"/>
      <c r="DI48" s="134"/>
      <c r="DJ48" s="184"/>
      <c r="DK48" s="149"/>
      <c r="DL48" s="185"/>
    </row>
    <row r="49" spans="1:116" x14ac:dyDescent="0.35">
      <c r="A49" s="83">
        <v>45</v>
      </c>
      <c r="B49" s="63"/>
      <c r="C49" s="257">
        <f>SUM(E49:DL49)</f>
        <v>0</v>
      </c>
      <c r="D49" s="139"/>
      <c r="E49" s="44"/>
      <c r="F49" s="44"/>
      <c r="G49" s="44"/>
      <c r="H49" s="44"/>
      <c r="I49" s="143"/>
      <c r="J49" s="143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134"/>
      <c r="AA49" s="134"/>
      <c r="AB49" s="134"/>
      <c r="AC49" s="149"/>
      <c r="AD49" s="134"/>
      <c r="AE49" s="134"/>
      <c r="AF49" s="134"/>
      <c r="AG49" s="134"/>
      <c r="AH49" s="134"/>
      <c r="AI49" s="134"/>
      <c r="AJ49" s="134"/>
      <c r="AK49" s="134"/>
      <c r="AL49" s="134"/>
      <c r="AM49" s="149"/>
      <c r="AN49" s="134"/>
      <c r="AO49" s="134"/>
      <c r="AP49" s="134"/>
      <c r="AQ49" s="134"/>
      <c r="AR49" s="134"/>
      <c r="AS49" s="134"/>
      <c r="AT49" s="134"/>
      <c r="AU49" s="134"/>
      <c r="AV49" s="134"/>
      <c r="AW49" s="134"/>
      <c r="AX49" s="134"/>
      <c r="AY49" s="149"/>
      <c r="AZ49" s="134"/>
      <c r="BA49" s="134"/>
      <c r="BB49" s="134"/>
      <c r="BC49" s="184"/>
      <c r="BD49" s="134"/>
      <c r="BE49" s="134"/>
      <c r="BF49" s="134"/>
      <c r="BG49" s="134"/>
      <c r="BH49" s="134"/>
      <c r="BI49" s="134"/>
      <c r="BJ49" s="149"/>
      <c r="BK49" s="134"/>
      <c r="BL49" s="149"/>
      <c r="BM49" s="134"/>
      <c r="BN49" s="149"/>
      <c r="BO49" s="134"/>
      <c r="BP49" s="149"/>
      <c r="BQ49" s="169"/>
      <c r="BR49" s="134"/>
      <c r="BS49" s="134"/>
      <c r="BT49" s="149"/>
      <c r="BU49" s="134"/>
      <c r="BV49" s="134"/>
      <c r="BW49" s="134"/>
      <c r="BX49" s="134"/>
      <c r="BY49" s="134"/>
      <c r="BZ49" s="134"/>
      <c r="CA49" s="184"/>
      <c r="CB49" s="149"/>
      <c r="CC49" s="134"/>
      <c r="CD49" s="149"/>
      <c r="CE49" s="134"/>
      <c r="CF49" s="184"/>
      <c r="CG49" s="134"/>
      <c r="CH49" s="134"/>
      <c r="CI49" s="134"/>
      <c r="CJ49" s="134"/>
      <c r="CK49" s="134"/>
      <c r="CL49" s="134"/>
      <c r="CM49" s="149"/>
      <c r="CN49" s="134"/>
      <c r="CO49" s="134"/>
      <c r="CP49" s="134"/>
      <c r="CQ49" s="134"/>
      <c r="CR49" s="149"/>
      <c r="CS49" s="134"/>
      <c r="CT49" s="134"/>
      <c r="CU49" s="134"/>
      <c r="CV49" s="149"/>
      <c r="CW49" s="134"/>
      <c r="CX49" s="134"/>
      <c r="CY49" s="134"/>
      <c r="CZ49" s="134"/>
      <c r="DA49" s="134"/>
      <c r="DB49" s="184"/>
      <c r="DC49" s="134"/>
      <c r="DD49" s="134"/>
      <c r="DE49" s="134"/>
      <c r="DF49" s="134"/>
      <c r="DG49" s="149"/>
      <c r="DH49" s="134"/>
      <c r="DI49" s="134"/>
      <c r="DJ49" s="184"/>
      <c r="DK49" s="149"/>
      <c r="DL49" s="185"/>
    </row>
    <row r="50" spans="1:116" x14ac:dyDescent="0.35">
      <c r="A50" s="83">
        <v>46</v>
      </c>
      <c r="B50" s="63"/>
      <c r="C50" s="257">
        <f>SUM(E50:DL50)</f>
        <v>0</v>
      </c>
      <c r="D50" s="139"/>
      <c r="E50" s="44"/>
      <c r="F50" s="44"/>
      <c r="G50" s="44"/>
      <c r="H50" s="44"/>
      <c r="I50" s="143"/>
      <c r="J50" s="143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134"/>
      <c r="AA50" s="134"/>
      <c r="AB50" s="134"/>
      <c r="AC50" s="149"/>
      <c r="AD50" s="134"/>
      <c r="AE50" s="134"/>
      <c r="AF50" s="134"/>
      <c r="AG50" s="134"/>
      <c r="AH50" s="134"/>
      <c r="AI50" s="134"/>
      <c r="AJ50" s="134"/>
      <c r="AK50" s="134"/>
      <c r="AL50" s="134"/>
      <c r="AM50" s="149"/>
      <c r="AN50" s="134"/>
      <c r="AO50" s="134"/>
      <c r="AP50" s="134"/>
      <c r="AQ50" s="134"/>
      <c r="AR50" s="134"/>
      <c r="AS50" s="134"/>
      <c r="AT50" s="134"/>
      <c r="AU50" s="134"/>
      <c r="AV50" s="134"/>
      <c r="AW50" s="134"/>
      <c r="AX50" s="134"/>
      <c r="AY50" s="149"/>
      <c r="AZ50" s="134"/>
      <c r="BA50" s="134"/>
      <c r="BB50" s="134"/>
      <c r="BC50" s="184"/>
      <c r="BD50" s="134"/>
      <c r="BE50" s="134"/>
      <c r="BF50" s="134"/>
      <c r="BG50" s="134"/>
      <c r="BH50" s="134"/>
      <c r="BI50" s="134"/>
      <c r="BJ50" s="149"/>
      <c r="BK50" s="134"/>
      <c r="BL50" s="149"/>
      <c r="BM50" s="134"/>
      <c r="BN50" s="149"/>
      <c r="BO50" s="134"/>
      <c r="BP50" s="149"/>
      <c r="BQ50" s="169"/>
      <c r="BR50" s="134"/>
      <c r="BS50" s="134"/>
      <c r="BT50" s="149"/>
      <c r="BU50" s="134"/>
      <c r="BV50" s="134"/>
      <c r="BW50" s="134"/>
      <c r="BX50" s="134"/>
      <c r="BY50" s="134"/>
      <c r="BZ50" s="134"/>
      <c r="CA50" s="184"/>
      <c r="CB50" s="149"/>
      <c r="CC50" s="134"/>
      <c r="CD50" s="149"/>
      <c r="CE50" s="134"/>
      <c r="CF50" s="184"/>
      <c r="CG50" s="134"/>
      <c r="CH50" s="134"/>
      <c r="CI50" s="134"/>
      <c r="CJ50" s="134"/>
      <c r="CK50" s="134"/>
      <c r="CL50" s="134"/>
      <c r="CM50" s="149"/>
      <c r="CN50" s="134"/>
      <c r="CO50" s="134"/>
      <c r="CP50" s="134"/>
      <c r="CQ50" s="134"/>
      <c r="CR50" s="149"/>
      <c r="CS50" s="134"/>
      <c r="CT50" s="134"/>
      <c r="CU50" s="134"/>
      <c r="CV50" s="149"/>
      <c r="CW50" s="134"/>
      <c r="CX50" s="134"/>
      <c r="CY50" s="134"/>
      <c r="CZ50" s="134"/>
      <c r="DA50" s="134"/>
      <c r="DB50" s="184"/>
      <c r="DC50" s="134"/>
      <c r="DD50" s="134"/>
      <c r="DE50" s="134"/>
      <c r="DF50" s="134"/>
      <c r="DG50" s="149"/>
      <c r="DH50" s="134"/>
      <c r="DI50" s="134"/>
      <c r="DJ50" s="184"/>
      <c r="DK50" s="149"/>
      <c r="DL50" s="185"/>
    </row>
    <row r="51" spans="1:116" x14ac:dyDescent="0.35">
      <c r="A51" s="83">
        <v>47</v>
      </c>
      <c r="B51" s="63"/>
      <c r="C51" s="257">
        <f>SUM(E51:DL51)</f>
        <v>0</v>
      </c>
      <c r="D51" s="139"/>
      <c r="E51" s="44"/>
      <c r="F51" s="44"/>
      <c r="G51" s="44"/>
      <c r="H51" s="44"/>
      <c r="I51" s="143"/>
      <c r="J51" s="143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134"/>
      <c r="AA51" s="134"/>
      <c r="AB51" s="134"/>
      <c r="AC51" s="149"/>
      <c r="AD51" s="134"/>
      <c r="AE51" s="134"/>
      <c r="AF51" s="134"/>
      <c r="AG51" s="134"/>
      <c r="AH51" s="134"/>
      <c r="AI51" s="134"/>
      <c r="AJ51" s="134"/>
      <c r="AK51" s="134"/>
      <c r="AL51" s="134"/>
      <c r="AM51" s="149"/>
      <c r="AN51" s="134"/>
      <c r="AO51" s="134"/>
      <c r="AP51" s="134"/>
      <c r="AQ51" s="134"/>
      <c r="AR51" s="134"/>
      <c r="AS51" s="134"/>
      <c r="AT51" s="134"/>
      <c r="AU51" s="134"/>
      <c r="AV51" s="134"/>
      <c r="AW51" s="134"/>
      <c r="AX51" s="134"/>
      <c r="AY51" s="149"/>
      <c r="AZ51" s="134"/>
      <c r="BA51" s="134"/>
      <c r="BB51" s="134"/>
      <c r="BC51" s="184"/>
      <c r="BD51" s="134"/>
      <c r="BE51" s="134"/>
      <c r="BF51" s="134"/>
      <c r="BG51" s="134"/>
      <c r="BH51" s="134"/>
      <c r="BI51" s="134"/>
      <c r="BJ51" s="149"/>
      <c r="BK51" s="134"/>
      <c r="BL51" s="149"/>
      <c r="BM51" s="134"/>
      <c r="BN51" s="149"/>
      <c r="BO51" s="134"/>
      <c r="BP51" s="149"/>
      <c r="BQ51" s="169"/>
      <c r="BR51" s="134"/>
      <c r="BS51" s="134"/>
      <c r="BT51" s="149"/>
      <c r="BU51" s="134"/>
      <c r="BV51" s="134"/>
      <c r="BW51" s="134"/>
      <c r="BX51" s="134"/>
      <c r="BY51" s="134"/>
      <c r="BZ51" s="134"/>
      <c r="CA51" s="184"/>
      <c r="CB51" s="149"/>
      <c r="CC51" s="134"/>
      <c r="CD51" s="149"/>
      <c r="CE51" s="134"/>
      <c r="CF51" s="184"/>
      <c r="CG51" s="134"/>
      <c r="CH51" s="134"/>
      <c r="CI51" s="134"/>
      <c r="CJ51" s="134"/>
      <c r="CK51" s="134"/>
      <c r="CL51" s="134"/>
      <c r="CM51" s="149"/>
      <c r="CN51" s="134"/>
      <c r="CO51" s="134"/>
      <c r="CP51" s="134"/>
      <c r="CQ51" s="134"/>
      <c r="CR51" s="149"/>
      <c r="CS51" s="134"/>
      <c r="CT51" s="134"/>
      <c r="CU51" s="134"/>
      <c r="CV51" s="149"/>
      <c r="CW51" s="134"/>
      <c r="CX51" s="134"/>
      <c r="CY51" s="134"/>
      <c r="CZ51" s="134"/>
      <c r="DA51" s="134"/>
      <c r="DB51" s="184"/>
      <c r="DC51" s="134"/>
      <c r="DD51" s="134"/>
      <c r="DE51" s="134"/>
      <c r="DF51" s="134"/>
      <c r="DG51" s="149"/>
      <c r="DH51" s="134"/>
      <c r="DI51" s="134"/>
      <c r="DJ51" s="184"/>
      <c r="DK51" s="149"/>
      <c r="DL51" s="185"/>
    </row>
    <row r="52" spans="1:116" x14ac:dyDescent="0.35">
      <c r="A52" s="83">
        <v>48</v>
      </c>
      <c r="B52" s="63"/>
      <c r="C52" s="257">
        <f>SUM(E52:DL52)</f>
        <v>0</v>
      </c>
      <c r="D52" s="139"/>
      <c r="E52" s="44"/>
      <c r="F52" s="44"/>
      <c r="G52" s="44"/>
      <c r="H52" s="44"/>
      <c r="I52" s="143"/>
      <c r="J52" s="143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134"/>
      <c r="AA52" s="134"/>
      <c r="AB52" s="134"/>
      <c r="AC52" s="149"/>
      <c r="AD52" s="134"/>
      <c r="AE52" s="134"/>
      <c r="AF52" s="134"/>
      <c r="AG52" s="134"/>
      <c r="AH52" s="134"/>
      <c r="AI52" s="134"/>
      <c r="AJ52" s="134"/>
      <c r="AK52" s="134"/>
      <c r="AL52" s="134"/>
      <c r="AM52" s="149"/>
      <c r="AN52" s="134"/>
      <c r="AO52" s="134"/>
      <c r="AP52" s="134"/>
      <c r="AQ52" s="134"/>
      <c r="AR52" s="134"/>
      <c r="AS52" s="134"/>
      <c r="AT52" s="134"/>
      <c r="AU52" s="134"/>
      <c r="AV52" s="134"/>
      <c r="AW52" s="134"/>
      <c r="AX52" s="134"/>
      <c r="AY52" s="149"/>
      <c r="AZ52" s="134"/>
      <c r="BA52" s="134"/>
      <c r="BB52" s="134"/>
      <c r="BC52" s="184"/>
      <c r="BD52" s="134"/>
      <c r="BE52" s="134"/>
      <c r="BF52" s="134"/>
      <c r="BG52" s="134"/>
      <c r="BH52" s="134"/>
      <c r="BI52" s="134"/>
      <c r="BJ52" s="149"/>
      <c r="BK52" s="134"/>
      <c r="BL52" s="149"/>
      <c r="BM52" s="134"/>
      <c r="BN52" s="149"/>
      <c r="BO52" s="134"/>
      <c r="BP52" s="149"/>
      <c r="BQ52" s="169"/>
      <c r="BR52" s="134"/>
      <c r="BS52" s="134"/>
      <c r="BT52" s="149"/>
      <c r="BU52" s="134"/>
      <c r="BV52" s="134"/>
      <c r="BW52" s="134"/>
      <c r="BX52" s="134"/>
      <c r="BY52" s="134"/>
      <c r="BZ52" s="134"/>
      <c r="CA52" s="184"/>
      <c r="CB52" s="149"/>
      <c r="CC52" s="134"/>
      <c r="CD52" s="149"/>
      <c r="CE52" s="134"/>
      <c r="CF52" s="184"/>
      <c r="CG52" s="134"/>
      <c r="CH52" s="134"/>
      <c r="CI52" s="134"/>
      <c r="CJ52" s="134"/>
      <c r="CK52" s="134"/>
      <c r="CL52" s="134"/>
      <c r="CM52" s="149"/>
      <c r="CN52" s="134"/>
      <c r="CO52" s="134"/>
      <c r="CP52" s="134"/>
      <c r="CQ52" s="134"/>
      <c r="CR52" s="149"/>
      <c r="CS52" s="134"/>
      <c r="CT52" s="134"/>
      <c r="CU52" s="134"/>
      <c r="CV52" s="149"/>
      <c r="CW52" s="134"/>
      <c r="CX52" s="134"/>
      <c r="CY52" s="134"/>
      <c r="CZ52" s="134"/>
      <c r="DA52" s="134"/>
      <c r="DB52" s="184"/>
      <c r="DC52" s="134"/>
      <c r="DD52" s="134"/>
      <c r="DE52" s="134"/>
      <c r="DF52" s="134"/>
      <c r="DG52" s="149"/>
      <c r="DH52" s="134"/>
      <c r="DI52" s="134"/>
      <c r="DJ52" s="184"/>
      <c r="DK52" s="149"/>
      <c r="DL52" s="185"/>
    </row>
    <row r="53" spans="1:116" x14ac:dyDescent="0.35">
      <c r="A53" s="83">
        <v>49</v>
      </c>
      <c r="B53" s="63"/>
      <c r="C53" s="257">
        <f>SUM(E53:DL53)</f>
        <v>0</v>
      </c>
      <c r="D53" s="139"/>
      <c r="E53" s="44"/>
      <c r="F53" s="44"/>
      <c r="G53" s="44"/>
      <c r="H53" s="44"/>
      <c r="I53" s="143"/>
      <c r="J53" s="143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134"/>
      <c r="AA53" s="134"/>
      <c r="AB53" s="134"/>
      <c r="AC53" s="149"/>
      <c r="AD53" s="134"/>
      <c r="AE53" s="134"/>
      <c r="AF53" s="134"/>
      <c r="AG53" s="134"/>
      <c r="AH53" s="134"/>
      <c r="AI53" s="134"/>
      <c r="AJ53" s="134"/>
      <c r="AK53" s="134"/>
      <c r="AL53" s="134"/>
      <c r="AM53" s="149"/>
      <c r="AN53" s="134"/>
      <c r="AO53" s="134"/>
      <c r="AP53" s="134"/>
      <c r="AQ53" s="134"/>
      <c r="AR53" s="134"/>
      <c r="AS53" s="134"/>
      <c r="AT53" s="134"/>
      <c r="AU53" s="134"/>
      <c r="AV53" s="134"/>
      <c r="AW53" s="134"/>
      <c r="AX53" s="134"/>
      <c r="AY53" s="149"/>
      <c r="AZ53" s="134"/>
      <c r="BA53" s="134"/>
      <c r="BB53" s="134"/>
      <c r="BC53" s="184"/>
      <c r="BD53" s="134"/>
      <c r="BE53" s="134"/>
      <c r="BF53" s="134"/>
      <c r="BG53" s="134"/>
      <c r="BH53" s="134"/>
      <c r="BI53" s="134"/>
      <c r="BJ53" s="149"/>
      <c r="BK53" s="134"/>
      <c r="BL53" s="149"/>
      <c r="BM53" s="134"/>
      <c r="BN53" s="149"/>
      <c r="BO53" s="134"/>
      <c r="BP53" s="149"/>
      <c r="BQ53" s="169"/>
      <c r="BR53" s="134"/>
      <c r="BS53" s="134"/>
      <c r="BT53" s="149"/>
      <c r="BU53" s="134"/>
      <c r="BV53" s="134"/>
      <c r="BW53" s="134"/>
      <c r="BX53" s="134"/>
      <c r="BY53" s="134"/>
      <c r="BZ53" s="134"/>
      <c r="CA53" s="184"/>
      <c r="CB53" s="149"/>
      <c r="CC53" s="134"/>
      <c r="CD53" s="149"/>
      <c r="CE53" s="134"/>
      <c r="CF53" s="184"/>
      <c r="CG53" s="134"/>
      <c r="CH53" s="134"/>
      <c r="CI53" s="134"/>
      <c r="CJ53" s="134"/>
      <c r="CK53" s="134"/>
      <c r="CL53" s="134"/>
      <c r="CM53" s="149"/>
      <c r="CN53" s="134"/>
      <c r="CO53" s="134"/>
      <c r="CP53" s="134"/>
      <c r="CQ53" s="134"/>
      <c r="CR53" s="149"/>
      <c r="CS53" s="134"/>
      <c r="CT53" s="134"/>
      <c r="CU53" s="134"/>
      <c r="CV53" s="149"/>
      <c r="CW53" s="134"/>
      <c r="CX53" s="134"/>
      <c r="CY53" s="134"/>
      <c r="CZ53" s="134"/>
      <c r="DA53" s="134"/>
      <c r="DB53" s="184"/>
      <c r="DC53" s="134"/>
      <c r="DD53" s="134"/>
      <c r="DE53" s="134"/>
      <c r="DF53" s="134"/>
      <c r="DG53" s="149"/>
      <c r="DH53" s="134"/>
      <c r="DI53" s="134"/>
      <c r="DJ53" s="184"/>
      <c r="DK53" s="149"/>
      <c r="DL53" s="185"/>
    </row>
    <row r="54" spans="1:116" x14ac:dyDescent="0.35">
      <c r="A54" s="83">
        <v>50</v>
      </c>
      <c r="B54" s="63"/>
      <c r="C54" s="257">
        <f>SUM(E54:DL54)</f>
        <v>0</v>
      </c>
      <c r="D54" s="139"/>
      <c r="E54" s="44"/>
      <c r="F54" s="44"/>
      <c r="G54" s="44"/>
      <c r="H54" s="44"/>
      <c r="I54" s="143"/>
      <c r="J54" s="143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134"/>
      <c r="AA54" s="134"/>
      <c r="AB54" s="134"/>
      <c r="AC54" s="149"/>
      <c r="AD54" s="134"/>
      <c r="AE54" s="134"/>
      <c r="AF54" s="134"/>
      <c r="AG54" s="134"/>
      <c r="AH54" s="134"/>
      <c r="AI54" s="134"/>
      <c r="AJ54" s="134"/>
      <c r="AK54" s="134"/>
      <c r="AL54" s="134"/>
      <c r="AM54" s="149"/>
      <c r="AN54" s="134"/>
      <c r="AO54" s="134"/>
      <c r="AP54" s="134"/>
      <c r="AQ54" s="134"/>
      <c r="AR54" s="134"/>
      <c r="AS54" s="134"/>
      <c r="AT54" s="134"/>
      <c r="AU54" s="134"/>
      <c r="AV54" s="134"/>
      <c r="AW54" s="134"/>
      <c r="AX54" s="134"/>
      <c r="AY54" s="149"/>
      <c r="AZ54" s="134"/>
      <c r="BA54" s="134"/>
      <c r="BB54" s="134"/>
      <c r="BC54" s="184"/>
      <c r="BD54" s="134"/>
      <c r="BE54" s="134"/>
      <c r="BF54" s="134"/>
      <c r="BG54" s="134"/>
      <c r="BH54" s="134"/>
      <c r="BI54" s="134"/>
      <c r="BJ54" s="149"/>
      <c r="BK54" s="134"/>
      <c r="BL54" s="149"/>
      <c r="BM54" s="134"/>
      <c r="BN54" s="149"/>
      <c r="BO54" s="134"/>
      <c r="BP54" s="149"/>
      <c r="BQ54" s="169"/>
      <c r="BR54" s="134"/>
      <c r="BS54" s="134"/>
      <c r="BT54" s="149"/>
      <c r="BU54" s="134"/>
      <c r="BV54" s="134"/>
      <c r="BW54" s="134"/>
      <c r="BX54" s="134"/>
      <c r="BY54" s="134"/>
      <c r="BZ54" s="134"/>
      <c r="CA54" s="184"/>
      <c r="CB54" s="149"/>
      <c r="CC54" s="134"/>
      <c r="CD54" s="149"/>
      <c r="CE54" s="134"/>
      <c r="CF54" s="184"/>
      <c r="CG54" s="134"/>
      <c r="CH54" s="134"/>
      <c r="CI54" s="134"/>
      <c r="CJ54" s="134"/>
      <c r="CK54" s="134"/>
      <c r="CL54" s="134"/>
      <c r="CM54" s="149"/>
      <c r="CN54" s="134"/>
      <c r="CO54" s="134"/>
      <c r="CP54" s="134"/>
      <c r="CQ54" s="134"/>
      <c r="CR54" s="149"/>
      <c r="CS54" s="134"/>
      <c r="CT54" s="134"/>
      <c r="CU54" s="134"/>
      <c r="CV54" s="149"/>
      <c r="CW54" s="134"/>
      <c r="CX54" s="134"/>
      <c r="CY54" s="134"/>
      <c r="CZ54" s="134"/>
      <c r="DA54" s="134"/>
      <c r="DB54" s="184"/>
      <c r="DC54" s="134"/>
      <c r="DD54" s="134"/>
      <c r="DE54" s="134"/>
      <c r="DF54" s="134"/>
      <c r="DG54" s="149"/>
      <c r="DH54" s="134"/>
      <c r="DI54" s="134"/>
      <c r="DJ54" s="184"/>
      <c r="DK54" s="149"/>
      <c r="DL54" s="185"/>
    </row>
    <row r="55" spans="1:116" x14ac:dyDescent="0.35">
      <c r="A55" s="83">
        <v>51</v>
      </c>
      <c r="B55" s="63"/>
      <c r="C55" s="257">
        <f>SUM(E55:DL55)</f>
        <v>0</v>
      </c>
      <c r="D55" s="139"/>
      <c r="E55" s="44"/>
      <c r="F55" s="44"/>
      <c r="G55" s="44"/>
      <c r="H55" s="44"/>
      <c r="I55" s="143"/>
      <c r="J55" s="143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134"/>
      <c r="AA55" s="134"/>
      <c r="AB55" s="134"/>
      <c r="AC55" s="149"/>
      <c r="AD55" s="134"/>
      <c r="AE55" s="134"/>
      <c r="AF55" s="134"/>
      <c r="AG55" s="134"/>
      <c r="AH55" s="134"/>
      <c r="AI55" s="134"/>
      <c r="AJ55" s="134"/>
      <c r="AK55" s="134"/>
      <c r="AL55" s="134"/>
      <c r="AM55" s="149"/>
      <c r="AN55" s="134"/>
      <c r="AO55" s="134"/>
      <c r="AP55" s="134"/>
      <c r="AQ55" s="134"/>
      <c r="AR55" s="134"/>
      <c r="AS55" s="134"/>
      <c r="AT55" s="134"/>
      <c r="AU55" s="134"/>
      <c r="AV55" s="134"/>
      <c r="AW55" s="134"/>
      <c r="AX55" s="134"/>
      <c r="AY55" s="149"/>
      <c r="AZ55" s="134"/>
      <c r="BA55" s="134"/>
      <c r="BB55" s="134"/>
      <c r="BC55" s="184"/>
      <c r="BD55" s="134"/>
      <c r="BE55" s="134"/>
      <c r="BF55" s="134"/>
      <c r="BG55" s="134"/>
      <c r="BH55" s="134"/>
      <c r="BI55" s="134"/>
      <c r="BJ55" s="149"/>
      <c r="BK55" s="134"/>
      <c r="BL55" s="149"/>
      <c r="BM55" s="134"/>
      <c r="BN55" s="149"/>
      <c r="BO55" s="134"/>
      <c r="BP55" s="149"/>
      <c r="BQ55" s="169"/>
      <c r="BR55" s="134"/>
      <c r="BS55" s="134"/>
      <c r="BT55" s="149"/>
      <c r="BU55" s="134"/>
      <c r="BV55" s="134"/>
      <c r="BW55" s="134"/>
      <c r="BX55" s="134"/>
      <c r="BY55" s="134"/>
      <c r="BZ55" s="134"/>
      <c r="CA55" s="184"/>
      <c r="CB55" s="149"/>
      <c r="CC55" s="134"/>
      <c r="CD55" s="149"/>
      <c r="CE55" s="134"/>
      <c r="CF55" s="184"/>
      <c r="CG55" s="134"/>
      <c r="CH55" s="134"/>
      <c r="CI55" s="134"/>
      <c r="CJ55" s="134"/>
      <c r="CK55" s="134"/>
      <c r="CL55" s="134"/>
      <c r="CM55" s="149"/>
      <c r="CN55" s="134"/>
      <c r="CO55" s="134"/>
      <c r="CP55" s="134"/>
      <c r="CQ55" s="134"/>
      <c r="CR55" s="149"/>
      <c r="CS55" s="134"/>
      <c r="CT55" s="134"/>
      <c r="CU55" s="134"/>
      <c r="CV55" s="149"/>
      <c r="CW55" s="134"/>
      <c r="CX55" s="134"/>
      <c r="CY55" s="134"/>
      <c r="CZ55" s="134"/>
      <c r="DA55" s="134"/>
      <c r="DB55" s="184"/>
      <c r="DC55" s="134"/>
      <c r="DD55" s="134"/>
      <c r="DE55" s="134"/>
      <c r="DF55" s="134"/>
      <c r="DG55" s="149"/>
      <c r="DH55" s="134"/>
      <c r="DI55" s="134"/>
      <c r="DJ55" s="184"/>
      <c r="DK55" s="149"/>
      <c r="DL55" s="185"/>
    </row>
    <row r="56" spans="1:116" x14ac:dyDescent="0.35">
      <c r="A56" s="83">
        <v>52</v>
      </c>
      <c r="B56" s="63"/>
      <c r="C56" s="257">
        <f>SUM(E56:DL56)</f>
        <v>0</v>
      </c>
      <c r="D56" s="139"/>
      <c r="E56" s="44"/>
      <c r="F56" s="44"/>
      <c r="G56" s="44"/>
      <c r="H56" s="44"/>
      <c r="I56" s="143"/>
      <c r="J56" s="143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134"/>
      <c r="AA56" s="134"/>
      <c r="AB56" s="134"/>
      <c r="AC56" s="149"/>
      <c r="AD56" s="134"/>
      <c r="AE56" s="134"/>
      <c r="AF56" s="134"/>
      <c r="AG56" s="134"/>
      <c r="AH56" s="134"/>
      <c r="AI56" s="134"/>
      <c r="AJ56" s="134"/>
      <c r="AK56" s="134"/>
      <c r="AL56" s="134"/>
      <c r="AM56" s="149"/>
      <c r="AN56" s="134"/>
      <c r="AO56" s="134"/>
      <c r="AP56" s="134"/>
      <c r="AQ56" s="134"/>
      <c r="AR56" s="134"/>
      <c r="AS56" s="134"/>
      <c r="AT56" s="134"/>
      <c r="AU56" s="134"/>
      <c r="AV56" s="134"/>
      <c r="AW56" s="134"/>
      <c r="AX56" s="134"/>
      <c r="AY56" s="149"/>
      <c r="AZ56" s="134"/>
      <c r="BA56" s="134"/>
      <c r="BB56" s="134"/>
      <c r="BC56" s="184"/>
      <c r="BD56" s="134"/>
      <c r="BE56" s="134"/>
      <c r="BF56" s="134"/>
      <c r="BG56" s="134"/>
      <c r="BH56" s="134"/>
      <c r="BI56" s="134"/>
      <c r="BJ56" s="149"/>
      <c r="BK56" s="134"/>
      <c r="BL56" s="149"/>
      <c r="BM56" s="134"/>
      <c r="BN56" s="149"/>
      <c r="BO56" s="134"/>
      <c r="BP56" s="149"/>
      <c r="BQ56" s="169"/>
      <c r="BR56" s="134"/>
      <c r="BS56" s="134"/>
      <c r="BT56" s="149"/>
      <c r="BU56" s="134"/>
      <c r="BV56" s="134"/>
      <c r="BW56" s="134"/>
      <c r="BX56" s="134"/>
      <c r="BY56" s="134"/>
      <c r="BZ56" s="134"/>
      <c r="CA56" s="184"/>
      <c r="CB56" s="149"/>
      <c r="CC56" s="134"/>
      <c r="CD56" s="149"/>
      <c r="CE56" s="134"/>
      <c r="CF56" s="184"/>
      <c r="CG56" s="134"/>
      <c r="CH56" s="134"/>
      <c r="CI56" s="134"/>
      <c r="CJ56" s="134"/>
      <c r="CK56" s="134"/>
      <c r="CL56" s="134"/>
      <c r="CM56" s="149"/>
      <c r="CN56" s="134"/>
      <c r="CO56" s="134"/>
      <c r="CP56" s="134"/>
      <c r="CQ56" s="134"/>
      <c r="CR56" s="149"/>
      <c r="CS56" s="134"/>
      <c r="CT56" s="134"/>
      <c r="CU56" s="134"/>
      <c r="CV56" s="149"/>
      <c r="CW56" s="134"/>
      <c r="CX56" s="134"/>
      <c r="CY56" s="134"/>
      <c r="CZ56" s="134"/>
      <c r="DA56" s="134"/>
      <c r="DB56" s="184"/>
      <c r="DC56" s="134"/>
      <c r="DD56" s="134"/>
      <c r="DE56" s="134"/>
      <c r="DF56" s="134"/>
      <c r="DG56" s="149"/>
      <c r="DH56" s="134"/>
      <c r="DI56" s="134"/>
      <c r="DJ56" s="184"/>
      <c r="DK56" s="149"/>
      <c r="DL56" s="185"/>
    </row>
    <row r="57" spans="1:116" x14ac:dyDescent="0.35">
      <c r="A57" s="83">
        <v>53</v>
      </c>
      <c r="B57" s="63"/>
      <c r="C57" s="257">
        <f>SUM(E57:DL57)</f>
        <v>0</v>
      </c>
      <c r="D57" s="139"/>
      <c r="E57" s="44"/>
      <c r="F57" s="44"/>
      <c r="G57" s="44"/>
      <c r="H57" s="44"/>
      <c r="I57" s="143"/>
      <c r="J57" s="143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134"/>
      <c r="AA57" s="134"/>
      <c r="AB57" s="134"/>
      <c r="AC57" s="149"/>
      <c r="AD57" s="134"/>
      <c r="AE57" s="134"/>
      <c r="AF57" s="134"/>
      <c r="AG57" s="134"/>
      <c r="AH57" s="134"/>
      <c r="AI57" s="134"/>
      <c r="AJ57" s="134"/>
      <c r="AK57" s="134"/>
      <c r="AL57" s="134"/>
      <c r="AM57" s="149"/>
      <c r="AN57" s="134"/>
      <c r="AO57" s="134"/>
      <c r="AP57" s="134"/>
      <c r="AQ57" s="134"/>
      <c r="AR57" s="134"/>
      <c r="AS57" s="134"/>
      <c r="AT57" s="134"/>
      <c r="AU57" s="134"/>
      <c r="AV57" s="134"/>
      <c r="AW57" s="134"/>
      <c r="AX57" s="134"/>
      <c r="AY57" s="149"/>
      <c r="AZ57" s="134"/>
      <c r="BA57" s="134"/>
      <c r="BB57" s="134"/>
      <c r="BC57" s="184"/>
      <c r="BD57" s="134"/>
      <c r="BE57" s="134"/>
      <c r="BF57" s="134"/>
      <c r="BG57" s="134"/>
      <c r="BH57" s="134"/>
      <c r="BI57" s="134"/>
      <c r="BJ57" s="149"/>
      <c r="BK57" s="134"/>
      <c r="BL57" s="149"/>
      <c r="BM57" s="134"/>
      <c r="BN57" s="149"/>
      <c r="BO57" s="134"/>
      <c r="BP57" s="149"/>
      <c r="BQ57" s="169"/>
      <c r="BR57" s="134"/>
      <c r="BS57" s="134"/>
      <c r="BT57" s="149"/>
      <c r="BU57" s="134"/>
      <c r="BV57" s="134"/>
      <c r="BW57" s="134"/>
      <c r="BX57" s="134"/>
      <c r="BY57" s="134"/>
      <c r="BZ57" s="134"/>
      <c r="CA57" s="184"/>
      <c r="CB57" s="149"/>
      <c r="CC57" s="134"/>
      <c r="CD57" s="149"/>
      <c r="CE57" s="134"/>
      <c r="CF57" s="184"/>
      <c r="CG57" s="134"/>
      <c r="CH57" s="134"/>
      <c r="CI57" s="134"/>
      <c r="CJ57" s="134"/>
      <c r="CK57" s="134"/>
      <c r="CL57" s="134"/>
      <c r="CM57" s="149"/>
      <c r="CN57" s="134"/>
      <c r="CO57" s="134"/>
      <c r="CP57" s="134"/>
      <c r="CQ57" s="134"/>
      <c r="CR57" s="149"/>
      <c r="CS57" s="134"/>
      <c r="CT57" s="134"/>
      <c r="CU57" s="134"/>
      <c r="CV57" s="149"/>
      <c r="CW57" s="134"/>
      <c r="CX57" s="134"/>
      <c r="CY57" s="134"/>
      <c r="CZ57" s="134"/>
      <c r="DA57" s="134"/>
      <c r="DB57" s="184"/>
      <c r="DC57" s="134"/>
      <c r="DD57" s="134"/>
      <c r="DE57" s="134"/>
      <c r="DF57" s="134"/>
      <c r="DG57" s="149"/>
      <c r="DH57" s="134"/>
      <c r="DI57" s="134"/>
      <c r="DJ57" s="184"/>
      <c r="DK57" s="149"/>
      <c r="DL57" s="185"/>
    </row>
    <row r="58" spans="1:116" x14ac:dyDescent="0.35">
      <c r="A58" s="83">
        <v>54</v>
      </c>
      <c r="B58" s="63"/>
      <c r="C58" s="257">
        <f>SUM(E58:DL58)</f>
        <v>0</v>
      </c>
      <c r="D58" s="139"/>
      <c r="E58" s="44"/>
      <c r="F58" s="44"/>
      <c r="G58" s="44"/>
      <c r="H58" s="44"/>
      <c r="I58" s="143"/>
      <c r="J58" s="143"/>
      <c r="K58" s="44"/>
      <c r="L58" s="44"/>
      <c r="M58" s="44"/>
      <c r="N58" s="44"/>
      <c r="O58" s="44"/>
      <c r="P58" s="44"/>
      <c r="Q58" s="44"/>
      <c r="R58" s="44"/>
      <c r="S58" s="44"/>
      <c r="T58" s="44"/>
      <c r="U58" s="44"/>
      <c r="V58" s="44"/>
      <c r="W58" s="44"/>
      <c r="X58" s="44"/>
      <c r="Y58" s="44"/>
      <c r="Z58" s="134"/>
      <c r="AA58" s="134"/>
      <c r="AB58" s="134"/>
      <c r="AC58" s="149"/>
      <c r="AD58" s="134"/>
      <c r="AE58" s="134"/>
      <c r="AF58" s="134"/>
      <c r="AG58" s="134"/>
      <c r="AH58" s="134"/>
      <c r="AI58" s="134"/>
      <c r="AJ58" s="134"/>
      <c r="AK58" s="134"/>
      <c r="AL58" s="134"/>
      <c r="AM58" s="149"/>
      <c r="AN58" s="134"/>
      <c r="AO58" s="134"/>
      <c r="AP58" s="134"/>
      <c r="AQ58" s="134"/>
      <c r="AR58" s="134"/>
      <c r="AS58" s="134"/>
      <c r="AT58" s="134"/>
      <c r="AU58" s="134"/>
      <c r="AV58" s="134"/>
      <c r="AW58" s="134"/>
      <c r="AX58" s="134"/>
      <c r="AY58" s="149"/>
      <c r="AZ58" s="134"/>
      <c r="BA58" s="134"/>
      <c r="BB58" s="134"/>
      <c r="BC58" s="184"/>
      <c r="BD58" s="134"/>
      <c r="BE58" s="134"/>
      <c r="BF58" s="134"/>
      <c r="BG58" s="134"/>
      <c r="BH58" s="134"/>
      <c r="BI58" s="134"/>
      <c r="BJ58" s="149"/>
      <c r="BK58" s="134"/>
      <c r="BL58" s="149"/>
      <c r="BM58" s="134"/>
      <c r="BN58" s="149"/>
      <c r="BO58" s="134"/>
      <c r="BP58" s="149"/>
      <c r="BQ58" s="169"/>
      <c r="BR58" s="134"/>
      <c r="BS58" s="134"/>
      <c r="BT58" s="149"/>
      <c r="BU58" s="134"/>
      <c r="BV58" s="134"/>
      <c r="BW58" s="134"/>
      <c r="BX58" s="134"/>
      <c r="BY58" s="134"/>
      <c r="BZ58" s="134"/>
      <c r="CA58" s="184"/>
      <c r="CB58" s="149"/>
      <c r="CC58" s="134"/>
      <c r="CD58" s="149"/>
      <c r="CE58" s="134"/>
      <c r="CF58" s="184"/>
      <c r="CG58" s="134"/>
      <c r="CH58" s="134"/>
      <c r="CI58" s="134"/>
      <c r="CJ58" s="134"/>
      <c r="CK58" s="134"/>
      <c r="CL58" s="134"/>
      <c r="CM58" s="149"/>
      <c r="CN58" s="134"/>
      <c r="CO58" s="134"/>
      <c r="CP58" s="134"/>
      <c r="CQ58" s="134"/>
      <c r="CR58" s="149"/>
      <c r="CS58" s="134"/>
      <c r="CT58" s="134"/>
      <c r="CU58" s="134"/>
      <c r="CV58" s="149"/>
      <c r="CW58" s="134"/>
      <c r="CX58" s="134"/>
      <c r="CY58" s="134"/>
      <c r="CZ58" s="134"/>
      <c r="DA58" s="134"/>
      <c r="DB58" s="184"/>
      <c r="DC58" s="134"/>
      <c r="DD58" s="134"/>
      <c r="DE58" s="134"/>
      <c r="DF58" s="134"/>
      <c r="DG58" s="149"/>
      <c r="DH58" s="134"/>
      <c r="DI58" s="134"/>
      <c r="DJ58" s="184"/>
      <c r="DK58" s="149"/>
      <c r="DL58" s="185"/>
    </row>
    <row r="59" spans="1:116" x14ac:dyDescent="0.35">
      <c r="A59" s="83">
        <v>55</v>
      </c>
      <c r="B59" s="63"/>
      <c r="C59" s="257">
        <f>SUM(E59:DL59)</f>
        <v>0</v>
      </c>
      <c r="D59" s="139"/>
      <c r="E59" s="44"/>
      <c r="F59" s="44"/>
      <c r="G59" s="44"/>
      <c r="H59" s="44"/>
      <c r="I59" s="143"/>
      <c r="J59" s="143"/>
      <c r="K59" s="44"/>
      <c r="L59" s="44"/>
      <c r="M59" s="44"/>
      <c r="N59" s="44"/>
      <c r="O59" s="44"/>
      <c r="P59" s="44"/>
      <c r="Q59" s="44"/>
      <c r="R59" s="44"/>
      <c r="S59" s="44"/>
      <c r="T59" s="44"/>
      <c r="U59" s="44"/>
      <c r="V59" s="44"/>
      <c r="W59" s="44"/>
      <c r="X59" s="44"/>
      <c r="Y59" s="44"/>
      <c r="Z59" s="134"/>
      <c r="AA59" s="134"/>
      <c r="AB59" s="134"/>
      <c r="AC59" s="149"/>
      <c r="AD59" s="134"/>
      <c r="AE59" s="134"/>
      <c r="AF59" s="134"/>
      <c r="AG59" s="134"/>
      <c r="AH59" s="134"/>
      <c r="AI59" s="134"/>
      <c r="AJ59" s="134"/>
      <c r="AK59" s="134"/>
      <c r="AL59" s="134"/>
      <c r="AM59" s="149"/>
      <c r="AN59" s="134"/>
      <c r="AO59" s="134"/>
      <c r="AP59" s="134"/>
      <c r="AQ59" s="134"/>
      <c r="AR59" s="134"/>
      <c r="AS59" s="134"/>
      <c r="AT59" s="134"/>
      <c r="AU59" s="134"/>
      <c r="AV59" s="134"/>
      <c r="AW59" s="134"/>
      <c r="AX59" s="134"/>
      <c r="AY59" s="149"/>
      <c r="AZ59" s="134"/>
      <c r="BA59" s="134"/>
      <c r="BB59" s="134"/>
      <c r="BC59" s="184"/>
      <c r="BD59" s="134"/>
      <c r="BE59" s="134"/>
      <c r="BF59" s="134"/>
      <c r="BG59" s="134"/>
      <c r="BH59" s="134"/>
      <c r="BI59" s="134"/>
      <c r="BJ59" s="149"/>
      <c r="BK59" s="134"/>
      <c r="BL59" s="149"/>
      <c r="BM59" s="134"/>
      <c r="BN59" s="149"/>
      <c r="BO59" s="134"/>
      <c r="BP59" s="149"/>
      <c r="BQ59" s="169"/>
      <c r="BR59" s="134"/>
      <c r="BS59" s="134"/>
      <c r="BT59" s="149"/>
      <c r="BU59" s="134"/>
      <c r="BV59" s="134"/>
      <c r="BW59" s="134"/>
      <c r="BX59" s="134"/>
      <c r="BY59" s="134"/>
      <c r="BZ59" s="134"/>
      <c r="CA59" s="184"/>
      <c r="CB59" s="149"/>
      <c r="CC59" s="134"/>
      <c r="CD59" s="149"/>
      <c r="CE59" s="134"/>
      <c r="CF59" s="184"/>
      <c r="CG59" s="134"/>
      <c r="CH59" s="134"/>
      <c r="CI59" s="134"/>
      <c r="CJ59" s="134"/>
      <c r="CK59" s="134"/>
      <c r="CL59" s="134"/>
      <c r="CM59" s="149"/>
      <c r="CN59" s="134"/>
      <c r="CO59" s="134"/>
      <c r="CP59" s="134"/>
      <c r="CQ59" s="134"/>
      <c r="CR59" s="149"/>
      <c r="CS59" s="134"/>
      <c r="CT59" s="134"/>
      <c r="CU59" s="134"/>
      <c r="CV59" s="149"/>
      <c r="CW59" s="134"/>
      <c r="CX59" s="134"/>
      <c r="CY59" s="134"/>
      <c r="CZ59" s="134"/>
      <c r="DA59" s="134"/>
      <c r="DB59" s="184"/>
      <c r="DC59" s="134"/>
      <c r="DD59" s="134"/>
      <c r="DE59" s="134"/>
      <c r="DF59" s="134"/>
      <c r="DG59" s="149"/>
      <c r="DH59" s="134"/>
      <c r="DI59" s="134"/>
      <c r="DJ59" s="184"/>
      <c r="DK59" s="149"/>
      <c r="DL59" s="185"/>
    </row>
    <row r="60" spans="1:116" x14ac:dyDescent="0.35">
      <c r="A60" s="83">
        <v>56</v>
      </c>
      <c r="B60" s="63"/>
      <c r="C60" s="257">
        <f>SUM(E60:DL60)</f>
        <v>0</v>
      </c>
      <c r="D60" s="139"/>
      <c r="E60" s="44"/>
      <c r="F60" s="44"/>
      <c r="G60" s="44"/>
      <c r="H60" s="44"/>
      <c r="I60" s="143"/>
      <c r="J60" s="143"/>
      <c r="K60" s="44"/>
      <c r="L60" s="44"/>
      <c r="M60" s="44"/>
      <c r="N60" s="44"/>
      <c r="O60" s="44"/>
      <c r="P60" s="44"/>
      <c r="Q60" s="44"/>
      <c r="R60" s="44"/>
      <c r="S60" s="44"/>
      <c r="T60" s="44"/>
      <c r="U60" s="44"/>
      <c r="V60" s="44"/>
      <c r="W60" s="44"/>
      <c r="X60" s="44"/>
      <c r="Y60" s="44"/>
      <c r="Z60" s="134"/>
      <c r="AA60" s="134"/>
      <c r="AB60" s="134"/>
      <c r="AC60" s="149"/>
      <c r="AD60" s="134"/>
      <c r="AE60" s="134"/>
      <c r="AF60" s="134"/>
      <c r="AG60" s="134"/>
      <c r="AH60" s="134"/>
      <c r="AI60" s="134"/>
      <c r="AJ60" s="134"/>
      <c r="AK60" s="134"/>
      <c r="AL60" s="134"/>
      <c r="AM60" s="149"/>
      <c r="AN60" s="134"/>
      <c r="AO60" s="134"/>
      <c r="AP60" s="134"/>
      <c r="AQ60" s="134"/>
      <c r="AR60" s="134"/>
      <c r="AS60" s="134"/>
      <c r="AT60" s="134"/>
      <c r="AU60" s="134"/>
      <c r="AV60" s="134"/>
      <c r="AW60" s="134"/>
      <c r="AX60" s="134"/>
      <c r="AY60" s="149"/>
      <c r="AZ60" s="134"/>
      <c r="BA60" s="134"/>
      <c r="BB60" s="134"/>
      <c r="BC60" s="184"/>
      <c r="BD60" s="134"/>
      <c r="BE60" s="134"/>
      <c r="BF60" s="134"/>
      <c r="BG60" s="134"/>
      <c r="BH60" s="134"/>
      <c r="BI60" s="134"/>
      <c r="BJ60" s="149"/>
      <c r="BK60" s="134"/>
      <c r="BL60" s="149"/>
      <c r="BM60" s="134"/>
      <c r="BN60" s="149"/>
      <c r="BO60" s="134"/>
      <c r="BP60" s="149"/>
      <c r="BQ60" s="169"/>
      <c r="BR60" s="134"/>
      <c r="BS60" s="134"/>
      <c r="BT60" s="149"/>
      <c r="BU60" s="134"/>
      <c r="BV60" s="134"/>
      <c r="BW60" s="134"/>
      <c r="BX60" s="134"/>
      <c r="BY60" s="134"/>
      <c r="BZ60" s="134"/>
      <c r="CA60" s="184"/>
      <c r="CB60" s="149"/>
      <c r="CC60" s="134"/>
      <c r="CD60" s="149"/>
      <c r="CE60" s="134"/>
      <c r="CF60" s="184"/>
      <c r="CG60" s="134"/>
      <c r="CH60" s="134"/>
      <c r="CI60" s="134"/>
      <c r="CJ60" s="134"/>
      <c r="CK60" s="134"/>
      <c r="CL60" s="134"/>
      <c r="CM60" s="149"/>
      <c r="CN60" s="134"/>
      <c r="CO60" s="134"/>
      <c r="CP60" s="134"/>
      <c r="CQ60" s="134"/>
      <c r="CR60" s="149"/>
      <c r="CS60" s="134"/>
      <c r="CT60" s="134"/>
      <c r="CU60" s="134"/>
      <c r="CV60" s="149"/>
      <c r="CW60" s="134"/>
      <c r="CX60" s="134"/>
      <c r="CY60" s="134"/>
      <c r="CZ60" s="134"/>
      <c r="DA60" s="134"/>
      <c r="DB60" s="184"/>
      <c r="DC60" s="134"/>
      <c r="DD60" s="134"/>
      <c r="DE60" s="134"/>
      <c r="DF60" s="134"/>
      <c r="DG60" s="149"/>
      <c r="DH60" s="134"/>
      <c r="DI60" s="134"/>
      <c r="DJ60" s="184"/>
      <c r="DK60" s="149"/>
      <c r="DL60" s="185"/>
    </row>
    <row r="61" spans="1:116" x14ac:dyDescent="0.35">
      <c r="A61" s="83">
        <v>57</v>
      </c>
      <c r="B61" s="63"/>
      <c r="C61" s="257">
        <f>SUM(E61:DL61)</f>
        <v>0</v>
      </c>
      <c r="D61" s="139"/>
      <c r="E61" s="44"/>
      <c r="F61" s="44"/>
      <c r="G61" s="44"/>
      <c r="H61" s="44"/>
      <c r="I61" s="143"/>
      <c r="J61" s="143"/>
      <c r="K61" s="44"/>
      <c r="L61" s="44"/>
      <c r="M61" s="44"/>
      <c r="N61" s="44"/>
      <c r="O61" s="44"/>
      <c r="P61" s="44"/>
      <c r="Q61" s="44"/>
      <c r="R61" s="44"/>
      <c r="S61" s="44"/>
      <c r="T61" s="44"/>
      <c r="U61" s="44"/>
      <c r="V61" s="44"/>
      <c r="W61" s="44"/>
      <c r="X61" s="44"/>
      <c r="Y61" s="44"/>
      <c r="Z61" s="134"/>
      <c r="AA61" s="134"/>
      <c r="AB61" s="134"/>
      <c r="AC61" s="149"/>
      <c r="AD61" s="134"/>
      <c r="AE61" s="134"/>
      <c r="AF61" s="134"/>
      <c r="AG61" s="134"/>
      <c r="AH61" s="134"/>
      <c r="AI61" s="134"/>
      <c r="AJ61" s="134"/>
      <c r="AK61" s="134"/>
      <c r="AL61" s="134"/>
      <c r="AM61" s="149"/>
      <c r="AN61" s="134"/>
      <c r="AO61" s="134"/>
      <c r="AP61" s="134"/>
      <c r="AQ61" s="134"/>
      <c r="AR61" s="134"/>
      <c r="AS61" s="134"/>
      <c r="AT61" s="134"/>
      <c r="AU61" s="134"/>
      <c r="AV61" s="134"/>
      <c r="AW61" s="134"/>
      <c r="AX61" s="134"/>
      <c r="AY61" s="149"/>
      <c r="AZ61" s="134"/>
      <c r="BA61" s="134"/>
      <c r="BB61" s="134"/>
      <c r="BC61" s="184"/>
      <c r="BD61" s="134"/>
      <c r="BE61" s="134"/>
      <c r="BF61" s="134"/>
      <c r="BG61" s="134"/>
      <c r="BH61" s="134"/>
      <c r="BI61" s="134"/>
      <c r="BJ61" s="149"/>
      <c r="BK61" s="134"/>
      <c r="BL61" s="149"/>
      <c r="BM61" s="134"/>
      <c r="BN61" s="149"/>
      <c r="BO61" s="134"/>
      <c r="BP61" s="149"/>
      <c r="BQ61" s="169"/>
      <c r="BR61" s="134"/>
      <c r="BS61" s="134"/>
      <c r="BT61" s="149"/>
      <c r="BU61" s="134"/>
      <c r="BV61" s="134"/>
      <c r="BW61" s="134"/>
      <c r="BX61" s="134"/>
      <c r="BY61" s="134"/>
      <c r="BZ61" s="134"/>
      <c r="CA61" s="184"/>
      <c r="CB61" s="149"/>
      <c r="CC61" s="134"/>
      <c r="CD61" s="149"/>
      <c r="CE61" s="134"/>
      <c r="CF61" s="184"/>
      <c r="CG61" s="134"/>
      <c r="CH61" s="134"/>
      <c r="CI61" s="134"/>
      <c r="CJ61" s="134"/>
      <c r="CK61" s="134"/>
      <c r="CL61" s="134"/>
      <c r="CM61" s="149"/>
      <c r="CN61" s="134"/>
      <c r="CO61" s="134"/>
      <c r="CP61" s="134"/>
      <c r="CQ61" s="134"/>
      <c r="CR61" s="149"/>
      <c r="CS61" s="134"/>
      <c r="CT61" s="134"/>
      <c r="CU61" s="134"/>
      <c r="CV61" s="149"/>
      <c r="CW61" s="134"/>
      <c r="CX61" s="134"/>
      <c r="CY61" s="134"/>
      <c r="CZ61" s="134"/>
      <c r="DA61" s="134"/>
      <c r="DB61" s="184"/>
      <c r="DC61" s="134"/>
      <c r="DD61" s="134"/>
      <c r="DE61" s="134"/>
      <c r="DF61" s="134"/>
      <c r="DG61" s="149"/>
      <c r="DH61" s="134"/>
      <c r="DI61" s="134"/>
      <c r="DJ61" s="184"/>
      <c r="DK61" s="149"/>
      <c r="DL61" s="185"/>
    </row>
    <row r="62" spans="1:116" x14ac:dyDescent="0.35">
      <c r="A62" s="83">
        <v>58</v>
      </c>
      <c r="B62" s="63"/>
      <c r="C62" s="257">
        <f>SUM(E62:DL62)</f>
        <v>0</v>
      </c>
      <c r="D62" s="139"/>
      <c r="E62" s="44"/>
      <c r="F62" s="44"/>
      <c r="G62" s="44"/>
      <c r="H62" s="44"/>
      <c r="I62" s="143"/>
      <c r="J62" s="143"/>
      <c r="K62" s="44"/>
      <c r="L62" s="44"/>
      <c r="M62" s="44"/>
      <c r="N62" s="44"/>
      <c r="O62" s="44"/>
      <c r="P62" s="44"/>
      <c r="Q62" s="44"/>
      <c r="R62" s="44"/>
      <c r="S62" s="44"/>
      <c r="T62" s="44"/>
      <c r="U62" s="44"/>
      <c r="V62" s="44"/>
      <c r="W62" s="44"/>
      <c r="X62" s="44"/>
      <c r="Y62" s="44"/>
      <c r="Z62" s="134"/>
      <c r="AA62" s="134"/>
      <c r="AB62" s="134"/>
      <c r="AC62" s="149"/>
      <c r="AD62" s="134"/>
      <c r="AE62" s="134"/>
      <c r="AF62" s="134"/>
      <c r="AG62" s="134"/>
      <c r="AH62" s="134"/>
      <c r="AI62" s="134"/>
      <c r="AJ62" s="134"/>
      <c r="AK62" s="134"/>
      <c r="AL62" s="134"/>
      <c r="AM62" s="149"/>
      <c r="AN62" s="134"/>
      <c r="AO62" s="134"/>
      <c r="AP62" s="134"/>
      <c r="AQ62" s="134"/>
      <c r="AR62" s="134"/>
      <c r="AS62" s="134"/>
      <c r="AT62" s="134"/>
      <c r="AU62" s="134"/>
      <c r="AV62" s="134"/>
      <c r="AW62" s="134"/>
      <c r="AX62" s="134"/>
      <c r="AY62" s="149"/>
      <c r="AZ62" s="134"/>
      <c r="BA62" s="134"/>
      <c r="BB62" s="134"/>
      <c r="BC62" s="184"/>
      <c r="BD62" s="134"/>
      <c r="BE62" s="134"/>
      <c r="BF62" s="134"/>
      <c r="BG62" s="134"/>
      <c r="BH62" s="134"/>
      <c r="BI62" s="134"/>
      <c r="BJ62" s="149"/>
      <c r="BK62" s="134"/>
      <c r="BL62" s="149"/>
      <c r="BM62" s="134"/>
      <c r="BN62" s="149"/>
      <c r="BO62" s="134"/>
      <c r="BP62" s="149"/>
      <c r="BQ62" s="169"/>
      <c r="BR62" s="134"/>
      <c r="BS62" s="134"/>
      <c r="BT62" s="149"/>
      <c r="BU62" s="134"/>
      <c r="BV62" s="134"/>
      <c r="BW62" s="134"/>
      <c r="BX62" s="134"/>
      <c r="BY62" s="134"/>
      <c r="BZ62" s="134"/>
      <c r="CA62" s="184"/>
      <c r="CB62" s="149"/>
      <c r="CC62" s="134"/>
      <c r="CD62" s="149"/>
      <c r="CE62" s="134"/>
      <c r="CF62" s="184"/>
      <c r="CG62" s="134"/>
      <c r="CH62" s="134"/>
      <c r="CI62" s="134"/>
      <c r="CJ62" s="134"/>
      <c r="CK62" s="134"/>
      <c r="CL62" s="134"/>
      <c r="CM62" s="149"/>
      <c r="CN62" s="134"/>
      <c r="CO62" s="134"/>
      <c r="CP62" s="134"/>
      <c r="CQ62" s="134"/>
      <c r="CR62" s="149"/>
      <c r="CS62" s="134"/>
      <c r="CT62" s="134"/>
      <c r="CU62" s="134"/>
      <c r="CV62" s="149"/>
      <c r="CW62" s="134"/>
      <c r="CX62" s="134"/>
      <c r="CY62" s="134"/>
      <c r="CZ62" s="134"/>
      <c r="DA62" s="134"/>
      <c r="DB62" s="184"/>
      <c r="DC62" s="134"/>
      <c r="DD62" s="134"/>
      <c r="DE62" s="134"/>
      <c r="DF62" s="134"/>
      <c r="DG62" s="149"/>
      <c r="DH62" s="134"/>
      <c r="DI62" s="134"/>
      <c r="DJ62" s="184"/>
      <c r="DK62" s="149"/>
      <c r="DL62" s="185"/>
    </row>
    <row r="63" spans="1:116" x14ac:dyDescent="0.35">
      <c r="A63" s="83">
        <v>59</v>
      </c>
      <c r="B63" s="63"/>
      <c r="C63" s="257">
        <f>SUM(E63:DL63)</f>
        <v>0</v>
      </c>
      <c r="D63" s="139"/>
      <c r="E63" s="44"/>
      <c r="F63" s="44"/>
      <c r="G63" s="44"/>
      <c r="H63" s="44"/>
      <c r="I63" s="143"/>
      <c r="J63" s="143"/>
      <c r="K63" s="44"/>
      <c r="L63" s="44"/>
      <c r="M63" s="44"/>
      <c r="N63" s="44"/>
      <c r="O63" s="44"/>
      <c r="P63" s="44"/>
      <c r="Q63" s="44"/>
      <c r="R63" s="44"/>
      <c r="S63" s="44"/>
      <c r="T63" s="44"/>
      <c r="U63" s="44"/>
      <c r="V63" s="44"/>
      <c r="W63" s="44"/>
      <c r="X63" s="44"/>
      <c r="Y63" s="44"/>
      <c r="Z63" s="134"/>
      <c r="AA63" s="134"/>
      <c r="AB63" s="134"/>
      <c r="AC63" s="149"/>
      <c r="AD63" s="134"/>
      <c r="AE63" s="134"/>
      <c r="AF63" s="134"/>
      <c r="AG63" s="134"/>
      <c r="AH63" s="134"/>
      <c r="AI63" s="134"/>
      <c r="AJ63" s="134"/>
      <c r="AK63" s="134"/>
      <c r="AL63" s="134"/>
      <c r="AM63" s="149"/>
      <c r="AN63" s="134"/>
      <c r="AO63" s="134"/>
      <c r="AP63" s="134"/>
      <c r="AQ63" s="134"/>
      <c r="AR63" s="134"/>
      <c r="AS63" s="134"/>
      <c r="AT63" s="134"/>
      <c r="AU63" s="134"/>
      <c r="AV63" s="134"/>
      <c r="AW63" s="134"/>
      <c r="AX63" s="134"/>
      <c r="AY63" s="149"/>
      <c r="AZ63" s="134"/>
      <c r="BA63" s="134"/>
      <c r="BB63" s="134"/>
      <c r="BC63" s="184"/>
      <c r="BD63" s="134"/>
      <c r="BE63" s="134"/>
      <c r="BF63" s="134"/>
      <c r="BG63" s="134"/>
      <c r="BH63" s="134"/>
      <c r="BI63" s="134"/>
      <c r="BJ63" s="149"/>
      <c r="BK63" s="134"/>
      <c r="BL63" s="149"/>
      <c r="BM63" s="134"/>
      <c r="BN63" s="149"/>
      <c r="BO63" s="134"/>
      <c r="BP63" s="149"/>
      <c r="BQ63" s="169"/>
      <c r="BR63" s="134"/>
      <c r="BS63" s="134"/>
      <c r="BT63" s="149"/>
      <c r="BU63" s="134"/>
      <c r="BV63" s="134"/>
      <c r="BW63" s="134"/>
      <c r="BX63" s="134"/>
      <c r="BY63" s="134"/>
      <c r="BZ63" s="134"/>
      <c r="CA63" s="184"/>
      <c r="CB63" s="149"/>
      <c r="CC63" s="134"/>
      <c r="CD63" s="149"/>
      <c r="CE63" s="134"/>
      <c r="CF63" s="184"/>
      <c r="CG63" s="134"/>
      <c r="CH63" s="134"/>
      <c r="CI63" s="134"/>
      <c r="CJ63" s="134"/>
      <c r="CK63" s="134"/>
      <c r="CL63" s="134"/>
      <c r="CM63" s="149"/>
      <c r="CN63" s="134"/>
      <c r="CO63" s="134"/>
      <c r="CP63" s="134"/>
      <c r="CQ63" s="134"/>
      <c r="CR63" s="149"/>
      <c r="CS63" s="134"/>
      <c r="CT63" s="134"/>
      <c r="CU63" s="134"/>
      <c r="CV63" s="149"/>
      <c r="CW63" s="134"/>
      <c r="CX63" s="134"/>
      <c r="CY63" s="134"/>
      <c r="CZ63" s="134"/>
      <c r="DA63" s="134"/>
      <c r="DB63" s="184"/>
      <c r="DC63" s="134"/>
      <c r="DD63" s="134"/>
      <c r="DE63" s="134"/>
      <c r="DF63" s="134"/>
      <c r="DG63" s="149"/>
      <c r="DH63" s="134"/>
      <c r="DI63" s="134"/>
      <c r="DJ63" s="184"/>
      <c r="DK63" s="149"/>
      <c r="DL63" s="185"/>
    </row>
    <row r="64" spans="1:116" x14ac:dyDescent="0.35">
      <c r="A64" s="83">
        <v>60</v>
      </c>
      <c r="B64" s="63"/>
      <c r="C64" s="257">
        <f>SUM(E64:DL64)</f>
        <v>0</v>
      </c>
      <c r="D64" s="139"/>
      <c r="E64" s="44"/>
      <c r="F64" s="44"/>
      <c r="G64" s="44"/>
      <c r="H64" s="44"/>
      <c r="I64" s="143"/>
      <c r="J64" s="143"/>
      <c r="K64" s="44"/>
      <c r="L64" s="44"/>
      <c r="M64" s="44"/>
      <c r="N64" s="44"/>
      <c r="O64" s="44"/>
      <c r="P64" s="44"/>
      <c r="Q64" s="44"/>
      <c r="R64" s="44"/>
      <c r="S64" s="44"/>
      <c r="T64" s="44"/>
      <c r="U64" s="44"/>
      <c r="V64" s="44"/>
      <c r="W64" s="44"/>
      <c r="X64" s="44"/>
      <c r="Y64" s="44"/>
      <c r="Z64" s="134"/>
      <c r="AA64" s="134"/>
      <c r="AB64" s="134"/>
      <c r="AC64" s="149"/>
      <c r="AD64" s="134"/>
      <c r="AE64" s="134"/>
      <c r="AF64" s="134"/>
      <c r="AG64" s="134"/>
      <c r="AH64" s="134"/>
      <c r="AI64" s="134"/>
      <c r="AJ64" s="134"/>
      <c r="AK64" s="134"/>
      <c r="AL64" s="134"/>
      <c r="AM64" s="149"/>
      <c r="AN64" s="134"/>
      <c r="AO64" s="134"/>
      <c r="AP64" s="134"/>
      <c r="AQ64" s="134"/>
      <c r="AR64" s="134"/>
      <c r="AS64" s="134"/>
      <c r="AT64" s="134"/>
      <c r="AU64" s="134"/>
      <c r="AV64" s="134"/>
      <c r="AW64" s="134"/>
      <c r="AX64" s="134"/>
      <c r="AY64" s="149"/>
      <c r="AZ64" s="134"/>
      <c r="BA64" s="134"/>
      <c r="BB64" s="134"/>
      <c r="BC64" s="184"/>
      <c r="BD64" s="134"/>
      <c r="BE64" s="134"/>
      <c r="BF64" s="134"/>
      <c r="BG64" s="134"/>
      <c r="BH64" s="134"/>
      <c r="BI64" s="134"/>
      <c r="BJ64" s="149"/>
      <c r="BK64" s="134"/>
      <c r="BL64" s="149"/>
      <c r="BM64" s="134"/>
      <c r="BN64" s="149"/>
      <c r="BO64" s="134"/>
      <c r="BP64" s="149"/>
      <c r="BQ64" s="169"/>
      <c r="BR64" s="134"/>
      <c r="BS64" s="134"/>
      <c r="BT64" s="149"/>
      <c r="BU64" s="134"/>
      <c r="BV64" s="134"/>
      <c r="BW64" s="134"/>
      <c r="BX64" s="134"/>
      <c r="BY64" s="134"/>
      <c r="BZ64" s="134"/>
      <c r="CA64" s="184"/>
      <c r="CB64" s="149"/>
      <c r="CC64" s="134"/>
      <c r="CD64" s="149"/>
      <c r="CE64" s="134"/>
      <c r="CF64" s="184"/>
      <c r="CG64" s="134"/>
      <c r="CH64" s="134"/>
      <c r="CI64" s="134"/>
      <c r="CJ64" s="134"/>
      <c r="CK64" s="134"/>
      <c r="CL64" s="134"/>
      <c r="CM64" s="149"/>
      <c r="CN64" s="134"/>
      <c r="CO64" s="134"/>
      <c r="CP64" s="134"/>
      <c r="CQ64" s="134"/>
      <c r="CR64" s="149"/>
      <c r="CS64" s="134"/>
      <c r="CT64" s="134"/>
      <c r="CU64" s="134"/>
      <c r="CV64" s="149"/>
      <c r="CW64" s="134"/>
      <c r="CX64" s="134"/>
      <c r="CY64" s="134"/>
      <c r="CZ64" s="134"/>
      <c r="DA64" s="134"/>
      <c r="DB64" s="184"/>
      <c r="DC64" s="134"/>
      <c r="DD64" s="134"/>
      <c r="DE64" s="134"/>
      <c r="DF64" s="134"/>
      <c r="DG64" s="149"/>
      <c r="DH64" s="134"/>
      <c r="DI64" s="134"/>
      <c r="DJ64" s="184"/>
      <c r="DK64" s="149"/>
      <c r="DL64" s="185"/>
    </row>
    <row r="65" spans="1:116" x14ac:dyDescent="0.35">
      <c r="A65" s="83">
        <v>61</v>
      </c>
      <c r="B65" s="63"/>
      <c r="C65" s="257">
        <f>SUM(E65:DL65)</f>
        <v>0</v>
      </c>
      <c r="D65" s="139"/>
      <c r="E65" s="44"/>
      <c r="F65" s="44"/>
      <c r="G65" s="44"/>
      <c r="H65" s="44"/>
      <c r="I65" s="143"/>
      <c r="J65" s="143"/>
      <c r="K65" s="44"/>
      <c r="L65" s="44"/>
      <c r="M65" s="44"/>
      <c r="N65" s="44"/>
      <c r="O65" s="44"/>
      <c r="P65" s="44"/>
      <c r="Q65" s="44"/>
      <c r="R65" s="44"/>
      <c r="S65" s="44"/>
      <c r="T65" s="44"/>
      <c r="U65" s="44"/>
      <c r="V65" s="44"/>
      <c r="W65" s="44"/>
      <c r="X65" s="44"/>
      <c r="Y65" s="44"/>
      <c r="Z65" s="134"/>
      <c r="AA65" s="134"/>
      <c r="AB65" s="134"/>
      <c r="AC65" s="149"/>
      <c r="AD65" s="134"/>
      <c r="AE65" s="134"/>
      <c r="AF65" s="134"/>
      <c r="AG65" s="134"/>
      <c r="AH65" s="134"/>
      <c r="AI65" s="134"/>
      <c r="AJ65" s="134"/>
      <c r="AK65" s="134"/>
      <c r="AL65" s="134"/>
      <c r="AM65" s="149"/>
      <c r="AN65" s="134"/>
      <c r="AO65" s="134"/>
      <c r="AP65" s="134"/>
      <c r="AQ65" s="134"/>
      <c r="AR65" s="134"/>
      <c r="AS65" s="134"/>
      <c r="AT65" s="134"/>
      <c r="AU65" s="134"/>
      <c r="AV65" s="134"/>
      <c r="AW65" s="134"/>
      <c r="AX65" s="134"/>
      <c r="AY65" s="149"/>
      <c r="AZ65" s="134"/>
      <c r="BA65" s="134"/>
      <c r="BB65" s="134"/>
      <c r="BC65" s="184"/>
      <c r="BD65" s="134"/>
      <c r="BE65" s="134"/>
      <c r="BF65" s="134"/>
      <c r="BG65" s="134"/>
      <c r="BH65" s="134"/>
      <c r="BI65" s="134"/>
      <c r="BJ65" s="149"/>
      <c r="BK65" s="134"/>
      <c r="BL65" s="149"/>
      <c r="BM65" s="134"/>
      <c r="BN65" s="149"/>
      <c r="BO65" s="134"/>
      <c r="BP65" s="149"/>
      <c r="BQ65" s="169"/>
      <c r="BR65" s="134"/>
      <c r="BS65" s="134"/>
      <c r="BT65" s="149"/>
      <c r="BU65" s="134"/>
      <c r="BV65" s="134"/>
      <c r="BW65" s="134"/>
      <c r="BX65" s="134"/>
      <c r="BY65" s="134"/>
      <c r="BZ65" s="134"/>
      <c r="CA65" s="184"/>
      <c r="CB65" s="149"/>
      <c r="CC65" s="134"/>
      <c r="CD65" s="149"/>
      <c r="CE65" s="134"/>
      <c r="CF65" s="184"/>
      <c r="CG65" s="134"/>
      <c r="CH65" s="134"/>
      <c r="CI65" s="134"/>
      <c r="CJ65" s="134"/>
      <c r="CK65" s="134"/>
      <c r="CL65" s="134"/>
      <c r="CM65" s="149"/>
      <c r="CN65" s="134"/>
      <c r="CO65" s="134"/>
      <c r="CP65" s="134"/>
      <c r="CQ65" s="134"/>
      <c r="CR65" s="149"/>
      <c r="CS65" s="134"/>
      <c r="CT65" s="134"/>
      <c r="CU65" s="134"/>
      <c r="CV65" s="149"/>
      <c r="CW65" s="134"/>
      <c r="CX65" s="134"/>
      <c r="CY65" s="134"/>
      <c r="CZ65" s="134"/>
      <c r="DA65" s="134"/>
      <c r="DB65" s="184"/>
      <c r="DC65" s="134"/>
      <c r="DD65" s="134"/>
      <c r="DE65" s="134"/>
      <c r="DF65" s="134"/>
      <c r="DG65" s="149"/>
      <c r="DH65" s="134"/>
      <c r="DI65" s="134"/>
      <c r="DJ65" s="184"/>
      <c r="DK65" s="149"/>
      <c r="DL65" s="185"/>
    </row>
    <row r="66" spans="1:116" x14ac:dyDescent="0.35">
      <c r="A66" s="83">
        <v>62</v>
      </c>
      <c r="B66" s="63"/>
      <c r="C66" s="257">
        <f>SUM(E66:DL66)</f>
        <v>0</v>
      </c>
      <c r="D66" s="140"/>
      <c r="E66" s="73"/>
      <c r="F66" s="73"/>
      <c r="G66" s="73"/>
      <c r="H66" s="73"/>
      <c r="I66" s="144"/>
      <c r="J66" s="144"/>
      <c r="K66" s="73"/>
      <c r="L66" s="73"/>
      <c r="M66" s="73"/>
      <c r="N66" s="73"/>
      <c r="O66" s="73"/>
      <c r="P66" s="73"/>
      <c r="Q66" s="73"/>
      <c r="R66" s="73"/>
      <c r="S66" s="73"/>
      <c r="T66" s="73"/>
      <c r="U66" s="73"/>
      <c r="V66" s="73"/>
      <c r="W66" s="73"/>
      <c r="X66" s="73"/>
      <c r="Y66" s="73"/>
      <c r="AC66" s="150"/>
      <c r="AM66" s="150"/>
      <c r="AY66" s="150"/>
      <c r="BC66" s="187"/>
      <c r="BJ66" s="150"/>
      <c r="BL66" s="150"/>
      <c r="BN66" s="150"/>
      <c r="BO66" s="108"/>
      <c r="BP66" s="150"/>
      <c r="BQ66" s="170"/>
      <c r="BR66" s="108"/>
      <c r="BS66" s="108"/>
      <c r="BT66" s="150"/>
      <c r="BU66" s="108"/>
      <c r="BV66" s="108"/>
      <c r="BW66" s="108"/>
      <c r="BX66" s="108"/>
      <c r="BY66" s="108"/>
      <c r="BZ66" s="108"/>
      <c r="CA66" s="187"/>
      <c r="CB66" s="150"/>
      <c r="CC66" s="108"/>
      <c r="CD66" s="150"/>
      <c r="CE66" s="108"/>
      <c r="CF66" s="187"/>
      <c r="CG66" s="108"/>
      <c r="CH66" s="108"/>
      <c r="CI66" s="108"/>
      <c r="CJ66" s="108"/>
      <c r="CK66" s="108"/>
      <c r="CL66" s="108"/>
      <c r="CM66" s="150"/>
      <c r="CN66" s="108"/>
      <c r="CO66" s="108"/>
      <c r="CP66" s="108"/>
      <c r="CQ66" s="108"/>
      <c r="CR66" s="150"/>
      <c r="CS66" s="108"/>
      <c r="CT66" s="108"/>
      <c r="CU66" s="108"/>
      <c r="CV66" s="150"/>
      <c r="CW66" s="108"/>
      <c r="CX66" s="108"/>
      <c r="CY66" s="108"/>
      <c r="CZ66" s="108"/>
      <c r="DA66" s="108"/>
      <c r="DB66" s="187"/>
      <c r="DC66" s="108"/>
      <c r="DD66" s="108"/>
      <c r="DE66" s="108"/>
      <c r="DF66" s="108"/>
      <c r="DG66" s="150"/>
      <c r="DH66" s="108"/>
      <c r="DI66" s="108"/>
      <c r="DJ66" s="187"/>
      <c r="DK66" s="150"/>
      <c r="DL66" s="186"/>
    </row>
    <row r="67" spans="1:116" x14ac:dyDescent="0.35">
      <c r="A67" s="83">
        <v>63</v>
      </c>
      <c r="B67" s="91"/>
      <c r="C67" s="205">
        <f>SUM(E67:DL67)</f>
        <v>0</v>
      </c>
      <c r="D67" s="139"/>
      <c r="E67" s="44"/>
      <c r="F67" s="44"/>
      <c r="G67" s="44"/>
      <c r="H67" s="44"/>
      <c r="I67" s="143"/>
      <c r="J67" s="143"/>
      <c r="K67" s="44"/>
      <c r="L67" s="44"/>
      <c r="M67" s="44"/>
      <c r="N67" s="44"/>
      <c r="O67" s="44"/>
      <c r="P67" s="44"/>
      <c r="Q67" s="44"/>
      <c r="R67" s="44"/>
      <c r="S67" s="44"/>
      <c r="T67" s="44"/>
      <c r="U67" s="44"/>
      <c r="V67" s="44"/>
      <c r="W67" s="44"/>
      <c r="X67" s="44"/>
      <c r="Y67" s="44"/>
      <c r="AC67" s="150"/>
      <c r="AM67" s="150"/>
      <c r="AY67" s="150"/>
      <c r="BC67" s="187"/>
      <c r="BJ67" s="150"/>
      <c r="BL67" s="150"/>
      <c r="BN67" s="150"/>
      <c r="BO67" s="108"/>
      <c r="BP67" s="150"/>
      <c r="BQ67" s="170"/>
      <c r="BR67" s="108"/>
      <c r="BS67" s="108"/>
      <c r="BT67" s="150"/>
      <c r="BU67" s="108"/>
      <c r="BV67" s="108"/>
      <c r="BW67" s="108"/>
      <c r="BX67" s="108"/>
      <c r="BY67" s="108"/>
      <c r="BZ67" s="108"/>
      <c r="CA67" s="187"/>
      <c r="CB67" s="150"/>
      <c r="CC67" s="108"/>
      <c r="CD67" s="150"/>
      <c r="CE67" s="108"/>
      <c r="CF67" s="187"/>
      <c r="CG67" s="108"/>
      <c r="CH67" s="108"/>
      <c r="CI67" s="108"/>
      <c r="CJ67" s="108"/>
      <c r="CK67" s="108"/>
      <c r="CL67" s="108"/>
      <c r="CM67" s="150"/>
      <c r="CN67" s="108"/>
      <c r="CO67" s="108"/>
      <c r="CP67" s="108"/>
      <c r="CQ67" s="108"/>
      <c r="CR67" s="150"/>
      <c r="CS67" s="108"/>
      <c r="CT67" s="108"/>
      <c r="CU67" s="108"/>
      <c r="CV67" s="150"/>
      <c r="CW67" s="108"/>
      <c r="CX67" s="108"/>
      <c r="CY67" s="108"/>
      <c r="CZ67" s="108"/>
      <c r="DA67" s="108"/>
      <c r="DB67" s="187"/>
      <c r="DC67" s="108"/>
      <c r="DD67" s="108"/>
      <c r="DE67" s="108"/>
      <c r="DF67" s="108"/>
      <c r="DG67" s="150"/>
      <c r="DH67" s="108"/>
      <c r="DI67" s="108"/>
      <c r="DJ67" s="187"/>
      <c r="DK67" s="150"/>
      <c r="DL67" s="186"/>
    </row>
    <row r="68" spans="1:116" x14ac:dyDescent="0.35">
      <c r="A68" s="83">
        <v>64</v>
      </c>
      <c r="B68" s="63"/>
      <c r="C68" s="257">
        <f>SUM(E68:DL68)</f>
        <v>0</v>
      </c>
      <c r="D68" s="140"/>
      <c r="E68" s="73"/>
      <c r="F68" s="73"/>
      <c r="G68" s="73"/>
      <c r="H68" s="73"/>
      <c r="I68" s="144"/>
      <c r="J68" s="144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AC68" s="150"/>
      <c r="AM68" s="150"/>
      <c r="AY68" s="150"/>
      <c r="BC68" s="187"/>
      <c r="BJ68" s="150"/>
      <c r="BL68" s="150"/>
      <c r="BN68" s="150"/>
      <c r="BO68" s="108"/>
      <c r="BP68" s="150"/>
      <c r="BQ68" s="170"/>
      <c r="BR68" s="108"/>
      <c r="BS68" s="108"/>
      <c r="BT68" s="150"/>
      <c r="BU68" s="108"/>
      <c r="BV68" s="108"/>
      <c r="BW68" s="108"/>
      <c r="BX68" s="108"/>
      <c r="BY68" s="108"/>
      <c r="BZ68" s="108"/>
      <c r="CA68" s="187"/>
      <c r="CB68" s="150"/>
      <c r="CC68" s="108"/>
      <c r="CD68" s="150"/>
      <c r="CE68" s="108"/>
      <c r="CF68" s="187"/>
      <c r="CG68" s="108"/>
      <c r="CH68" s="108"/>
      <c r="CI68" s="108"/>
      <c r="CJ68" s="108"/>
      <c r="CK68" s="108"/>
      <c r="CL68" s="108"/>
      <c r="CM68" s="150"/>
      <c r="CN68" s="108"/>
      <c r="CO68" s="108"/>
      <c r="CP68" s="108"/>
      <c r="CQ68" s="108"/>
      <c r="CR68" s="150"/>
      <c r="CS68" s="108"/>
      <c r="CT68" s="108"/>
      <c r="CU68" s="108"/>
      <c r="CV68" s="150"/>
      <c r="CW68" s="108"/>
      <c r="CX68" s="108"/>
      <c r="CY68" s="108"/>
      <c r="CZ68" s="108"/>
      <c r="DA68" s="108"/>
      <c r="DB68" s="187"/>
      <c r="DC68" s="108"/>
      <c r="DD68" s="108"/>
      <c r="DE68" s="108"/>
      <c r="DF68" s="108"/>
      <c r="DG68" s="150"/>
      <c r="DH68" s="108"/>
      <c r="DI68" s="108"/>
      <c r="DJ68" s="187"/>
      <c r="DK68" s="150"/>
      <c r="DL68" s="186"/>
    </row>
    <row r="69" spans="1:116" x14ac:dyDescent="0.35">
      <c r="A69" s="83">
        <v>65</v>
      </c>
      <c r="B69" s="91"/>
      <c r="C69" s="205">
        <f t="shared" ref="C69:C100" si="1">SUM(E69:DL69)</f>
        <v>0</v>
      </c>
      <c r="D69" s="139"/>
      <c r="E69" s="44"/>
      <c r="F69" s="44"/>
      <c r="G69" s="44"/>
      <c r="H69" s="44"/>
      <c r="I69" s="143"/>
      <c r="J69" s="143"/>
      <c r="K69" s="44"/>
      <c r="L69" s="44"/>
      <c r="M69" s="44"/>
      <c r="N69" s="44"/>
      <c r="O69" s="44"/>
      <c r="P69" s="44"/>
      <c r="Q69" s="44"/>
      <c r="R69" s="44"/>
      <c r="S69" s="44"/>
      <c r="T69" s="44"/>
      <c r="U69" s="44"/>
      <c r="V69" s="44"/>
      <c r="W69" s="44"/>
      <c r="X69" s="44"/>
      <c r="Y69" s="44"/>
      <c r="AC69" s="150"/>
      <c r="AM69" s="150"/>
      <c r="AY69" s="150"/>
      <c r="BC69" s="187"/>
      <c r="BJ69" s="150"/>
      <c r="BL69" s="150"/>
      <c r="BN69" s="150"/>
      <c r="BO69" s="108"/>
      <c r="BP69" s="150"/>
      <c r="BQ69" s="170"/>
      <c r="BR69" s="108"/>
      <c r="BS69" s="108"/>
      <c r="BT69" s="150"/>
      <c r="BU69" s="108"/>
      <c r="BV69" s="108"/>
      <c r="BW69" s="108"/>
      <c r="BX69" s="108"/>
      <c r="BY69" s="108"/>
      <c r="BZ69" s="108"/>
      <c r="CA69" s="187"/>
      <c r="CB69" s="150"/>
      <c r="CC69" s="108"/>
      <c r="CD69" s="150"/>
      <c r="CE69" s="108"/>
      <c r="CF69" s="187"/>
      <c r="CG69" s="108"/>
      <c r="CH69" s="108"/>
      <c r="CI69" s="108"/>
      <c r="CJ69" s="108"/>
      <c r="CK69" s="108"/>
      <c r="CL69" s="108"/>
      <c r="CM69" s="150"/>
      <c r="CN69" s="108"/>
      <c r="CO69" s="108"/>
      <c r="CP69" s="108"/>
      <c r="CQ69" s="108"/>
      <c r="CR69" s="150"/>
      <c r="CS69" s="108"/>
      <c r="CT69" s="108"/>
      <c r="CU69" s="108"/>
      <c r="CV69" s="150"/>
      <c r="CW69" s="108"/>
      <c r="CX69" s="108"/>
      <c r="CY69" s="108"/>
      <c r="CZ69" s="108"/>
      <c r="DA69" s="108"/>
      <c r="DB69" s="187"/>
      <c r="DC69" s="108"/>
      <c r="DD69" s="108"/>
      <c r="DE69" s="108"/>
      <c r="DF69" s="108"/>
      <c r="DG69" s="150"/>
      <c r="DH69" s="108"/>
      <c r="DI69" s="108"/>
      <c r="DJ69" s="187"/>
      <c r="DK69" s="150"/>
      <c r="DL69" s="186"/>
    </row>
    <row r="70" spans="1:116" x14ac:dyDescent="0.35">
      <c r="A70" s="83">
        <v>66</v>
      </c>
      <c r="B70" s="63"/>
      <c r="C70" s="257">
        <f t="shared" si="1"/>
        <v>0</v>
      </c>
      <c r="D70" s="140"/>
      <c r="E70" s="73"/>
      <c r="F70" s="73"/>
      <c r="G70" s="73"/>
      <c r="H70" s="73"/>
      <c r="I70" s="144"/>
      <c r="J70" s="144"/>
      <c r="K70" s="73"/>
      <c r="L70" s="73"/>
      <c r="M70" s="73"/>
      <c r="N70" s="73"/>
      <c r="O70" s="73"/>
      <c r="P70" s="73"/>
      <c r="Q70" s="73"/>
      <c r="R70" s="73"/>
      <c r="S70" s="73"/>
      <c r="T70" s="73"/>
      <c r="U70" s="73"/>
      <c r="V70" s="73"/>
      <c r="W70" s="73"/>
      <c r="X70" s="73"/>
      <c r="Y70" s="73"/>
      <c r="AC70" s="150"/>
      <c r="AM70" s="150"/>
      <c r="AY70" s="150"/>
      <c r="BC70" s="187"/>
      <c r="BJ70" s="150"/>
      <c r="BL70" s="150"/>
      <c r="BN70" s="150"/>
      <c r="BO70" s="108"/>
      <c r="BP70" s="150"/>
      <c r="BQ70" s="170"/>
      <c r="BR70" s="108"/>
      <c r="BS70" s="108"/>
      <c r="BT70" s="150"/>
      <c r="BU70" s="108"/>
      <c r="BV70" s="108"/>
      <c r="BW70" s="108"/>
      <c r="BX70" s="108"/>
      <c r="BY70" s="108"/>
      <c r="BZ70" s="108"/>
      <c r="CA70" s="187"/>
      <c r="CB70" s="150"/>
      <c r="CC70" s="108"/>
      <c r="CD70" s="150"/>
      <c r="CE70" s="108"/>
      <c r="CF70" s="187"/>
      <c r="CG70" s="108"/>
      <c r="CH70" s="108"/>
      <c r="CI70" s="108"/>
      <c r="CJ70" s="108"/>
      <c r="CK70" s="108"/>
      <c r="CL70" s="108"/>
      <c r="CM70" s="150"/>
      <c r="CN70" s="108"/>
      <c r="CO70" s="108"/>
      <c r="CP70" s="108"/>
      <c r="CQ70" s="108"/>
      <c r="CR70" s="150"/>
      <c r="CS70" s="108"/>
      <c r="CT70" s="108"/>
      <c r="CU70" s="108"/>
      <c r="CV70" s="150"/>
      <c r="CW70" s="108"/>
      <c r="CX70" s="108"/>
      <c r="CY70" s="108"/>
      <c r="CZ70" s="108"/>
      <c r="DA70" s="108"/>
      <c r="DB70" s="187"/>
      <c r="DC70" s="108"/>
      <c r="DD70" s="108"/>
      <c r="DE70" s="108"/>
      <c r="DF70" s="108"/>
      <c r="DG70" s="150"/>
      <c r="DH70" s="108"/>
      <c r="DI70" s="108"/>
      <c r="DJ70" s="187"/>
      <c r="DK70" s="150"/>
      <c r="DL70" s="186"/>
    </row>
    <row r="71" spans="1:116" x14ac:dyDescent="0.35">
      <c r="A71" s="83">
        <v>67</v>
      </c>
      <c r="B71" s="91"/>
      <c r="C71" s="205">
        <f t="shared" si="1"/>
        <v>0</v>
      </c>
      <c r="D71" s="139"/>
      <c r="E71" s="44"/>
      <c r="F71" s="44"/>
      <c r="G71" s="44"/>
      <c r="H71" s="44"/>
      <c r="I71" s="143"/>
      <c r="J71" s="143"/>
      <c r="K71" s="44"/>
      <c r="L71" s="44"/>
      <c r="M71" s="44"/>
      <c r="N71" s="44"/>
      <c r="O71" s="44"/>
      <c r="P71" s="44"/>
      <c r="Q71" s="44"/>
      <c r="R71" s="44"/>
      <c r="S71" s="44"/>
      <c r="T71" s="44"/>
      <c r="U71" s="44"/>
      <c r="V71" s="44"/>
      <c r="W71" s="44"/>
      <c r="X71" s="44"/>
      <c r="Y71" s="44"/>
      <c r="AC71" s="150"/>
      <c r="AM71" s="150"/>
      <c r="AY71" s="150"/>
      <c r="BC71" s="187"/>
      <c r="BJ71" s="150"/>
      <c r="BL71" s="150"/>
      <c r="BN71" s="150"/>
      <c r="BO71" s="108"/>
      <c r="BP71" s="150"/>
      <c r="BQ71" s="170"/>
      <c r="BR71" s="108"/>
      <c r="BS71" s="108"/>
      <c r="BT71" s="150"/>
      <c r="BU71" s="108"/>
      <c r="BV71" s="108"/>
      <c r="BW71" s="108"/>
      <c r="BX71" s="108"/>
      <c r="BY71" s="108"/>
      <c r="BZ71" s="108"/>
      <c r="CA71" s="187"/>
      <c r="CB71" s="150"/>
      <c r="CC71" s="108"/>
      <c r="CD71" s="150"/>
      <c r="CE71" s="108"/>
      <c r="CF71" s="187"/>
      <c r="CG71" s="108"/>
      <c r="CH71" s="108"/>
      <c r="CI71" s="108"/>
      <c r="CJ71" s="108"/>
      <c r="CK71" s="108"/>
      <c r="CL71" s="108"/>
      <c r="CM71" s="150"/>
      <c r="CN71" s="108"/>
      <c r="CO71" s="108"/>
      <c r="CP71" s="108"/>
      <c r="CQ71" s="108"/>
      <c r="CR71" s="150"/>
      <c r="CS71" s="108"/>
      <c r="CT71" s="108"/>
      <c r="CU71" s="108"/>
      <c r="CV71" s="150"/>
      <c r="CW71" s="108"/>
      <c r="CX71" s="108"/>
      <c r="CY71" s="108"/>
      <c r="CZ71" s="108"/>
      <c r="DA71" s="108"/>
      <c r="DB71" s="187"/>
      <c r="DC71" s="108"/>
      <c r="DD71" s="108"/>
      <c r="DE71" s="108"/>
      <c r="DF71" s="108"/>
      <c r="DG71" s="150"/>
      <c r="DH71" s="108"/>
      <c r="DI71" s="108"/>
      <c r="DJ71" s="187"/>
      <c r="DK71" s="150"/>
      <c r="DL71" s="186"/>
    </row>
    <row r="72" spans="1:116" x14ac:dyDescent="0.35">
      <c r="A72" s="83">
        <v>68</v>
      </c>
      <c r="B72" s="63"/>
      <c r="C72" s="257">
        <f t="shared" si="1"/>
        <v>0</v>
      </c>
      <c r="D72" s="140"/>
      <c r="E72" s="73"/>
      <c r="F72" s="73"/>
      <c r="G72" s="73"/>
      <c r="H72" s="73"/>
      <c r="I72" s="144"/>
      <c r="J72" s="144"/>
      <c r="K72" s="73"/>
      <c r="L72" s="73"/>
      <c r="M72" s="73"/>
      <c r="N72" s="73"/>
      <c r="O72" s="73"/>
      <c r="P72" s="73"/>
      <c r="Q72" s="73"/>
      <c r="R72" s="73"/>
      <c r="S72" s="73"/>
      <c r="T72" s="73"/>
      <c r="U72" s="73"/>
      <c r="V72" s="73"/>
      <c r="W72" s="73"/>
      <c r="X72" s="73"/>
      <c r="Y72" s="73"/>
      <c r="AC72" s="150"/>
      <c r="AM72" s="150"/>
      <c r="AY72" s="150"/>
      <c r="BC72" s="187"/>
      <c r="BJ72" s="150"/>
      <c r="BL72" s="150"/>
      <c r="BN72" s="150"/>
      <c r="BO72" s="108"/>
      <c r="BP72" s="150"/>
      <c r="BQ72" s="170"/>
      <c r="BR72" s="108"/>
      <c r="BS72" s="108"/>
      <c r="BT72" s="150"/>
      <c r="BU72" s="108"/>
      <c r="BV72" s="108"/>
      <c r="BW72" s="108"/>
      <c r="BX72" s="108"/>
      <c r="BY72" s="108"/>
      <c r="BZ72" s="108"/>
      <c r="CA72" s="187"/>
      <c r="CB72" s="150"/>
      <c r="CC72" s="108"/>
      <c r="CD72" s="150"/>
      <c r="CE72" s="108"/>
      <c r="CF72" s="187"/>
      <c r="CG72" s="108"/>
      <c r="CH72" s="108"/>
      <c r="CI72" s="108"/>
      <c r="CJ72" s="108"/>
      <c r="CK72" s="108"/>
      <c r="CL72" s="108"/>
      <c r="CM72" s="150"/>
      <c r="CN72" s="108"/>
      <c r="CO72" s="108"/>
      <c r="CP72" s="108"/>
      <c r="CQ72" s="108"/>
      <c r="CR72" s="150"/>
      <c r="CS72" s="108"/>
      <c r="CT72" s="108"/>
      <c r="CU72" s="108"/>
      <c r="CV72" s="150"/>
      <c r="CW72" s="108"/>
      <c r="CX72" s="108"/>
      <c r="CY72" s="108"/>
      <c r="CZ72" s="108"/>
      <c r="DA72" s="108"/>
      <c r="DB72" s="187"/>
      <c r="DC72" s="108"/>
      <c r="DD72" s="108"/>
      <c r="DE72" s="108"/>
      <c r="DF72" s="108"/>
      <c r="DG72" s="150"/>
      <c r="DH72" s="108"/>
      <c r="DI72" s="108"/>
      <c r="DJ72" s="187"/>
      <c r="DK72" s="150"/>
      <c r="DL72" s="186"/>
    </row>
    <row r="73" spans="1:116" x14ac:dyDescent="0.35">
      <c r="A73" s="83">
        <v>69</v>
      </c>
      <c r="B73" s="91"/>
      <c r="C73" s="205">
        <f t="shared" si="1"/>
        <v>0</v>
      </c>
      <c r="D73" s="139"/>
      <c r="E73" s="44"/>
      <c r="F73" s="44"/>
      <c r="G73" s="44"/>
      <c r="H73" s="44"/>
      <c r="I73" s="143"/>
      <c r="J73" s="143"/>
      <c r="K73" s="44"/>
      <c r="L73" s="44"/>
      <c r="M73" s="44"/>
      <c r="N73" s="44"/>
      <c r="O73" s="44"/>
      <c r="P73" s="44"/>
      <c r="Q73" s="44"/>
      <c r="R73" s="44"/>
      <c r="S73" s="44"/>
      <c r="T73" s="44"/>
      <c r="U73" s="44"/>
      <c r="V73" s="44"/>
      <c r="W73" s="44"/>
      <c r="X73" s="44"/>
      <c r="Y73" s="44"/>
      <c r="AC73" s="150"/>
      <c r="AM73" s="150"/>
      <c r="AY73" s="150"/>
      <c r="BC73" s="187"/>
      <c r="BJ73" s="150"/>
      <c r="BL73" s="150"/>
      <c r="BN73" s="150"/>
      <c r="BO73" s="108"/>
      <c r="BP73" s="150"/>
      <c r="BQ73" s="170"/>
      <c r="BR73" s="108"/>
      <c r="BS73" s="108"/>
      <c r="BT73" s="150"/>
      <c r="BU73" s="108"/>
      <c r="BV73" s="108"/>
      <c r="BW73" s="108"/>
      <c r="BX73" s="108"/>
      <c r="BY73" s="108"/>
      <c r="BZ73" s="108"/>
      <c r="CA73" s="187"/>
      <c r="CB73" s="150"/>
      <c r="CC73" s="108"/>
      <c r="CD73" s="150"/>
      <c r="CE73" s="108"/>
      <c r="CF73" s="187"/>
      <c r="CG73" s="108"/>
      <c r="CH73" s="108"/>
      <c r="CI73" s="108"/>
      <c r="CJ73" s="108"/>
      <c r="CK73" s="108"/>
      <c r="CL73" s="108"/>
      <c r="CM73" s="150"/>
      <c r="CN73" s="108"/>
      <c r="CO73" s="108"/>
      <c r="CP73" s="108"/>
      <c r="CQ73" s="108"/>
      <c r="CR73" s="150"/>
      <c r="CS73" s="108"/>
      <c r="CT73" s="108"/>
      <c r="CU73" s="108"/>
      <c r="CV73" s="150"/>
      <c r="CW73" s="108"/>
      <c r="CX73" s="108"/>
      <c r="CY73" s="108"/>
      <c r="CZ73" s="108"/>
      <c r="DA73" s="108"/>
      <c r="DB73" s="187"/>
      <c r="DC73" s="108"/>
      <c r="DD73" s="108"/>
      <c r="DE73" s="108"/>
      <c r="DF73" s="108"/>
      <c r="DG73" s="150"/>
      <c r="DH73" s="108"/>
      <c r="DI73" s="108"/>
      <c r="DJ73" s="187"/>
      <c r="DK73" s="150"/>
      <c r="DL73" s="186"/>
    </row>
    <row r="74" spans="1:116" x14ac:dyDescent="0.35">
      <c r="A74" s="83">
        <v>70</v>
      </c>
      <c r="B74" s="63"/>
      <c r="C74" s="257">
        <f t="shared" si="1"/>
        <v>0</v>
      </c>
      <c r="D74" s="140"/>
      <c r="E74" s="73"/>
      <c r="F74" s="73"/>
      <c r="G74" s="73"/>
      <c r="H74" s="73"/>
      <c r="I74" s="144"/>
      <c r="J74" s="144"/>
      <c r="K74" s="73"/>
      <c r="L74" s="73"/>
      <c r="M74" s="73"/>
      <c r="N74" s="73"/>
      <c r="O74" s="73"/>
      <c r="P74" s="73"/>
      <c r="Q74" s="73"/>
      <c r="R74" s="73"/>
      <c r="S74" s="73"/>
      <c r="T74" s="73"/>
      <c r="U74" s="73"/>
      <c r="V74" s="73"/>
      <c r="W74" s="73"/>
      <c r="X74" s="73"/>
      <c r="Y74" s="73"/>
      <c r="AC74" s="150"/>
      <c r="AM74" s="150"/>
      <c r="AY74" s="150"/>
      <c r="BC74" s="187"/>
      <c r="BJ74" s="150"/>
      <c r="BL74" s="150"/>
      <c r="BN74" s="150"/>
      <c r="BO74" s="108"/>
      <c r="BP74" s="150"/>
      <c r="BQ74" s="170"/>
      <c r="BR74" s="108"/>
      <c r="BS74" s="108"/>
      <c r="BT74" s="150"/>
      <c r="BU74" s="108"/>
      <c r="BV74" s="108"/>
      <c r="BW74" s="108"/>
      <c r="BX74" s="108"/>
      <c r="BY74" s="108"/>
      <c r="BZ74" s="108"/>
      <c r="CA74" s="187"/>
      <c r="CB74" s="150"/>
      <c r="CC74" s="108"/>
      <c r="CD74" s="150"/>
      <c r="CE74" s="108"/>
      <c r="CF74" s="187"/>
      <c r="CG74" s="108"/>
      <c r="CH74" s="108"/>
      <c r="CI74" s="108"/>
      <c r="CJ74" s="108"/>
      <c r="CK74" s="108"/>
      <c r="CL74" s="108"/>
      <c r="CM74" s="150"/>
      <c r="CN74" s="108"/>
      <c r="CO74" s="108"/>
      <c r="CP74" s="108"/>
      <c r="CQ74" s="108"/>
      <c r="CR74" s="150"/>
      <c r="CS74" s="108"/>
      <c r="CT74" s="108"/>
      <c r="CU74" s="108"/>
      <c r="CV74" s="150"/>
      <c r="CW74" s="108"/>
      <c r="CX74" s="108"/>
      <c r="CY74" s="108"/>
      <c r="CZ74" s="108"/>
      <c r="DA74" s="108"/>
      <c r="DB74" s="187"/>
      <c r="DC74" s="108"/>
      <c r="DD74" s="108"/>
      <c r="DE74" s="108"/>
      <c r="DF74" s="108"/>
      <c r="DG74" s="150"/>
      <c r="DH74" s="108"/>
      <c r="DI74" s="108"/>
      <c r="DJ74" s="187"/>
      <c r="DK74" s="150"/>
      <c r="DL74" s="186"/>
    </row>
    <row r="75" spans="1:116" x14ac:dyDescent="0.35">
      <c r="A75" s="83">
        <v>71</v>
      </c>
      <c r="B75" s="91"/>
      <c r="C75" s="205">
        <f t="shared" si="1"/>
        <v>0</v>
      </c>
      <c r="D75" s="139"/>
      <c r="E75" s="44"/>
      <c r="F75" s="44"/>
      <c r="G75" s="44"/>
      <c r="H75" s="44"/>
      <c r="I75" s="143"/>
      <c r="J75" s="143"/>
      <c r="K75" s="44"/>
      <c r="L75" s="44"/>
      <c r="M75" s="44"/>
      <c r="N75" s="44"/>
      <c r="O75" s="44"/>
      <c r="P75" s="44"/>
      <c r="Q75" s="44"/>
      <c r="R75" s="44"/>
      <c r="S75" s="44"/>
      <c r="T75" s="44"/>
      <c r="U75" s="44"/>
      <c r="V75" s="44"/>
      <c r="W75" s="44"/>
      <c r="X75" s="44"/>
      <c r="Y75" s="44"/>
      <c r="AC75" s="150"/>
      <c r="AM75" s="150"/>
      <c r="AY75" s="150"/>
      <c r="BC75" s="187"/>
      <c r="BJ75" s="150"/>
      <c r="BL75" s="150"/>
      <c r="BN75" s="150"/>
      <c r="BO75" s="108"/>
      <c r="BP75" s="150"/>
      <c r="BQ75" s="170"/>
      <c r="BR75" s="108"/>
      <c r="BS75" s="108"/>
      <c r="BT75" s="150"/>
      <c r="BU75" s="108"/>
      <c r="BV75" s="108"/>
      <c r="BW75" s="108"/>
      <c r="BX75" s="108"/>
      <c r="BY75" s="108"/>
      <c r="BZ75" s="108"/>
      <c r="CA75" s="187"/>
      <c r="CB75" s="150"/>
      <c r="CC75" s="108"/>
      <c r="CD75" s="150"/>
      <c r="CE75" s="108"/>
      <c r="CF75" s="187"/>
      <c r="CG75" s="108"/>
      <c r="CH75" s="108"/>
      <c r="CI75" s="108"/>
      <c r="CJ75" s="108"/>
      <c r="CK75" s="108"/>
      <c r="CL75" s="108"/>
      <c r="CM75" s="150"/>
      <c r="CN75" s="108"/>
      <c r="CO75" s="108"/>
      <c r="CP75" s="108"/>
      <c r="CQ75" s="108"/>
      <c r="CR75" s="150"/>
      <c r="CS75" s="108"/>
      <c r="CT75" s="108"/>
      <c r="CU75" s="108"/>
      <c r="CV75" s="150"/>
      <c r="CW75" s="108"/>
      <c r="CX75" s="108"/>
      <c r="CY75" s="108"/>
      <c r="CZ75" s="108"/>
      <c r="DA75" s="108"/>
      <c r="DB75" s="187"/>
      <c r="DC75" s="108"/>
      <c r="DD75" s="108"/>
      <c r="DE75" s="108"/>
      <c r="DF75" s="108"/>
      <c r="DG75" s="150"/>
      <c r="DH75" s="108"/>
      <c r="DI75" s="108"/>
      <c r="DJ75" s="187"/>
      <c r="DK75" s="150"/>
      <c r="DL75" s="186"/>
    </row>
    <row r="76" spans="1:116" x14ac:dyDescent="0.35">
      <c r="A76" s="83">
        <v>72</v>
      </c>
      <c r="B76" s="63"/>
      <c r="C76" s="257">
        <f t="shared" si="1"/>
        <v>0</v>
      </c>
      <c r="D76" s="140"/>
      <c r="E76" s="73"/>
      <c r="F76" s="73"/>
      <c r="G76" s="73"/>
      <c r="H76" s="73"/>
      <c r="I76" s="144"/>
      <c r="J76" s="144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AC76" s="150"/>
      <c r="AM76" s="150"/>
      <c r="AY76" s="150"/>
      <c r="BC76" s="187"/>
      <c r="BJ76" s="150"/>
      <c r="BL76" s="150"/>
      <c r="BN76" s="150"/>
      <c r="BO76" s="108"/>
      <c r="BP76" s="150"/>
      <c r="BQ76" s="170"/>
      <c r="BR76" s="108"/>
      <c r="BS76" s="108"/>
      <c r="BT76" s="150"/>
      <c r="BU76" s="108"/>
      <c r="BV76" s="108"/>
      <c r="BW76" s="108"/>
      <c r="BX76" s="108"/>
      <c r="BY76" s="108"/>
      <c r="BZ76" s="108"/>
      <c r="CA76" s="187"/>
      <c r="CB76" s="150"/>
      <c r="CC76" s="108"/>
      <c r="CD76" s="150"/>
      <c r="CE76" s="108"/>
      <c r="CF76" s="187"/>
      <c r="CG76" s="108"/>
      <c r="CH76" s="108"/>
      <c r="CI76" s="108"/>
      <c r="CJ76" s="108"/>
      <c r="CK76" s="108"/>
      <c r="CL76" s="108"/>
      <c r="CM76" s="150"/>
      <c r="CN76" s="108"/>
      <c r="CO76" s="108"/>
      <c r="CP76" s="108"/>
      <c r="CQ76" s="108"/>
      <c r="CR76" s="150"/>
      <c r="CS76" s="108"/>
      <c r="CT76" s="108"/>
      <c r="CU76" s="108"/>
      <c r="CV76" s="150"/>
      <c r="CW76" s="108"/>
      <c r="CX76" s="108"/>
      <c r="CY76" s="108"/>
      <c r="CZ76" s="108"/>
      <c r="DA76" s="108"/>
      <c r="DB76" s="187"/>
      <c r="DC76" s="108"/>
      <c r="DD76" s="108"/>
      <c r="DE76" s="108"/>
      <c r="DF76" s="108"/>
      <c r="DG76" s="150"/>
      <c r="DH76" s="108"/>
      <c r="DI76" s="108"/>
      <c r="DJ76" s="187"/>
      <c r="DK76" s="150"/>
      <c r="DL76" s="186"/>
    </row>
    <row r="77" spans="1:116" x14ac:dyDescent="0.35">
      <c r="A77" s="83">
        <v>73</v>
      </c>
      <c r="B77" s="91"/>
      <c r="C77" s="205">
        <f t="shared" si="1"/>
        <v>0</v>
      </c>
      <c r="D77" s="139"/>
      <c r="E77" s="44"/>
      <c r="F77" s="44"/>
      <c r="G77" s="44"/>
      <c r="H77" s="44"/>
      <c r="I77" s="143"/>
      <c r="J77" s="143"/>
      <c r="K77" s="44"/>
      <c r="L77" s="44"/>
      <c r="M77" s="44"/>
      <c r="N77" s="44"/>
      <c r="O77" s="44"/>
      <c r="P77" s="44"/>
      <c r="Q77" s="44"/>
      <c r="R77" s="44"/>
      <c r="S77" s="44"/>
      <c r="T77" s="44"/>
      <c r="U77" s="44"/>
      <c r="V77" s="44"/>
      <c r="W77" s="44"/>
      <c r="X77" s="44"/>
      <c r="Y77" s="44"/>
      <c r="AC77" s="150"/>
      <c r="AM77" s="150"/>
      <c r="AY77" s="150"/>
      <c r="BC77" s="187"/>
      <c r="BJ77" s="150"/>
      <c r="BL77" s="150"/>
      <c r="BN77" s="150"/>
      <c r="BO77" s="108"/>
      <c r="BP77" s="150"/>
      <c r="BQ77" s="170"/>
      <c r="BR77" s="108"/>
      <c r="BS77" s="108"/>
      <c r="BT77" s="150"/>
      <c r="BU77" s="108"/>
      <c r="BV77" s="108"/>
      <c r="BW77" s="108"/>
      <c r="BX77" s="108"/>
      <c r="BY77" s="108"/>
      <c r="BZ77" s="108"/>
      <c r="CA77" s="187"/>
      <c r="CB77" s="150"/>
      <c r="CC77" s="108"/>
      <c r="CD77" s="150"/>
      <c r="CE77" s="108"/>
      <c r="CF77" s="187"/>
      <c r="CG77" s="108"/>
      <c r="CH77" s="108"/>
      <c r="CI77" s="108"/>
      <c r="CJ77" s="108"/>
      <c r="CK77" s="108"/>
      <c r="CL77" s="108"/>
      <c r="CM77" s="150"/>
      <c r="CN77" s="108"/>
      <c r="CO77" s="108"/>
      <c r="CP77" s="108"/>
      <c r="CQ77" s="108"/>
      <c r="CR77" s="150"/>
      <c r="CS77" s="108"/>
      <c r="CT77" s="108"/>
      <c r="CU77" s="108"/>
      <c r="CV77" s="150"/>
      <c r="CW77" s="108"/>
      <c r="CX77" s="108"/>
      <c r="CY77" s="108"/>
      <c r="CZ77" s="108"/>
      <c r="DA77" s="108"/>
      <c r="DB77" s="187"/>
      <c r="DC77" s="108"/>
      <c r="DD77" s="108"/>
      <c r="DE77" s="108"/>
      <c r="DF77" s="108"/>
      <c r="DG77" s="150"/>
      <c r="DH77" s="108"/>
      <c r="DI77" s="108"/>
      <c r="DJ77" s="187"/>
      <c r="DK77" s="150"/>
      <c r="DL77" s="186"/>
    </row>
    <row r="78" spans="1:116" x14ac:dyDescent="0.35">
      <c r="A78" s="83">
        <v>74</v>
      </c>
      <c r="B78" s="63"/>
      <c r="C78" s="257">
        <f t="shared" si="1"/>
        <v>0</v>
      </c>
      <c r="D78" s="140"/>
      <c r="E78" s="73"/>
      <c r="F78" s="73"/>
      <c r="G78" s="73"/>
      <c r="H78" s="73"/>
      <c r="I78" s="144"/>
      <c r="J78" s="144"/>
      <c r="K78" s="73"/>
      <c r="L78" s="73"/>
      <c r="M78" s="73"/>
      <c r="N78" s="73"/>
      <c r="O78" s="73"/>
      <c r="P78" s="73"/>
      <c r="Q78" s="73"/>
      <c r="R78" s="73"/>
      <c r="S78" s="73"/>
      <c r="T78" s="73"/>
      <c r="U78" s="73"/>
      <c r="V78" s="73"/>
      <c r="W78" s="73"/>
      <c r="X78" s="73"/>
      <c r="Y78" s="73"/>
      <c r="AC78" s="150"/>
      <c r="AM78" s="150"/>
      <c r="AY78" s="150"/>
      <c r="BC78" s="187"/>
      <c r="BJ78" s="150"/>
      <c r="BL78" s="150"/>
      <c r="BN78" s="150"/>
      <c r="BO78" s="108"/>
      <c r="BP78" s="150"/>
      <c r="BQ78" s="170"/>
      <c r="BR78" s="108"/>
      <c r="BS78" s="108"/>
      <c r="BT78" s="150"/>
      <c r="BU78" s="108"/>
      <c r="BV78" s="108"/>
      <c r="BW78" s="108"/>
      <c r="BX78" s="108"/>
      <c r="BY78" s="108"/>
      <c r="BZ78" s="108"/>
      <c r="CA78" s="187"/>
      <c r="CB78" s="150"/>
      <c r="CC78" s="108"/>
      <c r="CD78" s="150"/>
      <c r="CE78" s="108"/>
      <c r="CF78" s="187"/>
      <c r="CG78" s="108"/>
      <c r="CH78" s="108"/>
      <c r="CI78" s="108"/>
      <c r="CJ78" s="108"/>
      <c r="CK78" s="108"/>
      <c r="CL78" s="108"/>
      <c r="CM78" s="150"/>
      <c r="CN78" s="108"/>
      <c r="CO78" s="108"/>
      <c r="CP78" s="108"/>
      <c r="CQ78" s="108"/>
      <c r="CR78" s="150"/>
      <c r="CS78" s="108"/>
      <c r="CT78" s="108"/>
      <c r="CU78" s="108"/>
      <c r="CV78" s="150"/>
      <c r="CW78" s="108"/>
      <c r="CX78" s="108"/>
      <c r="CY78" s="108"/>
      <c r="CZ78" s="108"/>
      <c r="DA78" s="108"/>
      <c r="DB78" s="187"/>
      <c r="DC78" s="108"/>
      <c r="DD78" s="108"/>
      <c r="DE78" s="108"/>
      <c r="DF78" s="108"/>
      <c r="DG78" s="150"/>
      <c r="DH78" s="108"/>
      <c r="DI78" s="108"/>
      <c r="DJ78" s="187"/>
      <c r="DK78" s="150"/>
      <c r="DL78" s="186"/>
    </row>
    <row r="79" spans="1:116" x14ac:dyDescent="0.35">
      <c r="A79" s="83">
        <v>75</v>
      </c>
      <c r="B79" s="91"/>
      <c r="C79" s="205">
        <f t="shared" si="1"/>
        <v>0</v>
      </c>
      <c r="D79" s="139"/>
      <c r="E79" s="44"/>
      <c r="F79" s="44"/>
      <c r="G79" s="44"/>
      <c r="H79" s="44"/>
      <c r="I79" s="143"/>
      <c r="J79" s="143"/>
      <c r="K79" s="44"/>
      <c r="L79" s="44"/>
      <c r="M79" s="44"/>
      <c r="N79" s="44"/>
      <c r="O79" s="44"/>
      <c r="P79" s="44"/>
      <c r="Q79" s="44"/>
      <c r="R79" s="44"/>
      <c r="S79" s="44"/>
      <c r="T79" s="44"/>
      <c r="U79" s="44"/>
      <c r="V79" s="44"/>
      <c r="W79" s="44"/>
      <c r="X79" s="44"/>
      <c r="Y79" s="44"/>
      <c r="AC79" s="150"/>
      <c r="AM79" s="150"/>
      <c r="AY79" s="150"/>
      <c r="BC79" s="187"/>
      <c r="BJ79" s="150"/>
      <c r="BL79" s="150"/>
      <c r="BN79" s="150"/>
      <c r="BO79" s="108"/>
      <c r="BP79" s="150"/>
      <c r="BQ79" s="170"/>
      <c r="BR79" s="108"/>
      <c r="BS79" s="108"/>
      <c r="BT79" s="150"/>
      <c r="BU79" s="108"/>
      <c r="BV79" s="108"/>
      <c r="BW79" s="108"/>
      <c r="BX79" s="108"/>
      <c r="BY79" s="108"/>
      <c r="BZ79" s="108"/>
      <c r="CA79" s="187"/>
      <c r="CB79" s="150"/>
      <c r="CC79" s="108"/>
      <c r="CD79" s="150"/>
      <c r="CE79" s="108"/>
      <c r="CF79" s="187"/>
      <c r="CG79" s="108"/>
      <c r="CH79" s="108"/>
      <c r="CI79" s="108"/>
      <c r="CJ79" s="108"/>
      <c r="CK79" s="108"/>
      <c r="CL79" s="108"/>
      <c r="CM79" s="150"/>
      <c r="CN79" s="108"/>
      <c r="CO79" s="108"/>
      <c r="CP79" s="108"/>
      <c r="CQ79" s="108"/>
      <c r="CR79" s="150"/>
      <c r="CS79" s="108"/>
      <c r="CT79" s="108"/>
      <c r="CU79" s="108"/>
      <c r="CV79" s="150"/>
      <c r="CW79" s="108"/>
      <c r="CX79" s="108"/>
      <c r="CY79" s="108"/>
      <c r="CZ79" s="108"/>
      <c r="DA79" s="108"/>
      <c r="DB79" s="187"/>
      <c r="DC79" s="108"/>
      <c r="DD79" s="108"/>
      <c r="DE79" s="108"/>
      <c r="DF79" s="108"/>
      <c r="DG79" s="150"/>
      <c r="DH79" s="108"/>
      <c r="DI79" s="108"/>
      <c r="DJ79" s="187"/>
      <c r="DK79" s="150"/>
      <c r="DL79" s="186"/>
    </row>
    <row r="80" spans="1:116" x14ac:dyDescent="0.35">
      <c r="A80" s="83">
        <v>76</v>
      </c>
      <c r="B80" s="63"/>
      <c r="C80" s="257">
        <f t="shared" si="1"/>
        <v>0</v>
      </c>
      <c r="D80" s="140"/>
      <c r="E80" s="73"/>
      <c r="F80" s="73"/>
      <c r="G80" s="73"/>
      <c r="H80" s="73"/>
      <c r="I80" s="144"/>
      <c r="J80" s="144"/>
      <c r="K80" s="73"/>
      <c r="L80" s="73"/>
      <c r="M80" s="73"/>
      <c r="N80" s="73"/>
      <c r="O80" s="73"/>
      <c r="P80" s="73"/>
      <c r="Q80" s="73"/>
      <c r="R80" s="73"/>
      <c r="S80" s="73"/>
      <c r="T80" s="73"/>
      <c r="U80" s="73"/>
      <c r="V80" s="73"/>
      <c r="W80" s="73"/>
      <c r="X80" s="73"/>
      <c r="Y80" s="73"/>
      <c r="AC80" s="150"/>
      <c r="AM80" s="150"/>
      <c r="AY80" s="150"/>
      <c r="BC80" s="187"/>
      <c r="BJ80" s="150"/>
      <c r="BL80" s="150"/>
      <c r="BN80" s="150"/>
      <c r="BO80" s="108"/>
      <c r="BP80" s="150"/>
      <c r="BQ80" s="170"/>
      <c r="BR80" s="108"/>
      <c r="BS80" s="108"/>
      <c r="BT80" s="150"/>
      <c r="BU80" s="108"/>
      <c r="BV80" s="108"/>
      <c r="BW80" s="108"/>
      <c r="BX80" s="108"/>
      <c r="BY80" s="108"/>
      <c r="BZ80" s="108"/>
      <c r="CA80" s="187"/>
      <c r="CB80" s="150"/>
      <c r="CC80" s="108"/>
      <c r="CD80" s="150"/>
      <c r="CE80" s="108"/>
      <c r="CF80" s="187"/>
      <c r="CG80" s="108"/>
      <c r="CH80" s="108"/>
      <c r="CI80" s="108"/>
      <c r="CJ80" s="108"/>
      <c r="CK80" s="108"/>
      <c r="CL80" s="108"/>
      <c r="CM80" s="150"/>
      <c r="CN80" s="108"/>
      <c r="CO80" s="108"/>
      <c r="CP80" s="108"/>
      <c r="CQ80" s="108"/>
      <c r="CR80" s="150"/>
      <c r="CS80" s="108"/>
      <c r="CT80" s="108"/>
      <c r="CU80" s="108"/>
      <c r="CV80" s="150"/>
      <c r="CW80" s="108"/>
      <c r="CX80" s="108"/>
      <c r="CY80" s="108"/>
      <c r="CZ80" s="108"/>
      <c r="DA80" s="108"/>
      <c r="DB80" s="187"/>
      <c r="DC80" s="108"/>
      <c r="DD80" s="108"/>
      <c r="DE80" s="108"/>
      <c r="DF80" s="108"/>
      <c r="DG80" s="150"/>
      <c r="DH80" s="108"/>
      <c r="DI80" s="108"/>
      <c r="DJ80" s="187"/>
      <c r="DK80" s="150"/>
      <c r="DL80" s="186"/>
    </row>
    <row r="81" spans="1:116" x14ac:dyDescent="0.35">
      <c r="A81" s="83">
        <v>77</v>
      </c>
      <c r="B81" s="91"/>
      <c r="C81" s="205">
        <f t="shared" si="1"/>
        <v>0</v>
      </c>
      <c r="D81" s="139"/>
      <c r="E81" s="44"/>
      <c r="F81" s="44"/>
      <c r="G81" s="44"/>
      <c r="H81" s="44"/>
      <c r="I81" s="143"/>
      <c r="J81" s="143"/>
      <c r="K81" s="44"/>
      <c r="L81" s="44"/>
      <c r="M81" s="44"/>
      <c r="N81" s="44"/>
      <c r="O81" s="44"/>
      <c r="P81" s="44"/>
      <c r="Q81" s="44"/>
      <c r="R81" s="44"/>
      <c r="S81" s="44"/>
      <c r="T81" s="44"/>
      <c r="U81" s="44"/>
      <c r="V81" s="44"/>
      <c r="W81" s="44"/>
      <c r="X81" s="44"/>
      <c r="Y81" s="44"/>
      <c r="AC81" s="150"/>
      <c r="AM81" s="150"/>
      <c r="AY81" s="150"/>
      <c r="BC81" s="187"/>
      <c r="BJ81" s="150"/>
      <c r="BL81" s="150"/>
      <c r="BN81" s="150"/>
      <c r="BO81" s="108"/>
      <c r="BP81" s="150"/>
      <c r="BQ81" s="170"/>
      <c r="BR81" s="108"/>
      <c r="BS81" s="108"/>
      <c r="BT81" s="150"/>
      <c r="BU81" s="108"/>
      <c r="BV81" s="108"/>
      <c r="BW81" s="108"/>
      <c r="BX81" s="108"/>
      <c r="BY81" s="108"/>
      <c r="BZ81" s="108"/>
      <c r="CA81" s="187"/>
      <c r="CB81" s="150"/>
      <c r="CC81" s="108"/>
      <c r="CD81" s="150"/>
      <c r="CE81" s="108"/>
      <c r="CF81" s="187"/>
      <c r="CG81" s="108"/>
      <c r="CH81" s="108"/>
      <c r="CI81" s="108"/>
      <c r="CJ81" s="108"/>
      <c r="CK81" s="108"/>
      <c r="CL81" s="108"/>
      <c r="CM81" s="150"/>
      <c r="CN81" s="108"/>
      <c r="CO81" s="108"/>
      <c r="CP81" s="108"/>
      <c r="CQ81" s="108"/>
      <c r="CR81" s="150"/>
      <c r="CS81" s="108"/>
      <c r="CT81" s="108"/>
      <c r="CU81" s="108"/>
      <c r="CV81" s="150"/>
      <c r="CW81" s="108"/>
      <c r="CX81" s="108"/>
      <c r="CY81" s="108"/>
      <c r="CZ81" s="108"/>
      <c r="DA81" s="108"/>
      <c r="DB81" s="187"/>
      <c r="DC81" s="108"/>
      <c r="DD81" s="108"/>
      <c r="DE81" s="108"/>
      <c r="DF81" s="108"/>
      <c r="DG81" s="150"/>
      <c r="DH81" s="108"/>
      <c r="DI81" s="108"/>
      <c r="DJ81" s="187"/>
      <c r="DK81" s="150"/>
      <c r="DL81" s="186"/>
    </row>
    <row r="82" spans="1:116" x14ac:dyDescent="0.35">
      <c r="A82" s="83">
        <v>78</v>
      </c>
      <c r="B82" s="63"/>
      <c r="C82" s="257">
        <f t="shared" si="1"/>
        <v>0</v>
      </c>
      <c r="D82" s="140"/>
      <c r="E82" s="73"/>
      <c r="F82" s="73"/>
      <c r="G82" s="73"/>
      <c r="H82" s="73"/>
      <c r="I82" s="144"/>
      <c r="J82" s="144"/>
      <c r="K82" s="73"/>
      <c r="L82" s="73"/>
      <c r="M82" s="73"/>
      <c r="N82" s="73"/>
      <c r="O82" s="73"/>
      <c r="P82" s="73"/>
      <c r="Q82" s="73"/>
      <c r="R82" s="73"/>
      <c r="S82" s="73"/>
      <c r="T82" s="73"/>
      <c r="U82" s="73"/>
      <c r="V82" s="73"/>
      <c r="W82" s="73"/>
      <c r="X82" s="73"/>
      <c r="Y82" s="73"/>
      <c r="AC82" s="150"/>
      <c r="AM82" s="150"/>
      <c r="AY82" s="150"/>
      <c r="BC82" s="187"/>
      <c r="BJ82" s="150"/>
      <c r="BL82" s="150"/>
      <c r="BN82" s="150"/>
      <c r="BO82" s="108"/>
      <c r="BP82" s="150"/>
      <c r="BQ82" s="170"/>
      <c r="BR82" s="108"/>
      <c r="BS82" s="108"/>
      <c r="BT82" s="150"/>
      <c r="BU82" s="108"/>
      <c r="BV82" s="108"/>
      <c r="BW82" s="108"/>
      <c r="BX82" s="108"/>
      <c r="BY82" s="108"/>
      <c r="BZ82" s="108"/>
      <c r="CA82" s="187"/>
      <c r="CB82" s="150"/>
      <c r="CC82" s="108"/>
      <c r="CD82" s="150"/>
      <c r="CE82" s="108"/>
      <c r="CF82" s="187"/>
      <c r="CG82" s="108"/>
      <c r="CH82" s="108"/>
      <c r="CI82" s="108"/>
      <c r="CJ82" s="108"/>
      <c r="CK82" s="108"/>
      <c r="CL82" s="108"/>
      <c r="CM82" s="150"/>
      <c r="CN82" s="108"/>
      <c r="CO82" s="108"/>
      <c r="CP82" s="108"/>
      <c r="CQ82" s="108"/>
      <c r="CR82" s="150"/>
      <c r="CS82" s="108"/>
      <c r="CT82" s="108"/>
      <c r="CU82" s="108"/>
      <c r="CV82" s="150"/>
      <c r="CW82" s="108"/>
      <c r="CX82" s="108"/>
      <c r="CY82" s="108"/>
      <c r="CZ82" s="108"/>
      <c r="DA82" s="108"/>
      <c r="DB82" s="187"/>
      <c r="DC82" s="108"/>
      <c r="DD82" s="108"/>
      <c r="DE82" s="108"/>
      <c r="DF82" s="108"/>
      <c r="DG82" s="150"/>
      <c r="DH82" s="108"/>
      <c r="DI82" s="108"/>
      <c r="DJ82" s="187"/>
      <c r="DK82" s="150"/>
      <c r="DL82" s="186"/>
    </row>
    <row r="83" spans="1:116" x14ac:dyDescent="0.35">
      <c r="A83" s="83">
        <v>79</v>
      </c>
      <c r="B83" s="91"/>
      <c r="C83" s="205">
        <f t="shared" si="1"/>
        <v>0</v>
      </c>
      <c r="D83" s="139"/>
      <c r="E83" s="44"/>
      <c r="F83" s="44"/>
      <c r="G83" s="44"/>
      <c r="H83" s="44"/>
      <c r="I83" s="143"/>
      <c r="J83" s="143"/>
      <c r="K83" s="44"/>
      <c r="L83" s="44"/>
      <c r="M83" s="44"/>
      <c r="N83" s="44"/>
      <c r="O83" s="44"/>
      <c r="P83" s="44"/>
      <c r="Q83" s="44"/>
      <c r="R83" s="44"/>
      <c r="S83" s="44"/>
      <c r="T83" s="44"/>
      <c r="U83" s="44"/>
      <c r="V83" s="44"/>
      <c r="W83" s="44"/>
      <c r="X83" s="44"/>
      <c r="Y83" s="44"/>
      <c r="AC83" s="150"/>
      <c r="AM83" s="150"/>
      <c r="AY83" s="150"/>
      <c r="BC83" s="187"/>
      <c r="BJ83" s="150"/>
      <c r="BL83" s="150"/>
      <c r="BN83" s="150"/>
      <c r="BO83" s="108"/>
      <c r="BP83" s="150"/>
      <c r="BQ83" s="170"/>
      <c r="BR83" s="108"/>
      <c r="BS83" s="108"/>
      <c r="BT83" s="150"/>
      <c r="BU83" s="108"/>
      <c r="BV83" s="108"/>
      <c r="BW83" s="108"/>
      <c r="BX83" s="108"/>
      <c r="BY83" s="108"/>
      <c r="BZ83" s="108"/>
      <c r="CA83" s="187"/>
      <c r="CB83" s="150"/>
      <c r="CC83" s="108"/>
      <c r="CD83" s="150"/>
      <c r="CE83" s="108"/>
      <c r="CF83" s="187"/>
      <c r="CG83" s="108"/>
      <c r="CH83" s="108"/>
      <c r="CI83" s="108"/>
      <c r="CJ83" s="108"/>
      <c r="CK83" s="108"/>
      <c r="CL83" s="108"/>
      <c r="CM83" s="150"/>
      <c r="CN83" s="108"/>
      <c r="CO83" s="108"/>
      <c r="CP83" s="108"/>
      <c r="CQ83" s="108"/>
      <c r="CR83" s="150"/>
      <c r="CS83" s="108"/>
      <c r="CT83" s="108"/>
      <c r="CU83" s="108"/>
      <c r="CV83" s="150"/>
      <c r="CW83" s="108"/>
      <c r="CX83" s="108"/>
      <c r="CY83" s="108"/>
      <c r="CZ83" s="108"/>
      <c r="DA83" s="108"/>
      <c r="DB83" s="187"/>
      <c r="DC83" s="108"/>
      <c r="DD83" s="108"/>
      <c r="DE83" s="108"/>
      <c r="DF83" s="108"/>
      <c r="DG83" s="150"/>
      <c r="DH83" s="108"/>
      <c r="DI83" s="108"/>
      <c r="DJ83" s="187"/>
      <c r="DK83" s="150"/>
      <c r="DL83" s="186"/>
    </row>
    <row r="84" spans="1:116" x14ac:dyDescent="0.35">
      <c r="A84" s="83">
        <v>80</v>
      </c>
      <c r="B84" s="63"/>
      <c r="C84" s="257">
        <f t="shared" si="1"/>
        <v>0</v>
      </c>
      <c r="D84" s="140"/>
      <c r="E84" s="73"/>
      <c r="F84" s="73"/>
      <c r="G84" s="73"/>
      <c r="H84" s="73"/>
      <c r="I84" s="144"/>
      <c r="J84" s="144"/>
      <c r="K84" s="73"/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AC84" s="150"/>
      <c r="AM84" s="150"/>
      <c r="AY84" s="150"/>
      <c r="BC84" s="187"/>
      <c r="BJ84" s="150"/>
      <c r="BL84" s="150"/>
      <c r="BN84" s="150"/>
      <c r="BO84" s="108"/>
      <c r="BP84" s="150"/>
      <c r="BQ84" s="170"/>
      <c r="BR84" s="108"/>
      <c r="BS84" s="108"/>
      <c r="BT84" s="150"/>
      <c r="BU84" s="108"/>
      <c r="BV84" s="108"/>
      <c r="BW84" s="108"/>
      <c r="BX84" s="108"/>
      <c r="BY84" s="108"/>
      <c r="BZ84" s="108"/>
      <c r="CA84" s="187"/>
      <c r="CB84" s="150"/>
      <c r="CC84" s="108"/>
      <c r="CD84" s="150"/>
      <c r="CE84" s="108"/>
      <c r="CF84" s="187"/>
      <c r="CG84" s="108"/>
      <c r="CH84" s="108"/>
      <c r="CI84" s="108"/>
      <c r="CJ84" s="108"/>
      <c r="CK84" s="108"/>
      <c r="CL84" s="108"/>
      <c r="CM84" s="150"/>
      <c r="CN84" s="108"/>
      <c r="CO84" s="108"/>
      <c r="CP84" s="108"/>
      <c r="CQ84" s="108"/>
      <c r="CR84" s="150"/>
      <c r="CS84" s="108"/>
      <c r="CT84" s="108"/>
      <c r="CU84" s="108"/>
      <c r="CV84" s="150"/>
      <c r="CW84" s="108"/>
      <c r="CX84" s="108"/>
      <c r="CY84" s="108"/>
      <c r="CZ84" s="108"/>
      <c r="DA84" s="108"/>
      <c r="DB84" s="187"/>
      <c r="DC84" s="108"/>
      <c r="DD84" s="108"/>
      <c r="DE84" s="108"/>
      <c r="DF84" s="108"/>
      <c r="DG84" s="150"/>
      <c r="DH84" s="108"/>
      <c r="DI84" s="108"/>
      <c r="DJ84" s="187"/>
      <c r="DK84" s="150"/>
      <c r="DL84" s="186"/>
    </row>
    <row r="85" spans="1:116" x14ac:dyDescent="0.35">
      <c r="A85" s="83">
        <v>81</v>
      </c>
      <c r="B85" s="91"/>
      <c r="C85" s="205">
        <f t="shared" si="1"/>
        <v>0</v>
      </c>
      <c r="D85" s="139"/>
      <c r="E85" s="44"/>
      <c r="F85" s="44"/>
      <c r="G85" s="44"/>
      <c r="H85" s="44"/>
      <c r="I85" s="143"/>
      <c r="J85" s="143"/>
      <c r="K85" s="44"/>
      <c r="L85" s="44"/>
      <c r="M85" s="44"/>
      <c r="N85" s="44"/>
      <c r="O85" s="44"/>
      <c r="P85" s="44"/>
      <c r="Q85" s="44"/>
      <c r="R85" s="44"/>
      <c r="S85" s="44"/>
      <c r="T85" s="44"/>
      <c r="U85" s="44"/>
      <c r="V85" s="44"/>
      <c r="W85" s="44"/>
      <c r="X85" s="44"/>
      <c r="Y85" s="44"/>
      <c r="AC85" s="150"/>
      <c r="AM85" s="150"/>
      <c r="AY85" s="150"/>
      <c r="BC85" s="187"/>
      <c r="BJ85" s="150"/>
      <c r="BL85" s="150"/>
      <c r="BN85" s="150"/>
      <c r="BO85" s="108"/>
      <c r="BP85" s="150"/>
      <c r="BQ85" s="170"/>
      <c r="BR85" s="108"/>
      <c r="BS85" s="108"/>
      <c r="BT85" s="150"/>
      <c r="BU85" s="108"/>
      <c r="BV85" s="108"/>
      <c r="BW85" s="108"/>
      <c r="BX85" s="108"/>
      <c r="BY85" s="108"/>
      <c r="BZ85" s="108"/>
      <c r="CA85" s="187"/>
      <c r="CB85" s="150"/>
      <c r="CC85" s="108"/>
      <c r="CD85" s="150"/>
      <c r="CE85" s="108"/>
      <c r="CF85" s="187"/>
      <c r="CG85" s="108"/>
      <c r="CH85" s="108"/>
      <c r="CI85" s="108"/>
      <c r="CJ85" s="108"/>
      <c r="CK85" s="108"/>
      <c r="CL85" s="108"/>
      <c r="CM85" s="150"/>
      <c r="CN85" s="108"/>
      <c r="CO85" s="108"/>
      <c r="CP85" s="108"/>
      <c r="CQ85" s="108"/>
      <c r="CR85" s="150"/>
      <c r="CS85" s="108"/>
      <c r="CT85" s="108"/>
      <c r="CU85" s="108"/>
      <c r="CV85" s="150"/>
      <c r="CW85" s="108"/>
      <c r="CX85" s="108"/>
      <c r="CY85" s="108"/>
      <c r="CZ85" s="108"/>
      <c r="DA85" s="108"/>
      <c r="DB85" s="187"/>
      <c r="DC85" s="108"/>
      <c r="DD85" s="108"/>
      <c r="DE85" s="108"/>
      <c r="DF85" s="108"/>
      <c r="DG85" s="150"/>
      <c r="DH85" s="108"/>
      <c r="DI85" s="108"/>
      <c r="DJ85" s="187"/>
      <c r="DK85" s="150"/>
      <c r="DL85" s="186"/>
    </row>
    <row r="86" spans="1:116" x14ac:dyDescent="0.35">
      <c r="A86" s="83">
        <v>82</v>
      </c>
      <c r="B86" s="63"/>
      <c r="C86" s="257">
        <f t="shared" si="1"/>
        <v>0</v>
      </c>
      <c r="D86" s="140"/>
      <c r="E86" s="73"/>
      <c r="F86" s="73"/>
      <c r="G86" s="73"/>
      <c r="H86" s="73"/>
      <c r="I86" s="144"/>
      <c r="J86" s="144"/>
      <c r="K86" s="73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AC86" s="150"/>
      <c r="AM86" s="150"/>
      <c r="AY86" s="150"/>
      <c r="BC86" s="187"/>
      <c r="BJ86" s="150"/>
      <c r="BL86" s="150"/>
      <c r="BN86" s="150"/>
      <c r="BO86" s="108"/>
      <c r="BP86" s="150"/>
      <c r="BQ86" s="170"/>
      <c r="BR86" s="108"/>
      <c r="BS86" s="108"/>
      <c r="BT86" s="150"/>
      <c r="BU86" s="108"/>
      <c r="BV86" s="108"/>
      <c r="BW86" s="108"/>
      <c r="BX86" s="108"/>
      <c r="BY86" s="108"/>
      <c r="BZ86" s="108"/>
      <c r="CA86" s="187"/>
      <c r="CB86" s="150"/>
      <c r="CC86" s="108"/>
      <c r="CD86" s="150"/>
      <c r="CE86" s="108"/>
      <c r="CF86" s="187"/>
      <c r="CG86" s="108"/>
      <c r="CH86" s="108"/>
      <c r="CI86" s="108"/>
      <c r="CJ86" s="108"/>
      <c r="CK86" s="108"/>
      <c r="CL86" s="108"/>
      <c r="CM86" s="150"/>
      <c r="CN86" s="108"/>
      <c r="CO86" s="108"/>
      <c r="CP86" s="108"/>
      <c r="CQ86" s="108"/>
      <c r="CR86" s="150"/>
      <c r="CS86" s="108"/>
      <c r="CT86" s="108"/>
      <c r="CU86" s="108"/>
      <c r="CV86" s="150"/>
      <c r="CW86" s="108"/>
      <c r="CX86" s="108"/>
      <c r="CY86" s="108"/>
      <c r="CZ86" s="108"/>
      <c r="DA86" s="108"/>
      <c r="DB86" s="187"/>
      <c r="DC86" s="108"/>
      <c r="DD86" s="108"/>
      <c r="DE86" s="108"/>
      <c r="DF86" s="108"/>
      <c r="DG86" s="150"/>
      <c r="DH86" s="108"/>
      <c r="DI86" s="108"/>
      <c r="DJ86" s="187"/>
      <c r="DK86" s="150"/>
      <c r="DL86" s="186"/>
    </row>
    <row r="87" spans="1:116" x14ac:dyDescent="0.35">
      <c r="A87" s="83">
        <v>83</v>
      </c>
      <c r="B87" s="91"/>
      <c r="C87" s="205">
        <f t="shared" si="1"/>
        <v>0</v>
      </c>
      <c r="D87" s="139"/>
      <c r="E87" s="44"/>
      <c r="F87" s="44"/>
      <c r="G87" s="44"/>
      <c r="H87" s="44"/>
      <c r="I87" s="143"/>
      <c r="J87" s="143"/>
      <c r="K87" s="44"/>
      <c r="L87" s="44"/>
      <c r="M87" s="44"/>
      <c r="N87" s="44"/>
      <c r="O87" s="44"/>
      <c r="P87" s="44"/>
      <c r="Q87" s="44"/>
      <c r="R87" s="44"/>
      <c r="S87" s="44"/>
      <c r="T87" s="44"/>
      <c r="U87" s="44"/>
      <c r="V87" s="44"/>
      <c r="W87" s="44"/>
      <c r="X87" s="44"/>
      <c r="Y87" s="44"/>
      <c r="AC87" s="150"/>
      <c r="AM87" s="150"/>
      <c r="AY87" s="150"/>
      <c r="BC87" s="187"/>
      <c r="BJ87" s="150"/>
      <c r="BL87" s="150"/>
      <c r="BN87" s="150"/>
      <c r="BO87" s="108"/>
      <c r="BP87" s="150"/>
      <c r="BQ87" s="170"/>
      <c r="BR87" s="108"/>
      <c r="BS87" s="108"/>
      <c r="BT87" s="150"/>
      <c r="BU87" s="108"/>
      <c r="BV87" s="108"/>
      <c r="BW87" s="108"/>
      <c r="BX87" s="108"/>
      <c r="BY87" s="108"/>
      <c r="BZ87" s="108"/>
      <c r="CA87" s="187"/>
      <c r="CB87" s="150"/>
      <c r="CC87" s="108"/>
      <c r="CD87" s="150"/>
      <c r="CE87" s="108"/>
      <c r="CF87" s="187"/>
      <c r="CG87" s="108"/>
      <c r="CH87" s="108"/>
      <c r="CI87" s="108"/>
      <c r="CJ87" s="108"/>
      <c r="CK87" s="108"/>
      <c r="CL87" s="108"/>
      <c r="CM87" s="150"/>
      <c r="CN87" s="108"/>
      <c r="CO87" s="108"/>
      <c r="CP87" s="108"/>
      <c r="CQ87" s="108"/>
      <c r="CR87" s="150"/>
      <c r="CS87" s="108"/>
      <c r="CT87" s="108"/>
      <c r="CU87" s="108"/>
      <c r="CV87" s="150"/>
      <c r="CW87" s="108"/>
      <c r="CX87" s="108"/>
      <c r="CY87" s="108"/>
      <c r="CZ87" s="108"/>
      <c r="DA87" s="108"/>
      <c r="DB87" s="187"/>
      <c r="DC87" s="108"/>
      <c r="DD87" s="108"/>
      <c r="DE87" s="108"/>
      <c r="DF87" s="108"/>
      <c r="DG87" s="150"/>
      <c r="DH87" s="108"/>
      <c r="DI87" s="108"/>
      <c r="DJ87" s="187"/>
      <c r="DK87" s="150"/>
      <c r="DL87" s="186"/>
    </row>
    <row r="88" spans="1:116" x14ac:dyDescent="0.35">
      <c r="A88" s="83">
        <v>84</v>
      </c>
      <c r="B88" s="63"/>
      <c r="C88" s="257">
        <f t="shared" si="1"/>
        <v>0</v>
      </c>
      <c r="D88" s="140"/>
      <c r="E88" s="73"/>
      <c r="F88" s="73"/>
      <c r="G88" s="73"/>
      <c r="H88" s="73"/>
      <c r="I88" s="144"/>
      <c r="J88" s="144"/>
      <c r="K88" s="73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AC88" s="150"/>
      <c r="AM88" s="150"/>
      <c r="AY88" s="150"/>
      <c r="BC88" s="187"/>
      <c r="BJ88" s="150"/>
      <c r="BL88" s="150"/>
      <c r="BN88" s="150"/>
      <c r="BO88" s="108"/>
      <c r="BP88" s="150"/>
      <c r="BQ88" s="170"/>
      <c r="BR88" s="108"/>
      <c r="BS88" s="108"/>
      <c r="BT88" s="150"/>
      <c r="BU88" s="108"/>
      <c r="BV88" s="108"/>
      <c r="BW88" s="108"/>
      <c r="BX88" s="108"/>
      <c r="BY88" s="108"/>
      <c r="BZ88" s="108"/>
      <c r="CA88" s="187"/>
      <c r="CB88" s="150"/>
      <c r="CC88" s="108"/>
      <c r="CD88" s="150"/>
      <c r="CE88" s="108"/>
      <c r="CF88" s="187"/>
      <c r="CG88" s="108"/>
      <c r="CH88" s="108"/>
      <c r="CI88" s="108"/>
      <c r="CJ88" s="108"/>
      <c r="CK88" s="108"/>
      <c r="CL88" s="108"/>
      <c r="CM88" s="150"/>
      <c r="CN88" s="108"/>
      <c r="CO88" s="108"/>
      <c r="CP88" s="108"/>
      <c r="CQ88" s="108"/>
      <c r="CR88" s="150"/>
      <c r="CS88" s="108"/>
      <c r="CT88" s="108"/>
      <c r="CU88" s="108"/>
      <c r="CV88" s="150"/>
      <c r="CW88" s="108"/>
      <c r="CX88" s="108"/>
      <c r="CY88" s="108"/>
      <c r="CZ88" s="108"/>
      <c r="DA88" s="108"/>
      <c r="DB88" s="187"/>
      <c r="DC88" s="108"/>
      <c r="DD88" s="108"/>
      <c r="DE88" s="108"/>
      <c r="DF88" s="108"/>
      <c r="DG88" s="150"/>
      <c r="DH88" s="108"/>
      <c r="DI88" s="108"/>
      <c r="DJ88" s="187"/>
      <c r="DK88" s="150"/>
      <c r="DL88" s="186"/>
    </row>
    <row r="89" spans="1:116" x14ac:dyDescent="0.35">
      <c r="A89" s="83">
        <v>85</v>
      </c>
      <c r="B89" s="91"/>
      <c r="C89" s="205">
        <f t="shared" si="1"/>
        <v>0</v>
      </c>
      <c r="D89" s="139"/>
      <c r="E89" s="44"/>
      <c r="F89" s="44"/>
      <c r="G89" s="44"/>
      <c r="H89" s="44"/>
      <c r="I89" s="143"/>
      <c r="J89" s="143"/>
      <c r="K89" s="44"/>
      <c r="L89" s="44"/>
      <c r="M89" s="44"/>
      <c r="N89" s="44"/>
      <c r="O89" s="44"/>
      <c r="P89" s="44"/>
      <c r="Q89" s="44"/>
      <c r="R89" s="44"/>
      <c r="S89" s="44"/>
      <c r="T89" s="44"/>
      <c r="U89" s="44"/>
      <c r="V89" s="44"/>
      <c r="W89" s="44"/>
      <c r="X89" s="44"/>
      <c r="Y89" s="44"/>
      <c r="AC89" s="150"/>
      <c r="AM89" s="150"/>
      <c r="AY89" s="150"/>
      <c r="BC89" s="187"/>
      <c r="BJ89" s="150"/>
      <c r="BL89" s="150"/>
      <c r="BN89" s="150"/>
      <c r="BO89" s="108"/>
      <c r="BP89" s="150"/>
      <c r="BQ89" s="170"/>
      <c r="BR89" s="108"/>
      <c r="BS89" s="108"/>
      <c r="BT89" s="150"/>
      <c r="BU89" s="108"/>
      <c r="BV89" s="108"/>
      <c r="BW89" s="108"/>
      <c r="BX89" s="108"/>
      <c r="BY89" s="108"/>
      <c r="BZ89" s="108"/>
      <c r="CA89" s="187"/>
      <c r="CB89" s="150"/>
      <c r="CC89" s="108"/>
      <c r="CD89" s="150"/>
      <c r="CE89" s="108"/>
      <c r="CF89" s="187"/>
      <c r="CG89" s="108"/>
      <c r="CH89" s="108"/>
      <c r="CI89" s="108"/>
      <c r="CJ89" s="108"/>
      <c r="CK89" s="108"/>
      <c r="CL89" s="108"/>
      <c r="CM89" s="150"/>
      <c r="CN89" s="108"/>
      <c r="CO89" s="108"/>
      <c r="CP89" s="108"/>
      <c r="CQ89" s="108"/>
      <c r="CR89" s="150"/>
      <c r="CS89" s="108"/>
      <c r="CT89" s="108"/>
      <c r="CU89" s="108"/>
      <c r="CV89" s="150"/>
      <c r="CW89" s="108"/>
      <c r="CX89" s="108"/>
      <c r="CY89" s="108"/>
      <c r="CZ89" s="108"/>
      <c r="DA89" s="108"/>
      <c r="DB89" s="187"/>
      <c r="DC89" s="108"/>
      <c r="DD89" s="108"/>
      <c r="DE89" s="108"/>
      <c r="DF89" s="108"/>
      <c r="DG89" s="150"/>
      <c r="DH89" s="108"/>
      <c r="DI89" s="108"/>
      <c r="DJ89" s="187"/>
      <c r="DK89" s="150"/>
      <c r="DL89" s="186"/>
    </row>
    <row r="90" spans="1:116" x14ac:dyDescent="0.35">
      <c r="A90" s="83">
        <v>86</v>
      </c>
      <c r="B90" s="63"/>
      <c r="C90" s="257">
        <f t="shared" si="1"/>
        <v>0</v>
      </c>
      <c r="D90" s="140"/>
      <c r="E90" s="73"/>
      <c r="F90" s="73"/>
      <c r="G90" s="73"/>
      <c r="H90" s="73"/>
      <c r="I90" s="144"/>
      <c r="J90" s="144"/>
      <c r="K90" s="73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AC90" s="150"/>
      <c r="AM90" s="150"/>
      <c r="AY90" s="150"/>
      <c r="BC90" s="187"/>
      <c r="BJ90" s="150"/>
      <c r="BL90" s="150"/>
      <c r="BN90" s="150"/>
      <c r="BO90" s="108"/>
      <c r="BP90" s="150"/>
      <c r="BQ90" s="170"/>
      <c r="BR90" s="108"/>
      <c r="BS90" s="108"/>
      <c r="BT90" s="150"/>
      <c r="BU90" s="108"/>
      <c r="BV90" s="108"/>
      <c r="BW90" s="108"/>
      <c r="BX90" s="108"/>
      <c r="BY90" s="108"/>
      <c r="BZ90" s="108"/>
      <c r="CA90" s="187"/>
      <c r="CB90" s="150"/>
      <c r="CC90" s="108"/>
      <c r="CD90" s="150"/>
      <c r="CE90" s="108"/>
      <c r="CF90" s="187"/>
      <c r="CG90" s="108"/>
      <c r="CH90" s="108"/>
      <c r="CI90" s="108"/>
      <c r="CJ90" s="108"/>
      <c r="CK90" s="108"/>
      <c r="CL90" s="108"/>
      <c r="CM90" s="150"/>
      <c r="CN90" s="108"/>
      <c r="CO90" s="108"/>
      <c r="CP90" s="108"/>
      <c r="CQ90" s="108"/>
      <c r="CR90" s="150"/>
      <c r="CS90" s="108"/>
      <c r="CT90" s="108"/>
      <c r="CU90" s="108"/>
      <c r="CV90" s="150"/>
      <c r="CW90" s="108"/>
      <c r="CX90" s="108"/>
      <c r="CY90" s="108"/>
      <c r="CZ90" s="108"/>
      <c r="DA90" s="108"/>
      <c r="DB90" s="187"/>
      <c r="DC90" s="108"/>
      <c r="DD90" s="108"/>
      <c r="DE90" s="108"/>
      <c r="DF90" s="108"/>
      <c r="DG90" s="150"/>
      <c r="DH90" s="108"/>
      <c r="DI90" s="108"/>
      <c r="DJ90" s="187"/>
      <c r="DK90" s="150"/>
      <c r="DL90" s="186"/>
    </row>
    <row r="91" spans="1:116" x14ac:dyDescent="0.35">
      <c r="A91" s="83">
        <v>87</v>
      </c>
      <c r="B91" s="91"/>
      <c r="C91" s="205">
        <f t="shared" si="1"/>
        <v>0</v>
      </c>
      <c r="D91" s="139"/>
      <c r="E91" s="44"/>
      <c r="F91" s="44"/>
      <c r="G91" s="44"/>
      <c r="H91" s="44"/>
      <c r="I91" s="143"/>
      <c r="J91" s="143"/>
      <c r="K91" s="44"/>
      <c r="L91" s="44"/>
      <c r="M91" s="44"/>
      <c r="N91" s="44"/>
      <c r="O91" s="44"/>
      <c r="P91" s="44"/>
      <c r="Q91" s="44"/>
      <c r="R91" s="44"/>
      <c r="S91" s="44"/>
      <c r="T91" s="44"/>
      <c r="U91" s="44"/>
      <c r="V91" s="44"/>
      <c r="W91" s="44"/>
      <c r="X91" s="44"/>
      <c r="Y91" s="44"/>
      <c r="AC91" s="150"/>
      <c r="AM91" s="150"/>
      <c r="AY91" s="150"/>
      <c r="BC91" s="187"/>
      <c r="BJ91" s="150"/>
      <c r="BL91" s="150"/>
      <c r="BN91" s="150"/>
      <c r="BO91" s="108"/>
      <c r="BP91" s="150"/>
      <c r="BQ91" s="170"/>
      <c r="BR91" s="108"/>
      <c r="BS91" s="108"/>
      <c r="BT91" s="150"/>
      <c r="BU91" s="108"/>
      <c r="BV91" s="108"/>
      <c r="BW91" s="108"/>
      <c r="BX91" s="108"/>
      <c r="BY91" s="108"/>
      <c r="BZ91" s="108"/>
      <c r="CA91" s="187"/>
      <c r="CB91" s="150"/>
      <c r="CC91" s="108"/>
      <c r="CD91" s="150"/>
      <c r="CE91" s="108"/>
      <c r="CF91" s="187"/>
      <c r="CG91" s="108"/>
      <c r="CH91" s="108"/>
      <c r="CI91" s="108"/>
      <c r="CJ91" s="108"/>
      <c r="CK91" s="108"/>
      <c r="CL91" s="108"/>
      <c r="CM91" s="150"/>
      <c r="CN91" s="108"/>
      <c r="CO91" s="108"/>
      <c r="CP91" s="108"/>
      <c r="CQ91" s="108"/>
      <c r="CR91" s="150"/>
      <c r="CS91" s="108"/>
      <c r="CT91" s="108"/>
      <c r="CU91" s="108"/>
      <c r="CV91" s="150"/>
      <c r="CW91" s="108"/>
      <c r="CX91" s="108"/>
      <c r="CY91" s="108"/>
      <c r="CZ91" s="108"/>
      <c r="DA91" s="108"/>
      <c r="DB91" s="187"/>
      <c r="DC91" s="108"/>
      <c r="DD91" s="108"/>
      <c r="DE91" s="108"/>
      <c r="DF91" s="108"/>
      <c r="DG91" s="150"/>
      <c r="DH91" s="108"/>
      <c r="DI91" s="108"/>
      <c r="DJ91" s="187"/>
      <c r="DK91" s="150"/>
      <c r="DL91" s="186"/>
    </row>
    <row r="92" spans="1:116" x14ac:dyDescent="0.35">
      <c r="A92" s="83">
        <v>88</v>
      </c>
      <c r="B92" s="63"/>
      <c r="C92" s="257">
        <f t="shared" si="1"/>
        <v>0</v>
      </c>
      <c r="D92" s="140"/>
      <c r="E92" s="73"/>
      <c r="F92" s="73"/>
      <c r="G92" s="73"/>
      <c r="H92" s="73"/>
      <c r="I92" s="144"/>
      <c r="J92" s="144"/>
      <c r="K92" s="73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AC92" s="150"/>
      <c r="AM92" s="150"/>
      <c r="AY92" s="150"/>
      <c r="BC92" s="187"/>
      <c r="BJ92" s="150"/>
      <c r="BL92" s="150"/>
      <c r="BN92" s="150"/>
      <c r="BO92" s="108"/>
      <c r="BP92" s="150"/>
      <c r="BQ92" s="170"/>
      <c r="BR92" s="108"/>
      <c r="BS92" s="108"/>
      <c r="BT92" s="150"/>
      <c r="BU92" s="108"/>
      <c r="BV92" s="108"/>
      <c r="BW92" s="108"/>
      <c r="BX92" s="108"/>
      <c r="BY92" s="108"/>
      <c r="BZ92" s="108"/>
      <c r="CA92" s="187"/>
      <c r="CB92" s="150"/>
      <c r="CC92" s="108"/>
      <c r="CD92" s="150"/>
      <c r="CE92" s="108"/>
      <c r="CF92" s="187"/>
      <c r="CG92" s="108"/>
      <c r="CH92" s="108"/>
      <c r="CI92" s="108"/>
      <c r="CJ92" s="108"/>
      <c r="CK92" s="108"/>
      <c r="CL92" s="108"/>
      <c r="CM92" s="150"/>
      <c r="CN92" s="108"/>
      <c r="CO92" s="108"/>
      <c r="CP92" s="108"/>
      <c r="CQ92" s="108"/>
      <c r="CR92" s="150"/>
      <c r="CS92" s="108"/>
      <c r="CT92" s="108"/>
      <c r="CU92" s="108"/>
      <c r="CV92" s="150"/>
      <c r="CW92" s="108"/>
      <c r="CX92" s="108"/>
      <c r="CY92" s="108"/>
      <c r="CZ92" s="108"/>
      <c r="DA92" s="108"/>
      <c r="DB92" s="187"/>
      <c r="DC92" s="108"/>
      <c r="DD92" s="108"/>
      <c r="DE92" s="108"/>
      <c r="DF92" s="108"/>
      <c r="DG92" s="150"/>
      <c r="DH92" s="108"/>
      <c r="DI92" s="108"/>
      <c r="DJ92" s="187"/>
      <c r="DK92" s="150"/>
      <c r="DL92" s="186"/>
    </row>
    <row r="93" spans="1:116" x14ac:dyDescent="0.35">
      <c r="A93" s="83">
        <v>89</v>
      </c>
      <c r="B93" s="91"/>
      <c r="C93" s="205">
        <f t="shared" si="1"/>
        <v>0</v>
      </c>
      <c r="D93" s="139"/>
      <c r="E93" s="44"/>
      <c r="F93" s="44"/>
      <c r="G93" s="44"/>
      <c r="H93" s="44"/>
      <c r="I93" s="143"/>
      <c r="J93" s="143"/>
      <c r="K93" s="44"/>
      <c r="L93" s="44"/>
      <c r="M93" s="44"/>
      <c r="N93" s="44"/>
      <c r="O93" s="44"/>
      <c r="P93" s="44"/>
      <c r="Q93" s="44"/>
      <c r="R93" s="44"/>
      <c r="S93" s="44"/>
      <c r="T93" s="44"/>
      <c r="U93" s="44"/>
      <c r="V93" s="44"/>
      <c r="W93" s="44"/>
      <c r="X93" s="44"/>
      <c r="Y93" s="44"/>
      <c r="AC93" s="150"/>
      <c r="AM93" s="150"/>
      <c r="AY93" s="150"/>
      <c r="BC93" s="187"/>
      <c r="BJ93" s="150"/>
      <c r="BL93" s="150"/>
      <c r="BN93" s="150"/>
      <c r="BO93" s="108"/>
      <c r="BP93" s="150"/>
      <c r="BQ93" s="170"/>
      <c r="BR93" s="108"/>
      <c r="BS93" s="108"/>
      <c r="BT93" s="150"/>
      <c r="BU93" s="108"/>
      <c r="BV93" s="108"/>
      <c r="BW93" s="108"/>
      <c r="BX93" s="108"/>
      <c r="BY93" s="108"/>
      <c r="BZ93" s="108"/>
      <c r="CA93" s="187"/>
      <c r="CB93" s="150"/>
      <c r="CC93" s="108"/>
      <c r="CD93" s="150"/>
      <c r="CE93" s="108"/>
      <c r="CF93" s="187"/>
      <c r="CG93" s="108"/>
      <c r="CH93" s="108"/>
      <c r="CI93" s="108"/>
      <c r="CJ93" s="108"/>
      <c r="CK93" s="108"/>
      <c r="CL93" s="108"/>
      <c r="CM93" s="150"/>
      <c r="CN93" s="108"/>
      <c r="CO93" s="108"/>
      <c r="CP93" s="108"/>
      <c r="CQ93" s="108"/>
      <c r="CR93" s="150"/>
      <c r="CS93" s="108"/>
      <c r="CT93" s="108"/>
      <c r="CU93" s="108"/>
      <c r="CV93" s="150"/>
      <c r="CW93" s="108"/>
      <c r="CX93" s="108"/>
      <c r="CY93" s="108"/>
      <c r="CZ93" s="108"/>
      <c r="DA93" s="108"/>
      <c r="DB93" s="187"/>
      <c r="DC93" s="108"/>
      <c r="DD93" s="108"/>
      <c r="DE93" s="108"/>
      <c r="DF93" s="108"/>
      <c r="DG93" s="150"/>
      <c r="DH93" s="108"/>
      <c r="DI93" s="108"/>
      <c r="DJ93" s="187"/>
      <c r="DK93" s="150"/>
      <c r="DL93" s="186"/>
    </row>
    <row r="94" spans="1:116" x14ac:dyDescent="0.35">
      <c r="A94" s="83">
        <v>90</v>
      </c>
      <c r="B94" s="63"/>
      <c r="C94" s="257">
        <f t="shared" si="1"/>
        <v>0</v>
      </c>
      <c r="D94" s="140"/>
      <c r="E94" s="73"/>
      <c r="F94" s="73"/>
      <c r="G94" s="73"/>
      <c r="H94" s="73"/>
      <c r="I94" s="144"/>
      <c r="J94" s="144"/>
      <c r="K94" s="73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AC94" s="150"/>
      <c r="AM94" s="150"/>
      <c r="AY94" s="150"/>
      <c r="BC94" s="187"/>
      <c r="BJ94" s="150"/>
      <c r="BL94" s="150"/>
      <c r="BN94" s="150"/>
      <c r="BO94" s="108"/>
      <c r="BP94" s="150"/>
      <c r="BQ94" s="170"/>
      <c r="BR94" s="108"/>
      <c r="BS94" s="108"/>
      <c r="BT94" s="150"/>
      <c r="BU94" s="108"/>
      <c r="BV94" s="108"/>
      <c r="BW94" s="108"/>
      <c r="BX94" s="108"/>
      <c r="BY94" s="108"/>
      <c r="BZ94" s="108"/>
      <c r="CA94" s="187"/>
      <c r="CB94" s="150"/>
      <c r="CC94" s="108"/>
      <c r="CD94" s="150"/>
      <c r="CE94" s="108"/>
      <c r="CF94" s="187"/>
      <c r="CG94" s="108"/>
      <c r="CH94" s="108"/>
      <c r="CI94" s="108"/>
      <c r="CJ94" s="108"/>
      <c r="CK94" s="108"/>
      <c r="CL94" s="108"/>
      <c r="CM94" s="150"/>
      <c r="CN94" s="108"/>
      <c r="CO94" s="108"/>
      <c r="CP94" s="108"/>
      <c r="CQ94" s="108"/>
      <c r="CR94" s="150"/>
      <c r="CS94" s="108"/>
      <c r="CT94" s="108"/>
      <c r="CU94" s="108"/>
      <c r="CV94" s="150"/>
      <c r="CW94" s="108"/>
      <c r="CX94" s="108"/>
      <c r="CY94" s="108"/>
      <c r="CZ94" s="108"/>
      <c r="DA94" s="108"/>
      <c r="DB94" s="187"/>
      <c r="DC94" s="108"/>
      <c r="DD94" s="108"/>
      <c r="DE94" s="108"/>
      <c r="DF94" s="108"/>
      <c r="DG94" s="150"/>
      <c r="DH94" s="108"/>
      <c r="DI94" s="108"/>
      <c r="DJ94" s="187"/>
      <c r="DK94" s="150"/>
      <c r="DL94" s="186"/>
    </row>
    <row r="95" spans="1:116" x14ac:dyDescent="0.35">
      <c r="A95" s="83">
        <v>91</v>
      </c>
      <c r="B95" s="91"/>
      <c r="C95" s="205">
        <f t="shared" si="1"/>
        <v>0</v>
      </c>
      <c r="D95" s="139"/>
      <c r="E95" s="44"/>
      <c r="F95" s="44"/>
      <c r="G95" s="44"/>
      <c r="H95" s="44"/>
      <c r="I95" s="143"/>
      <c r="J95" s="143"/>
      <c r="K95" s="44"/>
      <c r="L95" s="44"/>
      <c r="M95" s="44"/>
      <c r="N95" s="44"/>
      <c r="O95" s="44"/>
      <c r="P95" s="44"/>
      <c r="Q95" s="44"/>
      <c r="R95" s="44"/>
      <c r="S95" s="44"/>
      <c r="T95" s="44"/>
      <c r="U95" s="44"/>
      <c r="V95" s="44"/>
      <c r="W95" s="44"/>
      <c r="X95" s="44"/>
      <c r="Y95" s="44"/>
      <c r="AC95" s="150"/>
      <c r="AM95" s="150"/>
      <c r="AY95" s="150"/>
      <c r="BC95" s="187"/>
      <c r="BJ95" s="150"/>
      <c r="BL95" s="150"/>
      <c r="BN95" s="150"/>
      <c r="BO95" s="108"/>
      <c r="BP95" s="150"/>
      <c r="BQ95" s="170"/>
      <c r="BR95" s="108"/>
      <c r="BS95" s="108"/>
      <c r="BT95" s="150"/>
      <c r="BU95" s="108"/>
      <c r="BV95" s="108"/>
      <c r="BW95" s="108"/>
      <c r="BX95" s="108"/>
      <c r="BY95" s="108"/>
      <c r="BZ95" s="108"/>
      <c r="CA95" s="187"/>
      <c r="CB95" s="150"/>
      <c r="CC95" s="108"/>
      <c r="CD95" s="150"/>
      <c r="CE95" s="108"/>
      <c r="CF95" s="187"/>
      <c r="CG95" s="108"/>
      <c r="CH95" s="108"/>
      <c r="CI95" s="108"/>
      <c r="CJ95" s="108"/>
      <c r="CK95" s="108"/>
      <c r="CL95" s="108"/>
      <c r="CM95" s="150"/>
      <c r="CN95" s="108"/>
      <c r="CO95" s="108"/>
      <c r="CP95" s="108"/>
      <c r="CQ95" s="108"/>
      <c r="CR95" s="150"/>
      <c r="CS95" s="108"/>
      <c r="CT95" s="108"/>
      <c r="CU95" s="108"/>
      <c r="CV95" s="150"/>
      <c r="CW95" s="108"/>
      <c r="CX95" s="108"/>
      <c r="CY95" s="108"/>
      <c r="CZ95" s="108"/>
      <c r="DA95" s="108"/>
      <c r="DB95" s="187"/>
      <c r="DC95" s="108"/>
      <c r="DD95" s="108"/>
      <c r="DE95" s="108"/>
      <c r="DF95" s="108"/>
      <c r="DG95" s="150"/>
      <c r="DH95" s="108"/>
      <c r="DI95" s="108"/>
      <c r="DJ95" s="187"/>
      <c r="DK95" s="150"/>
      <c r="DL95" s="186"/>
    </row>
    <row r="96" spans="1:116" x14ac:dyDescent="0.35">
      <c r="A96" s="83">
        <v>92</v>
      </c>
      <c r="B96" s="63"/>
      <c r="C96" s="257">
        <f t="shared" si="1"/>
        <v>0</v>
      </c>
      <c r="D96" s="140"/>
      <c r="E96" s="73"/>
      <c r="F96" s="73"/>
      <c r="G96" s="73"/>
      <c r="H96" s="73"/>
      <c r="I96" s="144"/>
      <c r="J96" s="144"/>
      <c r="K96" s="73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AC96" s="150"/>
      <c r="AM96" s="150"/>
      <c r="AY96" s="150"/>
      <c r="BC96" s="187"/>
      <c r="BJ96" s="150"/>
      <c r="BL96" s="150"/>
      <c r="BN96" s="150"/>
      <c r="BO96" s="108"/>
      <c r="BP96" s="150"/>
      <c r="BQ96" s="170"/>
      <c r="BR96" s="108"/>
      <c r="BS96" s="108"/>
      <c r="BT96" s="150"/>
      <c r="BU96" s="108"/>
      <c r="BV96" s="108"/>
      <c r="BW96" s="108"/>
      <c r="BX96" s="108"/>
      <c r="BY96" s="108"/>
      <c r="BZ96" s="108"/>
      <c r="CA96" s="187"/>
      <c r="CB96" s="150"/>
      <c r="CC96" s="108"/>
      <c r="CD96" s="150"/>
      <c r="CE96" s="108"/>
      <c r="CF96" s="187"/>
      <c r="CG96" s="108"/>
      <c r="CH96" s="108"/>
      <c r="CI96" s="108"/>
      <c r="CJ96" s="108"/>
      <c r="CK96" s="108"/>
      <c r="CL96" s="108"/>
      <c r="CM96" s="150"/>
      <c r="CN96" s="108"/>
      <c r="CO96" s="108"/>
      <c r="CP96" s="108"/>
      <c r="CQ96" s="108"/>
      <c r="CR96" s="150"/>
      <c r="CS96" s="108"/>
      <c r="CT96" s="108"/>
      <c r="CU96" s="108"/>
      <c r="CV96" s="150"/>
      <c r="CW96" s="108"/>
      <c r="CX96" s="108"/>
      <c r="CY96" s="108"/>
      <c r="CZ96" s="108"/>
      <c r="DA96" s="108"/>
      <c r="DB96" s="187"/>
      <c r="DC96" s="108"/>
      <c r="DD96" s="108"/>
      <c r="DE96" s="108"/>
      <c r="DF96" s="108"/>
      <c r="DG96" s="150"/>
      <c r="DH96" s="108"/>
      <c r="DI96" s="108"/>
      <c r="DJ96" s="187"/>
      <c r="DK96" s="150"/>
      <c r="DL96" s="186"/>
    </row>
    <row r="97" spans="1:116" x14ac:dyDescent="0.35">
      <c r="A97" s="83">
        <v>93</v>
      </c>
      <c r="B97" s="91"/>
      <c r="C97" s="205">
        <f t="shared" si="1"/>
        <v>0</v>
      </c>
      <c r="D97" s="139"/>
      <c r="E97" s="44"/>
      <c r="F97" s="44"/>
      <c r="G97" s="44"/>
      <c r="H97" s="44"/>
      <c r="I97" s="143"/>
      <c r="J97" s="143"/>
      <c r="K97" s="44"/>
      <c r="L97" s="44"/>
      <c r="M97" s="44"/>
      <c r="N97" s="44"/>
      <c r="O97" s="44"/>
      <c r="P97" s="44"/>
      <c r="Q97" s="44"/>
      <c r="R97" s="44"/>
      <c r="S97" s="44"/>
      <c r="T97" s="44"/>
      <c r="U97" s="44"/>
      <c r="V97" s="44"/>
      <c r="W97" s="44"/>
      <c r="X97" s="44"/>
      <c r="Y97" s="44"/>
      <c r="AC97" s="150"/>
      <c r="AM97" s="150"/>
      <c r="AY97" s="150"/>
      <c r="BC97" s="187"/>
      <c r="BJ97" s="150"/>
      <c r="BL97" s="150"/>
      <c r="BN97" s="150"/>
      <c r="BO97" s="108"/>
      <c r="BP97" s="150"/>
      <c r="BQ97" s="170"/>
      <c r="BR97" s="108"/>
      <c r="BS97" s="108"/>
      <c r="BT97" s="150"/>
      <c r="BU97" s="108"/>
      <c r="BV97" s="108"/>
      <c r="BW97" s="108"/>
      <c r="BX97" s="108"/>
      <c r="BY97" s="108"/>
      <c r="BZ97" s="108"/>
      <c r="CA97" s="187"/>
      <c r="CB97" s="150"/>
      <c r="CC97" s="108"/>
      <c r="CD97" s="150"/>
      <c r="CE97" s="108"/>
      <c r="CF97" s="187"/>
      <c r="CG97" s="108"/>
      <c r="CH97" s="108"/>
      <c r="CI97" s="108"/>
      <c r="CJ97" s="108"/>
      <c r="CK97" s="108"/>
      <c r="CL97" s="108"/>
      <c r="CM97" s="150"/>
      <c r="CN97" s="108"/>
      <c r="CO97" s="108"/>
      <c r="CP97" s="108"/>
      <c r="CQ97" s="108"/>
      <c r="CR97" s="150"/>
      <c r="CS97" s="108"/>
      <c r="CT97" s="108"/>
      <c r="CU97" s="108"/>
      <c r="CV97" s="150"/>
      <c r="CW97" s="108"/>
      <c r="CX97" s="108"/>
      <c r="CY97" s="108"/>
      <c r="CZ97" s="108"/>
      <c r="DA97" s="108"/>
      <c r="DB97" s="187"/>
      <c r="DC97" s="108"/>
      <c r="DD97" s="108"/>
      <c r="DE97" s="108"/>
      <c r="DF97" s="108"/>
      <c r="DG97" s="150"/>
      <c r="DH97" s="108"/>
      <c r="DI97" s="108"/>
      <c r="DJ97" s="187"/>
      <c r="DK97" s="150"/>
      <c r="DL97" s="186"/>
    </row>
    <row r="98" spans="1:116" x14ac:dyDescent="0.35">
      <c r="A98" s="83">
        <v>94</v>
      </c>
      <c r="B98" s="63"/>
      <c r="C98" s="257">
        <f t="shared" si="1"/>
        <v>0</v>
      </c>
      <c r="D98" s="140"/>
      <c r="E98" s="73"/>
      <c r="F98" s="73"/>
      <c r="G98" s="73"/>
      <c r="H98" s="73"/>
      <c r="I98" s="144"/>
      <c r="J98" s="144"/>
      <c r="K98" s="73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AC98" s="150"/>
      <c r="AM98" s="150"/>
      <c r="AY98" s="150"/>
      <c r="BC98" s="187"/>
      <c r="BJ98" s="150"/>
      <c r="BL98" s="150"/>
      <c r="BN98" s="150"/>
      <c r="BO98" s="108"/>
      <c r="BP98" s="150"/>
      <c r="BQ98" s="170"/>
      <c r="BR98" s="108"/>
      <c r="BS98" s="108"/>
      <c r="BT98" s="150"/>
      <c r="BU98" s="108"/>
      <c r="BV98" s="108"/>
      <c r="BW98" s="108"/>
      <c r="BX98" s="108"/>
      <c r="BY98" s="108"/>
      <c r="BZ98" s="108"/>
      <c r="CA98" s="187"/>
      <c r="CB98" s="150"/>
      <c r="CC98" s="108"/>
      <c r="CD98" s="150"/>
      <c r="CE98" s="108"/>
      <c r="CF98" s="187"/>
      <c r="CG98" s="108"/>
      <c r="CH98" s="108"/>
      <c r="CI98" s="108"/>
      <c r="CJ98" s="108"/>
      <c r="CK98" s="108"/>
      <c r="CL98" s="108"/>
      <c r="CM98" s="150"/>
      <c r="CN98" s="108"/>
      <c r="CO98" s="108"/>
      <c r="CP98" s="108"/>
      <c r="CQ98" s="108"/>
      <c r="CR98" s="150"/>
      <c r="CS98" s="108"/>
      <c r="CT98" s="108"/>
      <c r="CU98" s="108"/>
      <c r="CV98" s="150"/>
      <c r="CW98" s="108"/>
      <c r="CX98" s="108"/>
      <c r="CY98" s="108"/>
      <c r="CZ98" s="108"/>
      <c r="DA98" s="108"/>
      <c r="DB98" s="187"/>
      <c r="DC98" s="108"/>
      <c r="DD98" s="108"/>
      <c r="DE98" s="108"/>
      <c r="DF98" s="108"/>
      <c r="DG98" s="150"/>
      <c r="DH98" s="108"/>
      <c r="DI98" s="108"/>
      <c r="DJ98" s="187"/>
      <c r="DK98" s="150"/>
      <c r="DL98" s="186"/>
    </row>
    <row r="99" spans="1:116" x14ac:dyDescent="0.35">
      <c r="A99" s="83">
        <v>95</v>
      </c>
      <c r="B99" s="91"/>
      <c r="C99" s="205">
        <f t="shared" si="1"/>
        <v>0</v>
      </c>
      <c r="D99" s="139"/>
      <c r="E99" s="44"/>
      <c r="F99" s="44"/>
      <c r="G99" s="44"/>
      <c r="H99" s="44"/>
      <c r="I99" s="143"/>
      <c r="J99" s="143"/>
      <c r="K99" s="44"/>
      <c r="L99" s="44"/>
      <c r="M99" s="44"/>
      <c r="N99" s="44"/>
      <c r="O99" s="44"/>
      <c r="P99" s="44"/>
      <c r="Q99" s="44"/>
      <c r="R99" s="44"/>
      <c r="S99" s="44"/>
      <c r="T99" s="44"/>
      <c r="U99" s="44"/>
      <c r="V99" s="44"/>
      <c r="W99" s="44"/>
      <c r="X99" s="44"/>
      <c r="Y99" s="44"/>
      <c r="AC99" s="150"/>
      <c r="AM99" s="150"/>
      <c r="AY99" s="150"/>
      <c r="BC99" s="187"/>
      <c r="BJ99" s="150"/>
      <c r="BL99" s="150"/>
      <c r="BN99" s="150"/>
      <c r="BO99" s="108"/>
      <c r="BP99" s="150"/>
      <c r="BQ99" s="170"/>
      <c r="BR99" s="108"/>
      <c r="BS99" s="108"/>
      <c r="BT99" s="150"/>
      <c r="BU99" s="108"/>
      <c r="BV99" s="108"/>
      <c r="BW99" s="108"/>
      <c r="BX99" s="108"/>
      <c r="BY99" s="108"/>
      <c r="BZ99" s="108"/>
      <c r="CA99" s="187"/>
      <c r="CB99" s="150"/>
      <c r="CC99" s="108"/>
      <c r="CD99" s="150"/>
      <c r="CE99" s="108"/>
      <c r="CF99" s="187"/>
      <c r="CG99" s="108"/>
      <c r="CH99" s="108"/>
      <c r="CI99" s="108"/>
      <c r="CJ99" s="108"/>
      <c r="CK99" s="108"/>
      <c r="CL99" s="108"/>
      <c r="CM99" s="150"/>
      <c r="CN99" s="108"/>
      <c r="CO99" s="108"/>
      <c r="CP99" s="108"/>
      <c r="CQ99" s="108"/>
      <c r="CR99" s="150"/>
      <c r="CS99" s="108"/>
      <c r="CT99" s="108"/>
      <c r="CU99" s="108"/>
      <c r="CV99" s="150"/>
      <c r="CW99" s="108"/>
      <c r="CX99" s="108"/>
      <c r="CY99" s="108"/>
      <c r="CZ99" s="108"/>
      <c r="DA99" s="108"/>
      <c r="DB99" s="187"/>
      <c r="DC99" s="108"/>
      <c r="DD99" s="108"/>
      <c r="DE99" s="108"/>
      <c r="DF99" s="108"/>
      <c r="DG99" s="150"/>
      <c r="DH99" s="108"/>
      <c r="DI99" s="108"/>
      <c r="DJ99" s="187"/>
      <c r="DK99" s="150"/>
      <c r="DL99" s="186"/>
    </row>
    <row r="100" spans="1:116" x14ac:dyDescent="0.35">
      <c r="A100" s="83">
        <v>96</v>
      </c>
      <c r="B100" s="63"/>
      <c r="C100" s="257">
        <f t="shared" si="1"/>
        <v>0</v>
      </c>
      <c r="D100" s="140"/>
      <c r="E100" s="73"/>
      <c r="F100" s="73"/>
      <c r="G100" s="73"/>
      <c r="H100" s="73"/>
      <c r="I100" s="144"/>
      <c r="J100" s="144"/>
      <c r="K100" s="73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AC100" s="150"/>
      <c r="AM100" s="150"/>
      <c r="AY100" s="150"/>
      <c r="BC100" s="187"/>
      <c r="BJ100" s="150"/>
      <c r="BL100" s="150"/>
      <c r="BN100" s="150"/>
      <c r="BO100" s="108"/>
      <c r="BP100" s="150"/>
      <c r="BQ100" s="170"/>
      <c r="BR100" s="108"/>
      <c r="BS100" s="108"/>
      <c r="BT100" s="150"/>
      <c r="BU100" s="108"/>
      <c r="BV100" s="108"/>
      <c r="BW100" s="108"/>
      <c r="BX100" s="108"/>
      <c r="BY100" s="108"/>
      <c r="BZ100" s="108"/>
      <c r="CA100" s="187"/>
      <c r="CB100" s="150"/>
      <c r="CC100" s="108"/>
      <c r="CD100" s="150"/>
      <c r="CE100" s="108"/>
      <c r="CF100" s="187"/>
      <c r="CG100" s="108"/>
      <c r="CH100" s="108"/>
      <c r="CI100" s="108"/>
      <c r="CJ100" s="108"/>
      <c r="CK100" s="108"/>
      <c r="CL100" s="108"/>
      <c r="CM100" s="150"/>
      <c r="CN100" s="108"/>
      <c r="CO100" s="108"/>
      <c r="CP100" s="108"/>
      <c r="CQ100" s="108"/>
      <c r="CR100" s="150"/>
      <c r="CS100" s="108"/>
      <c r="CT100" s="108"/>
      <c r="CU100" s="108"/>
      <c r="CV100" s="150"/>
      <c r="CW100" s="108"/>
      <c r="CX100" s="108"/>
      <c r="CY100" s="108"/>
      <c r="CZ100" s="108"/>
      <c r="DA100" s="108"/>
      <c r="DB100" s="187"/>
      <c r="DC100" s="108"/>
      <c r="DD100" s="108"/>
      <c r="DE100" s="108"/>
      <c r="DF100" s="108"/>
      <c r="DG100" s="150"/>
      <c r="DH100" s="108"/>
      <c r="DI100" s="108"/>
      <c r="DJ100" s="187"/>
      <c r="DK100" s="150"/>
      <c r="DL100" s="186"/>
    </row>
    <row r="101" spans="1:116" x14ac:dyDescent="0.35">
      <c r="A101" s="83">
        <v>97</v>
      </c>
      <c r="B101" s="91"/>
      <c r="C101" s="205">
        <f t="shared" ref="C101:C104" si="2">SUM(E101:DL101)</f>
        <v>0</v>
      </c>
      <c r="D101" s="139"/>
      <c r="E101" s="44"/>
      <c r="F101" s="44"/>
      <c r="G101" s="44"/>
      <c r="H101" s="44"/>
      <c r="I101" s="143"/>
      <c r="J101" s="143"/>
      <c r="K101" s="44"/>
      <c r="L101" s="44"/>
      <c r="M101" s="44"/>
      <c r="N101" s="44"/>
      <c r="O101" s="44"/>
      <c r="P101" s="44"/>
      <c r="Q101" s="44"/>
      <c r="R101" s="44"/>
      <c r="S101" s="44"/>
      <c r="T101" s="44"/>
      <c r="U101" s="44"/>
      <c r="V101" s="44"/>
      <c r="W101" s="44"/>
      <c r="X101" s="44"/>
      <c r="Y101" s="44"/>
      <c r="AC101" s="150"/>
      <c r="AM101" s="150"/>
      <c r="AY101" s="150"/>
      <c r="BC101" s="187"/>
      <c r="BJ101" s="150"/>
      <c r="BL101" s="150"/>
      <c r="BN101" s="150"/>
      <c r="BO101" s="108"/>
      <c r="BP101" s="150"/>
      <c r="BQ101" s="170"/>
      <c r="BR101" s="108"/>
      <c r="BS101" s="108"/>
      <c r="BT101" s="150"/>
      <c r="BU101" s="108"/>
      <c r="BV101" s="108"/>
      <c r="BW101" s="108"/>
      <c r="BX101" s="108"/>
      <c r="BY101" s="108"/>
      <c r="BZ101" s="108"/>
      <c r="CA101" s="187"/>
      <c r="CB101" s="150"/>
      <c r="CC101" s="108"/>
      <c r="CD101" s="150"/>
      <c r="CE101" s="108"/>
      <c r="CF101" s="187"/>
      <c r="CG101" s="108"/>
      <c r="CH101" s="108"/>
      <c r="CI101" s="108"/>
      <c r="CJ101" s="108"/>
      <c r="CK101" s="108"/>
      <c r="CL101" s="108"/>
      <c r="CM101" s="150"/>
      <c r="CN101" s="108"/>
      <c r="CO101" s="108"/>
      <c r="CP101" s="108"/>
      <c r="CQ101" s="108"/>
      <c r="CR101" s="150"/>
      <c r="CS101" s="108"/>
      <c r="CT101" s="108"/>
      <c r="CU101" s="108"/>
      <c r="CV101" s="150"/>
      <c r="CW101" s="108"/>
      <c r="CX101" s="108"/>
      <c r="CY101" s="108"/>
      <c r="CZ101" s="108"/>
      <c r="DA101" s="108"/>
      <c r="DB101" s="187"/>
      <c r="DC101" s="108"/>
      <c r="DD101" s="108"/>
      <c r="DE101" s="108"/>
      <c r="DF101" s="108"/>
      <c r="DG101" s="150"/>
      <c r="DH101" s="108"/>
      <c r="DI101" s="108"/>
      <c r="DJ101" s="187"/>
      <c r="DK101" s="150"/>
      <c r="DL101" s="186"/>
    </row>
    <row r="102" spans="1:116" x14ac:dyDescent="0.35">
      <c r="A102" s="83">
        <v>98</v>
      </c>
      <c r="B102" s="63"/>
      <c r="C102" s="257">
        <f t="shared" si="2"/>
        <v>0</v>
      </c>
      <c r="D102" s="140"/>
      <c r="E102" s="73"/>
      <c r="F102" s="73"/>
      <c r="G102" s="73"/>
      <c r="H102" s="73"/>
      <c r="I102" s="144"/>
      <c r="J102" s="144"/>
      <c r="K102" s="73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AC102" s="150"/>
      <c r="AM102" s="150"/>
      <c r="AY102" s="150"/>
      <c r="BC102" s="187"/>
      <c r="BJ102" s="150"/>
      <c r="BL102" s="150"/>
      <c r="BN102" s="150"/>
      <c r="BO102" s="108"/>
      <c r="BP102" s="150"/>
      <c r="BQ102" s="170"/>
      <c r="BR102" s="108"/>
      <c r="BS102" s="108"/>
      <c r="BT102" s="150"/>
      <c r="BU102" s="108"/>
      <c r="BV102" s="108"/>
      <c r="BW102" s="108"/>
      <c r="BX102" s="108"/>
      <c r="BY102" s="108"/>
      <c r="BZ102" s="108"/>
      <c r="CA102" s="187"/>
      <c r="CB102" s="150"/>
      <c r="CC102" s="108"/>
      <c r="CD102" s="150"/>
      <c r="CE102" s="108"/>
      <c r="CF102" s="187"/>
      <c r="CG102" s="108"/>
      <c r="CH102" s="108"/>
      <c r="CI102" s="108"/>
      <c r="CJ102" s="108"/>
      <c r="CK102" s="108"/>
      <c r="CL102" s="108"/>
      <c r="CM102" s="150"/>
      <c r="CN102" s="108"/>
      <c r="CO102" s="108"/>
      <c r="CP102" s="108"/>
      <c r="CQ102" s="108"/>
      <c r="CR102" s="150"/>
      <c r="CS102" s="108"/>
      <c r="CT102" s="108"/>
      <c r="CU102" s="108"/>
      <c r="CV102" s="150"/>
      <c r="CW102" s="108"/>
      <c r="CX102" s="108"/>
      <c r="CY102" s="108"/>
      <c r="CZ102" s="108"/>
      <c r="DA102" s="108"/>
      <c r="DB102" s="187"/>
      <c r="DC102" s="108"/>
      <c r="DD102" s="108"/>
      <c r="DE102" s="108"/>
      <c r="DF102" s="108"/>
      <c r="DG102" s="150"/>
      <c r="DH102" s="108"/>
      <c r="DI102" s="108"/>
      <c r="DJ102" s="187"/>
      <c r="DK102" s="150"/>
      <c r="DL102" s="186"/>
    </row>
    <row r="103" spans="1:116" x14ac:dyDescent="0.35">
      <c r="A103" s="83">
        <v>99</v>
      </c>
      <c r="B103" s="91"/>
      <c r="C103" s="205">
        <f t="shared" si="2"/>
        <v>0</v>
      </c>
      <c r="D103" s="139"/>
      <c r="E103" s="44"/>
      <c r="F103" s="44"/>
      <c r="G103" s="44"/>
      <c r="H103" s="44"/>
      <c r="I103" s="143"/>
      <c r="J103" s="143"/>
      <c r="K103" s="44"/>
      <c r="L103" s="44"/>
      <c r="M103" s="44"/>
      <c r="N103" s="44"/>
      <c r="O103" s="44"/>
      <c r="P103" s="44"/>
      <c r="Q103" s="44"/>
      <c r="R103" s="44"/>
      <c r="S103" s="44"/>
      <c r="T103" s="44"/>
      <c r="U103" s="44"/>
      <c r="V103" s="44"/>
      <c r="W103" s="44"/>
      <c r="X103" s="44"/>
      <c r="Y103" s="44"/>
      <c r="AC103" s="150"/>
      <c r="AM103" s="150"/>
      <c r="AY103" s="150"/>
      <c r="BC103" s="187"/>
      <c r="BJ103" s="150"/>
      <c r="BL103" s="150"/>
      <c r="BN103" s="150"/>
      <c r="BO103" s="108"/>
      <c r="BP103" s="150"/>
      <c r="BQ103" s="170"/>
      <c r="BR103" s="108"/>
      <c r="BS103" s="108"/>
      <c r="BT103" s="150"/>
      <c r="BU103" s="108"/>
      <c r="BV103" s="108"/>
      <c r="BW103" s="108"/>
      <c r="BX103" s="108"/>
      <c r="BY103" s="108"/>
      <c r="BZ103" s="108"/>
      <c r="CA103" s="187"/>
      <c r="CB103" s="150"/>
      <c r="CC103" s="108"/>
      <c r="CD103" s="150"/>
      <c r="CE103" s="108"/>
      <c r="CF103" s="187"/>
      <c r="CG103" s="108"/>
      <c r="CH103" s="108"/>
      <c r="CI103" s="108"/>
      <c r="CJ103" s="108"/>
      <c r="CK103" s="108"/>
      <c r="CL103" s="108"/>
      <c r="CM103" s="150"/>
      <c r="CN103" s="108"/>
      <c r="CO103" s="108"/>
      <c r="CP103" s="108"/>
      <c r="CQ103" s="108"/>
      <c r="CR103" s="150"/>
      <c r="CS103" s="108"/>
      <c r="CT103" s="108"/>
      <c r="CU103" s="108"/>
      <c r="CV103" s="150"/>
      <c r="CW103" s="108"/>
      <c r="CX103" s="108"/>
      <c r="CY103" s="108"/>
      <c r="CZ103" s="108"/>
      <c r="DA103" s="108"/>
      <c r="DB103" s="187"/>
      <c r="DC103" s="108"/>
      <c r="DD103" s="108"/>
      <c r="DE103" s="108"/>
      <c r="DF103" s="108"/>
      <c r="DG103" s="150"/>
      <c r="DH103" s="108"/>
      <c r="DI103" s="108"/>
      <c r="DJ103" s="187"/>
      <c r="DK103" s="150"/>
      <c r="DL103" s="186"/>
    </row>
    <row r="104" spans="1:116" x14ac:dyDescent="0.35">
      <c r="A104" s="83">
        <v>100</v>
      </c>
      <c r="B104" s="63"/>
      <c r="C104" s="257">
        <f t="shared" si="2"/>
        <v>0</v>
      </c>
      <c r="D104" s="140"/>
      <c r="E104" s="73"/>
      <c r="F104" s="73"/>
      <c r="G104" s="73"/>
      <c r="H104" s="73"/>
      <c r="I104" s="144"/>
      <c r="J104" s="144"/>
      <c r="K104" s="73"/>
      <c r="L104" s="73"/>
      <c r="M104" s="73"/>
      <c r="N104" s="73"/>
      <c r="O104" s="73"/>
      <c r="P104" s="73"/>
      <c r="Q104" s="73"/>
      <c r="R104" s="73"/>
      <c r="S104" s="73"/>
      <c r="T104" s="73"/>
      <c r="U104" s="73"/>
      <c r="V104" s="73"/>
      <c r="W104" s="73"/>
      <c r="X104" s="73"/>
      <c r="Y104" s="73"/>
      <c r="AC104" s="150"/>
      <c r="AM104" s="150"/>
      <c r="AY104" s="150"/>
      <c r="BC104" s="187"/>
      <c r="BL104" s="150"/>
      <c r="BN104" s="150"/>
      <c r="BO104" s="108"/>
      <c r="BP104" s="150"/>
      <c r="BQ104" s="170"/>
      <c r="BR104" s="108"/>
      <c r="BS104" s="108"/>
      <c r="BT104" s="150"/>
      <c r="BU104" s="108"/>
      <c r="BV104" s="108"/>
      <c r="BW104" s="108"/>
      <c r="BX104" s="108"/>
      <c r="BY104" s="108"/>
      <c r="BZ104" s="108"/>
      <c r="CA104" s="108"/>
      <c r="CB104" s="150"/>
      <c r="CC104" s="108"/>
      <c r="CD104" s="150"/>
      <c r="CE104" s="108"/>
      <c r="CF104" s="108"/>
      <c r="CG104" s="108"/>
      <c r="CH104" s="108"/>
      <c r="CI104" s="108"/>
      <c r="CJ104" s="108"/>
      <c r="CK104" s="108"/>
      <c r="CL104" s="108"/>
      <c r="CM104" s="150"/>
      <c r="CN104" s="108"/>
      <c r="CO104" s="108"/>
      <c r="CP104" s="108"/>
      <c r="CQ104" s="108"/>
      <c r="CR104" s="150"/>
      <c r="CS104" s="108"/>
      <c r="CT104" s="108"/>
      <c r="CU104" s="108"/>
      <c r="CV104" s="150"/>
      <c r="CW104" s="108"/>
      <c r="CX104" s="108"/>
      <c r="CY104" s="108"/>
      <c r="CZ104" s="108"/>
      <c r="DA104" s="108"/>
      <c r="DB104" s="187"/>
      <c r="DC104" s="108"/>
      <c r="DD104" s="108"/>
      <c r="DE104" s="108"/>
      <c r="DF104" s="108"/>
      <c r="DG104" s="150"/>
      <c r="DH104" s="108"/>
      <c r="DI104" s="108"/>
      <c r="DJ104" s="108"/>
      <c r="DK104" s="150"/>
      <c r="DL104" s="108"/>
    </row>
  </sheetData>
  <mergeCells count="29">
    <mergeCell ref="CH45:CK45"/>
    <mergeCell ref="CH44:CK44"/>
    <mergeCell ref="A1:A3"/>
    <mergeCell ref="BD1:CA1"/>
    <mergeCell ref="B1:D1"/>
    <mergeCell ref="E1:BC1"/>
    <mergeCell ref="K2:AC2"/>
    <mergeCell ref="AD2:AM2"/>
    <mergeCell ref="AN2:AY2"/>
    <mergeCell ref="AZ2:BC2"/>
    <mergeCell ref="D2:D3"/>
    <mergeCell ref="E2:I2"/>
    <mergeCell ref="BD2:BJ2"/>
    <mergeCell ref="BK2:BL2"/>
    <mergeCell ref="BO2:BP2"/>
    <mergeCell ref="BR2:BT2"/>
    <mergeCell ref="BU2:CA2"/>
    <mergeCell ref="DK1:DL1"/>
    <mergeCell ref="CB1:CF1"/>
    <mergeCell ref="CE2:CF2"/>
    <mergeCell ref="CC2:CD2"/>
    <mergeCell ref="CG2:CM2"/>
    <mergeCell ref="CN2:CR2"/>
    <mergeCell ref="CS2:CV2"/>
    <mergeCell ref="CW2:DB2"/>
    <mergeCell ref="CG1:DB1"/>
    <mergeCell ref="DD2:DG2"/>
    <mergeCell ref="DH2:DJ2"/>
    <mergeCell ref="DD1:DJ1"/>
  </mergeCells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327B3A-B126-46E8-909F-F3AFF0135C0D}">
  <dimension ref="A1:BZ299"/>
  <sheetViews>
    <sheetView zoomScale="50" zoomScaleNormal="50" workbookViewId="0">
      <pane xSplit="8" ySplit="4" topLeftCell="BE48" activePane="bottomRight" state="frozen"/>
      <selection pane="topRight" activeCell="D1" sqref="D1"/>
      <selection pane="bottomLeft" activeCell="A4" sqref="A4"/>
      <selection pane="bottomRight" activeCell="J13" sqref="J13"/>
    </sheetView>
  </sheetViews>
  <sheetFormatPr baseColWidth="10" defaultColWidth="11.44140625" defaultRowHeight="21" x14ac:dyDescent="0.35"/>
  <cols>
    <col min="1" max="1" width="9.21875" style="85" customWidth="1"/>
    <col min="2" max="2" width="63.21875" style="93" customWidth="1"/>
    <col min="3" max="3" width="20.33203125" style="99" customWidth="1"/>
    <col min="4" max="5" width="19.109375" style="99" customWidth="1"/>
    <col min="6" max="6" width="15.5546875" style="99" customWidth="1"/>
    <col min="7" max="7" width="8.44140625" style="208" customWidth="1"/>
    <col min="8" max="8" width="7.77734375" style="4" customWidth="1"/>
    <col min="9" max="9" width="10.77734375" style="5" customWidth="1"/>
    <col min="10" max="35" width="10.77734375" customWidth="1"/>
    <col min="36" max="36" width="10.77734375" style="1" customWidth="1"/>
    <col min="37" max="50" width="10.77734375" customWidth="1"/>
    <col min="51" max="51" width="10.77734375" style="1" customWidth="1"/>
    <col min="52" max="56" width="10.77734375" customWidth="1"/>
    <col min="57" max="57" width="10.77734375" style="1" customWidth="1"/>
    <col min="58" max="65" width="10.77734375" customWidth="1"/>
    <col min="66" max="66" width="10.77734375" style="1" customWidth="1"/>
    <col min="67" max="70" width="10.77734375" customWidth="1"/>
    <col min="71" max="71" width="10.77734375" style="1" customWidth="1"/>
    <col min="72" max="76" width="10.77734375" customWidth="1"/>
    <col min="77" max="77" width="10.77734375" style="1" customWidth="1"/>
  </cols>
  <sheetData>
    <row r="1" spans="1:78" s="7" customFormat="1" ht="38.4" customHeight="1" thickTop="1" thickBot="1" x14ac:dyDescent="0.35">
      <c r="A1" s="245" t="s">
        <v>113</v>
      </c>
      <c r="B1" s="37" t="s">
        <v>69</v>
      </c>
      <c r="C1" s="261" t="s">
        <v>385</v>
      </c>
      <c r="D1" s="262"/>
      <c r="E1" s="296">
        <f>SUM(G5:G119)</f>
        <v>262</v>
      </c>
      <c r="F1" s="296"/>
      <c r="G1" s="295"/>
      <c r="H1" s="242" t="s">
        <v>35</v>
      </c>
      <c r="I1" s="318" t="s">
        <v>53</v>
      </c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19"/>
      <c r="V1" s="319"/>
      <c r="W1" s="319"/>
      <c r="X1" s="319"/>
      <c r="Y1" s="319"/>
      <c r="Z1" s="319"/>
      <c r="AA1" s="319"/>
      <c r="AB1" s="319"/>
      <c r="AC1" s="319"/>
      <c r="AD1" s="319"/>
      <c r="AE1" s="319"/>
      <c r="AF1" s="319"/>
      <c r="AG1" s="319"/>
      <c r="AH1" s="319"/>
      <c r="AI1" s="319"/>
      <c r="AJ1" s="320"/>
      <c r="AK1" s="246" t="s">
        <v>54</v>
      </c>
      <c r="AL1" s="247"/>
      <c r="AM1" s="247"/>
      <c r="AN1" s="247"/>
      <c r="AO1" s="247"/>
      <c r="AP1" s="247"/>
      <c r="AQ1" s="247"/>
      <c r="AR1" s="247"/>
      <c r="AS1" s="247"/>
      <c r="AT1" s="247"/>
      <c r="AU1" s="247"/>
      <c r="AV1" s="247"/>
      <c r="AW1" s="247"/>
      <c r="AX1" s="247"/>
      <c r="AY1" s="248"/>
      <c r="AZ1" s="246" t="s">
        <v>55</v>
      </c>
      <c r="BA1" s="247"/>
      <c r="BB1" s="247"/>
      <c r="BC1" s="247"/>
      <c r="BD1" s="247"/>
      <c r="BE1" s="248"/>
      <c r="BF1" s="246" t="s">
        <v>64</v>
      </c>
      <c r="BG1" s="247"/>
      <c r="BH1" s="247"/>
      <c r="BI1" s="247"/>
      <c r="BJ1" s="247"/>
      <c r="BK1" s="247"/>
      <c r="BL1" s="247"/>
      <c r="BM1" s="247"/>
      <c r="BN1" s="248"/>
      <c r="BO1" s="246" t="s">
        <v>65</v>
      </c>
      <c r="BP1" s="247"/>
      <c r="BQ1" s="247"/>
      <c r="BR1" s="247"/>
      <c r="BS1" s="248"/>
      <c r="BT1" s="246" t="s">
        <v>66</v>
      </c>
      <c r="BU1" s="247"/>
      <c r="BV1" s="247"/>
      <c r="BW1" s="247"/>
      <c r="BX1" s="247"/>
      <c r="BY1" s="248"/>
      <c r="BZ1" s="6"/>
    </row>
    <row r="2" spans="1:78" s="7" customFormat="1" ht="38.4" customHeight="1" thickTop="1" thickBot="1" x14ac:dyDescent="0.35">
      <c r="A2" s="245"/>
      <c r="B2" s="310"/>
      <c r="C2" s="311"/>
      <c r="D2" s="311"/>
      <c r="E2" s="311"/>
      <c r="F2" s="312"/>
      <c r="G2" s="313"/>
      <c r="H2" s="314"/>
      <c r="I2" s="329"/>
      <c r="J2" s="330"/>
      <c r="K2" s="330"/>
      <c r="L2" s="330"/>
      <c r="M2" s="330"/>
      <c r="N2" s="330"/>
      <c r="O2" s="330"/>
      <c r="P2" s="330"/>
      <c r="Q2" s="330"/>
      <c r="R2" s="330"/>
      <c r="S2" s="330"/>
      <c r="T2" s="330"/>
      <c r="U2" s="330"/>
      <c r="V2" s="330"/>
      <c r="W2" s="330"/>
      <c r="X2" s="330"/>
      <c r="Y2" s="330"/>
      <c r="Z2" s="330"/>
      <c r="AA2" s="330"/>
      <c r="AB2" s="331"/>
      <c r="AC2" s="326" t="s">
        <v>404</v>
      </c>
      <c r="AD2" s="327"/>
      <c r="AE2" s="327"/>
      <c r="AF2" s="327"/>
      <c r="AG2" s="327"/>
      <c r="AH2" s="327"/>
      <c r="AI2" s="327"/>
      <c r="AJ2" s="328"/>
      <c r="AK2" s="315"/>
      <c r="AL2" s="315"/>
      <c r="AM2" s="315"/>
      <c r="AN2" s="315"/>
      <c r="AO2" s="315"/>
      <c r="AP2" s="315"/>
      <c r="AQ2" s="315"/>
      <c r="AR2" s="315"/>
      <c r="AS2" s="315"/>
      <c r="AT2" s="315"/>
      <c r="AU2" s="315"/>
      <c r="AV2" s="315"/>
      <c r="AW2" s="315"/>
      <c r="AX2" s="315"/>
      <c r="AY2" s="315"/>
      <c r="AZ2" s="316"/>
      <c r="BA2" s="315"/>
      <c r="BB2" s="315"/>
      <c r="BC2" s="315"/>
      <c r="BD2" s="315"/>
      <c r="BE2" s="317"/>
      <c r="BF2" s="316"/>
      <c r="BG2" s="315"/>
      <c r="BH2" s="315"/>
      <c r="BI2" s="315"/>
      <c r="BJ2" s="315"/>
      <c r="BK2" s="315"/>
      <c r="BL2" s="315"/>
      <c r="BM2" s="315"/>
      <c r="BN2" s="315"/>
      <c r="BO2" s="316"/>
      <c r="BP2" s="315"/>
      <c r="BQ2" s="315"/>
      <c r="BR2" s="315"/>
      <c r="BS2" s="317"/>
      <c r="BT2" s="316"/>
      <c r="BU2" s="315"/>
      <c r="BV2" s="315"/>
      <c r="BW2" s="315"/>
      <c r="BX2" s="315"/>
      <c r="BY2" s="317"/>
      <c r="BZ2" s="6"/>
    </row>
    <row r="3" spans="1:78" s="2" customFormat="1" ht="126" customHeight="1" thickTop="1" x14ac:dyDescent="0.5">
      <c r="A3" s="245"/>
      <c r="B3" s="38" t="s">
        <v>34</v>
      </c>
      <c r="C3" s="209" t="s">
        <v>366</v>
      </c>
      <c r="D3" s="332" t="s">
        <v>367</v>
      </c>
      <c r="E3" s="332"/>
      <c r="F3" s="209" t="s">
        <v>368</v>
      </c>
      <c r="G3" s="197"/>
      <c r="H3" s="243"/>
      <c r="I3" s="8" t="s">
        <v>26</v>
      </c>
      <c r="J3" s="39" t="s">
        <v>36</v>
      </c>
      <c r="K3" s="39" t="s">
        <v>37</v>
      </c>
      <c r="L3" s="39" t="s">
        <v>25</v>
      </c>
      <c r="M3" s="40" t="s">
        <v>17</v>
      </c>
      <c r="N3" s="40" t="s">
        <v>8</v>
      </c>
      <c r="O3" s="40" t="s">
        <v>2</v>
      </c>
      <c r="P3" s="40" t="s">
        <v>14</v>
      </c>
      <c r="Q3" s="41" t="s">
        <v>18</v>
      </c>
      <c r="R3" s="41" t="s">
        <v>9</v>
      </c>
      <c r="S3" s="41" t="s">
        <v>3</v>
      </c>
      <c r="T3" s="41" t="s">
        <v>15</v>
      </c>
      <c r="U3" s="42" t="s">
        <v>27</v>
      </c>
      <c r="V3" s="42" t="s">
        <v>10</v>
      </c>
      <c r="W3" s="42" t="s">
        <v>39</v>
      </c>
      <c r="X3" s="42" t="s">
        <v>16</v>
      </c>
      <c r="Y3" s="43" t="s">
        <v>29</v>
      </c>
      <c r="Z3" s="43" t="s">
        <v>11</v>
      </c>
      <c r="AA3" s="43" t="s">
        <v>38</v>
      </c>
      <c r="AB3" s="43" t="s">
        <v>28</v>
      </c>
      <c r="AC3" s="321" t="s">
        <v>77</v>
      </c>
      <c r="AD3" s="322" t="s">
        <v>49</v>
      </c>
      <c r="AE3" s="323" t="s">
        <v>50</v>
      </c>
      <c r="AF3" s="324" t="s">
        <v>50</v>
      </c>
      <c r="AG3" s="325" t="s">
        <v>30</v>
      </c>
      <c r="AH3" s="323" t="s">
        <v>71</v>
      </c>
      <c r="AI3" s="323" t="s">
        <v>72</v>
      </c>
      <c r="AJ3" s="325" t="s">
        <v>78</v>
      </c>
      <c r="AK3" s="9" t="s">
        <v>21</v>
      </c>
      <c r="AL3" s="10" t="s">
        <v>56</v>
      </c>
      <c r="AM3" s="10" t="s">
        <v>24</v>
      </c>
      <c r="AN3" s="11" t="s">
        <v>4</v>
      </c>
      <c r="AO3" s="11" t="s">
        <v>57</v>
      </c>
      <c r="AP3" s="11" t="s">
        <v>31</v>
      </c>
      <c r="AQ3" s="12" t="s">
        <v>82</v>
      </c>
      <c r="AR3" s="13" t="s">
        <v>83</v>
      </c>
      <c r="AS3" s="13" t="s">
        <v>32</v>
      </c>
      <c r="AT3" s="14" t="s">
        <v>58</v>
      </c>
      <c r="AU3" s="15" t="s">
        <v>59</v>
      </c>
      <c r="AV3" s="15" t="s">
        <v>60</v>
      </c>
      <c r="AW3" s="16" t="s">
        <v>61</v>
      </c>
      <c r="AX3" s="16" t="s">
        <v>62</v>
      </c>
      <c r="AY3" s="16" t="s">
        <v>63</v>
      </c>
      <c r="AZ3" s="17" t="s">
        <v>20</v>
      </c>
      <c r="BA3" s="18" t="s">
        <v>40</v>
      </c>
      <c r="BB3" s="19" t="s">
        <v>6</v>
      </c>
      <c r="BC3" s="19" t="s">
        <v>48</v>
      </c>
      <c r="BD3" s="20" t="s">
        <v>51</v>
      </c>
      <c r="BE3" s="21" t="s">
        <v>52</v>
      </c>
      <c r="BF3" s="22" t="s">
        <v>23</v>
      </c>
      <c r="BG3" s="23" t="s">
        <v>41</v>
      </c>
      <c r="BH3" s="24" t="s">
        <v>19</v>
      </c>
      <c r="BI3" s="25" t="s">
        <v>7</v>
      </c>
      <c r="BJ3" s="25" t="s">
        <v>42</v>
      </c>
      <c r="BK3" s="25" t="s">
        <v>0</v>
      </c>
      <c r="BL3" s="26" t="s">
        <v>5</v>
      </c>
      <c r="BM3" s="27" t="s">
        <v>43</v>
      </c>
      <c r="BN3" s="27" t="s">
        <v>1</v>
      </c>
      <c r="BO3" s="28" t="s">
        <v>22</v>
      </c>
      <c r="BP3" s="29" t="s">
        <v>44</v>
      </c>
      <c r="BQ3" s="88" t="s">
        <v>12</v>
      </c>
      <c r="BR3" s="30" t="s">
        <v>200</v>
      </c>
      <c r="BS3" s="87" t="s">
        <v>199</v>
      </c>
      <c r="BT3" s="31" t="s">
        <v>45</v>
      </c>
      <c r="BU3" s="10" t="s">
        <v>198</v>
      </c>
      <c r="BV3" s="10" t="s">
        <v>46</v>
      </c>
      <c r="BW3" s="89" t="s">
        <v>13</v>
      </c>
      <c r="BX3" s="32" t="s">
        <v>197</v>
      </c>
      <c r="BY3" s="32" t="s">
        <v>47</v>
      </c>
      <c r="BZ3" s="3"/>
    </row>
    <row r="4" spans="1:78" s="34" customFormat="1" ht="26.4" customHeight="1" x14ac:dyDescent="0.3">
      <c r="A4" s="80" t="s">
        <v>33</v>
      </c>
      <c r="B4" s="90" t="s">
        <v>114</v>
      </c>
      <c r="C4" s="210" t="s">
        <v>365</v>
      </c>
      <c r="D4" s="210" t="s">
        <v>364</v>
      </c>
      <c r="E4" s="210" t="s">
        <v>405</v>
      </c>
      <c r="F4" s="210" t="s">
        <v>363</v>
      </c>
      <c r="G4" s="198" t="s">
        <v>362</v>
      </c>
      <c r="H4" s="35" t="s">
        <v>115</v>
      </c>
      <c r="I4" s="33" t="s">
        <v>116</v>
      </c>
      <c r="J4" s="33" t="s">
        <v>117</v>
      </c>
      <c r="K4" s="33" t="s">
        <v>118</v>
      </c>
      <c r="L4" s="33" t="s">
        <v>119</v>
      </c>
      <c r="M4" s="33" t="s">
        <v>120</v>
      </c>
      <c r="N4" s="33" t="s">
        <v>121</v>
      </c>
      <c r="O4" s="33" t="s">
        <v>122</v>
      </c>
      <c r="P4" s="33" t="s">
        <v>123</v>
      </c>
      <c r="Q4" s="33" t="s">
        <v>124</v>
      </c>
      <c r="R4" s="33" t="s">
        <v>125</v>
      </c>
      <c r="S4" s="33" t="s">
        <v>126</v>
      </c>
      <c r="T4" s="33" t="s">
        <v>127</v>
      </c>
      <c r="U4" s="33" t="s">
        <v>128</v>
      </c>
      <c r="V4" s="33" t="s">
        <v>129</v>
      </c>
      <c r="W4" s="33" t="s">
        <v>130</v>
      </c>
      <c r="X4" s="33" t="s">
        <v>131</v>
      </c>
      <c r="Y4" s="33" t="s">
        <v>132</v>
      </c>
      <c r="Z4" s="33" t="s">
        <v>133</v>
      </c>
      <c r="AA4" s="33" t="s">
        <v>134</v>
      </c>
      <c r="AB4" s="33" t="s">
        <v>135</v>
      </c>
      <c r="AC4" s="33" t="s">
        <v>136</v>
      </c>
      <c r="AD4" s="33" t="s">
        <v>137</v>
      </c>
      <c r="AE4" s="33" t="s">
        <v>138</v>
      </c>
      <c r="AF4" s="33" t="s">
        <v>139</v>
      </c>
      <c r="AG4" s="33" t="s">
        <v>140</v>
      </c>
      <c r="AH4" s="33" t="s">
        <v>141</v>
      </c>
      <c r="AI4" s="33" t="s">
        <v>142</v>
      </c>
      <c r="AJ4" s="33" t="s">
        <v>143</v>
      </c>
      <c r="AK4" s="33" t="s">
        <v>144</v>
      </c>
      <c r="AL4" s="33" t="s">
        <v>145</v>
      </c>
      <c r="AM4" s="33" t="s">
        <v>146</v>
      </c>
      <c r="AN4" s="33" t="s">
        <v>147</v>
      </c>
      <c r="AO4" s="33" t="s">
        <v>148</v>
      </c>
      <c r="AP4" s="33" t="s">
        <v>149</v>
      </c>
      <c r="AQ4" s="33" t="s">
        <v>150</v>
      </c>
      <c r="AR4" s="33" t="s">
        <v>151</v>
      </c>
      <c r="AS4" s="33" t="s">
        <v>152</v>
      </c>
      <c r="AT4" s="33" t="s">
        <v>153</v>
      </c>
      <c r="AU4" s="33" t="s">
        <v>154</v>
      </c>
      <c r="AV4" s="33" t="s">
        <v>155</v>
      </c>
      <c r="AW4" s="33" t="s">
        <v>156</v>
      </c>
      <c r="AX4" s="33" t="s">
        <v>157</v>
      </c>
      <c r="AY4" s="33" t="s">
        <v>158</v>
      </c>
      <c r="AZ4" s="33" t="s">
        <v>159</v>
      </c>
      <c r="BA4" s="33" t="s">
        <v>160</v>
      </c>
      <c r="BB4" s="33" t="s">
        <v>161</v>
      </c>
      <c r="BC4" s="33" t="s">
        <v>162</v>
      </c>
      <c r="BD4" s="33" t="s">
        <v>163</v>
      </c>
      <c r="BE4" s="33" t="s">
        <v>164</v>
      </c>
      <c r="BF4" s="33" t="s">
        <v>165</v>
      </c>
      <c r="BG4" s="33" t="s">
        <v>166</v>
      </c>
      <c r="BH4" s="33" t="s">
        <v>167</v>
      </c>
      <c r="BI4" s="33" t="s">
        <v>168</v>
      </c>
      <c r="BJ4" s="33" t="s">
        <v>169</v>
      </c>
      <c r="BK4" s="33" t="s">
        <v>170</v>
      </c>
      <c r="BL4" s="33" t="s">
        <v>171</v>
      </c>
      <c r="BM4" s="33" t="s">
        <v>172</v>
      </c>
      <c r="BN4" s="33" t="s">
        <v>173</v>
      </c>
      <c r="BO4" s="33" t="s">
        <v>174</v>
      </c>
      <c r="BP4" s="33" t="s">
        <v>175</v>
      </c>
      <c r="BQ4" s="33" t="s">
        <v>176</v>
      </c>
      <c r="BR4" s="33" t="s">
        <v>190</v>
      </c>
      <c r="BS4" s="33" t="s">
        <v>177</v>
      </c>
      <c r="BT4" s="33" t="s">
        <v>178</v>
      </c>
      <c r="BU4" s="33" t="s">
        <v>195</v>
      </c>
      <c r="BV4" s="33" t="s">
        <v>179</v>
      </c>
      <c r="BW4" s="33" t="s">
        <v>180</v>
      </c>
      <c r="BX4" s="33" t="s">
        <v>196</v>
      </c>
      <c r="BY4" s="33" t="s">
        <v>181</v>
      </c>
    </row>
    <row r="5" spans="1:78" x14ac:dyDescent="0.35">
      <c r="A5" s="81">
        <v>8</v>
      </c>
      <c r="B5" s="91" t="s">
        <v>79</v>
      </c>
      <c r="C5" s="94" t="s">
        <v>369</v>
      </c>
      <c r="D5" s="94" t="s">
        <v>379</v>
      </c>
      <c r="E5" s="94"/>
      <c r="F5" s="94"/>
      <c r="G5" s="199">
        <f>SUM(Tableau4[[#This Row],[Colonne4]:[Colonne69]])</f>
        <v>18</v>
      </c>
      <c r="H5" s="249"/>
      <c r="I5" s="55"/>
      <c r="J5" s="44"/>
      <c r="K5" s="44"/>
      <c r="L5" s="44"/>
      <c r="M5" s="45"/>
      <c r="N5" s="44"/>
      <c r="O5" s="44"/>
      <c r="P5" s="44"/>
      <c r="Q5" s="45"/>
      <c r="R5" s="44"/>
      <c r="S5" s="44"/>
      <c r="T5" s="44"/>
      <c r="U5" s="45"/>
      <c r="V5" s="44"/>
      <c r="W5" s="44"/>
      <c r="X5" s="44"/>
      <c r="Y5" s="45"/>
      <c r="Z5" s="44"/>
      <c r="AA5" s="44"/>
      <c r="AB5" s="44"/>
      <c r="AC5" s="46"/>
      <c r="AD5" s="44"/>
      <c r="AE5" s="47"/>
      <c r="AF5" s="44"/>
      <c r="AG5" s="45"/>
      <c r="AH5" s="44"/>
      <c r="AI5" s="44"/>
      <c r="AJ5" s="45"/>
      <c r="AK5" s="48">
        <v>7</v>
      </c>
      <c r="AL5" s="44"/>
      <c r="AM5" s="44"/>
      <c r="AN5" s="45"/>
      <c r="AO5" s="44"/>
      <c r="AP5" s="44"/>
      <c r="AQ5" s="45"/>
      <c r="AR5" s="44"/>
      <c r="AS5" s="47"/>
      <c r="AT5" s="44"/>
      <c r="AU5" s="44"/>
      <c r="AV5" s="44"/>
      <c r="AW5" s="45"/>
      <c r="AX5" s="44"/>
      <c r="AY5" s="44"/>
      <c r="AZ5" s="48">
        <v>4</v>
      </c>
      <c r="BA5" s="44"/>
      <c r="BB5" s="45"/>
      <c r="BC5" s="44"/>
      <c r="BD5" s="45"/>
      <c r="BE5" s="44"/>
      <c r="BF5" s="48"/>
      <c r="BG5" s="44"/>
      <c r="BH5" s="44">
        <v>7</v>
      </c>
      <c r="BI5" s="45"/>
      <c r="BJ5" s="44"/>
      <c r="BK5" s="44"/>
      <c r="BL5" s="45"/>
      <c r="BM5" s="44"/>
      <c r="BN5" s="44"/>
      <c r="BO5" s="48"/>
      <c r="BP5" s="44"/>
      <c r="BQ5" s="45"/>
      <c r="BR5" s="47"/>
      <c r="BS5" s="44"/>
      <c r="BT5" s="48"/>
      <c r="BU5" s="44"/>
      <c r="BV5" s="44"/>
      <c r="BW5" s="45"/>
      <c r="BX5" s="44"/>
      <c r="BY5" s="49"/>
    </row>
    <row r="6" spans="1:78" x14ac:dyDescent="0.35">
      <c r="A6" s="81">
        <v>1</v>
      </c>
      <c r="B6" s="91" t="s">
        <v>67</v>
      </c>
      <c r="C6" s="94" t="s">
        <v>369</v>
      </c>
      <c r="D6" s="212" t="s">
        <v>370</v>
      </c>
      <c r="E6" s="94"/>
      <c r="F6" s="94"/>
      <c r="G6" s="199">
        <f>SUM(Tableau4[[#This Row],[Colonne4]:[Colonne69]])</f>
        <v>8</v>
      </c>
      <c r="H6" s="79"/>
      <c r="I6" s="55"/>
      <c r="J6" s="55"/>
      <c r="K6" s="55"/>
      <c r="L6" s="55"/>
      <c r="M6" s="56"/>
      <c r="N6" s="55"/>
      <c r="O6" s="55"/>
      <c r="P6" s="55"/>
      <c r="Q6" s="56"/>
      <c r="R6" s="55"/>
      <c r="S6" s="55"/>
      <c r="T6" s="55"/>
      <c r="U6" s="56"/>
      <c r="V6" s="55"/>
      <c r="W6" s="55"/>
      <c r="X6" s="55"/>
      <c r="Y6" s="56"/>
      <c r="Z6" s="55"/>
      <c r="AA6" s="55"/>
      <c r="AB6" s="55"/>
      <c r="AC6" s="57">
        <v>2</v>
      </c>
      <c r="AD6" s="55"/>
      <c r="AE6" s="58"/>
      <c r="AF6" s="55"/>
      <c r="AG6" s="56">
        <v>1</v>
      </c>
      <c r="AH6" s="55"/>
      <c r="AI6" s="55"/>
      <c r="AJ6" s="56"/>
      <c r="AK6" s="57"/>
      <c r="AL6" s="55"/>
      <c r="AM6" s="55">
        <v>2</v>
      </c>
      <c r="AN6" s="56"/>
      <c r="AO6" s="55"/>
      <c r="AP6" s="55">
        <v>3</v>
      </c>
      <c r="AQ6" s="56"/>
      <c r="AR6" s="55"/>
      <c r="AS6" s="58"/>
      <c r="AT6" s="55"/>
      <c r="AU6" s="55"/>
      <c r="AV6" s="55"/>
      <c r="AW6" s="56"/>
      <c r="AX6" s="55"/>
      <c r="AY6" s="55"/>
      <c r="AZ6" s="57"/>
      <c r="BA6" s="55"/>
      <c r="BB6" s="56"/>
      <c r="BC6" s="55"/>
      <c r="BD6" s="56"/>
      <c r="BE6" s="55"/>
      <c r="BF6" s="57"/>
      <c r="BG6" s="55"/>
      <c r="BH6" s="55"/>
      <c r="BI6" s="56"/>
      <c r="BJ6" s="55"/>
      <c r="BK6" s="55"/>
      <c r="BL6" s="56"/>
      <c r="BM6" s="55"/>
      <c r="BN6" s="55"/>
      <c r="BO6" s="57"/>
      <c r="BP6" s="55"/>
      <c r="BQ6" s="56"/>
      <c r="BR6" s="58"/>
      <c r="BS6" s="55"/>
      <c r="BT6" s="57"/>
      <c r="BU6" s="55"/>
      <c r="BV6" s="55"/>
      <c r="BW6" s="56"/>
      <c r="BX6" s="55"/>
      <c r="BY6" s="59"/>
    </row>
    <row r="7" spans="1:78" x14ac:dyDescent="0.35">
      <c r="A7" s="81">
        <v>13</v>
      </c>
      <c r="B7" s="97" t="s">
        <v>86</v>
      </c>
      <c r="C7" s="253" t="s">
        <v>369</v>
      </c>
      <c r="D7" s="212" t="s">
        <v>370</v>
      </c>
      <c r="E7" s="94"/>
      <c r="F7" s="62"/>
      <c r="G7" s="204">
        <f>SUM(Tableau4[[#This Row],[Colonne4]:[Colonne69]])</f>
        <v>7</v>
      </c>
      <c r="H7" s="75"/>
      <c r="I7" s="50"/>
      <c r="J7" s="50"/>
      <c r="K7" s="50"/>
      <c r="L7" s="50"/>
      <c r="M7" s="51"/>
      <c r="N7" s="50"/>
      <c r="O7" s="50"/>
      <c r="P7" s="50"/>
      <c r="Q7" s="51"/>
      <c r="R7" s="50"/>
      <c r="S7" s="50"/>
      <c r="T7" s="50"/>
      <c r="U7" s="51"/>
      <c r="V7" s="50"/>
      <c r="W7" s="50"/>
      <c r="X7" s="50"/>
      <c r="Y7" s="51"/>
      <c r="Z7" s="50"/>
      <c r="AA7" s="50"/>
      <c r="AB7" s="50"/>
      <c r="AC7" s="52"/>
      <c r="AD7" s="50"/>
      <c r="AE7" s="53"/>
      <c r="AF7" s="50"/>
      <c r="AG7" s="51"/>
      <c r="AH7" s="50"/>
      <c r="AI7" s="50"/>
      <c r="AJ7" s="51"/>
      <c r="AK7" s="52"/>
      <c r="AL7" s="50"/>
      <c r="AM7" s="50"/>
      <c r="AN7" s="51"/>
      <c r="AO7" s="50"/>
      <c r="AP7" s="50"/>
      <c r="AQ7" s="51"/>
      <c r="AR7" s="50"/>
      <c r="AS7" s="53"/>
      <c r="AT7" s="50"/>
      <c r="AU7" s="50"/>
      <c r="AV7" s="50"/>
      <c r="AW7" s="51"/>
      <c r="AX7" s="50"/>
      <c r="AY7" s="50"/>
      <c r="AZ7" s="52"/>
      <c r="BA7" s="50"/>
      <c r="BB7" s="51"/>
      <c r="BC7" s="50"/>
      <c r="BD7" s="51">
        <v>7</v>
      </c>
      <c r="BE7" s="50"/>
      <c r="BF7" s="52"/>
      <c r="BG7" s="50"/>
      <c r="BH7" s="50"/>
      <c r="BI7" s="51"/>
      <c r="BJ7" s="50"/>
      <c r="BK7" s="50"/>
      <c r="BL7" s="51"/>
      <c r="BM7" s="50"/>
      <c r="BN7" s="50"/>
      <c r="BO7" s="52"/>
      <c r="BP7" s="50"/>
      <c r="BQ7" s="51"/>
      <c r="BR7" s="53"/>
      <c r="BS7" s="50"/>
      <c r="BT7" s="52"/>
      <c r="BU7" s="50"/>
      <c r="BV7" s="50"/>
      <c r="BW7" s="51"/>
      <c r="BX7" s="50"/>
      <c r="BY7" s="54"/>
    </row>
    <row r="8" spans="1:78" x14ac:dyDescent="0.35">
      <c r="A8" s="83">
        <v>15</v>
      </c>
      <c r="B8" s="63" t="s">
        <v>374</v>
      </c>
      <c r="C8" s="212"/>
      <c r="D8" s="212" t="s">
        <v>370</v>
      </c>
      <c r="E8" s="212"/>
      <c r="F8" s="96"/>
      <c r="G8" s="203">
        <f>SUM(Tableau4[[#This Row],[Colonne4]:[Colonne69]])</f>
        <v>4</v>
      </c>
      <c r="H8" s="76"/>
      <c r="I8" s="55"/>
      <c r="J8" s="55"/>
      <c r="K8" s="55"/>
      <c r="L8" s="55"/>
      <c r="M8" s="56"/>
      <c r="N8" s="55">
        <v>1</v>
      </c>
      <c r="O8" s="55"/>
      <c r="P8" s="55"/>
      <c r="Q8" s="56"/>
      <c r="R8" s="55">
        <v>1</v>
      </c>
      <c r="S8" s="55"/>
      <c r="T8" s="55"/>
      <c r="U8" s="56"/>
      <c r="V8" s="55">
        <v>2</v>
      </c>
      <c r="W8" s="55"/>
      <c r="X8" s="55"/>
      <c r="Y8" s="56"/>
      <c r="Z8" s="55"/>
      <c r="AA8" s="55"/>
      <c r="AB8" s="55"/>
      <c r="AC8" s="57"/>
      <c r="AD8" s="55"/>
      <c r="AE8" s="58"/>
      <c r="AF8" s="55"/>
      <c r="AG8" s="56"/>
      <c r="AH8" s="55"/>
      <c r="AI8" s="55"/>
      <c r="AJ8" s="56"/>
      <c r="AK8" s="57"/>
      <c r="AL8" s="55"/>
      <c r="AM8" s="55"/>
      <c r="AN8" s="56"/>
      <c r="AO8" s="55"/>
      <c r="AP8" s="55"/>
      <c r="AQ8" s="56"/>
      <c r="AR8" s="55"/>
      <c r="AS8" s="58"/>
      <c r="AT8" s="55"/>
      <c r="AU8" s="55"/>
      <c r="AV8" s="55"/>
      <c r="AW8" s="56"/>
      <c r="AX8" s="55"/>
      <c r="AY8" s="55"/>
      <c r="AZ8" s="57"/>
      <c r="BA8" s="55"/>
      <c r="BB8" s="56"/>
      <c r="BC8" s="55"/>
      <c r="BD8" s="56"/>
      <c r="BE8" s="55"/>
      <c r="BF8" s="57"/>
      <c r="BG8" s="55"/>
      <c r="BH8" s="55"/>
      <c r="BI8" s="56"/>
      <c r="BJ8" s="55"/>
      <c r="BK8" s="55"/>
      <c r="BL8" s="56"/>
      <c r="BM8" s="55"/>
      <c r="BN8" s="55"/>
      <c r="BO8" s="57"/>
      <c r="BP8" s="55"/>
      <c r="BQ8" s="56"/>
      <c r="BR8" s="58"/>
      <c r="BS8" s="55"/>
      <c r="BT8" s="57"/>
      <c r="BU8" s="55"/>
      <c r="BV8" s="55"/>
      <c r="BW8" s="56"/>
      <c r="BX8" s="55"/>
      <c r="BY8" s="59"/>
    </row>
    <row r="9" spans="1:78" ht="25.8" x14ac:dyDescent="0.5">
      <c r="A9" s="83">
        <v>16</v>
      </c>
      <c r="B9" s="91" t="s">
        <v>81</v>
      </c>
      <c r="C9" s="62"/>
      <c r="D9" s="62" t="s">
        <v>370</v>
      </c>
      <c r="E9" s="62"/>
      <c r="F9" s="62"/>
      <c r="G9" s="213">
        <v>5</v>
      </c>
      <c r="H9" s="214"/>
      <c r="I9" s="215"/>
      <c r="J9" s="215"/>
      <c r="K9" s="215"/>
      <c r="L9" s="215"/>
      <c r="M9" s="220"/>
      <c r="N9" s="215"/>
      <c r="O9" s="215"/>
      <c r="P9" s="215"/>
      <c r="Q9" s="220"/>
      <c r="R9" s="215"/>
      <c r="S9" s="215"/>
      <c r="T9" s="215"/>
      <c r="U9" s="220"/>
      <c r="V9" s="215"/>
      <c r="W9" s="215"/>
      <c r="X9" s="215"/>
      <c r="Y9" s="220"/>
      <c r="Z9" s="215"/>
      <c r="AA9" s="216">
        <v>5</v>
      </c>
      <c r="AB9" s="215"/>
      <c r="AC9" s="222"/>
      <c r="AD9" s="215"/>
      <c r="AE9" s="224"/>
      <c r="AF9" s="215"/>
      <c r="AG9" s="220"/>
      <c r="AH9" s="215"/>
      <c r="AI9" s="215"/>
      <c r="AJ9" s="220"/>
      <c r="AK9" s="222"/>
      <c r="AL9" s="215"/>
      <c r="AM9" s="215"/>
      <c r="AN9" s="220"/>
      <c r="AO9" s="215"/>
      <c r="AP9" s="215"/>
      <c r="AQ9" s="220"/>
      <c r="AR9" s="215"/>
      <c r="AS9" s="224"/>
      <c r="AT9" s="215"/>
      <c r="AU9" s="215"/>
      <c r="AV9" s="215"/>
      <c r="AW9" s="220"/>
      <c r="AX9" s="215"/>
      <c r="AY9" s="215"/>
      <c r="AZ9" s="222"/>
      <c r="BA9" s="215"/>
      <c r="BB9" s="220"/>
      <c r="BC9" s="215"/>
      <c r="BD9" s="220"/>
      <c r="BE9" s="215"/>
      <c r="BF9" s="222"/>
      <c r="BG9" s="215"/>
      <c r="BH9" s="215"/>
      <c r="BI9" s="220"/>
      <c r="BJ9" s="215"/>
      <c r="BK9" s="215"/>
      <c r="BL9" s="220"/>
      <c r="BM9" s="215"/>
      <c r="BN9" s="215"/>
      <c r="BO9" s="222"/>
      <c r="BP9" s="215"/>
      <c r="BQ9" s="220"/>
      <c r="BR9" s="53"/>
      <c r="BS9" s="215"/>
      <c r="BT9" s="222"/>
      <c r="BU9" s="50"/>
      <c r="BV9" s="215"/>
      <c r="BW9" s="220"/>
      <c r="BX9" s="50"/>
      <c r="BY9" s="225"/>
    </row>
    <row r="10" spans="1:78" x14ac:dyDescent="0.35">
      <c r="A10" s="83">
        <v>34</v>
      </c>
      <c r="B10" s="63" t="s">
        <v>103</v>
      </c>
      <c r="C10" s="62"/>
      <c r="D10" s="62" t="s">
        <v>370</v>
      </c>
      <c r="E10" s="62"/>
      <c r="F10" s="62"/>
      <c r="G10" s="203">
        <f>SUM(Tableau4[[#This Row],[Colonne4]:[Colonne69]])</f>
        <v>4</v>
      </c>
      <c r="H10" s="75"/>
      <c r="I10" s="50"/>
      <c r="J10" s="50"/>
      <c r="K10" s="50"/>
      <c r="L10" s="50"/>
      <c r="M10" s="51"/>
      <c r="N10" s="50"/>
      <c r="O10" s="50"/>
      <c r="P10" s="50"/>
      <c r="Q10" s="51"/>
      <c r="R10" s="50"/>
      <c r="S10" s="50"/>
      <c r="T10" s="50"/>
      <c r="U10" s="51"/>
      <c r="V10" s="50"/>
      <c r="W10" s="50"/>
      <c r="X10" s="50"/>
      <c r="Y10" s="51"/>
      <c r="Z10" s="50"/>
      <c r="AA10" s="50"/>
      <c r="AB10" s="50">
        <v>4</v>
      </c>
      <c r="AC10" s="52"/>
      <c r="AD10" s="50"/>
      <c r="AE10" s="53"/>
      <c r="AF10" s="50"/>
      <c r="AG10" s="51"/>
      <c r="AH10" s="50"/>
      <c r="AI10" s="50"/>
      <c r="AJ10" s="51"/>
      <c r="AK10" s="52"/>
      <c r="AL10" s="50"/>
      <c r="AM10" s="50"/>
      <c r="AN10" s="51"/>
      <c r="AO10" s="50"/>
      <c r="AP10" s="50"/>
      <c r="AQ10" s="51"/>
      <c r="AR10" s="50"/>
      <c r="AS10" s="53"/>
      <c r="AT10" s="50"/>
      <c r="AU10" s="50"/>
      <c r="AV10" s="50"/>
      <c r="AW10" s="51"/>
      <c r="AX10" s="50"/>
      <c r="AY10" s="50"/>
      <c r="AZ10" s="52"/>
      <c r="BA10" s="50"/>
      <c r="BB10" s="51"/>
      <c r="BC10" s="50"/>
      <c r="BD10" s="51"/>
      <c r="BE10" s="50"/>
      <c r="BF10" s="52"/>
      <c r="BG10" s="50"/>
      <c r="BH10" s="50"/>
      <c r="BI10" s="51"/>
      <c r="BJ10" s="50"/>
      <c r="BK10" s="50"/>
      <c r="BL10" s="51"/>
      <c r="BM10" s="50"/>
      <c r="BN10" s="50"/>
      <c r="BO10" s="52"/>
      <c r="BP10" s="50"/>
      <c r="BQ10" s="51"/>
      <c r="BR10" s="53"/>
      <c r="BS10" s="50"/>
      <c r="BT10" s="52"/>
      <c r="BU10" s="50"/>
      <c r="BV10" s="50"/>
      <c r="BW10" s="51"/>
      <c r="BX10" s="50"/>
      <c r="BY10" s="54"/>
    </row>
    <row r="11" spans="1:78" x14ac:dyDescent="0.35">
      <c r="A11" s="83">
        <v>41</v>
      </c>
      <c r="B11" s="63" t="s">
        <v>110</v>
      </c>
      <c r="C11" s="62" t="s">
        <v>369</v>
      </c>
      <c r="D11" s="62" t="s">
        <v>370</v>
      </c>
      <c r="E11" s="62"/>
      <c r="F11" s="62"/>
      <c r="G11" s="203">
        <f>SUM(Tableau4[[#This Row],[Colonne4]:[Colonne69]])</f>
        <v>1</v>
      </c>
      <c r="H11" s="76"/>
      <c r="I11" s="55"/>
      <c r="J11" s="55"/>
      <c r="K11" s="55"/>
      <c r="L11" s="55"/>
      <c r="M11" s="56"/>
      <c r="N11" s="55"/>
      <c r="O11" s="55"/>
      <c r="P11" s="55"/>
      <c r="Q11" s="56"/>
      <c r="R11" s="55"/>
      <c r="S11" s="55"/>
      <c r="T11" s="55"/>
      <c r="U11" s="56"/>
      <c r="V11" s="55"/>
      <c r="W11" s="55"/>
      <c r="X11" s="55"/>
      <c r="Y11" s="56"/>
      <c r="Z11" s="55"/>
      <c r="AA11" s="55"/>
      <c r="AB11" s="55"/>
      <c r="AC11" s="57"/>
      <c r="AD11" s="55"/>
      <c r="AE11" s="58"/>
      <c r="AF11" s="55"/>
      <c r="AG11" s="56"/>
      <c r="AH11" s="55"/>
      <c r="AI11" s="55"/>
      <c r="AJ11" s="56"/>
      <c r="AK11" s="57"/>
      <c r="AL11" s="55"/>
      <c r="AM11" s="55">
        <v>1</v>
      </c>
      <c r="AN11" s="56"/>
      <c r="AO11" s="55"/>
      <c r="AP11" s="55"/>
      <c r="AQ11" s="56"/>
      <c r="AR11" s="55"/>
      <c r="AS11" s="58"/>
      <c r="AT11" s="55"/>
      <c r="AU11" s="55"/>
      <c r="AV11" s="55"/>
      <c r="AW11" s="56"/>
      <c r="AX11" s="55"/>
      <c r="AY11" s="55"/>
      <c r="AZ11" s="57"/>
      <c r="BA11" s="55"/>
      <c r="BB11" s="56"/>
      <c r="BC11" s="55"/>
      <c r="BD11" s="56"/>
      <c r="BE11" s="55"/>
      <c r="BF11" s="57"/>
      <c r="BG11" s="55"/>
      <c r="BH11" s="55"/>
      <c r="BI11" s="56"/>
      <c r="BJ11" s="55"/>
      <c r="BK11" s="55"/>
      <c r="BL11" s="56"/>
      <c r="BM11" s="55"/>
      <c r="BN11" s="55"/>
      <c r="BO11" s="57"/>
      <c r="BP11" s="55"/>
      <c r="BQ11" s="56"/>
      <c r="BR11" s="58"/>
      <c r="BS11" s="55"/>
      <c r="BT11" s="57"/>
      <c r="BU11" s="55"/>
      <c r="BV11" s="55"/>
      <c r="BW11" s="56"/>
      <c r="BX11" s="55"/>
      <c r="BY11" s="59"/>
    </row>
    <row r="12" spans="1:78" x14ac:dyDescent="0.35">
      <c r="A12" s="83">
        <v>45</v>
      </c>
      <c r="B12" s="227" t="s">
        <v>183</v>
      </c>
      <c r="C12" s="62" t="s">
        <v>369</v>
      </c>
      <c r="D12" s="62" t="s">
        <v>370</v>
      </c>
      <c r="E12" s="62"/>
      <c r="F12" s="62"/>
      <c r="G12" s="202">
        <f>SUM(Tableau4[[#This Row],[Colonne4]:[Colonne69]])</f>
        <v>1</v>
      </c>
      <c r="H12" s="75"/>
      <c r="I12" s="50"/>
      <c r="J12" s="50"/>
      <c r="K12" s="50"/>
      <c r="L12" s="50"/>
      <c r="M12" s="51"/>
      <c r="N12" s="50"/>
      <c r="O12" s="50"/>
      <c r="P12" s="50"/>
      <c r="Q12" s="51"/>
      <c r="R12" s="50"/>
      <c r="S12" s="50"/>
      <c r="T12" s="50"/>
      <c r="U12" s="51"/>
      <c r="V12" s="50"/>
      <c r="W12" s="50"/>
      <c r="X12" s="50"/>
      <c r="Y12" s="51"/>
      <c r="Z12" s="50"/>
      <c r="AA12" s="50"/>
      <c r="AB12" s="50"/>
      <c r="AC12" s="52"/>
      <c r="AD12" s="50"/>
      <c r="AE12" s="53"/>
      <c r="AF12" s="50"/>
      <c r="AG12" s="51"/>
      <c r="AH12" s="50"/>
      <c r="AI12" s="50"/>
      <c r="AJ12" s="51"/>
      <c r="AK12" s="52"/>
      <c r="AL12" s="50">
        <v>1</v>
      </c>
      <c r="AM12" s="50"/>
      <c r="AN12" s="51"/>
      <c r="AO12" s="50"/>
      <c r="AP12" s="50"/>
      <c r="AQ12" s="51"/>
      <c r="AR12" s="50"/>
      <c r="AS12" s="53"/>
      <c r="AT12" s="50"/>
      <c r="AU12" s="50"/>
      <c r="AV12" s="50"/>
      <c r="AW12" s="51"/>
      <c r="AX12" s="50"/>
      <c r="AY12" s="50"/>
      <c r="AZ12" s="52"/>
      <c r="BA12" s="50"/>
      <c r="BB12" s="51"/>
      <c r="BC12" s="50"/>
      <c r="BD12" s="51"/>
      <c r="BE12" s="50"/>
      <c r="BF12" s="52"/>
      <c r="BG12" s="50"/>
      <c r="BH12" s="50"/>
      <c r="BI12" s="51"/>
      <c r="BJ12" s="50"/>
      <c r="BK12" s="50"/>
      <c r="BL12" s="51"/>
      <c r="BM12" s="50"/>
      <c r="BN12" s="50"/>
      <c r="BO12" s="52"/>
      <c r="BP12" s="50"/>
      <c r="BQ12" s="51"/>
      <c r="BR12" s="53"/>
      <c r="BS12" s="50"/>
      <c r="BT12" s="52"/>
      <c r="BU12" s="50"/>
      <c r="BV12" s="50"/>
      <c r="BW12" s="51"/>
      <c r="BX12" s="50"/>
      <c r="BY12" s="54"/>
    </row>
    <row r="13" spans="1:78" x14ac:dyDescent="0.35">
      <c r="A13" s="83">
        <v>58</v>
      </c>
      <c r="B13" s="61" t="s">
        <v>201</v>
      </c>
      <c r="C13" s="62" t="s">
        <v>369</v>
      </c>
      <c r="D13" s="62" t="s">
        <v>370</v>
      </c>
      <c r="E13" s="62"/>
      <c r="F13" s="62"/>
      <c r="G13" s="202">
        <f>SUM(Tableau4[[#This Row],[Colonne4]:[Colonne69]])</f>
        <v>1</v>
      </c>
      <c r="H13" s="76"/>
      <c r="I13" s="55"/>
      <c r="J13" s="55"/>
      <c r="K13" s="55"/>
      <c r="L13" s="55"/>
      <c r="M13" s="56"/>
      <c r="N13" s="55"/>
      <c r="O13" s="55"/>
      <c r="P13" s="55"/>
      <c r="Q13" s="56"/>
      <c r="R13" s="55"/>
      <c r="S13" s="55"/>
      <c r="T13" s="55"/>
      <c r="U13" s="56"/>
      <c r="V13" s="55"/>
      <c r="W13" s="55"/>
      <c r="X13" s="55"/>
      <c r="Y13" s="56"/>
      <c r="Z13" s="55"/>
      <c r="AA13" s="55"/>
      <c r="AB13" s="55"/>
      <c r="AC13" s="57"/>
      <c r="AD13" s="55"/>
      <c r="AE13" s="58"/>
      <c r="AF13" s="55"/>
      <c r="AG13" s="56"/>
      <c r="AH13" s="55"/>
      <c r="AI13" s="55"/>
      <c r="AJ13" s="56"/>
      <c r="AK13" s="57"/>
      <c r="AL13" s="55"/>
      <c r="AM13" s="55"/>
      <c r="AN13" s="56"/>
      <c r="AO13" s="55"/>
      <c r="AP13" s="55"/>
      <c r="AQ13" s="56"/>
      <c r="AR13" s="55"/>
      <c r="AS13" s="58"/>
      <c r="AT13" s="55"/>
      <c r="AU13" s="55"/>
      <c r="AV13" s="55"/>
      <c r="AW13" s="56"/>
      <c r="AX13" s="55"/>
      <c r="AY13" s="55"/>
      <c r="AZ13" s="57"/>
      <c r="BA13" s="55"/>
      <c r="BB13" s="56"/>
      <c r="BC13" s="55"/>
      <c r="BD13" s="56"/>
      <c r="BE13" s="55"/>
      <c r="BF13" s="57"/>
      <c r="BG13" s="55"/>
      <c r="BH13" s="55"/>
      <c r="BI13" s="56"/>
      <c r="BJ13" s="55"/>
      <c r="BK13" s="55"/>
      <c r="BL13" s="56"/>
      <c r="BM13" s="55"/>
      <c r="BN13" s="55"/>
      <c r="BO13" s="57"/>
      <c r="BP13" s="55"/>
      <c r="BQ13" s="56"/>
      <c r="BR13" s="58"/>
      <c r="BS13" s="55"/>
      <c r="BT13" s="57"/>
      <c r="BU13" s="55"/>
      <c r="BV13" s="55"/>
      <c r="BW13" s="56"/>
      <c r="BX13" s="55"/>
      <c r="BY13" s="59">
        <v>1</v>
      </c>
    </row>
    <row r="14" spans="1:78" x14ac:dyDescent="0.35">
      <c r="A14" s="83">
        <v>43</v>
      </c>
      <c r="B14" s="62" t="s">
        <v>112</v>
      </c>
      <c r="C14" s="62" t="s">
        <v>369</v>
      </c>
      <c r="D14" s="62" t="s">
        <v>370</v>
      </c>
      <c r="E14" s="62" t="s">
        <v>406</v>
      </c>
      <c r="F14" s="62"/>
      <c r="G14" s="203">
        <f>SUM(Tableau4[[#This Row],[Colonne4]:[Colonne69]])</f>
        <v>2</v>
      </c>
      <c r="H14" s="76"/>
      <c r="I14" s="55"/>
      <c r="J14" s="55"/>
      <c r="K14" s="55"/>
      <c r="L14" s="55"/>
      <c r="M14" s="56"/>
      <c r="N14" s="55"/>
      <c r="O14" s="55"/>
      <c r="P14" s="55"/>
      <c r="Q14" s="56"/>
      <c r="R14" s="55"/>
      <c r="S14" s="55"/>
      <c r="T14" s="55"/>
      <c r="U14" s="56"/>
      <c r="V14" s="55"/>
      <c r="W14" s="55"/>
      <c r="X14" s="55"/>
      <c r="Y14" s="56"/>
      <c r="Z14" s="55"/>
      <c r="AA14" s="55"/>
      <c r="AB14" s="55"/>
      <c r="AC14" s="57"/>
      <c r="AD14" s="55"/>
      <c r="AE14" s="58"/>
      <c r="AF14" s="55"/>
      <c r="AG14" s="56"/>
      <c r="AH14" s="55"/>
      <c r="AI14" s="55"/>
      <c r="AJ14" s="56"/>
      <c r="AK14" s="57"/>
      <c r="AL14" s="55"/>
      <c r="AM14" s="55"/>
      <c r="AN14" s="56"/>
      <c r="AO14" s="55"/>
      <c r="AP14" s="55">
        <v>2</v>
      </c>
      <c r="AQ14" s="56"/>
      <c r="AR14" s="55"/>
      <c r="AS14" s="58"/>
      <c r="AT14" s="55"/>
      <c r="AU14" s="55"/>
      <c r="AV14" s="55"/>
      <c r="AW14" s="56"/>
      <c r="AX14" s="55"/>
      <c r="AY14" s="55"/>
      <c r="AZ14" s="57"/>
      <c r="BA14" s="55"/>
      <c r="BB14" s="56"/>
      <c r="BC14" s="55"/>
      <c r="BD14" s="56"/>
      <c r="BE14" s="55"/>
      <c r="BF14" s="57"/>
      <c r="BG14" s="55"/>
      <c r="BH14" s="55"/>
      <c r="BI14" s="56"/>
      <c r="BJ14" s="55"/>
      <c r="BK14" s="55"/>
      <c r="BL14" s="56"/>
      <c r="BM14" s="55"/>
      <c r="BN14" s="55"/>
      <c r="BO14" s="57"/>
      <c r="BP14" s="55"/>
      <c r="BQ14" s="56"/>
      <c r="BR14" s="58"/>
      <c r="BS14" s="55"/>
      <c r="BT14" s="57"/>
      <c r="BU14" s="55"/>
      <c r="BV14" s="55"/>
      <c r="BW14" s="56"/>
      <c r="BX14" s="55"/>
      <c r="BY14" s="59"/>
    </row>
    <row r="15" spans="1:78" x14ac:dyDescent="0.35">
      <c r="A15" s="83">
        <v>40</v>
      </c>
      <c r="B15" s="62" t="s">
        <v>109</v>
      </c>
      <c r="C15" s="62" t="s">
        <v>369</v>
      </c>
      <c r="D15" s="62" t="s">
        <v>370</v>
      </c>
      <c r="E15" s="62" t="s">
        <v>372</v>
      </c>
      <c r="F15" s="62"/>
      <c r="G15" s="203">
        <f>SUM(Tableau4[[#This Row],[Colonne4]:[Colonne69]])</f>
        <v>3</v>
      </c>
      <c r="H15" s="76"/>
      <c r="I15" s="55"/>
      <c r="J15" s="55"/>
      <c r="K15" s="55"/>
      <c r="L15" s="55"/>
      <c r="M15" s="56"/>
      <c r="N15" s="55"/>
      <c r="O15" s="55"/>
      <c r="P15" s="55"/>
      <c r="Q15" s="56"/>
      <c r="R15" s="55"/>
      <c r="S15" s="55"/>
      <c r="T15" s="55"/>
      <c r="U15" s="56"/>
      <c r="V15" s="55"/>
      <c r="W15" s="55"/>
      <c r="X15" s="55"/>
      <c r="Y15" s="56"/>
      <c r="Z15" s="55"/>
      <c r="AA15" s="55"/>
      <c r="AB15" s="55"/>
      <c r="AC15" s="57"/>
      <c r="AD15" s="55"/>
      <c r="AE15" s="58"/>
      <c r="AF15" s="55"/>
      <c r="AG15" s="56"/>
      <c r="AH15" s="55"/>
      <c r="AI15" s="55"/>
      <c r="AJ15" s="56"/>
      <c r="AK15" s="57"/>
      <c r="AL15" s="55"/>
      <c r="AM15" s="55">
        <v>1</v>
      </c>
      <c r="AN15" s="56"/>
      <c r="AO15" s="55"/>
      <c r="AP15" s="55">
        <v>2</v>
      </c>
      <c r="AQ15" s="56"/>
      <c r="AR15" s="55"/>
      <c r="AS15" s="58"/>
      <c r="AT15" s="55"/>
      <c r="AU15" s="55"/>
      <c r="AV15" s="55"/>
      <c r="AW15" s="56"/>
      <c r="AX15" s="55"/>
      <c r="AY15" s="55"/>
      <c r="AZ15" s="57"/>
      <c r="BA15" s="55"/>
      <c r="BB15" s="56"/>
      <c r="BC15" s="55"/>
      <c r="BD15" s="56"/>
      <c r="BE15" s="55"/>
      <c r="BF15" s="57"/>
      <c r="BG15" s="55"/>
      <c r="BH15" s="55"/>
      <c r="BI15" s="56"/>
      <c r="BJ15" s="55"/>
      <c r="BK15" s="55"/>
      <c r="BL15" s="56"/>
      <c r="BM15" s="55"/>
      <c r="BN15" s="55"/>
      <c r="BO15" s="57"/>
      <c r="BP15" s="55"/>
      <c r="BQ15" s="56"/>
      <c r="BR15" s="58"/>
      <c r="BS15" s="55"/>
      <c r="BT15" s="57"/>
      <c r="BU15" s="55"/>
      <c r="BV15" s="55"/>
      <c r="BW15" s="56"/>
      <c r="BX15" s="55"/>
      <c r="BY15" s="59"/>
    </row>
    <row r="16" spans="1:78" x14ac:dyDescent="0.35">
      <c r="A16" s="81">
        <v>4</v>
      </c>
      <c r="B16" s="94" t="s">
        <v>73</v>
      </c>
      <c r="C16" s="94" t="s">
        <v>369</v>
      </c>
      <c r="D16" s="94" t="s">
        <v>372</v>
      </c>
      <c r="E16" s="94"/>
      <c r="F16" s="94"/>
      <c r="G16" s="199">
        <f>SUM(Tableau4[[#This Row],[Colonne4]:[Colonne69]])</f>
        <v>7</v>
      </c>
      <c r="H16" s="79"/>
      <c r="I16" s="55"/>
      <c r="J16" s="55"/>
      <c r="K16" s="55"/>
      <c r="L16" s="55"/>
      <c r="M16" s="56"/>
      <c r="N16" s="55"/>
      <c r="O16" s="55"/>
      <c r="P16" s="55"/>
      <c r="Q16" s="56"/>
      <c r="R16" s="55"/>
      <c r="S16" s="55"/>
      <c r="T16" s="55"/>
      <c r="U16" s="56"/>
      <c r="V16" s="55"/>
      <c r="W16" s="55"/>
      <c r="X16" s="55"/>
      <c r="Y16" s="56"/>
      <c r="Z16" s="55"/>
      <c r="AA16" s="55"/>
      <c r="AB16" s="55"/>
      <c r="AC16" s="57"/>
      <c r="AD16" s="55"/>
      <c r="AE16" s="58"/>
      <c r="AF16" s="55"/>
      <c r="AG16" s="56"/>
      <c r="AH16" s="55">
        <v>3</v>
      </c>
      <c r="AI16" s="55">
        <v>2</v>
      </c>
      <c r="AJ16" s="56"/>
      <c r="AK16" s="57"/>
      <c r="AL16" s="55">
        <v>1</v>
      </c>
      <c r="AM16" s="55"/>
      <c r="AN16" s="56"/>
      <c r="AO16" s="55"/>
      <c r="AP16" s="55"/>
      <c r="AQ16" s="56"/>
      <c r="AR16" s="55">
        <v>1</v>
      </c>
      <c r="AS16" s="58"/>
      <c r="AT16" s="55"/>
      <c r="AU16" s="55"/>
      <c r="AV16" s="55"/>
      <c r="AW16" s="56"/>
      <c r="AX16" s="55"/>
      <c r="AY16" s="55"/>
      <c r="AZ16" s="57"/>
      <c r="BA16" s="55"/>
      <c r="BB16" s="56"/>
      <c r="BC16" s="55"/>
      <c r="BD16" s="56"/>
      <c r="BE16" s="55"/>
      <c r="BF16" s="57"/>
      <c r="BG16" s="55"/>
      <c r="BH16" s="55"/>
      <c r="BI16" s="56"/>
      <c r="BJ16" s="55"/>
      <c r="BK16" s="55"/>
      <c r="BL16" s="56"/>
      <c r="BM16" s="55"/>
      <c r="BN16" s="55"/>
      <c r="BO16" s="57"/>
      <c r="BP16" s="55"/>
      <c r="BQ16" s="56"/>
      <c r="BR16" s="58"/>
      <c r="BS16" s="55"/>
      <c r="BT16" s="57"/>
      <c r="BU16" s="55"/>
      <c r="BV16" s="55"/>
      <c r="BW16" s="56"/>
      <c r="BX16" s="55"/>
      <c r="BY16" s="59"/>
    </row>
    <row r="17" spans="1:77" x14ac:dyDescent="0.35">
      <c r="A17" s="81">
        <v>7</v>
      </c>
      <c r="B17" s="94" t="s">
        <v>76</v>
      </c>
      <c r="C17" s="94" t="s">
        <v>369</v>
      </c>
      <c r="D17" s="94" t="s">
        <v>372</v>
      </c>
      <c r="E17" s="94"/>
      <c r="F17" s="94"/>
      <c r="G17" s="199">
        <f>SUM(Tableau4[[#This Row],[Colonne4]:[Colonne69]])</f>
        <v>1</v>
      </c>
      <c r="H17" s="78"/>
      <c r="I17" s="50"/>
      <c r="J17" s="50"/>
      <c r="K17" s="50"/>
      <c r="L17" s="50"/>
      <c r="M17" s="51"/>
      <c r="N17" s="50"/>
      <c r="O17" s="50"/>
      <c r="P17" s="50"/>
      <c r="Q17" s="51"/>
      <c r="R17" s="50"/>
      <c r="S17" s="50"/>
      <c r="T17" s="50"/>
      <c r="U17" s="51"/>
      <c r="V17" s="50"/>
      <c r="W17" s="50"/>
      <c r="X17" s="50"/>
      <c r="Y17" s="51"/>
      <c r="Z17" s="50"/>
      <c r="AA17" s="50"/>
      <c r="AB17" s="50"/>
      <c r="AC17" s="52"/>
      <c r="AD17" s="50"/>
      <c r="AE17" s="53"/>
      <c r="AF17" s="50">
        <v>1</v>
      </c>
      <c r="AG17" s="51"/>
      <c r="AH17" s="50"/>
      <c r="AI17" s="50"/>
      <c r="AJ17" s="51"/>
      <c r="AK17" s="52"/>
      <c r="AL17" s="50"/>
      <c r="AM17" s="50"/>
      <c r="AN17" s="51"/>
      <c r="AO17" s="50"/>
      <c r="AP17" s="50"/>
      <c r="AQ17" s="51"/>
      <c r="AR17" s="50"/>
      <c r="AS17" s="53"/>
      <c r="AT17" s="50"/>
      <c r="AU17" s="50"/>
      <c r="AV17" s="50"/>
      <c r="AW17" s="51"/>
      <c r="AX17" s="50"/>
      <c r="AY17" s="50"/>
      <c r="AZ17" s="52"/>
      <c r="BA17" s="50"/>
      <c r="BB17" s="51"/>
      <c r="BC17" s="50"/>
      <c r="BD17" s="51"/>
      <c r="BE17" s="50"/>
      <c r="BF17" s="52"/>
      <c r="BG17" s="50"/>
      <c r="BH17" s="50"/>
      <c r="BI17" s="51"/>
      <c r="BJ17" s="50"/>
      <c r="BK17" s="50"/>
      <c r="BL17" s="51"/>
      <c r="BM17" s="50"/>
      <c r="BN17" s="50"/>
      <c r="BO17" s="52"/>
      <c r="BP17" s="50"/>
      <c r="BQ17" s="51"/>
      <c r="BR17" s="53"/>
      <c r="BS17" s="50"/>
      <c r="BT17" s="52"/>
      <c r="BU17" s="50"/>
      <c r="BV17" s="50"/>
      <c r="BW17" s="51"/>
      <c r="BX17" s="50"/>
      <c r="BY17" s="54"/>
    </row>
    <row r="18" spans="1:77" x14ac:dyDescent="0.35">
      <c r="A18" s="81">
        <v>11</v>
      </c>
      <c r="B18" s="256" t="s">
        <v>84</v>
      </c>
      <c r="C18" s="94" t="s">
        <v>369</v>
      </c>
      <c r="D18" s="94" t="s">
        <v>372</v>
      </c>
      <c r="E18" s="94"/>
      <c r="F18" s="62"/>
      <c r="G18" s="202">
        <f>SUM(Tableau4[[#This Row],[Colonne4]:[Colonne69]])</f>
        <v>2</v>
      </c>
      <c r="H18" s="78"/>
      <c r="I18" s="250"/>
      <c r="J18" s="50"/>
      <c r="K18" s="50"/>
      <c r="L18" s="50"/>
      <c r="M18" s="219"/>
      <c r="N18" s="50"/>
      <c r="O18" s="50"/>
      <c r="P18" s="50"/>
      <c r="Q18" s="219"/>
      <c r="R18" s="50"/>
      <c r="S18" s="50"/>
      <c r="T18" s="50"/>
      <c r="U18" s="219"/>
      <c r="V18" s="50"/>
      <c r="W18" s="50"/>
      <c r="X18" s="50"/>
      <c r="Y18" s="219"/>
      <c r="Z18" s="50"/>
      <c r="AA18" s="50"/>
      <c r="AB18" s="50"/>
      <c r="AC18" s="221"/>
      <c r="AD18" s="50"/>
      <c r="AE18" s="223"/>
      <c r="AF18" s="50"/>
      <c r="AG18" s="219"/>
      <c r="AH18" s="50"/>
      <c r="AI18" s="50"/>
      <c r="AJ18" s="219"/>
      <c r="AK18" s="72"/>
      <c r="AL18" s="50"/>
      <c r="AM18" s="50"/>
      <c r="AN18" s="219">
        <v>2</v>
      </c>
      <c r="AO18" s="50"/>
      <c r="AP18" s="50"/>
      <c r="AQ18" s="219"/>
      <c r="AR18" s="50"/>
      <c r="AS18" s="223"/>
      <c r="AT18" s="50"/>
      <c r="AU18" s="50"/>
      <c r="AV18" s="50"/>
      <c r="AW18" s="219"/>
      <c r="AX18" s="50"/>
      <c r="AY18" s="50"/>
      <c r="AZ18" s="72"/>
      <c r="BA18" s="50"/>
      <c r="BB18" s="219"/>
      <c r="BC18" s="50"/>
      <c r="BD18" s="219"/>
      <c r="BE18" s="50"/>
      <c r="BF18" s="72"/>
      <c r="BG18" s="50"/>
      <c r="BH18" s="50"/>
      <c r="BI18" s="219"/>
      <c r="BJ18" s="50"/>
      <c r="BK18" s="50"/>
      <c r="BL18" s="219"/>
      <c r="BM18" s="50"/>
      <c r="BN18" s="50"/>
      <c r="BO18" s="72"/>
      <c r="BP18" s="50"/>
      <c r="BQ18" s="219"/>
      <c r="BR18" s="53"/>
      <c r="BS18" s="50"/>
      <c r="BT18" s="72"/>
      <c r="BU18" s="50"/>
      <c r="BV18" s="50"/>
      <c r="BW18" s="219"/>
      <c r="BX18" s="50"/>
      <c r="BY18" s="71"/>
    </row>
    <row r="19" spans="1:77" x14ac:dyDescent="0.35">
      <c r="A19" s="81">
        <v>12</v>
      </c>
      <c r="B19" s="61" t="s">
        <v>80</v>
      </c>
      <c r="C19" s="94" t="s">
        <v>369</v>
      </c>
      <c r="D19" s="94" t="s">
        <v>372</v>
      </c>
      <c r="E19" s="94"/>
      <c r="F19" s="62"/>
      <c r="G19" s="202">
        <f>SUM(Tableau4[[#This Row],[Colonne4]:[Colonne69]])</f>
        <v>43</v>
      </c>
      <c r="H19" s="76"/>
      <c r="I19" s="55"/>
      <c r="J19" s="55"/>
      <c r="K19" s="55"/>
      <c r="L19" s="55"/>
      <c r="M19" s="56"/>
      <c r="N19" s="55"/>
      <c r="O19" s="55"/>
      <c r="P19" s="55">
        <v>3</v>
      </c>
      <c r="Q19" s="56"/>
      <c r="R19" s="55"/>
      <c r="S19" s="55">
        <v>7</v>
      </c>
      <c r="T19" s="55"/>
      <c r="U19" s="56"/>
      <c r="V19" s="55"/>
      <c r="W19" s="55">
        <v>7</v>
      </c>
      <c r="X19" s="55"/>
      <c r="Y19" s="56"/>
      <c r="Z19" s="55"/>
      <c r="AA19" s="55"/>
      <c r="AB19" s="55"/>
      <c r="AC19" s="57"/>
      <c r="AD19" s="55">
        <v>1</v>
      </c>
      <c r="AE19" s="58"/>
      <c r="AF19" s="55"/>
      <c r="AG19" s="56"/>
      <c r="AH19" s="55"/>
      <c r="AI19" s="55"/>
      <c r="AJ19" s="56"/>
      <c r="AK19" s="57"/>
      <c r="AL19" s="55"/>
      <c r="AM19" s="55"/>
      <c r="AN19" s="56"/>
      <c r="AO19" s="55"/>
      <c r="AP19" s="55"/>
      <c r="AQ19" s="56"/>
      <c r="AR19" s="55"/>
      <c r="AS19" s="58">
        <v>4</v>
      </c>
      <c r="AT19" s="55">
        <v>7</v>
      </c>
      <c r="AU19" s="55"/>
      <c r="AV19" s="55"/>
      <c r="AW19" s="56"/>
      <c r="AX19" s="55"/>
      <c r="AY19" s="55"/>
      <c r="AZ19" s="57"/>
      <c r="BA19" s="55"/>
      <c r="BB19" s="56"/>
      <c r="BC19" s="55"/>
      <c r="BD19" s="56"/>
      <c r="BE19" s="55"/>
      <c r="BF19" s="57"/>
      <c r="BG19" s="55"/>
      <c r="BH19" s="55"/>
      <c r="BI19" s="56"/>
      <c r="BJ19" s="55"/>
      <c r="BK19" s="55">
        <v>7</v>
      </c>
      <c r="BL19" s="56"/>
      <c r="BM19" s="55"/>
      <c r="BN19" s="55">
        <v>7</v>
      </c>
      <c r="BO19" s="57"/>
      <c r="BP19" s="55"/>
      <c r="BQ19" s="56"/>
      <c r="BR19" s="58"/>
      <c r="BS19" s="55"/>
      <c r="BT19" s="57"/>
      <c r="BU19" s="55"/>
      <c r="BV19" s="55"/>
      <c r="BW19" s="56"/>
      <c r="BX19" s="55"/>
      <c r="BY19" s="59"/>
    </row>
    <row r="20" spans="1:77" x14ac:dyDescent="0.35">
      <c r="A20" s="83">
        <v>20</v>
      </c>
      <c r="B20" s="62" t="s">
        <v>90</v>
      </c>
      <c r="C20" s="94" t="s">
        <v>376</v>
      </c>
      <c r="D20" s="94" t="s">
        <v>372</v>
      </c>
      <c r="E20" s="94"/>
      <c r="F20" s="62"/>
      <c r="G20" s="203">
        <f>SUM(Tableau4[[#This Row],[Colonne4]:[Colonne69]])</f>
        <v>3</v>
      </c>
      <c r="H20" s="76"/>
      <c r="I20" s="55"/>
      <c r="J20" s="55"/>
      <c r="K20" s="55"/>
      <c r="L20" s="55"/>
      <c r="M20" s="56"/>
      <c r="N20" s="55"/>
      <c r="O20" s="55"/>
      <c r="P20" s="55"/>
      <c r="Q20" s="56"/>
      <c r="R20" s="55"/>
      <c r="S20" s="55"/>
      <c r="T20" s="55"/>
      <c r="U20" s="56"/>
      <c r="V20" s="55"/>
      <c r="W20" s="55"/>
      <c r="X20" s="55"/>
      <c r="Y20" s="56"/>
      <c r="Z20" s="55"/>
      <c r="AA20" s="55"/>
      <c r="AB20" s="55"/>
      <c r="AC20" s="57"/>
      <c r="AD20" s="55"/>
      <c r="AE20" s="58"/>
      <c r="AF20" s="55"/>
      <c r="AG20" s="56"/>
      <c r="AH20" s="55"/>
      <c r="AI20" s="55"/>
      <c r="AJ20" s="56"/>
      <c r="AK20" s="57"/>
      <c r="AL20" s="55"/>
      <c r="AM20" s="55"/>
      <c r="AN20" s="56"/>
      <c r="AO20" s="55"/>
      <c r="AP20" s="55"/>
      <c r="AQ20" s="56"/>
      <c r="AR20" s="55"/>
      <c r="AS20" s="58"/>
      <c r="AT20" s="55"/>
      <c r="AU20" s="55"/>
      <c r="AV20" s="55"/>
      <c r="AW20" s="56"/>
      <c r="AX20" s="55"/>
      <c r="AY20" s="55"/>
      <c r="AZ20" s="57"/>
      <c r="BA20" s="55"/>
      <c r="BB20" s="56"/>
      <c r="BC20" s="55"/>
      <c r="BD20" s="56"/>
      <c r="BE20" s="55"/>
      <c r="BF20" s="57">
        <v>3</v>
      </c>
      <c r="BG20" s="55"/>
      <c r="BH20" s="55"/>
      <c r="BI20" s="56"/>
      <c r="BJ20" s="55"/>
      <c r="BK20" s="55"/>
      <c r="BL20" s="56"/>
      <c r="BM20" s="55"/>
      <c r="BN20" s="55"/>
      <c r="BO20" s="57"/>
      <c r="BP20" s="55"/>
      <c r="BQ20" s="56"/>
      <c r="BR20" s="58"/>
      <c r="BS20" s="55"/>
      <c r="BT20" s="57"/>
      <c r="BU20" s="55"/>
      <c r="BV20" s="55"/>
      <c r="BW20" s="56"/>
      <c r="BX20" s="55"/>
      <c r="BY20" s="59"/>
    </row>
    <row r="21" spans="1:77" x14ac:dyDescent="0.35">
      <c r="A21" s="83">
        <v>21</v>
      </c>
      <c r="B21" s="62" t="s">
        <v>91</v>
      </c>
      <c r="C21" s="94" t="s">
        <v>376</v>
      </c>
      <c r="D21" s="94" t="s">
        <v>372</v>
      </c>
      <c r="E21" s="94"/>
      <c r="F21" s="62"/>
      <c r="G21" s="203">
        <f>SUM(Tableau4[[#This Row],[Colonne4]:[Colonne69]])</f>
        <v>8</v>
      </c>
      <c r="H21" s="75"/>
      <c r="I21" s="50"/>
      <c r="J21" s="50"/>
      <c r="K21" s="50"/>
      <c r="L21" s="50"/>
      <c r="M21" s="51"/>
      <c r="N21" s="50"/>
      <c r="O21" s="50"/>
      <c r="P21" s="50"/>
      <c r="Q21" s="51"/>
      <c r="R21" s="50"/>
      <c r="S21" s="50"/>
      <c r="T21" s="50"/>
      <c r="U21" s="51"/>
      <c r="V21" s="50"/>
      <c r="W21" s="50"/>
      <c r="X21" s="50"/>
      <c r="Y21" s="51"/>
      <c r="Z21" s="50"/>
      <c r="AA21" s="50"/>
      <c r="AB21" s="50"/>
      <c r="AC21" s="52"/>
      <c r="AD21" s="50"/>
      <c r="AE21" s="53"/>
      <c r="AF21" s="50"/>
      <c r="AG21" s="51"/>
      <c r="AH21" s="50"/>
      <c r="AI21" s="50"/>
      <c r="AJ21" s="51"/>
      <c r="AK21" s="52"/>
      <c r="AL21" s="50"/>
      <c r="AM21" s="50"/>
      <c r="AN21" s="51"/>
      <c r="AO21" s="50"/>
      <c r="AP21" s="50"/>
      <c r="AQ21" s="51"/>
      <c r="AR21" s="50"/>
      <c r="AS21" s="53"/>
      <c r="AT21" s="50"/>
      <c r="AU21" s="50"/>
      <c r="AV21" s="50"/>
      <c r="AW21" s="51"/>
      <c r="AX21" s="50"/>
      <c r="AY21" s="50"/>
      <c r="AZ21" s="52"/>
      <c r="BA21" s="50"/>
      <c r="BB21" s="51"/>
      <c r="BC21" s="50"/>
      <c r="BD21" s="51"/>
      <c r="BE21" s="50"/>
      <c r="BF21" s="52"/>
      <c r="BG21" s="50"/>
      <c r="BH21" s="50"/>
      <c r="BI21" s="51">
        <v>8</v>
      </c>
      <c r="BJ21" s="50"/>
      <c r="BK21" s="50"/>
      <c r="BL21" s="51"/>
      <c r="BM21" s="50"/>
      <c r="BN21" s="50"/>
      <c r="BO21" s="52"/>
      <c r="BP21" s="50"/>
      <c r="BQ21" s="51"/>
      <c r="BR21" s="53"/>
      <c r="BS21" s="50"/>
      <c r="BT21" s="52"/>
      <c r="BU21" s="50"/>
      <c r="BV21" s="50"/>
      <c r="BW21" s="51"/>
      <c r="BX21" s="50"/>
      <c r="BY21" s="54"/>
    </row>
    <row r="22" spans="1:77" x14ac:dyDescent="0.35">
      <c r="A22" s="83">
        <v>24</v>
      </c>
      <c r="B22" s="62" t="s">
        <v>94</v>
      </c>
      <c r="C22" s="94" t="s">
        <v>369</v>
      </c>
      <c r="D22" s="94" t="s">
        <v>372</v>
      </c>
      <c r="E22" s="94"/>
      <c r="F22" s="94"/>
      <c r="G22" s="203">
        <f>SUM(Tableau4[[#This Row],[Colonne4]:[Colonne69]])</f>
        <v>9</v>
      </c>
      <c r="H22" s="76"/>
      <c r="I22" s="55"/>
      <c r="J22" s="55"/>
      <c r="K22" s="55"/>
      <c r="L22" s="55"/>
      <c r="M22" s="56"/>
      <c r="N22" s="55"/>
      <c r="O22" s="55"/>
      <c r="P22" s="55"/>
      <c r="Q22" s="56"/>
      <c r="R22" s="55"/>
      <c r="S22" s="55"/>
      <c r="T22" s="55"/>
      <c r="U22" s="56"/>
      <c r="V22" s="55"/>
      <c r="W22" s="55"/>
      <c r="X22" s="55"/>
      <c r="Y22" s="56"/>
      <c r="Z22" s="55"/>
      <c r="AA22" s="55"/>
      <c r="AB22" s="55"/>
      <c r="AC22" s="57"/>
      <c r="AD22" s="55"/>
      <c r="AE22" s="58"/>
      <c r="AF22" s="55"/>
      <c r="AG22" s="56"/>
      <c r="AH22" s="55"/>
      <c r="AI22" s="55"/>
      <c r="AJ22" s="56"/>
      <c r="AK22" s="57"/>
      <c r="AL22" s="55"/>
      <c r="AM22" s="55"/>
      <c r="AN22" s="56"/>
      <c r="AO22" s="55"/>
      <c r="AP22" s="55"/>
      <c r="AQ22" s="56"/>
      <c r="AR22" s="55"/>
      <c r="AS22" s="58"/>
      <c r="AT22" s="55"/>
      <c r="AU22" s="55"/>
      <c r="AV22" s="55"/>
      <c r="AW22" s="56"/>
      <c r="AX22" s="55"/>
      <c r="AY22" s="55"/>
      <c r="AZ22" s="57"/>
      <c r="BA22" s="55"/>
      <c r="BB22" s="56"/>
      <c r="BC22" s="55"/>
      <c r="BD22" s="56"/>
      <c r="BE22" s="55"/>
      <c r="BF22" s="57"/>
      <c r="BG22" s="55"/>
      <c r="BH22" s="55"/>
      <c r="BI22" s="56"/>
      <c r="BJ22" s="55"/>
      <c r="BK22" s="55"/>
      <c r="BL22" s="56"/>
      <c r="BM22" s="55"/>
      <c r="BN22" s="55"/>
      <c r="BO22" s="57"/>
      <c r="BP22" s="55"/>
      <c r="BQ22" s="56">
        <v>9</v>
      </c>
      <c r="BR22" s="58"/>
      <c r="BS22" s="55"/>
      <c r="BT22" s="57"/>
      <c r="BU22" s="55"/>
      <c r="BV22" s="55"/>
      <c r="BW22" s="56"/>
      <c r="BX22" s="55"/>
      <c r="BY22" s="59"/>
    </row>
    <row r="23" spans="1:77" x14ac:dyDescent="0.35">
      <c r="A23" s="83">
        <v>37</v>
      </c>
      <c r="B23" s="62" t="s">
        <v>106</v>
      </c>
      <c r="C23" s="62"/>
      <c r="D23" s="62" t="s">
        <v>372</v>
      </c>
      <c r="E23" s="62"/>
      <c r="F23" s="62"/>
      <c r="G23" s="203">
        <f>SUM(Tableau4[[#This Row],[Colonne4]:[Colonne69]])</f>
        <v>1</v>
      </c>
      <c r="H23" s="75"/>
      <c r="I23" s="50"/>
      <c r="J23" s="50"/>
      <c r="K23" s="50"/>
      <c r="L23" s="50"/>
      <c r="M23" s="51"/>
      <c r="N23" s="50"/>
      <c r="O23" s="50"/>
      <c r="P23" s="50"/>
      <c r="Q23" s="51"/>
      <c r="R23" s="50"/>
      <c r="S23" s="50"/>
      <c r="T23" s="50"/>
      <c r="U23" s="51"/>
      <c r="V23" s="50"/>
      <c r="W23" s="50"/>
      <c r="X23" s="50">
        <v>1</v>
      </c>
      <c r="Y23" s="51"/>
      <c r="Z23" s="50"/>
      <c r="AA23" s="50"/>
      <c r="AB23" s="50"/>
      <c r="AC23" s="52"/>
      <c r="AD23" s="50"/>
      <c r="AE23" s="53"/>
      <c r="AF23" s="50"/>
      <c r="AG23" s="51"/>
      <c r="AH23" s="50"/>
      <c r="AI23" s="50"/>
      <c r="AJ23" s="51"/>
      <c r="AK23" s="52"/>
      <c r="AL23" s="50"/>
      <c r="AM23" s="50"/>
      <c r="AN23" s="51"/>
      <c r="AO23" s="50"/>
      <c r="AP23" s="50"/>
      <c r="AQ23" s="51"/>
      <c r="AR23" s="50"/>
      <c r="AS23" s="53"/>
      <c r="AT23" s="50"/>
      <c r="AU23" s="50"/>
      <c r="AV23" s="50"/>
      <c r="AW23" s="51"/>
      <c r="AX23" s="50"/>
      <c r="AY23" s="50"/>
      <c r="AZ23" s="52"/>
      <c r="BA23" s="50"/>
      <c r="BB23" s="51"/>
      <c r="BC23" s="50"/>
      <c r="BD23" s="51"/>
      <c r="BE23" s="50"/>
      <c r="BF23" s="52"/>
      <c r="BG23" s="50"/>
      <c r="BH23" s="50"/>
      <c r="BI23" s="51"/>
      <c r="BJ23" s="50"/>
      <c r="BK23" s="50"/>
      <c r="BL23" s="51"/>
      <c r="BM23" s="50"/>
      <c r="BN23" s="50"/>
      <c r="BO23" s="52"/>
      <c r="BP23" s="50"/>
      <c r="BQ23" s="51"/>
      <c r="BR23" s="53"/>
      <c r="BS23" s="50"/>
      <c r="BT23" s="52"/>
      <c r="BU23" s="50"/>
      <c r="BV23" s="50"/>
      <c r="BW23" s="51"/>
      <c r="BX23" s="50"/>
      <c r="BY23" s="54"/>
    </row>
    <row r="24" spans="1:77" x14ac:dyDescent="0.35">
      <c r="A24" s="83">
        <v>39</v>
      </c>
      <c r="B24" s="62" t="s">
        <v>108</v>
      </c>
      <c r="C24" s="62" t="s">
        <v>369</v>
      </c>
      <c r="D24" s="62" t="s">
        <v>372</v>
      </c>
      <c r="E24" s="62"/>
      <c r="F24" s="62"/>
      <c r="G24" s="203">
        <f>SUM(Tableau4[[#This Row],[Colonne4]:[Colonne69]])</f>
        <v>14</v>
      </c>
      <c r="H24" s="75"/>
      <c r="I24" s="50"/>
      <c r="J24" s="50"/>
      <c r="K24" s="50"/>
      <c r="L24" s="50"/>
      <c r="M24" s="51"/>
      <c r="N24" s="50"/>
      <c r="O24" s="50"/>
      <c r="P24" s="50"/>
      <c r="Q24" s="51"/>
      <c r="R24" s="50"/>
      <c r="S24" s="50"/>
      <c r="T24" s="50"/>
      <c r="U24" s="51"/>
      <c r="V24" s="50"/>
      <c r="W24" s="50"/>
      <c r="X24" s="50"/>
      <c r="Y24" s="51"/>
      <c r="Z24" s="50"/>
      <c r="AA24" s="50"/>
      <c r="AB24" s="50"/>
      <c r="AC24" s="52"/>
      <c r="AD24" s="50"/>
      <c r="AE24" s="53"/>
      <c r="AF24" s="50"/>
      <c r="AG24" s="51"/>
      <c r="AH24" s="50"/>
      <c r="AI24" s="50"/>
      <c r="AJ24" s="51"/>
      <c r="AK24" s="52"/>
      <c r="AL24" s="50"/>
      <c r="AM24" s="50">
        <v>4</v>
      </c>
      <c r="AN24" s="51"/>
      <c r="AO24" s="50"/>
      <c r="AP24" s="50"/>
      <c r="AQ24" s="51"/>
      <c r="AR24" s="50"/>
      <c r="AS24" s="53"/>
      <c r="AT24" s="50"/>
      <c r="AU24" s="50"/>
      <c r="AV24" s="50"/>
      <c r="AW24" s="51"/>
      <c r="AX24" s="50"/>
      <c r="AY24" s="50">
        <v>10</v>
      </c>
      <c r="AZ24" s="52"/>
      <c r="BA24" s="50"/>
      <c r="BB24" s="51"/>
      <c r="BC24" s="50"/>
      <c r="BD24" s="51"/>
      <c r="BE24" s="50"/>
      <c r="BF24" s="52"/>
      <c r="BG24" s="50"/>
      <c r="BH24" s="50"/>
      <c r="BI24" s="51"/>
      <c r="BJ24" s="50"/>
      <c r="BK24" s="50"/>
      <c r="BL24" s="51"/>
      <c r="BM24" s="50"/>
      <c r="BN24" s="50"/>
      <c r="BO24" s="52"/>
      <c r="BP24" s="50"/>
      <c r="BQ24" s="51"/>
      <c r="BR24" s="53"/>
      <c r="BS24" s="50"/>
      <c r="BT24" s="52"/>
      <c r="BU24" s="50"/>
      <c r="BV24" s="50"/>
      <c r="BW24" s="51"/>
      <c r="BX24" s="50"/>
      <c r="BY24" s="54"/>
    </row>
    <row r="25" spans="1:77" x14ac:dyDescent="0.35">
      <c r="A25" s="83">
        <v>42</v>
      </c>
      <c r="B25" s="62" t="s">
        <v>111</v>
      </c>
      <c r="C25" s="95" t="s">
        <v>369</v>
      </c>
      <c r="D25" s="212" t="s">
        <v>372</v>
      </c>
      <c r="E25" s="94"/>
      <c r="F25" s="62"/>
      <c r="G25" s="203">
        <f>SUM(Tableau4[[#This Row],[Colonne4]:[Colonne69]])</f>
        <v>1</v>
      </c>
      <c r="H25" s="75"/>
      <c r="I25" s="50"/>
      <c r="J25" s="50"/>
      <c r="K25" s="50"/>
      <c r="L25" s="50"/>
      <c r="M25" s="51"/>
      <c r="N25" s="50"/>
      <c r="O25" s="50"/>
      <c r="P25" s="50"/>
      <c r="Q25" s="51"/>
      <c r="R25" s="50"/>
      <c r="S25" s="50"/>
      <c r="T25" s="50"/>
      <c r="U25" s="51"/>
      <c r="V25" s="50"/>
      <c r="W25" s="50"/>
      <c r="X25" s="50"/>
      <c r="Y25" s="51"/>
      <c r="Z25" s="50"/>
      <c r="AA25" s="50"/>
      <c r="AB25" s="50"/>
      <c r="AC25" s="52"/>
      <c r="AD25" s="50"/>
      <c r="AE25" s="53"/>
      <c r="AF25" s="50"/>
      <c r="AG25" s="51"/>
      <c r="AH25" s="50"/>
      <c r="AI25" s="50"/>
      <c r="AJ25" s="51"/>
      <c r="AK25" s="52"/>
      <c r="AL25" s="50"/>
      <c r="AM25" s="50"/>
      <c r="AN25" s="51"/>
      <c r="AO25" s="50"/>
      <c r="AP25" s="50">
        <v>1</v>
      </c>
      <c r="AQ25" s="51"/>
      <c r="AR25" s="50"/>
      <c r="AS25" s="53"/>
      <c r="AT25" s="50"/>
      <c r="AU25" s="50"/>
      <c r="AV25" s="50"/>
      <c r="AW25" s="51"/>
      <c r="AX25" s="50"/>
      <c r="AY25" s="50"/>
      <c r="AZ25" s="52"/>
      <c r="BA25" s="50"/>
      <c r="BB25" s="51"/>
      <c r="BC25" s="50"/>
      <c r="BD25" s="51"/>
      <c r="BE25" s="50"/>
      <c r="BF25" s="52"/>
      <c r="BG25" s="50"/>
      <c r="BH25" s="50"/>
      <c r="BI25" s="51"/>
      <c r="BJ25" s="50"/>
      <c r="BK25" s="50"/>
      <c r="BL25" s="51"/>
      <c r="BM25" s="50"/>
      <c r="BN25" s="50"/>
      <c r="BO25" s="52"/>
      <c r="BP25" s="50"/>
      <c r="BQ25" s="51"/>
      <c r="BR25" s="53"/>
      <c r="BS25" s="50"/>
      <c r="BT25" s="52"/>
      <c r="BU25" s="50"/>
      <c r="BV25" s="50"/>
      <c r="BW25" s="51"/>
      <c r="BX25" s="50"/>
      <c r="BY25" s="54"/>
    </row>
    <row r="26" spans="1:77" x14ac:dyDescent="0.35">
      <c r="A26" s="83">
        <v>44</v>
      </c>
      <c r="B26" s="62" t="s">
        <v>182</v>
      </c>
      <c r="C26" s="95" t="s">
        <v>369</v>
      </c>
      <c r="D26" s="212" t="s">
        <v>372</v>
      </c>
      <c r="E26" s="94"/>
      <c r="F26" s="62"/>
      <c r="G26" s="203">
        <f>SUM(Tableau4[[#This Row],[Colonne4]:[Colonne69]])</f>
        <v>1</v>
      </c>
      <c r="H26" s="75"/>
      <c r="I26" s="50"/>
      <c r="J26" s="50"/>
      <c r="K26" s="50"/>
      <c r="L26" s="50"/>
      <c r="M26" s="51"/>
      <c r="N26" s="50"/>
      <c r="O26" s="50"/>
      <c r="P26" s="50"/>
      <c r="Q26" s="51"/>
      <c r="R26" s="50"/>
      <c r="S26" s="50"/>
      <c r="T26" s="50"/>
      <c r="U26" s="51"/>
      <c r="V26" s="50"/>
      <c r="W26" s="50"/>
      <c r="X26" s="50"/>
      <c r="Y26" s="51"/>
      <c r="Z26" s="50"/>
      <c r="AA26" s="50"/>
      <c r="AB26" s="50"/>
      <c r="AC26" s="52"/>
      <c r="AD26" s="50"/>
      <c r="AE26" s="53"/>
      <c r="AF26" s="50"/>
      <c r="AG26" s="51"/>
      <c r="AH26" s="50"/>
      <c r="AI26" s="50"/>
      <c r="AJ26" s="51"/>
      <c r="AK26" s="52"/>
      <c r="AL26" s="50"/>
      <c r="AM26" s="50"/>
      <c r="AN26" s="51"/>
      <c r="AO26" s="50"/>
      <c r="AP26" s="50"/>
      <c r="AQ26" s="51"/>
      <c r="AR26" s="50"/>
      <c r="AS26" s="53">
        <v>1</v>
      </c>
      <c r="AT26" s="50"/>
      <c r="AU26" s="50"/>
      <c r="AV26" s="50"/>
      <c r="AW26" s="51"/>
      <c r="AX26" s="50"/>
      <c r="AY26" s="50"/>
      <c r="AZ26" s="52"/>
      <c r="BA26" s="50"/>
      <c r="BB26" s="51"/>
      <c r="BC26" s="50"/>
      <c r="BD26" s="51"/>
      <c r="BE26" s="50"/>
      <c r="BF26" s="52"/>
      <c r="BG26" s="50"/>
      <c r="BH26" s="50"/>
      <c r="BI26" s="51"/>
      <c r="BJ26" s="50"/>
      <c r="BK26" s="50"/>
      <c r="BL26" s="51"/>
      <c r="BM26" s="50"/>
      <c r="BN26" s="50"/>
      <c r="BO26" s="52"/>
      <c r="BP26" s="50"/>
      <c r="BQ26" s="51"/>
      <c r="BR26" s="53"/>
      <c r="BS26" s="50"/>
      <c r="BT26" s="52"/>
      <c r="BU26" s="50"/>
      <c r="BV26" s="50"/>
      <c r="BW26" s="51"/>
      <c r="BX26" s="50"/>
      <c r="BY26" s="54"/>
    </row>
    <row r="27" spans="1:77" x14ac:dyDescent="0.35">
      <c r="A27" s="83">
        <v>51</v>
      </c>
      <c r="B27" s="62" t="s">
        <v>188</v>
      </c>
      <c r="C27" s="74" t="s">
        <v>369</v>
      </c>
      <c r="D27" s="96" t="s">
        <v>372</v>
      </c>
      <c r="E27" s="62"/>
      <c r="F27" s="62"/>
      <c r="G27" s="202">
        <f>SUM(Tableau4[[#This Row],[Colonne4]:[Colonne69]])</f>
        <v>2</v>
      </c>
      <c r="H27" s="75"/>
      <c r="I27" s="50"/>
      <c r="J27" s="50"/>
      <c r="K27" s="50"/>
      <c r="L27" s="50"/>
      <c r="M27" s="51"/>
      <c r="N27" s="50"/>
      <c r="O27" s="50"/>
      <c r="P27" s="50"/>
      <c r="Q27" s="51"/>
      <c r="R27" s="50"/>
      <c r="S27" s="50"/>
      <c r="T27" s="50"/>
      <c r="U27" s="51"/>
      <c r="V27" s="50"/>
      <c r="W27" s="50"/>
      <c r="X27" s="50"/>
      <c r="Y27" s="51"/>
      <c r="Z27" s="50"/>
      <c r="AA27" s="50"/>
      <c r="AB27" s="50"/>
      <c r="AC27" s="52"/>
      <c r="AD27" s="50"/>
      <c r="AE27" s="53"/>
      <c r="AF27" s="50"/>
      <c r="AG27" s="51"/>
      <c r="AH27" s="50"/>
      <c r="AI27" s="50"/>
      <c r="AJ27" s="51"/>
      <c r="AK27" s="52"/>
      <c r="AL27" s="50"/>
      <c r="AM27" s="50"/>
      <c r="AN27" s="51"/>
      <c r="AO27" s="50"/>
      <c r="AP27" s="50"/>
      <c r="AQ27" s="51"/>
      <c r="AR27" s="50"/>
      <c r="AS27" s="53"/>
      <c r="AT27" s="50"/>
      <c r="AU27" s="50"/>
      <c r="AV27" s="50"/>
      <c r="AW27" s="51"/>
      <c r="AX27" s="50"/>
      <c r="AY27" s="50"/>
      <c r="AZ27" s="52"/>
      <c r="BA27" s="50"/>
      <c r="BB27" s="51"/>
      <c r="BC27" s="50"/>
      <c r="BD27" s="51"/>
      <c r="BE27" s="50"/>
      <c r="BF27" s="52"/>
      <c r="BG27" s="50">
        <v>2</v>
      </c>
      <c r="BH27" s="50"/>
      <c r="BI27" s="51"/>
      <c r="BJ27" s="50"/>
      <c r="BK27" s="50"/>
      <c r="BL27" s="51"/>
      <c r="BM27" s="50"/>
      <c r="BN27" s="50"/>
      <c r="BO27" s="52"/>
      <c r="BP27" s="50"/>
      <c r="BQ27" s="51"/>
      <c r="BR27" s="53"/>
      <c r="BS27" s="50"/>
      <c r="BT27" s="52"/>
      <c r="BU27" s="50"/>
      <c r="BV27" s="50"/>
      <c r="BW27" s="51"/>
      <c r="BX27" s="50"/>
      <c r="BY27" s="54"/>
    </row>
    <row r="28" spans="1:77" ht="25.8" x14ac:dyDescent="0.5">
      <c r="A28" s="83">
        <v>54</v>
      </c>
      <c r="B28" s="254" t="s">
        <v>97</v>
      </c>
      <c r="C28" s="96" t="s">
        <v>369</v>
      </c>
      <c r="D28" s="62" t="s">
        <v>383</v>
      </c>
      <c r="E28" s="62"/>
      <c r="F28" s="62"/>
      <c r="G28" s="213">
        <f>SUM(Tableau4[[#This Row],[Colonne4]:[Colonne69]])</f>
        <v>2</v>
      </c>
      <c r="H28" s="214"/>
      <c r="I28" s="215"/>
      <c r="J28" s="215"/>
      <c r="K28" s="215"/>
      <c r="L28" s="215"/>
      <c r="M28" s="220"/>
      <c r="N28" s="215"/>
      <c r="O28" s="215"/>
      <c r="P28" s="215"/>
      <c r="Q28" s="220"/>
      <c r="R28" s="215"/>
      <c r="S28" s="215"/>
      <c r="T28" s="215"/>
      <c r="U28" s="220"/>
      <c r="V28" s="215"/>
      <c r="W28" s="215"/>
      <c r="X28" s="215"/>
      <c r="Y28" s="220"/>
      <c r="Z28" s="215"/>
      <c r="AA28" s="215"/>
      <c r="AB28" s="215"/>
      <c r="AC28" s="222"/>
      <c r="AD28" s="215"/>
      <c r="AE28" s="224"/>
      <c r="AF28" s="215"/>
      <c r="AG28" s="220"/>
      <c r="AH28" s="215"/>
      <c r="AI28" s="215"/>
      <c r="AJ28" s="220"/>
      <c r="AK28" s="222"/>
      <c r="AL28" s="215"/>
      <c r="AM28" s="215"/>
      <c r="AN28" s="220"/>
      <c r="AO28" s="215"/>
      <c r="AP28" s="215"/>
      <c r="AQ28" s="220"/>
      <c r="AR28" s="215"/>
      <c r="AS28" s="224"/>
      <c r="AT28" s="215"/>
      <c r="AU28" s="215"/>
      <c r="AV28" s="215"/>
      <c r="AW28" s="220"/>
      <c r="AX28" s="215"/>
      <c r="AY28" s="215"/>
      <c r="AZ28" s="222"/>
      <c r="BA28" s="215"/>
      <c r="BB28" s="220"/>
      <c r="BC28" s="215"/>
      <c r="BD28" s="220"/>
      <c r="BE28" s="215"/>
      <c r="BF28" s="222"/>
      <c r="BG28" s="215"/>
      <c r="BH28" s="215"/>
      <c r="BI28" s="220"/>
      <c r="BJ28" s="215"/>
      <c r="BK28" s="215"/>
      <c r="BL28" s="220"/>
      <c r="BM28" s="215"/>
      <c r="BN28" s="215"/>
      <c r="BO28" s="222"/>
      <c r="BP28" s="215"/>
      <c r="BQ28" s="220"/>
      <c r="BR28" s="53">
        <v>2</v>
      </c>
      <c r="BS28" s="215"/>
      <c r="BT28" s="222"/>
      <c r="BU28" s="50"/>
      <c r="BV28" s="215"/>
      <c r="BW28" s="220"/>
      <c r="BX28" s="50"/>
      <c r="BY28" s="225"/>
    </row>
    <row r="29" spans="1:77" x14ac:dyDescent="0.35">
      <c r="A29" s="81">
        <v>3</v>
      </c>
      <c r="B29" s="94" t="s">
        <v>70</v>
      </c>
      <c r="C29" s="212" t="s">
        <v>377</v>
      </c>
      <c r="D29" s="94" t="s">
        <v>378</v>
      </c>
      <c r="E29" s="94"/>
      <c r="F29" s="94" t="s">
        <v>384</v>
      </c>
      <c r="G29" s="199">
        <f>SUM(Tableau4[[#This Row],[Colonne4]:[Colonne69]])</f>
        <v>2</v>
      </c>
      <c r="H29" s="78"/>
      <c r="I29" s="50"/>
      <c r="J29" s="50"/>
      <c r="K29" s="50"/>
      <c r="L29" s="50"/>
      <c r="M29" s="51"/>
      <c r="N29" s="50"/>
      <c r="O29" s="50"/>
      <c r="P29" s="50"/>
      <c r="Q29" s="51"/>
      <c r="R29" s="50"/>
      <c r="S29" s="50"/>
      <c r="T29" s="50"/>
      <c r="U29" s="51"/>
      <c r="V29" s="50"/>
      <c r="W29" s="50"/>
      <c r="X29" s="50"/>
      <c r="Y29" s="51"/>
      <c r="Z29" s="50"/>
      <c r="AA29" s="50"/>
      <c r="AB29" s="50"/>
      <c r="AC29" s="52"/>
      <c r="AD29" s="50"/>
      <c r="AE29" s="53"/>
      <c r="AF29" s="50"/>
      <c r="AG29" s="51">
        <v>2</v>
      </c>
      <c r="AH29" s="50"/>
      <c r="AI29" s="50"/>
      <c r="AJ29" s="51"/>
      <c r="AK29" s="52"/>
      <c r="AL29" s="50"/>
      <c r="AM29" s="50"/>
      <c r="AN29" s="51"/>
      <c r="AO29" s="50"/>
      <c r="AP29" s="50"/>
      <c r="AQ29" s="51"/>
      <c r="AR29" s="50"/>
      <c r="AS29" s="53"/>
      <c r="AT29" s="50"/>
      <c r="AU29" s="50"/>
      <c r="AV29" s="50"/>
      <c r="AW29" s="51"/>
      <c r="AX29" s="50"/>
      <c r="AY29" s="50"/>
      <c r="AZ29" s="52"/>
      <c r="BA29" s="50"/>
      <c r="BB29" s="51"/>
      <c r="BC29" s="50"/>
      <c r="BD29" s="51"/>
      <c r="BE29" s="50"/>
      <c r="BF29" s="52"/>
      <c r="BG29" s="50"/>
      <c r="BH29" s="50"/>
      <c r="BI29" s="51"/>
      <c r="BJ29" s="50"/>
      <c r="BK29" s="50"/>
      <c r="BL29" s="51"/>
      <c r="BM29" s="50"/>
      <c r="BN29" s="50"/>
      <c r="BO29" s="52"/>
      <c r="BP29" s="50"/>
      <c r="BQ29" s="51"/>
      <c r="BR29" s="53"/>
      <c r="BS29" s="50"/>
      <c r="BT29" s="52"/>
      <c r="BU29" s="50"/>
      <c r="BV29" s="50"/>
      <c r="BW29" s="51"/>
      <c r="BX29" s="50"/>
      <c r="BY29" s="54"/>
    </row>
    <row r="30" spans="1:77" x14ac:dyDescent="0.35">
      <c r="A30" s="83">
        <v>46</v>
      </c>
      <c r="B30" s="62" t="s">
        <v>184</v>
      </c>
      <c r="C30" s="62" t="s">
        <v>377</v>
      </c>
      <c r="D30" s="62" t="s">
        <v>378</v>
      </c>
      <c r="E30" s="62"/>
      <c r="F30" s="62" t="s">
        <v>384</v>
      </c>
      <c r="G30" s="199">
        <f>SUM(Tableau4[[#This Row],[Colonne4]:[Colonne69]])</f>
        <v>1</v>
      </c>
      <c r="H30" s="76"/>
      <c r="I30" s="55"/>
      <c r="J30" s="55"/>
      <c r="K30" s="55"/>
      <c r="L30" s="55"/>
      <c r="M30" s="56"/>
      <c r="N30" s="55"/>
      <c r="O30" s="55"/>
      <c r="P30" s="55"/>
      <c r="Q30" s="56"/>
      <c r="R30" s="55"/>
      <c r="S30" s="55"/>
      <c r="T30" s="55"/>
      <c r="U30" s="56"/>
      <c r="V30" s="55"/>
      <c r="W30" s="55"/>
      <c r="X30" s="55"/>
      <c r="Y30" s="56"/>
      <c r="Z30" s="55"/>
      <c r="AA30" s="55"/>
      <c r="AB30" s="55"/>
      <c r="AC30" s="57"/>
      <c r="AD30" s="55"/>
      <c r="AE30" s="58"/>
      <c r="AF30" s="55"/>
      <c r="AG30" s="56"/>
      <c r="AH30" s="55"/>
      <c r="AI30" s="55"/>
      <c r="AJ30" s="56"/>
      <c r="AK30" s="57"/>
      <c r="AL30" s="55">
        <v>1</v>
      </c>
      <c r="AM30" s="55"/>
      <c r="AN30" s="56"/>
      <c r="AO30" s="55"/>
      <c r="AP30" s="55"/>
      <c r="AQ30" s="56"/>
      <c r="AR30" s="55"/>
      <c r="AS30" s="58"/>
      <c r="AT30" s="55"/>
      <c r="AU30" s="55"/>
      <c r="AV30" s="55"/>
      <c r="AW30" s="56"/>
      <c r="AX30" s="55"/>
      <c r="AY30" s="55"/>
      <c r="AZ30" s="57"/>
      <c r="BA30" s="55"/>
      <c r="BB30" s="56"/>
      <c r="BC30" s="55"/>
      <c r="BD30" s="56"/>
      <c r="BE30" s="55"/>
      <c r="BF30" s="57"/>
      <c r="BG30" s="55"/>
      <c r="BH30" s="55"/>
      <c r="BI30" s="56"/>
      <c r="BJ30" s="55"/>
      <c r="BK30" s="55"/>
      <c r="BL30" s="56"/>
      <c r="BM30" s="55"/>
      <c r="BN30" s="55"/>
      <c r="BO30" s="57"/>
      <c r="BP30" s="55"/>
      <c r="BQ30" s="56"/>
      <c r="BR30" s="58"/>
      <c r="BS30" s="55"/>
      <c r="BT30" s="57"/>
      <c r="BU30" s="55"/>
      <c r="BV30" s="55"/>
      <c r="BW30" s="56"/>
      <c r="BX30" s="55"/>
      <c r="BY30" s="59"/>
    </row>
    <row r="31" spans="1:77" x14ac:dyDescent="0.35">
      <c r="A31" s="83">
        <v>47</v>
      </c>
      <c r="B31" s="62" t="s">
        <v>185</v>
      </c>
      <c r="C31" s="62" t="s">
        <v>377</v>
      </c>
      <c r="D31" s="62" t="s">
        <v>378</v>
      </c>
      <c r="E31" s="62"/>
      <c r="F31" s="62" t="s">
        <v>384</v>
      </c>
      <c r="G31" s="202">
        <f>SUM(Tableau4[[#This Row],[Colonne4]:[Colonne69]])</f>
        <v>1</v>
      </c>
      <c r="H31" s="75"/>
      <c r="I31" s="50"/>
      <c r="J31" s="50"/>
      <c r="K31" s="50"/>
      <c r="L31" s="50"/>
      <c r="M31" s="51"/>
      <c r="N31" s="50"/>
      <c r="O31" s="50"/>
      <c r="P31" s="50"/>
      <c r="Q31" s="51"/>
      <c r="R31" s="50"/>
      <c r="S31" s="50"/>
      <c r="T31" s="50"/>
      <c r="U31" s="51"/>
      <c r="V31" s="50"/>
      <c r="W31" s="50"/>
      <c r="X31" s="50"/>
      <c r="Y31" s="51"/>
      <c r="Z31" s="50"/>
      <c r="AA31" s="50"/>
      <c r="AB31" s="50"/>
      <c r="AC31" s="52"/>
      <c r="AD31" s="50"/>
      <c r="AE31" s="53"/>
      <c r="AF31" s="50"/>
      <c r="AG31" s="51"/>
      <c r="AH31" s="50"/>
      <c r="AI31" s="50"/>
      <c r="AJ31" s="51"/>
      <c r="AK31" s="52"/>
      <c r="AL31" s="50"/>
      <c r="AM31" s="50"/>
      <c r="AN31" s="51"/>
      <c r="AO31" s="50">
        <v>1</v>
      </c>
      <c r="AP31" s="50"/>
      <c r="AQ31" s="51"/>
      <c r="AR31" s="50"/>
      <c r="AS31" s="53"/>
      <c r="AT31" s="50"/>
      <c r="AU31" s="50"/>
      <c r="AV31" s="50"/>
      <c r="AW31" s="51"/>
      <c r="AX31" s="50"/>
      <c r="AY31" s="50"/>
      <c r="AZ31" s="52"/>
      <c r="BA31" s="50"/>
      <c r="BB31" s="51"/>
      <c r="BC31" s="50"/>
      <c r="BD31" s="51"/>
      <c r="BE31" s="50"/>
      <c r="BF31" s="52"/>
      <c r="BG31" s="50"/>
      <c r="BH31" s="50"/>
      <c r="BI31" s="51"/>
      <c r="BJ31" s="50"/>
      <c r="BK31" s="50"/>
      <c r="BL31" s="51"/>
      <c r="BM31" s="50"/>
      <c r="BN31" s="50"/>
      <c r="BO31" s="52"/>
      <c r="BP31" s="50"/>
      <c r="BQ31" s="51"/>
      <c r="BR31" s="53"/>
      <c r="BS31" s="50"/>
      <c r="BT31" s="52"/>
      <c r="BU31" s="50"/>
      <c r="BV31" s="50"/>
      <c r="BW31" s="51"/>
      <c r="BX31" s="50"/>
      <c r="BY31" s="54"/>
    </row>
    <row r="32" spans="1:77" x14ac:dyDescent="0.35">
      <c r="A32" s="83">
        <v>56</v>
      </c>
      <c r="B32" s="62" t="s">
        <v>193</v>
      </c>
      <c r="C32" s="62" t="s">
        <v>377</v>
      </c>
      <c r="D32" s="62" t="s">
        <v>378</v>
      </c>
      <c r="E32" s="62"/>
      <c r="F32" s="62" t="s">
        <v>384</v>
      </c>
      <c r="G32" s="202">
        <f>SUM(Tableau4[[#This Row],[Colonne4]:[Colonne69]])</f>
        <v>2</v>
      </c>
      <c r="H32" s="75"/>
      <c r="I32" s="50"/>
      <c r="J32" s="50"/>
      <c r="K32" s="50"/>
      <c r="L32" s="50"/>
      <c r="M32" s="51"/>
      <c r="N32" s="50"/>
      <c r="O32" s="50"/>
      <c r="P32" s="50"/>
      <c r="Q32" s="51"/>
      <c r="R32" s="50"/>
      <c r="S32" s="50"/>
      <c r="T32" s="50"/>
      <c r="U32" s="51"/>
      <c r="V32" s="50"/>
      <c r="W32" s="50"/>
      <c r="X32" s="50"/>
      <c r="Y32" s="51"/>
      <c r="Z32" s="50"/>
      <c r="AA32" s="50"/>
      <c r="AB32" s="50"/>
      <c r="AC32" s="52"/>
      <c r="AD32" s="50"/>
      <c r="AE32" s="53"/>
      <c r="AF32" s="50"/>
      <c r="AG32" s="51"/>
      <c r="AH32" s="50"/>
      <c r="AI32" s="50"/>
      <c r="AJ32" s="51"/>
      <c r="AK32" s="52"/>
      <c r="AL32" s="50"/>
      <c r="AM32" s="50"/>
      <c r="AN32" s="51"/>
      <c r="AO32" s="50"/>
      <c r="AP32" s="50"/>
      <c r="AQ32" s="51"/>
      <c r="AR32" s="50"/>
      <c r="AS32" s="53"/>
      <c r="AT32" s="50"/>
      <c r="AU32" s="50"/>
      <c r="AV32" s="50"/>
      <c r="AW32" s="51"/>
      <c r="AX32" s="50"/>
      <c r="AY32" s="50"/>
      <c r="AZ32" s="52"/>
      <c r="BA32" s="50"/>
      <c r="BB32" s="51"/>
      <c r="BC32" s="50"/>
      <c r="BD32" s="51"/>
      <c r="BE32" s="50"/>
      <c r="BF32" s="52"/>
      <c r="BG32" s="50"/>
      <c r="BH32" s="50"/>
      <c r="BI32" s="51"/>
      <c r="BJ32" s="50"/>
      <c r="BK32" s="50"/>
      <c r="BL32" s="51"/>
      <c r="BM32" s="50"/>
      <c r="BN32" s="50"/>
      <c r="BO32" s="52"/>
      <c r="BP32" s="50">
        <v>2</v>
      </c>
      <c r="BQ32" s="51"/>
      <c r="BR32" s="53"/>
      <c r="BS32" s="50"/>
      <c r="BT32" s="52"/>
      <c r="BU32" s="50"/>
      <c r="BV32" s="50"/>
      <c r="BW32" s="51"/>
      <c r="BX32" s="50"/>
      <c r="BY32" s="54"/>
    </row>
    <row r="33" spans="1:77" x14ac:dyDescent="0.35">
      <c r="A33" s="81">
        <v>2</v>
      </c>
      <c r="B33" s="211" t="s">
        <v>68</v>
      </c>
      <c r="C33" s="94" t="s">
        <v>376</v>
      </c>
      <c r="D33" s="94" t="s">
        <v>371</v>
      </c>
      <c r="E33" s="94"/>
      <c r="F33" s="94" t="s">
        <v>384</v>
      </c>
      <c r="G33" s="200">
        <f>SUM(Tableau4[[#This Row],[Colonne4]:[Colonne69]])</f>
        <v>3</v>
      </c>
      <c r="H33" s="79"/>
      <c r="I33" s="55"/>
      <c r="J33" s="55"/>
      <c r="K33" s="55"/>
      <c r="L33" s="55"/>
      <c r="M33" s="56"/>
      <c r="N33" s="55"/>
      <c r="O33" s="55"/>
      <c r="P33" s="55"/>
      <c r="Q33" s="56"/>
      <c r="R33" s="55"/>
      <c r="S33" s="55"/>
      <c r="T33" s="55"/>
      <c r="U33" s="56"/>
      <c r="V33" s="55"/>
      <c r="W33" s="55"/>
      <c r="X33" s="55"/>
      <c r="Y33" s="56"/>
      <c r="Z33" s="55"/>
      <c r="AA33" s="55"/>
      <c r="AB33" s="55"/>
      <c r="AC33" s="57"/>
      <c r="AD33" s="55"/>
      <c r="AE33" s="58">
        <v>3</v>
      </c>
      <c r="AF33" s="55"/>
      <c r="AG33" s="56"/>
      <c r="AH33" s="55"/>
      <c r="AI33" s="55"/>
      <c r="AJ33" s="56"/>
      <c r="AK33" s="57"/>
      <c r="AL33" s="55"/>
      <c r="AM33" s="55"/>
      <c r="AN33" s="56"/>
      <c r="AO33" s="55"/>
      <c r="AP33" s="55"/>
      <c r="AQ33" s="56"/>
      <c r="AR33" s="55"/>
      <c r="AS33" s="58"/>
      <c r="AT33" s="55"/>
      <c r="AU33" s="55"/>
      <c r="AV33" s="55"/>
      <c r="AW33" s="56"/>
      <c r="AX33" s="55"/>
      <c r="AY33" s="55"/>
      <c r="AZ33" s="57"/>
      <c r="BA33" s="55"/>
      <c r="BB33" s="56"/>
      <c r="BC33" s="55"/>
      <c r="BD33" s="56"/>
      <c r="BE33" s="55"/>
      <c r="BF33" s="57"/>
      <c r="BG33" s="55"/>
      <c r="BH33" s="55"/>
      <c r="BI33" s="56"/>
      <c r="BJ33" s="55"/>
      <c r="BK33" s="55"/>
      <c r="BL33" s="56"/>
      <c r="BM33" s="55"/>
      <c r="BN33" s="55"/>
      <c r="BO33" s="57"/>
      <c r="BP33" s="55"/>
      <c r="BQ33" s="56"/>
      <c r="BR33" s="58"/>
      <c r="BS33" s="55"/>
      <c r="BT33" s="57"/>
      <c r="BU33" s="55"/>
      <c r="BV33" s="55"/>
      <c r="BW33" s="56"/>
      <c r="BX33" s="55"/>
      <c r="BY33" s="59"/>
    </row>
    <row r="34" spans="1:77" x14ac:dyDescent="0.35">
      <c r="A34" s="83">
        <v>22</v>
      </c>
      <c r="B34" s="62" t="s">
        <v>92</v>
      </c>
      <c r="C34" s="94" t="s">
        <v>376</v>
      </c>
      <c r="D34" s="94" t="s">
        <v>371</v>
      </c>
      <c r="E34" s="94"/>
      <c r="F34" s="94" t="s">
        <v>384</v>
      </c>
      <c r="G34" s="203">
        <f>SUM(Tableau4[[#This Row],[Colonne4]:[Colonne69]])</f>
        <v>8</v>
      </c>
      <c r="H34" s="76"/>
      <c r="I34" s="55"/>
      <c r="J34" s="55"/>
      <c r="K34" s="55"/>
      <c r="L34" s="55"/>
      <c r="M34" s="56"/>
      <c r="N34" s="55"/>
      <c r="O34" s="55"/>
      <c r="P34" s="55"/>
      <c r="Q34" s="56"/>
      <c r="R34" s="55"/>
      <c r="S34" s="55"/>
      <c r="T34" s="55"/>
      <c r="U34" s="56"/>
      <c r="V34" s="55"/>
      <c r="W34" s="55"/>
      <c r="X34" s="55"/>
      <c r="Y34" s="56"/>
      <c r="Z34" s="55"/>
      <c r="AA34" s="55"/>
      <c r="AB34" s="55"/>
      <c r="AC34" s="57"/>
      <c r="AD34" s="55"/>
      <c r="AE34" s="58"/>
      <c r="AF34" s="55"/>
      <c r="AG34" s="56"/>
      <c r="AH34" s="55"/>
      <c r="AI34" s="55"/>
      <c r="AJ34" s="56"/>
      <c r="AK34" s="57"/>
      <c r="AL34" s="55"/>
      <c r="AM34" s="55"/>
      <c r="AN34" s="56"/>
      <c r="AO34" s="55"/>
      <c r="AP34" s="55"/>
      <c r="AQ34" s="56"/>
      <c r="AR34" s="55"/>
      <c r="AS34" s="58"/>
      <c r="AT34" s="55"/>
      <c r="AU34" s="55"/>
      <c r="AV34" s="55"/>
      <c r="AW34" s="56"/>
      <c r="AX34" s="55"/>
      <c r="AY34" s="55"/>
      <c r="AZ34" s="57"/>
      <c r="BA34" s="55"/>
      <c r="BB34" s="56"/>
      <c r="BC34" s="55"/>
      <c r="BD34" s="56"/>
      <c r="BE34" s="55"/>
      <c r="BF34" s="57"/>
      <c r="BG34" s="55"/>
      <c r="BH34" s="55"/>
      <c r="BI34" s="56"/>
      <c r="BJ34" s="55"/>
      <c r="BK34" s="55"/>
      <c r="BL34" s="56">
        <v>8</v>
      </c>
      <c r="BM34" s="55"/>
      <c r="BN34" s="55"/>
      <c r="BO34" s="57"/>
      <c r="BP34" s="55"/>
      <c r="BQ34" s="56"/>
      <c r="BR34" s="58"/>
      <c r="BS34" s="55"/>
      <c r="BT34" s="57"/>
      <c r="BU34" s="55"/>
      <c r="BV34" s="55"/>
      <c r="BW34" s="56"/>
      <c r="BX34" s="55"/>
      <c r="BY34" s="59"/>
    </row>
    <row r="35" spans="1:77" x14ac:dyDescent="0.35">
      <c r="A35" s="83">
        <v>23</v>
      </c>
      <c r="B35" s="62" t="s">
        <v>93</v>
      </c>
      <c r="C35" s="94"/>
      <c r="D35" s="94" t="s">
        <v>371</v>
      </c>
      <c r="E35" s="94"/>
      <c r="F35" s="94" t="s">
        <v>384</v>
      </c>
      <c r="G35" s="203">
        <f>SUM(Tableau4[[#This Row],[Colonne4]:[Colonne69]])</f>
        <v>16</v>
      </c>
      <c r="H35" s="75"/>
      <c r="I35" s="250"/>
      <c r="J35" s="50"/>
      <c r="K35" s="50"/>
      <c r="L35" s="50"/>
      <c r="M35" s="219"/>
      <c r="N35" s="50"/>
      <c r="O35" s="50"/>
      <c r="P35" s="50"/>
      <c r="Q35" s="219"/>
      <c r="R35" s="50"/>
      <c r="S35" s="50"/>
      <c r="T35" s="50"/>
      <c r="U35" s="219"/>
      <c r="V35" s="50"/>
      <c r="W35" s="50"/>
      <c r="X35" s="50"/>
      <c r="Y35" s="219"/>
      <c r="Z35" s="50"/>
      <c r="AA35" s="50"/>
      <c r="AB35" s="50"/>
      <c r="AC35" s="221"/>
      <c r="AD35" s="50"/>
      <c r="AE35" s="223"/>
      <c r="AF35" s="50"/>
      <c r="AG35" s="219"/>
      <c r="AH35" s="50"/>
      <c r="AI35" s="50"/>
      <c r="AJ35" s="219"/>
      <c r="AK35" s="72"/>
      <c r="AL35" s="50"/>
      <c r="AM35" s="50"/>
      <c r="AN35" s="219"/>
      <c r="AO35" s="50"/>
      <c r="AP35" s="50"/>
      <c r="AQ35" s="219"/>
      <c r="AR35" s="50"/>
      <c r="AS35" s="223"/>
      <c r="AT35" s="50"/>
      <c r="AU35" s="50"/>
      <c r="AV35" s="50"/>
      <c r="AW35" s="219"/>
      <c r="AX35" s="50"/>
      <c r="AY35" s="50"/>
      <c r="AZ35" s="72"/>
      <c r="BA35" s="50"/>
      <c r="BB35" s="219"/>
      <c r="BC35" s="50"/>
      <c r="BD35" s="219"/>
      <c r="BE35" s="50"/>
      <c r="BF35" s="72"/>
      <c r="BG35" s="50"/>
      <c r="BH35" s="50"/>
      <c r="BI35" s="219"/>
      <c r="BJ35" s="50"/>
      <c r="BK35" s="50"/>
      <c r="BL35" s="219"/>
      <c r="BM35" s="50"/>
      <c r="BN35" s="50"/>
      <c r="BO35" s="72">
        <v>7</v>
      </c>
      <c r="BP35" s="50"/>
      <c r="BQ35" s="219">
        <v>9</v>
      </c>
      <c r="BR35" s="53"/>
      <c r="BS35" s="50"/>
      <c r="BT35" s="72"/>
      <c r="BU35" s="50"/>
      <c r="BV35" s="50"/>
      <c r="BW35" s="219"/>
      <c r="BX35" s="50"/>
      <c r="BY35" s="71"/>
    </row>
    <row r="36" spans="1:77" x14ac:dyDescent="0.35">
      <c r="A36" s="83">
        <v>32</v>
      </c>
      <c r="B36" s="96" t="s">
        <v>101</v>
      </c>
      <c r="C36" s="96"/>
      <c r="D36" s="96" t="s">
        <v>371</v>
      </c>
      <c r="E36" s="62"/>
      <c r="F36" s="94" t="s">
        <v>384</v>
      </c>
      <c r="G36" s="204">
        <f>SUM(Tableau4[[#This Row],[Colonne4]:[Colonne69]])</f>
        <v>1</v>
      </c>
      <c r="H36" s="75"/>
      <c r="I36" s="50"/>
      <c r="J36" s="50"/>
      <c r="K36" s="50"/>
      <c r="L36" s="50"/>
      <c r="M36" s="51"/>
      <c r="N36" s="50"/>
      <c r="O36" s="50"/>
      <c r="P36" s="50"/>
      <c r="Q36" s="51"/>
      <c r="R36" s="50"/>
      <c r="S36" s="50"/>
      <c r="T36" s="50"/>
      <c r="U36" s="51"/>
      <c r="V36" s="50"/>
      <c r="W36" s="50"/>
      <c r="X36" s="50"/>
      <c r="Y36" s="51">
        <v>1</v>
      </c>
      <c r="Z36" s="50"/>
      <c r="AA36" s="50"/>
      <c r="AB36" s="50"/>
      <c r="AC36" s="52"/>
      <c r="AD36" s="50"/>
      <c r="AE36" s="53"/>
      <c r="AF36" s="50"/>
      <c r="AG36" s="51"/>
      <c r="AH36" s="50"/>
      <c r="AI36" s="50"/>
      <c r="AJ36" s="51"/>
      <c r="AK36" s="52"/>
      <c r="AL36" s="50"/>
      <c r="AM36" s="50"/>
      <c r="AN36" s="51"/>
      <c r="AO36" s="50"/>
      <c r="AP36" s="50"/>
      <c r="AQ36" s="51"/>
      <c r="AR36" s="50"/>
      <c r="AS36" s="53"/>
      <c r="AT36" s="50"/>
      <c r="AU36" s="50"/>
      <c r="AV36" s="50"/>
      <c r="AW36" s="51"/>
      <c r="AX36" s="50"/>
      <c r="AY36" s="50"/>
      <c r="AZ36" s="52"/>
      <c r="BA36" s="50"/>
      <c r="BB36" s="51"/>
      <c r="BC36" s="50"/>
      <c r="BD36" s="51"/>
      <c r="BE36" s="50"/>
      <c r="BF36" s="52"/>
      <c r="BG36" s="50"/>
      <c r="BH36" s="50"/>
      <c r="BI36" s="51"/>
      <c r="BJ36" s="50"/>
      <c r="BK36" s="50"/>
      <c r="BL36" s="51"/>
      <c r="BM36" s="50"/>
      <c r="BN36" s="50"/>
      <c r="BO36" s="52"/>
      <c r="BP36" s="50"/>
      <c r="BQ36" s="51"/>
      <c r="BR36" s="53"/>
      <c r="BS36" s="50"/>
      <c r="BT36" s="52"/>
      <c r="BU36" s="50"/>
      <c r="BV36" s="50"/>
      <c r="BW36" s="51"/>
      <c r="BX36" s="50"/>
      <c r="BY36" s="54"/>
    </row>
    <row r="37" spans="1:77" x14ac:dyDescent="0.35">
      <c r="A37" s="83">
        <v>48</v>
      </c>
      <c r="B37" s="62" t="s">
        <v>186</v>
      </c>
      <c r="C37" s="62" t="s">
        <v>369</v>
      </c>
      <c r="D37" s="62" t="s">
        <v>371</v>
      </c>
      <c r="E37" s="62"/>
      <c r="F37" s="94" t="s">
        <v>384</v>
      </c>
      <c r="G37" s="202">
        <f>SUM(Tableau4[[#This Row],[Colonne4]:[Colonne69]])</f>
        <v>5</v>
      </c>
      <c r="H37" s="76"/>
      <c r="I37" s="55"/>
      <c r="J37" s="55"/>
      <c r="K37" s="55"/>
      <c r="L37" s="55"/>
      <c r="M37" s="56"/>
      <c r="N37" s="55"/>
      <c r="O37" s="55"/>
      <c r="P37" s="55"/>
      <c r="Q37" s="56"/>
      <c r="R37" s="55"/>
      <c r="S37" s="55"/>
      <c r="T37" s="55"/>
      <c r="U37" s="56"/>
      <c r="V37" s="55"/>
      <c r="W37" s="55"/>
      <c r="X37" s="55"/>
      <c r="Y37" s="56"/>
      <c r="Z37" s="55"/>
      <c r="AA37" s="55"/>
      <c r="AB37" s="55"/>
      <c r="AC37" s="57"/>
      <c r="AD37" s="55"/>
      <c r="AE37" s="58"/>
      <c r="AF37" s="55"/>
      <c r="AG37" s="56"/>
      <c r="AH37" s="55"/>
      <c r="AI37" s="55"/>
      <c r="AJ37" s="56"/>
      <c r="AK37" s="57"/>
      <c r="AL37" s="55"/>
      <c r="AM37" s="55"/>
      <c r="AN37" s="56"/>
      <c r="AO37" s="55"/>
      <c r="AP37" s="55"/>
      <c r="AQ37" s="56"/>
      <c r="AR37" s="55"/>
      <c r="AS37" s="58"/>
      <c r="AT37" s="55"/>
      <c r="AU37" s="55"/>
      <c r="AV37" s="55"/>
      <c r="AW37" s="56"/>
      <c r="AX37" s="55"/>
      <c r="AY37" s="55"/>
      <c r="AZ37" s="57"/>
      <c r="BA37" s="55">
        <v>5</v>
      </c>
      <c r="BB37" s="56"/>
      <c r="BC37" s="55"/>
      <c r="BD37" s="56"/>
      <c r="BE37" s="55"/>
      <c r="BF37" s="57"/>
      <c r="BG37" s="55"/>
      <c r="BH37" s="55"/>
      <c r="BI37" s="56"/>
      <c r="BJ37" s="55"/>
      <c r="BK37" s="55"/>
      <c r="BL37" s="56"/>
      <c r="BM37" s="55"/>
      <c r="BN37" s="55"/>
      <c r="BO37" s="57"/>
      <c r="BP37" s="55"/>
      <c r="BQ37" s="56"/>
      <c r="BR37" s="58"/>
      <c r="BS37" s="55"/>
      <c r="BT37" s="57"/>
      <c r="BU37" s="55"/>
      <c r="BV37" s="55"/>
      <c r="BW37" s="56"/>
      <c r="BX37" s="55"/>
      <c r="BY37" s="59"/>
    </row>
    <row r="38" spans="1:77" x14ac:dyDescent="0.35">
      <c r="A38" s="83">
        <v>49</v>
      </c>
      <c r="B38" s="61" t="s">
        <v>360</v>
      </c>
      <c r="C38" s="62" t="s">
        <v>369</v>
      </c>
      <c r="D38" s="62" t="s">
        <v>371</v>
      </c>
      <c r="E38" s="62"/>
      <c r="F38" s="94" t="s">
        <v>384</v>
      </c>
      <c r="G38" s="202">
        <f>SUM(Tableau4[[#This Row],[Colonne4]:[Colonne69]])</f>
        <v>13</v>
      </c>
      <c r="H38" s="75"/>
      <c r="I38" s="50"/>
      <c r="J38" s="50"/>
      <c r="K38" s="50"/>
      <c r="L38" s="50"/>
      <c r="M38" s="51"/>
      <c r="N38" s="50"/>
      <c r="O38" s="50"/>
      <c r="P38" s="50"/>
      <c r="Q38" s="51"/>
      <c r="R38" s="50"/>
      <c r="S38" s="50"/>
      <c r="T38" s="50"/>
      <c r="U38" s="51"/>
      <c r="V38" s="50"/>
      <c r="W38" s="50"/>
      <c r="X38" s="50"/>
      <c r="Y38" s="51"/>
      <c r="Z38" s="50"/>
      <c r="AA38" s="50"/>
      <c r="AB38" s="50"/>
      <c r="AC38" s="52"/>
      <c r="AD38" s="50"/>
      <c r="AE38" s="53"/>
      <c r="AF38" s="50"/>
      <c r="AG38" s="51"/>
      <c r="AH38" s="50"/>
      <c r="AI38" s="50"/>
      <c r="AJ38" s="51"/>
      <c r="AK38" s="52"/>
      <c r="AL38" s="50"/>
      <c r="AM38" s="50"/>
      <c r="AN38" s="51"/>
      <c r="AO38" s="50"/>
      <c r="AP38" s="50"/>
      <c r="AQ38" s="51"/>
      <c r="AR38" s="50"/>
      <c r="AS38" s="53"/>
      <c r="AT38" s="50"/>
      <c r="AU38" s="50"/>
      <c r="AV38" s="50"/>
      <c r="AW38" s="51"/>
      <c r="AX38" s="50"/>
      <c r="AY38" s="50"/>
      <c r="AZ38" s="52"/>
      <c r="BA38" s="50"/>
      <c r="BB38" s="51"/>
      <c r="BC38" s="50">
        <v>6</v>
      </c>
      <c r="BD38" s="51"/>
      <c r="BE38" s="50">
        <v>7</v>
      </c>
      <c r="BF38" s="52"/>
      <c r="BG38" s="50"/>
      <c r="BH38" s="50"/>
      <c r="BI38" s="51"/>
      <c r="BJ38" s="50"/>
      <c r="BK38" s="50"/>
      <c r="BL38" s="51"/>
      <c r="BM38" s="50"/>
      <c r="BN38" s="50"/>
      <c r="BO38" s="52"/>
      <c r="BP38" s="50"/>
      <c r="BQ38" s="51"/>
      <c r="BR38" s="53"/>
      <c r="BS38" s="50"/>
      <c r="BT38" s="52"/>
      <c r="BU38" s="50"/>
      <c r="BV38" s="50"/>
      <c r="BW38" s="51"/>
      <c r="BX38" s="50"/>
      <c r="BY38" s="54"/>
    </row>
    <row r="39" spans="1:77" x14ac:dyDescent="0.35">
      <c r="A39" s="83">
        <v>55</v>
      </c>
      <c r="B39" s="218" t="s">
        <v>192</v>
      </c>
      <c r="C39" s="62"/>
      <c r="D39" s="62" t="s">
        <v>371</v>
      </c>
      <c r="E39" s="62"/>
      <c r="F39" s="94" t="s">
        <v>384</v>
      </c>
      <c r="G39" s="202">
        <f>SUM(Tableau4[[#This Row],[Colonne4]:[Colonne69]])</f>
        <v>7</v>
      </c>
      <c r="H39" s="76"/>
      <c r="I39" s="55"/>
      <c r="J39" s="55"/>
      <c r="K39" s="55"/>
      <c r="L39" s="55"/>
      <c r="M39" s="56"/>
      <c r="N39" s="55"/>
      <c r="O39" s="55"/>
      <c r="P39" s="55"/>
      <c r="Q39" s="56"/>
      <c r="R39" s="55"/>
      <c r="S39" s="55"/>
      <c r="T39" s="55"/>
      <c r="U39" s="56"/>
      <c r="V39" s="55"/>
      <c r="W39" s="55"/>
      <c r="X39" s="55"/>
      <c r="Y39" s="56"/>
      <c r="Z39" s="55"/>
      <c r="AA39" s="55"/>
      <c r="AB39" s="55"/>
      <c r="AC39" s="57"/>
      <c r="AD39" s="55"/>
      <c r="AE39" s="58"/>
      <c r="AF39" s="55"/>
      <c r="AG39" s="56"/>
      <c r="AH39" s="55"/>
      <c r="AI39" s="55"/>
      <c r="AJ39" s="56"/>
      <c r="AK39" s="57"/>
      <c r="AL39" s="55"/>
      <c r="AM39" s="55"/>
      <c r="AN39" s="56"/>
      <c r="AO39" s="55"/>
      <c r="AP39" s="55"/>
      <c r="AQ39" s="56"/>
      <c r="AR39" s="55"/>
      <c r="AS39" s="58"/>
      <c r="AT39" s="55"/>
      <c r="AU39" s="55"/>
      <c r="AV39" s="55"/>
      <c r="AW39" s="56"/>
      <c r="AX39" s="55"/>
      <c r="AY39" s="55"/>
      <c r="AZ39" s="57"/>
      <c r="BA39" s="55"/>
      <c r="BB39" s="56"/>
      <c r="BC39" s="55"/>
      <c r="BD39" s="56"/>
      <c r="BE39" s="55"/>
      <c r="BF39" s="57"/>
      <c r="BG39" s="55"/>
      <c r="BH39" s="55"/>
      <c r="BI39" s="56"/>
      <c r="BJ39" s="55"/>
      <c r="BK39" s="55"/>
      <c r="BL39" s="56"/>
      <c r="BM39" s="55"/>
      <c r="BN39" s="55"/>
      <c r="BO39" s="57"/>
      <c r="BP39" s="55">
        <v>4</v>
      </c>
      <c r="BQ39" s="56"/>
      <c r="BR39" s="58"/>
      <c r="BS39" s="55"/>
      <c r="BT39" s="57"/>
      <c r="BU39" s="55">
        <v>1</v>
      </c>
      <c r="BV39" s="55">
        <v>2</v>
      </c>
      <c r="BW39" s="56"/>
      <c r="BX39" s="55"/>
      <c r="BY39" s="59"/>
    </row>
    <row r="40" spans="1:77" x14ac:dyDescent="0.4">
      <c r="A40" s="86">
        <v>59</v>
      </c>
      <c r="B40" s="260" t="s">
        <v>67</v>
      </c>
      <c r="C40" s="212" t="s">
        <v>376</v>
      </c>
      <c r="D40" s="94" t="s">
        <v>371</v>
      </c>
      <c r="E40" s="94"/>
      <c r="F40" s="94" t="s">
        <v>384</v>
      </c>
      <c r="G40" s="199">
        <f>SUM(Tableau4[[#This Row],[Colonne4]:[Colonne69]])</f>
        <v>1</v>
      </c>
      <c r="H40" s="76"/>
      <c r="I40" s="55"/>
      <c r="J40" s="55"/>
      <c r="K40" s="55"/>
      <c r="L40" s="55"/>
      <c r="M40" s="56"/>
      <c r="N40" s="55"/>
      <c r="O40" s="55"/>
      <c r="P40" s="55"/>
      <c r="Q40" s="56"/>
      <c r="R40" s="55"/>
      <c r="S40" s="55"/>
      <c r="T40" s="55"/>
      <c r="U40" s="56"/>
      <c r="V40" s="55"/>
      <c r="W40" s="55"/>
      <c r="X40" s="55"/>
      <c r="Y40" s="56"/>
      <c r="Z40" s="55"/>
      <c r="AA40" s="55"/>
      <c r="AB40" s="55"/>
      <c r="AC40" s="57"/>
      <c r="AD40" s="55"/>
      <c r="AE40" s="58"/>
      <c r="AF40" s="55"/>
      <c r="AG40" s="56"/>
      <c r="AH40" s="55"/>
      <c r="AI40" s="55"/>
      <c r="AJ40" s="56"/>
      <c r="AK40" s="57"/>
      <c r="AL40" s="55"/>
      <c r="AM40" s="55"/>
      <c r="AN40" s="56"/>
      <c r="AO40" s="55"/>
      <c r="AP40" s="55"/>
      <c r="AQ40" s="56"/>
      <c r="AR40" s="55"/>
      <c r="AS40" s="58"/>
      <c r="AT40" s="55"/>
      <c r="AU40" s="55"/>
      <c r="AV40" s="55"/>
      <c r="AW40" s="56"/>
      <c r="AX40" s="55"/>
      <c r="AY40" s="55"/>
      <c r="AZ40" s="57"/>
      <c r="BA40" s="55"/>
      <c r="BB40" s="56"/>
      <c r="BC40" s="55"/>
      <c r="BD40" s="56"/>
      <c r="BE40" s="55"/>
      <c r="BF40" s="57"/>
      <c r="BG40" s="55"/>
      <c r="BH40" s="55"/>
      <c r="BI40" s="56"/>
      <c r="BJ40" s="55"/>
      <c r="BK40" s="55"/>
      <c r="BL40" s="56"/>
      <c r="BM40" s="55"/>
      <c r="BN40" s="55"/>
      <c r="BO40" s="57"/>
      <c r="BP40" s="55"/>
      <c r="BQ40" s="56"/>
      <c r="BR40" s="58"/>
      <c r="BS40" s="55"/>
      <c r="BT40" s="57"/>
      <c r="BU40" s="55">
        <v>1</v>
      </c>
      <c r="BV40" s="55"/>
      <c r="BW40" s="56"/>
      <c r="BX40" s="55"/>
      <c r="BY40" s="59"/>
    </row>
    <row r="41" spans="1:77" x14ac:dyDescent="0.35">
      <c r="A41" s="81">
        <v>5</v>
      </c>
      <c r="B41" s="94" t="s">
        <v>74</v>
      </c>
      <c r="C41" s="94" t="s">
        <v>369</v>
      </c>
      <c r="D41" s="94" t="s">
        <v>375</v>
      </c>
      <c r="E41" s="94"/>
      <c r="F41" s="94"/>
      <c r="G41" s="199">
        <f>SUM(Tableau4[[#This Row],[Colonne4]:[Colonne69]])</f>
        <v>1</v>
      </c>
      <c r="H41" s="78"/>
      <c r="I41" s="50"/>
      <c r="J41" s="50"/>
      <c r="K41" s="50"/>
      <c r="L41" s="50"/>
      <c r="M41" s="51"/>
      <c r="N41" s="50"/>
      <c r="O41" s="50"/>
      <c r="P41" s="50"/>
      <c r="Q41" s="51"/>
      <c r="R41" s="50"/>
      <c r="S41" s="50"/>
      <c r="T41" s="50"/>
      <c r="U41" s="51"/>
      <c r="V41" s="50"/>
      <c r="W41" s="50"/>
      <c r="X41" s="50"/>
      <c r="Y41" s="51"/>
      <c r="Z41" s="50"/>
      <c r="AA41" s="50"/>
      <c r="AB41" s="50"/>
      <c r="AC41" s="52"/>
      <c r="AD41" s="50"/>
      <c r="AE41" s="53"/>
      <c r="AF41" s="50"/>
      <c r="AG41" s="51"/>
      <c r="AH41" s="50"/>
      <c r="AI41" s="50"/>
      <c r="AJ41" s="51">
        <v>1</v>
      </c>
      <c r="AK41" s="52"/>
      <c r="AL41" s="50"/>
      <c r="AM41" s="50"/>
      <c r="AN41" s="51"/>
      <c r="AO41" s="50"/>
      <c r="AP41" s="50"/>
      <c r="AQ41" s="51"/>
      <c r="AR41" s="50"/>
      <c r="AS41" s="53"/>
      <c r="AT41" s="50"/>
      <c r="AU41" s="50"/>
      <c r="AV41" s="50"/>
      <c r="AW41" s="51"/>
      <c r="AX41" s="50"/>
      <c r="AY41" s="50"/>
      <c r="AZ41" s="52"/>
      <c r="BA41" s="50"/>
      <c r="BB41" s="51"/>
      <c r="BC41" s="50"/>
      <c r="BD41" s="51"/>
      <c r="BE41" s="50"/>
      <c r="BF41" s="52"/>
      <c r="BG41" s="50"/>
      <c r="BH41" s="50"/>
      <c r="BI41" s="51"/>
      <c r="BJ41" s="50"/>
      <c r="BK41" s="50"/>
      <c r="BL41" s="51"/>
      <c r="BM41" s="50"/>
      <c r="BN41" s="50"/>
      <c r="BO41" s="52"/>
      <c r="BP41" s="50"/>
      <c r="BQ41" s="51"/>
      <c r="BR41" s="53"/>
      <c r="BS41" s="50"/>
      <c r="BT41" s="52"/>
      <c r="BU41" s="50"/>
      <c r="BV41" s="50"/>
      <c r="BW41" s="51"/>
      <c r="BX41" s="50"/>
      <c r="BY41" s="54"/>
    </row>
    <row r="42" spans="1:77" x14ac:dyDescent="0.35">
      <c r="A42" s="81">
        <v>6</v>
      </c>
      <c r="B42" s="94" t="s">
        <v>75</v>
      </c>
      <c r="C42" s="94" t="s">
        <v>369</v>
      </c>
      <c r="D42" s="94" t="s">
        <v>375</v>
      </c>
      <c r="E42" s="94"/>
      <c r="F42" s="94"/>
      <c r="G42" s="199">
        <f>SUM(Tableau4[[#This Row],[Colonne4]:[Colonne69]])</f>
        <v>2</v>
      </c>
      <c r="H42" s="79"/>
      <c r="I42" s="55"/>
      <c r="J42" s="55"/>
      <c r="K42" s="55"/>
      <c r="L42" s="55"/>
      <c r="M42" s="56"/>
      <c r="N42" s="55"/>
      <c r="O42" s="55"/>
      <c r="P42" s="55"/>
      <c r="Q42" s="56"/>
      <c r="R42" s="55"/>
      <c r="S42" s="55"/>
      <c r="T42" s="55"/>
      <c r="U42" s="56"/>
      <c r="V42" s="55"/>
      <c r="W42" s="55"/>
      <c r="X42" s="55"/>
      <c r="Y42" s="56"/>
      <c r="Z42" s="55"/>
      <c r="AA42" s="55"/>
      <c r="AB42" s="55"/>
      <c r="AC42" s="57"/>
      <c r="AD42" s="55"/>
      <c r="AE42" s="58"/>
      <c r="AF42" s="55"/>
      <c r="AG42" s="56"/>
      <c r="AH42" s="55"/>
      <c r="AI42" s="55"/>
      <c r="AJ42" s="56">
        <v>2</v>
      </c>
      <c r="AK42" s="57"/>
      <c r="AL42" s="55"/>
      <c r="AM42" s="55"/>
      <c r="AN42" s="56"/>
      <c r="AO42" s="55"/>
      <c r="AP42" s="55"/>
      <c r="AQ42" s="56"/>
      <c r="AR42" s="55"/>
      <c r="AS42" s="58"/>
      <c r="AT42" s="55"/>
      <c r="AU42" s="55"/>
      <c r="AV42" s="55"/>
      <c r="AW42" s="56"/>
      <c r="AX42" s="55"/>
      <c r="AY42" s="55"/>
      <c r="AZ42" s="57"/>
      <c r="BA42" s="55"/>
      <c r="BB42" s="56"/>
      <c r="BC42" s="55"/>
      <c r="BD42" s="56"/>
      <c r="BE42" s="55"/>
      <c r="BF42" s="57"/>
      <c r="BG42" s="55"/>
      <c r="BH42" s="55"/>
      <c r="BI42" s="56"/>
      <c r="BJ42" s="55"/>
      <c r="BK42" s="55"/>
      <c r="BL42" s="56"/>
      <c r="BM42" s="55"/>
      <c r="BN42" s="55"/>
      <c r="BO42" s="57"/>
      <c r="BP42" s="55"/>
      <c r="BQ42" s="56"/>
      <c r="BR42" s="58"/>
      <c r="BS42" s="55"/>
      <c r="BT42" s="57"/>
      <c r="BU42" s="55"/>
      <c r="BV42" s="55"/>
      <c r="BW42" s="56"/>
      <c r="BX42" s="55"/>
      <c r="BY42" s="59"/>
    </row>
    <row r="43" spans="1:77" x14ac:dyDescent="0.35">
      <c r="A43" s="81">
        <v>9</v>
      </c>
      <c r="B43" s="94" t="s">
        <v>81</v>
      </c>
      <c r="C43" s="94" t="s">
        <v>369</v>
      </c>
      <c r="D43" s="94" t="s">
        <v>375</v>
      </c>
      <c r="E43" s="94"/>
      <c r="F43" s="94"/>
      <c r="G43" s="199">
        <f>SUM(Tableau4[[#This Row],[Colonne4]:[Colonne69]])</f>
        <v>8</v>
      </c>
      <c r="H43" s="78"/>
      <c r="I43" s="50"/>
      <c r="J43" s="50"/>
      <c r="K43" s="50"/>
      <c r="L43" s="50"/>
      <c r="M43" s="51"/>
      <c r="N43" s="50"/>
      <c r="O43" s="50">
        <v>7</v>
      </c>
      <c r="P43" s="50"/>
      <c r="Q43" s="51"/>
      <c r="R43" s="50"/>
      <c r="S43" s="50"/>
      <c r="T43" s="50"/>
      <c r="U43" s="51"/>
      <c r="V43" s="50"/>
      <c r="W43" s="50"/>
      <c r="X43" s="50"/>
      <c r="Y43" s="51"/>
      <c r="Z43" s="50"/>
      <c r="AA43" s="50"/>
      <c r="AB43" s="50"/>
      <c r="AC43" s="52"/>
      <c r="AD43" s="50"/>
      <c r="AE43" s="53"/>
      <c r="AF43" s="50"/>
      <c r="AG43" s="51"/>
      <c r="AH43" s="50"/>
      <c r="AI43" s="50"/>
      <c r="AJ43" s="51"/>
      <c r="AK43" s="52"/>
      <c r="AL43" s="50"/>
      <c r="AM43" s="50"/>
      <c r="AN43" s="51"/>
      <c r="AO43" s="50"/>
      <c r="AP43" s="50"/>
      <c r="AQ43" s="51"/>
      <c r="AR43" s="50"/>
      <c r="AS43" s="53"/>
      <c r="AT43" s="50"/>
      <c r="AU43" s="50"/>
      <c r="AV43" s="50"/>
      <c r="AW43" s="51"/>
      <c r="AX43" s="50"/>
      <c r="AY43" s="50"/>
      <c r="AZ43" s="52"/>
      <c r="BA43" s="50"/>
      <c r="BB43" s="51"/>
      <c r="BC43" s="50"/>
      <c r="BD43" s="51"/>
      <c r="BE43" s="50"/>
      <c r="BF43" s="52"/>
      <c r="BG43" s="50"/>
      <c r="BH43" s="50"/>
      <c r="BI43" s="51"/>
      <c r="BJ43" s="50"/>
      <c r="BK43" s="50"/>
      <c r="BL43" s="51"/>
      <c r="BM43" s="50">
        <v>1</v>
      </c>
      <c r="BN43" s="50"/>
      <c r="BO43" s="52"/>
      <c r="BP43" s="50"/>
      <c r="BQ43" s="51"/>
      <c r="BR43" s="53"/>
      <c r="BS43" s="50"/>
      <c r="BT43" s="52"/>
      <c r="BU43" s="50"/>
      <c r="BV43" s="50"/>
      <c r="BW43" s="51"/>
      <c r="BX43" s="50"/>
      <c r="BY43" s="54"/>
    </row>
    <row r="44" spans="1:77" x14ac:dyDescent="0.35">
      <c r="A44" s="228">
        <v>10</v>
      </c>
      <c r="B44" s="280" t="s">
        <v>85</v>
      </c>
      <c r="C44" s="94" t="s">
        <v>369</v>
      </c>
      <c r="D44" s="94" t="s">
        <v>375</v>
      </c>
      <c r="E44" s="94"/>
      <c r="F44" s="62"/>
      <c r="G44" s="201">
        <f>SUM(Tableau4[[#This Row],[Colonne4]:[Colonne69]])</f>
        <v>5</v>
      </c>
      <c r="H44" s="79"/>
      <c r="I44" s="55"/>
      <c r="J44" s="55"/>
      <c r="K44" s="55"/>
      <c r="L44" s="55"/>
      <c r="M44" s="56"/>
      <c r="N44" s="55"/>
      <c r="O44" s="55"/>
      <c r="P44" s="55"/>
      <c r="Q44" s="56"/>
      <c r="R44" s="55"/>
      <c r="S44" s="55"/>
      <c r="T44" s="55"/>
      <c r="U44" s="56"/>
      <c r="V44" s="55"/>
      <c r="W44" s="55"/>
      <c r="X44" s="55"/>
      <c r="Y44" s="56"/>
      <c r="Z44" s="55"/>
      <c r="AA44" s="55"/>
      <c r="AB44" s="55"/>
      <c r="AC44" s="57"/>
      <c r="AD44" s="55"/>
      <c r="AE44" s="58"/>
      <c r="AF44" s="55"/>
      <c r="AG44" s="56"/>
      <c r="AH44" s="55"/>
      <c r="AI44" s="55"/>
      <c r="AJ44" s="56"/>
      <c r="AK44" s="57"/>
      <c r="AL44" s="55"/>
      <c r="AM44" s="55"/>
      <c r="AN44" s="60">
        <v>5</v>
      </c>
      <c r="AO44" s="55"/>
      <c r="AP44" s="55"/>
      <c r="AQ44" s="56"/>
      <c r="AR44" s="55"/>
      <c r="AS44" s="58"/>
      <c r="AT44" s="55"/>
      <c r="AU44" s="55"/>
      <c r="AV44" s="55"/>
      <c r="AW44" s="56"/>
      <c r="AX44" s="55"/>
      <c r="AY44" s="55"/>
      <c r="AZ44" s="57"/>
      <c r="BA44" s="55"/>
      <c r="BB44" s="56"/>
      <c r="BC44" s="55"/>
      <c r="BD44" s="56"/>
      <c r="BE44" s="55"/>
      <c r="BF44" s="57"/>
      <c r="BG44" s="55"/>
      <c r="BH44" s="55"/>
      <c r="BI44" s="56"/>
      <c r="BJ44" s="55"/>
      <c r="BK44" s="55"/>
      <c r="BL44" s="56"/>
      <c r="BM44" s="55"/>
      <c r="BN44" s="55"/>
      <c r="BO44" s="57"/>
      <c r="BP44" s="55"/>
      <c r="BQ44" s="56"/>
      <c r="BR44" s="58"/>
      <c r="BS44" s="55"/>
      <c r="BT44" s="57"/>
      <c r="BU44" s="55"/>
      <c r="BV44" s="55"/>
      <c r="BW44" s="56"/>
      <c r="BX44" s="55"/>
      <c r="BY44" s="59"/>
    </row>
    <row r="45" spans="1:77" ht="25.8" x14ac:dyDescent="0.5">
      <c r="A45" s="81">
        <v>14</v>
      </c>
      <c r="B45" s="217" t="s">
        <v>373</v>
      </c>
      <c r="C45" s="94" t="s">
        <v>369</v>
      </c>
      <c r="D45" s="94" t="s">
        <v>375</v>
      </c>
      <c r="E45" s="94"/>
      <c r="F45" s="62"/>
      <c r="G45" s="213">
        <v>1</v>
      </c>
      <c r="H45" s="214"/>
      <c r="I45" s="215"/>
      <c r="J45" s="215"/>
      <c r="K45" s="215"/>
      <c r="L45" s="215"/>
      <c r="M45" s="220"/>
      <c r="N45" s="215"/>
      <c r="O45" s="215"/>
      <c r="P45" s="215"/>
      <c r="Q45" s="220"/>
      <c r="R45" s="215"/>
      <c r="S45" s="215"/>
      <c r="T45" s="215"/>
      <c r="U45" s="220"/>
      <c r="V45" s="215"/>
      <c r="W45" s="215"/>
      <c r="X45" s="215"/>
      <c r="Y45" s="220"/>
      <c r="Z45" s="215"/>
      <c r="AA45" s="215"/>
      <c r="AB45" s="215"/>
      <c r="AC45" s="222"/>
      <c r="AD45" s="215"/>
      <c r="AE45" s="224"/>
      <c r="AF45" s="215"/>
      <c r="AG45" s="220"/>
      <c r="AH45" s="215"/>
      <c r="AI45" s="215"/>
      <c r="AJ45" s="220"/>
      <c r="AK45" s="222"/>
      <c r="AL45" s="215"/>
      <c r="AM45" s="215"/>
      <c r="AN45" s="220"/>
      <c r="AO45" s="215"/>
      <c r="AP45" s="215"/>
      <c r="AQ45" s="220"/>
      <c r="AR45" s="215"/>
      <c r="AS45" s="224"/>
      <c r="AT45" s="215"/>
      <c r="AU45" s="215"/>
      <c r="AV45" s="215"/>
      <c r="AW45" s="220"/>
      <c r="AX45" s="215"/>
      <c r="AY45" s="215"/>
      <c r="AZ45" s="222"/>
      <c r="BA45" s="215"/>
      <c r="BB45" s="220"/>
      <c r="BC45" s="215"/>
      <c r="BD45" s="220"/>
      <c r="BE45" s="215"/>
      <c r="BF45" s="222"/>
      <c r="BG45" s="215"/>
      <c r="BH45" s="215"/>
      <c r="BI45" s="220"/>
      <c r="BJ45" s="215"/>
      <c r="BK45" s="215"/>
      <c r="BL45" s="220"/>
      <c r="BM45" s="216">
        <v>1</v>
      </c>
      <c r="BN45" s="215"/>
      <c r="BO45" s="222"/>
      <c r="BP45" s="215"/>
      <c r="BQ45" s="220"/>
      <c r="BR45" s="53"/>
      <c r="BS45" s="215"/>
      <c r="BT45" s="222"/>
      <c r="BU45" s="50"/>
      <c r="BV45" s="215"/>
      <c r="BW45" s="220"/>
      <c r="BX45" s="50"/>
      <c r="BY45" s="225"/>
    </row>
    <row r="46" spans="1:77" x14ac:dyDescent="0.35">
      <c r="A46" s="83">
        <v>25</v>
      </c>
      <c r="B46" s="97" t="s">
        <v>95</v>
      </c>
      <c r="C46" s="95" t="s">
        <v>369</v>
      </c>
      <c r="D46" s="96" t="s">
        <v>375</v>
      </c>
      <c r="E46" s="96"/>
      <c r="F46" s="96"/>
      <c r="G46" s="204">
        <f>SUM(Tableau4[[#This Row],[Colonne4]:[Colonne69]])</f>
        <v>1</v>
      </c>
      <c r="H46" s="75"/>
      <c r="I46" s="50"/>
      <c r="J46" s="50"/>
      <c r="K46" s="50"/>
      <c r="L46" s="50"/>
      <c r="M46" s="51"/>
      <c r="N46" s="50"/>
      <c r="O46" s="50"/>
      <c r="P46" s="50"/>
      <c r="Q46" s="51"/>
      <c r="R46" s="50"/>
      <c r="S46" s="50"/>
      <c r="T46" s="50"/>
      <c r="U46" s="51"/>
      <c r="V46" s="50"/>
      <c r="W46" s="50"/>
      <c r="X46" s="50"/>
      <c r="Y46" s="51"/>
      <c r="Z46" s="50"/>
      <c r="AA46" s="50"/>
      <c r="AB46" s="50"/>
      <c r="AC46" s="52"/>
      <c r="AD46" s="50"/>
      <c r="AE46" s="53"/>
      <c r="AF46" s="50"/>
      <c r="AG46" s="51"/>
      <c r="AH46" s="50"/>
      <c r="AI46" s="50"/>
      <c r="AJ46" s="51"/>
      <c r="AK46" s="52"/>
      <c r="AL46" s="50"/>
      <c r="AM46" s="50"/>
      <c r="AN46" s="51"/>
      <c r="AO46" s="50"/>
      <c r="AP46" s="50"/>
      <c r="AQ46" s="51"/>
      <c r="AR46" s="50"/>
      <c r="AS46" s="53"/>
      <c r="AT46" s="50"/>
      <c r="AU46" s="50"/>
      <c r="AV46" s="50"/>
      <c r="AW46" s="51"/>
      <c r="AX46" s="50"/>
      <c r="AY46" s="50"/>
      <c r="AZ46" s="52"/>
      <c r="BA46" s="50"/>
      <c r="BB46" s="51"/>
      <c r="BC46" s="50"/>
      <c r="BD46" s="51"/>
      <c r="BE46" s="50"/>
      <c r="BF46" s="52"/>
      <c r="BG46" s="50"/>
      <c r="BH46" s="50"/>
      <c r="BI46" s="51"/>
      <c r="BJ46" s="50"/>
      <c r="BK46" s="50"/>
      <c r="BL46" s="51"/>
      <c r="BM46" s="50"/>
      <c r="BN46" s="50"/>
      <c r="BO46" s="52"/>
      <c r="BP46" s="50"/>
      <c r="BQ46" s="51"/>
      <c r="BR46" s="53"/>
      <c r="BS46" s="50"/>
      <c r="BT46" s="52"/>
      <c r="BU46" s="50"/>
      <c r="BV46" s="50"/>
      <c r="BW46" s="51">
        <v>1</v>
      </c>
      <c r="BX46" s="50"/>
      <c r="BY46" s="54"/>
    </row>
    <row r="47" spans="1:77" x14ac:dyDescent="0.35">
      <c r="A47" s="83">
        <v>26</v>
      </c>
      <c r="B47" s="63" t="s">
        <v>96</v>
      </c>
      <c r="C47" s="94" t="s">
        <v>369</v>
      </c>
      <c r="D47" s="62" t="s">
        <v>375</v>
      </c>
      <c r="E47" s="62"/>
      <c r="F47" s="62"/>
      <c r="G47" s="203">
        <f>SUM(Tableau4[[#This Row],[Colonne4]:[Colonne69]])</f>
        <v>1</v>
      </c>
      <c r="H47" s="76"/>
      <c r="I47" s="55"/>
      <c r="J47" s="55"/>
      <c r="K47" s="55"/>
      <c r="L47" s="55"/>
      <c r="M47" s="56"/>
      <c r="N47" s="55"/>
      <c r="O47" s="55"/>
      <c r="P47" s="55"/>
      <c r="Q47" s="56"/>
      <c r="R47" s="55"/>
      <c r="S47" s="55"/>
      <c r="T47" s="55"/>
      <c r="U47" s="56"/>
      <c r="V47" s="55"/>
      <c r="W47" s="55"/>
      <c r="X47" s="55"/>
      <c r="Y47" s="56"/>
      <c r="Z47" s="55"/>
      <c r="AA47" s="55"/>
      <c r="AB47" s="55"/>
      <c r="AC47" s="57"/>
      <c r="AD47" s="55"/>
      <c r="AE47" s="58"/>
      <c r="AF47" s="55"/>
      <c r="AG47" s="56"/>
      <c r="AH47" s="55"/>
      <c r="AI47" s="55"/>
      <c r="AJ47" s="56"/>
      <c r="AK47" s="57"/>
      <c r="AL47" s="55"/>
      <c r="AM47" s="55"/>
      <c r="AN47" s="56"/>
      <c r="AO47" s="55"/>
      <c r="AP47" s="55"/>
      <c r="AQ47" s="56"/>
      <c r="AR47" s="55"/>
      <c r="AS47" s="58"/>
      <c r="AT47" s="55"/>
      <c r="AU47" s="55"/>
      <c r="AV47" s="55"/>
      <c r="AW47" s="56"/>
      <c r="AX47" s="55"/>
      <c r="AY47" s="55"/>
      <c r="AZ47" s="57"/>
      <c r="BA47" s="55"/>
      <c r="BB47" s="56"/>
      <c r="BC47" s="55"/>
      <c r="BD47" s="56"/>
      <c r="BE47" s="55"/>
      <c r="BF47" s="57"/>
      <c r="BG47" s="55"/>
      <c r="BH47" s="55"/>
      <c r="BI47" s="56"/>
      <c r="BJ47" s="55"/>
      <c r="BK47" s="55"/>
      <c r="BL47" s="56"/>
      <c r="BM47" s="55"/>
      <c r="BN47" s="55"/>
      <c r="BO47" s="57"/>
      <c r="BP47" s="55"/>
      <c r="BQ47" s="56"/>
      <c r="BR47" s="58"/>
      <c r="BS47" s="55"/>
      <c r="BT47" s="57"/>
      <c r="BU47" s="55"/>
      <c r="BV47" s="55"/>
      <c r="BW47" s="56">
        <v>1</v>
      </c>
      <c r="BX47" s="55"/>
      <c r="BY47" s="59"/>
    </row>
    <row r="48" spans="1:77" x14ac:dyDescent="0.35">
      <c r="A48" s="83">
        <v>27</v>
      </c>
      <c r="B48" s="63" t="s">
        <v>97</v>
      </c>
      <c r="C48" s="74" t="s">
        <v>369</v>
      </c>
      <c r="D48" s="96" t="s">
        <v>375</v>
      </c>
      <c r="E48" s="62"/>
      <c r="F48" s="62"/>
      <c r="G48" s="203">
        <f>SUM(Tableau4[[#This Row],[Colonne4]:[Colonne69]])</f>
        <v>2</v>
      </c>
      <c r="H48" s="75"/>
      <c r="I48" s="50">
        <v>2</v>
      </c>
      <c r="J48" s="50"/>
      <c r="K48" s="50"/>
      <c r="L48" s="50"/>
      <c r="M48" s="51"/>
      <c r="N48" s="50"/>
      <c r="O48" s="50"/>
      <c r="P48" s="50"/>
      <c r="Q48" s="51"/>
      <c r="R48" s="50"/>
      <c r="S48" s="50"/>
      <c r="T48" s="50"/>
      <c r="U48" s="51"/>
      <c r="V48" s="50"/>
      <c r="W48" s="50"/>
      <c r="X48" s="50"/>
      <c r="Y48" s="51"/>
      <c r="Z48" s="50"/>
      <c r="AA48" s="50"/>
      <c r="AB48" s="50"/>
      <c r="AC48" s="52"/>
      <c r="AD48" s="50"/>
      <c r="AE48" s="53"/>
      <c r="AF48" s="50"/>
      <c r="AG48" s="51"/>
      <c r="AH48" s="50"/>
      <c r="AI48" s="50"/>
      <c r="AJ48" s="51"/>
      <c r="AK48" s="52"/>
      <c r="AL48" s="50"/>
      <c r="AM48" s="50"/>
      <c r="AN48" s="51"/>
      <c r="AO48" s="50"/>
      <c r="AP48" s="50"/>
      <c r="AQ48" s="51"/>
      <c r="AR48" s="50"/>
      <c r="AS48" s="53"/>
      <c r="AT48" s="50"/>
      <c r="AU48" s="50"/>
      <c r="AV48" s="50"/>
      <c r="AW48" s="51"/>
      <c r="AX48" s="50"/>
      <c r="AY48" s="50"/>
      <c r="AZ48" s="52"/>
      <c r="BA48" s="50"/>
      <c r="BB48" s="51"/>
      <c r="BC48" s="50"/>
      <c r="BD48" s="51"/>
      <c r="BE48" s="50"/>
      <c r="BF48" s="52"/>
      <c r="BG48" s="50"/>
      <c r="BH48" s="50"/>
      <c r="BI48" s="51"/>
      <c r="BJ48" s="50"/>
      <c r="BK48" s="50"/>
      <c r="BL48" s="51"/>
      <c r="BM48" s="50"/>
      <c r="BN48" s="50"/>
      <c r="BO48" s="52"/>
      <c r="BP48" s="50"/>
      <c r="BQ48" s="51"/>
      <c r="BR48" s="53"/>
      <c r="BS48" s="50"/>
      <c r="BT48" s="52"/>
      <c r="BU48" s="50"/>
      <c r="BV48" s="50"/>
      <c r="BW48" s="51"/>
      <c r="BX48" s="50"/>
      <c r="BY48" s="54"/>
    </row>
    <row r="49" spans="1:77" x14ac:dyDescent="0.35">
      <c r="A49" s="83">
        <v>28</v>
      </c>
      <c r="B49" s="63" t="s">
        <v>98</v>
      </c>
      <c r="C49" s="62" t="s">
        <v>369</v>
      </c>
      <c r="D49" s="62" t="s">
        <v>375</v>
      </c>
      <c r="E49" s="62"/>
      <c r="F49" s="62"/>
      <c r="G49" s="203">
        <f>SUM(Tableau4[[#This Row],[Colonne4]:[Colonne69]])</f>
        <v>1</v>
      </c>
      <c r="H49" s="76"/>
      <c r="I49" s="55"/>
      <c r="J49" s="55"/>
      <c r="K49" s="55"/>
      <c r="L49" s="55"/>
      <c r="M49" s="56">
        <v>1</v>
      </c>
      <c r="N49" s="55"/>
      <c r="O49" s="55"/>
      <c r="P49" s="55"/>
      <c r="Q49" s="56"/>
      <c r="R49" s="55"/>
      <c r="S49" s="55"/>
      <c r="T49" s="55"/>
      <c r="U49" s="56"/>
      <c r="V49" s="55"/>
      <c r="W49" s="55"/>
      <c r="X49" s="55"/>
      <c r="Y49" s="56"/>
      <c r="Z49" s="55"/>
      <c r="AA49" s="55"/>
      <c r="AB49" s="55"/>
      <c r="AC49" s="57"/>
      <c r="AD49" s="55"/>
      <c r="AE49" s="58"/>
      <c r="AF49" s="55"/>
      <c r="AG49" s="56"/>
      <c r="AH49" s="55"/>
      <c r="AI49" s="55"/>
      <c r="AJ49" s="56"/>
      <c r="AK49" s="57"/>
      <c r="AL49" s="55"/>
      <c r="AM49" s="55"/>
      <c r="AN49" s="56"/>
      <c r="AO49" s="55"/>
      <c r="AP49" s="55"/>
      <c r="AQ49" s="56"/>
      <c r="AR49" s="55"/>
      <c r="AS49" s="58"/>
      <c r="AT49" s="55"/>
      <c r="AU49" s="55"/>
      <c r="AV49" s="55"/>
      <c r="AW49" s="56"/>
      <c r="AX49" s="55"/>
      <c r="AY49" s="55"/>
      <c r="AZ49" s="57"/>
      <c r="BA49" s="55"/>
      <c r="BB49" s="56"/>
      <c r="BC49" s="55"/>
      <c r="BD49" s="56"/>
      <c r="BE49" s="55"/>
      <c r="BF49" s="57"/>
      <c r="BG49" s="55"/>
      <c r="BH49" s="55"/>
      <c r="BI49" s="56"/>
      <c r="BJ49" s="55"/>
      <c r="BK49" s="55"/>
      <c r="BL49" s="56"/>
      <c r="BM49" s="55"/>
      <c r="BN49" s="55"/>
      <c r="BO49" s="57"/>
      <c r="BP49" s="55"/>
      <c r="BQ49" s="56"/>
      <c r="BR49" s="58"/>
      <c r="BS49" s="55"/>
      <c r="BT49" s="57"/>
      <c r="BU49" s="55"/>
      <c r="BV49" s="55"/>
      <c r="BW49" s="56"/>
      <c r="BX49" s="55"/>
      <c r="BY49" s="59"/>
    </row>
    <row r="50" spans="1:77" x14ac:dyDescent="0.35">
      <c r="A50" s="83">
        <v>29</v>
      </c>
      <c r="B50" s="218" t="s">
        <v>99</v>
      </c>
      <c r="C50" s="62" t="s">
        <v>369</v>
      </c>
      <c r="D50" s="62" t="s">
        <v>375</v>
      </c>
      <c r="E50" s="62"/>
      <c r="F50" s="96"/>
      <c r="G50" s="257">
        <f>SUM(Tableau4[[#This Row],[Colonne4]:[Colonne69]])</f>
        <v>1</v>
      </c>
      <c r="H50" s="75"/>
      <c r="I50" s="50"/>
      <c r="J50" s="50"/>
      <c r="K50" s="50"/>
      <c r="L50" s="50"/>
      <c r="M50" s="51">
        <v>1</v>
      </c>
      <c r="N50" s="50"/>
      <c r="O50" s="50"/>
      <c r="P50" s="50"/>
      <c r="Q50" s="51"/>
      <c r="R50" s="50"/>
      <c r="S50" s="50"/>
      <c r="T50" s="50"/>
      <c r="U50" s="51"/>
      <c r="V50" s="50"/>
      <c r="W50" s="50"/>
      <c r="X50" s="50"/>
      <c r="Y50" s="51"/>
      <c r="Z50" s="50"/>
      <c r="AA50" s="50"/>
      <c r="AB50" s="50"/>
      <c r="AC50" s="52"/>
      <c r="AD50" s="50"/>
      <c r="AE50" s="53"/>
      <c r="AF50" s="50"/>
      <c r="AG50" s="51"/>
      <c r="AH50" s="50"/>
      <c r="AI50" s="50"/>
      <c r="AJ50" s="51"/>
      <c r="AK50" s="52"/>
      <c r="AL50" s="50"/>
      <c r="AM50" s="50"/>
      <c r="AN50" s="51"/>
      <c r="AO50" s="50"/>
      <c r="AP50" s="50"/>
      <c r="AQ50" s="51"/>
      <c r="AR50" s="50"/>
      <c r="AS50" s="53"/>
      <c r="AT50" s="50"/>
      <c r="AU50" s="50"/>
      <c r="AV50" s="50"/>
      <c r="AW50" s="51"/>
      <c r="AX50" s="50"/>
      <c r="AY50" s="50"/>
      <c r="AZ50" s="52"/>
      <c r="BA50" s="50"/>
      <c r="BB50" s="51"/>
      <c r="BC50" s="50"/>
      <c r="BD50" s="51"/>
      <c r="BE50" s="50"/>
      <c r="BF50" s="52"/>
      <c r="BG50" s="50"/>
      <c r="BH50" s="50"/>
      <c r="BI50" s="51"/>
      <c r="BJ50" s="50"/>
      <c r="BK50" s="50"/>
      <c r="BL50" s="51"/>
      <c r="BM50" s="50"/>
      <c r="BN50" s="50"/>
      <c r="BO50" s="52"/>
      <c r="BP50" s="50"/>
      <c r="BQ50" s="51"/>
      <c r="BR50" s="67"/>
      <c r="BS50" s="50"/>
      <c r="BT50" s="52"/>
      <c r="BU50" s="50"/>
      <c r="BV50" s="50"/>
      <c r="BW50" s="51"/>
      <c r="BX50" s="50"/>
      <c r="BY50" s="54"/>
    </row>
    <row r="51" spans="1:77" x14ac:dyDescent="0.35">
      <c r="A51" s="83">
        <v>30</v>
      </c>
      <c r="B51" s="218" t="s">
        <v>100</v>
      </c>
      <c r="C51" s="62" t="s">
        <v>369</v>
      </c>
      <c r="D51" s="62" t="s">
        <v>375</v>
      </c>
      <c r="E51" s="62"/>
      <c r="F51" s="96"/>
      <c r="G51" s="257">
        <f>SUM(Tableau4[[#This Row],[Colonne4]:[Colonne69]])</f>
        <v>2</v>
      </c>
      <c r="H51" s="76"/>
      <c r="I51" s="55"/>
      <c r="J51" s="55"/>
      <c r="K51" s="55"/>
      <c r="L51" s="55"/>
      <c r="M51" s="56"/>
      <c r="N51" s="55"/>
      <c r="O51" s="55"/>
      <c r="P51" s="55"/>
      <c r="Q51" s="56">
        <v>2</v>
      </c>
      <c r="R51" s="55"/>
      <c r="S51" s="55"/>
      <c r="T51" s="55"/>
      <c r="U51" s="56"/>
      <c r="V51" s="55"/>
      <c r="W51" s="55"/>
      <c r="X51" s="55"/>
      <c r="Y51" s="56"/>
      <c r="Z51" s="55"/>
      <c r="AA51" s="55"/>
      <c r="AB51" s="55"/>
      <c r="AC51" s="57"/>
      <c r="AD51" s="55"/>
      <c r="AE51" s="58"/>
      <c r="AF51" s="55"/>
      <c r="AG51" s="56"/>
      <c r="AH51" s="55"/>
      <c r="AI51" s="55"/>
      <c r="AJ51" s="56"/>
      <c r="AK51" s="57"/>
      <c r="AL51" s="55"/>
      <c r="AM51" s="55"/>
      <c r="AN51" s="56"/>
      <c r="AO51" s="55"/>
      <c r="AP51" s="55"/>
      <c r="AQ51" s="56"/>
      <c r="AR51" s="55"/>
      <c r="AS51" s="58"/>
      <c r="AT51" s="55"/>
      <c r="AU51" s="55"/>
      <c r="AV51" s="55"/>
      <c r="AW51" s="56"/>
      <c r="AX51" s="55"/>
      <c r="AY51" s="55"/>
      <c r="AZ51" s="57"/>
      <c r="BA51" s="55"/>
      <c r="BB51" s="56"/>
      <c r="BC51" s="55"/>
      <c r="BD51" s="56"/>
      <c r="BE51" s="55"/>
      <c r="BF51" s="57"/>
      <c r="BG51" s="55"/>
      <c r="BH51" s="55"/>
      <c r="BI51" s="56"/>
      <c r="BJ51" s="55"/>
      <c r="BK51" s="55"/>
      <c r="BL51" s="56"/>
      <c r="BM51" s="55"/>
      <c r="BN51" s="55"/>
      <c r="BO51" s="57"/>
      <c r="BP51" s="55"/>
      <c r="BQ51" s="56"/>
      <c r="BR51" s="58"/>
      <c r="BS51" s="55"/>
      <c r="BT51" s="57"/>
      <c r="BU51" s="55"/>
      <c r="BV51" s="55"/>
      <c r="BW51" s="56"/>
      <c r="BX51" s="55"/>
      <c r="BY51" s="59"/>
    </row>
    <row r="52" spans="1:77" x14ac:dyDescent="0.35">
      <c r="A52" s="83">
        <v>31</v>
      </c>
      <c r="B52" s="218" t="s">
        <v>88</v>
      </c>
      <c r="C52" s="62" t="s">
        <v>369</v>
      </c>
      <c r="D52" s="96" t="s">
        <v>375</v>
      </c>
      <c r="E52" s="96"/>
      <c r="F52" s="96"/>
      <c r="G52" s="257">
        <f>SUM(Tableau4[[#This Row],[Colonne4]:[Colonne69]])</f>
        <v>2</v>
      </c>
      <c r="H52" s="75"/>
      <c r="I52" s="50"/>
      <c r="J52" s="50"/>
      <c r="K52" s="50"/>
      <c r="L52" s="50"/>
      <c r="M52" s="51"/>
      <c r="N52" s="50"/>
      <c r="O52" s="50"/>
      <c r="P52" s="50"/>
      <c r="Q52" s="51"/>
      <c r="R52" s="50"/>
      <c r="S52" s="50"/>
      <c r="T52" s="50"/>
      <c r="U52" s="51">
        <v>2</v>
      </c>
      <c r="V52" s="50"/>
      <c r="W52" s="50"/>
      <c r="X52" s="50"/>
      <c r="Y52" s="51"/>
      <c r="Z52" s="50"/>
      <c r="AA52" s="50"/>
      <c r="AB52" s="50"/>
      <c r="AC52" s="52"/>
      <c r="AD52" s="50"/>
      <c r="AE52" s="53"/>
      <c r="AF52" s="50"/>
      <c r="AG52" s="51"/>
      <c r="AH52" s="50"/>
      <c r="AI52" s="50"/>
      <c r="AJ52" s="51"/>
      <c r="AK52" s="52"/>
      <c r="AL52" s="50"/>
      <c r="AM52" s="50"/>
      <c r="AN52" s="51"/>
      <c r="AO52" s="50"/>
      <c r="AP52" s="50"/>
      <c r="AQ52" s="51"/>
      <c r="AR52" s="50"/>
      <c r="AS52" s="53"/>
      <c r="AT52" s="50"/>
      <c r="AU52" s="50"/>
      <c r="AV52" s="50"/>
      <c r="AW52" s="51"/>
      <c r="AX52" s="50"/>
      <c r="AY52" s="50"/>
      <c r="AZ52" s="52"/>
      <c r="BA52" s="50"/>
      <c r="BB52" s="51"/>
      <c r="BC52" s="50"/>
      <c r="BD52" s="51"/>
      <c r="BE52" s="50"/>
      <c r="BF52" s="52"/>
      <c r="BG52" s="50"/>
      <c r="BH52" s="50"/>
      <c r="BI52" s="51"/>
      <c r="BJ52" s="50"/>
      <c r="BK52" s="50"/>
      <c r="BL52" s="51"/>
      <c r="BM52" s="50"/>
      <c r="BN52" s="50"/>
      <c r="BO52" s="52"/>
      <c r="BP52" s="50"/>
      <c r="BQ52" s="51"/>
      <c r="BR52" s="53"/>
      <c r="BS52" s="50"/>
      <c r="BT52" s="52"/>
      <c r="BU52" s="50"/>
      <c r="BV52" s="50"/>
      <c r="BW52" s="51"/>
      <c r="BX52" s="50"/>
      <c r="BY52" s="54"/>
    </row>
    <row r="53" spans="1:77" x14ac:dyDescent="0.35">
      <c r="A53" s="83">
        <v>35</v>
      </c>
      <c r="B53" s="97" t="s">
        <v>104</v>
      </c>
      <c r="C53" s="74" t="s">
        <v>369</v>
      </c>
      <c r="D53" s="96" t="s">
        <v>375</v>
      </c>
      <c r="E53" s="62"/>
      <c r="F53" s="62" t="s">
        <v>382</v>
      </c>
      <c r="G53" s="203">
        <f>SUM(Tableau4[[#This Row],[Colonne4]:[Colonne69]])</f>
        <v>1</v>
      </c>
      <c r="H53" s="76"/>
      <c r="I53" s="55"/>
      <c r="J53" s="55"/>
      <c r="K53" s="55"/>
      <c r="L53" s="55">
        <v>1</v>
      </c>
      <c r="M53" s="56"/>
      <c r="N53" s="55"/>
      <c r="O53" s="55"/>
      <c r="P53" s="55"/>
      <c r="Q53" s="56"/>
      <c r="R53" s="55"/>
      <c r="S53" s="55"/>
      <c r="T53" s="55"/>
      <c r="U53" s="56"/>
      <c r="V53" s="55"/>
      <c r="W53" s="55"/>
      <c r="X53" s="55"/>
      <c r="Y53" s="56"/>
      <c r="Z53" s="55"/>
      <c r="AA53" s="55"/>
      <c r="AB53" s="55"/>
      <c r="AC53" s="57"/>
      <c r="AD53" s="55"/>
      <c r="AE53" s="58"/>
      <c r="AF53" s="55"/>
      <c r="AG53" s="56"/>
      <c r="AH53" s="55"/>
      <c r="AI53" s="55"/>
      <c r="AJ53" s="56"/>
      <c r="AK53" s="57"/>
      <c r="AL53" s="55"/>
      <c r="AM53" s="55"/>
      <c r="AN53" s="56"/>
      <c r="AO53" s="55"/>
      <c r="AP53" s="55"/>
      <c r="AQ53" s="56"/>
      <c r="AR53" s="55"/>
      <c r="AS53" s="58"/>
      <c r="AT53" s="55"/>
      <c r="AU53" s="55"/>
      <c r="AV53" s="55"/>
      <c r="AW53" s="56"/>
      <c r="AX53" s="55"/>
      <c r="AY53" s="55"/>
      <c r="AZ53" s="57"/>
      <c r="BA53" s="55"/>
      <c r="BB53" s="56"/>
      <c r="BC53" s="55"/>
      <c r="BD53" s="56"/>
      <c r="BE53" s="55"/>
      <c r="BF53" s="57"/>
      <c r="BG53" s="55"/>
      <c r="BH53" s="55"/>
      <c r="BI53" s="56"/>
      <c r="BJ53" s="55"/>
      <c r="BK53" s="55"/>
      <c r="BL53" s="56"/>
      <c r="BM53" s="55"/>
      <c r="BN53" s="55"/>
      <c r="BO53" s="57"/>
      <c r="BP53" s="55"/>
      <c r="BQ53" s="56"/>
      <c r="BR53" s="58"/>
      <c r="BS53" s="55"/>
      <c r="BT53" s="57"/>
      <c r="BU53" s="55"/>
      <c r="BV53" s="55"/>
      <c r="BW53" s="56"/>
      <c r="BX53" s="55"/>
      <c r="BY53" s="59"/>
    </row>
    <row r="54" spans="1:77" x14ac:dyDescent="0.35">
      <c r="A54" s="83">
        <v>36</v>
      </c>
      <c r="B54" s="63" t="s">
        <v>105</v>
      </c>
      <c r="C54" s="74" t="s">
        <v>369</v>
      </c>
      <c r="D54" s="96" t="s">
        <v>375</v>
      </c>
      <c r="E54" s="96"/>
      <c r="F54" s="96" t="s">
        <v>381</v>
      </c>
      <c r="G54" s="257">
        <f>SUM(Tableau4[[#This Row],[Colonne4]:[Colonne69]])</f>
        <v>1</v>
      </c>
      <c r="H54" s="75"/>
      <c r="I54" s="50"/>
      <c r="J54" s="50"/>
      <c r="K54" s="50"/>
      <c r="L54" s="50"/>
      <c r="M54" s="51"/>
      <c r="N54" s="50"/>
      <c r="O54" s="50"/>
      <c r="P54" s="50"/>
      <c r="Q54" s="51"/>
      <c r="R54" s="50"/>
      <c r="S54" s="50"/>
      <c r="T54" s="50">
        <v>1</v>
      </c>
      <c r="U54" s="51"/>
      <c r="V54" s="50"/>
      <c r="W54" s="50"/>
      <c r="X54" s="50"/>
      <c r="Y54" s="51"/>
      <c r="Z54" s="50"/>
      <c r="AA54" s="50"/>
      <c r="AB54" s="50"/>
      <c r="AC54" s="52"/>
      <c r="AD54" s="50"/>
      <c r="AE54" s="53"/>
      <c r="AF54" s="50"/>
      <c r="AG54" s="51"/>
      <c r="AH54" s="50"/>
      <c r="AI54" s="50"/>
      <c r="AJ54" s="51"/>
      <c r="AK54" s="52"/>
      <c r="AL54" s="50"/>
      <c r="AM54" s="50"/>
      <c r="AN54" s="51"/>
      <c r="AO54" s="50"/>
      <c r="AP54" s="50"/>
      <c r="AQ54" s="51"/>
      <c r="AR54" s="50"/>
      <c r="AS54" s="53"/>
      <c r="AT54" s="50"/>
      <c r="AU54" s="50"/>
      <c r="AV54" s="50"/>
      <c r="AW54" s="51"/>
      <c r="AX54" s="50"/>
      <c r="AY54" s="50"/>
      <c r="AZ54" s="52"/>
      <c r="BA54" s="50"/>
      <c r="BB54" s="51"/>
      <c r="BC54" s="50"/>
      <c r="BD54" s="51"/>
      <c r="BE54" s="50"/>
      <c r="BF54" s="52"/>
      <c r="BG54" s="50"/>
      <c r="BH54" s="50"/>
      <c r="BI54" s="51"/>
      <c r="BJ54" s="50"/>
      <c r="BK54" s="50"/>
      <c r="BL54" s="51"/>
      <c r="BM54" s="50"/>
      <c r="BN54" s="50"/>
      <c r="BO54" s="52"/>
      <c r="BP54" s="50"/>
      <c r="BQ54" s="51"/>
      <c r="BR54" s="53"/>
      <c r="BS54" s="50"/>
      <c r="BT54" s="52"/>
      <c r="BU54" s="50"/>
      <c r="BV54" s="50"/>
      <c r="BW54" s="51"/>
      <c r="BX54" s="50"/>
      <c r="BY54" s="54"/>
    </row>
    <row r="55" spans="1:77" x14ac:dyDescent="0.35">
      <c r="A55" s="83">
        <v>38</v>
      </c>
      <c r="B55" s="63" t="s">
        <v>107</v>
      </c>
      <c r="C55" s="74" t="s">
        <v>369</v>
      </c>
      <c r="D55" s="96" t="s">
        <v>375</v>
      </c>
      <c r="E55" s="96"/>
      <c r="F55" s="96"/>
      <c r="G55" s="257">
        <f>SUM(Tableau4[[#This Row],[Colonne4]:[Colonne69]])</f>
        <v>1</v>
      </c>
      <c r="H55" s="76"/>
      <c r="I55" s="55"/>
      <c r="J55" s="55"/>
      <c r="K55" s="55"/>
      <c r="L55" s="55"/>
      <c r="M55" s="56"/>
      <c r="N55" s="55"/>
      <c r="O55" s="55"/>
      <c r="P55" s="55"/>
      <c r="Q55" s="56"/>
      <c r="R55" s="55"/>
      <c r="S55" s="55"/>
      <c r="T55" s="55"/>
      <c r="U55" s="56"/>
      <c r="V55" s="55"/>
      <c r="W55" s="55"/>
      <c r="X55" s="55">
        <v>1</v>
      </c>
      <c r="Y55" s="56"/>
      <c r="Z55" s="55"/>
      <c r="AA55" s="55"/>
      <c r="AB55" s="55"/>
      <c r="AC55" s="57"/>
      <c r="AD55" s="55"/>
      <c r="AE55" s="58"/>
      <c r="AF55" s="55"/>
      <c r="AG55" s="56"/>
      <c r="AH55" s="55"/>
      <c r="AI55" s="55"/>
      <c r="AJ55" s="56"/>
      <c r="AK55" s="57"/>
      <c r="AL55" s="55"/>
      <c r="AM55" s="55"/>
      <c r="AN55" s="56"/>
      <c r="AO55" s="55"/>
      <c r="AP55" s="55"/>
      <c r="AQ55" s="56"/>
      <c r="AR55" s="55"/>
      <c r="AS55" s="58"/>
      <c r="AT55" s="55"/>
      <c r="AU55" s="55"/>
      <c r="AV55" s="55"/>
      <c r="AW55" s="56"/>
      <c r="AX55" s="55"/>
      <c r="AY55" s="55"/>
      <c r="AZ55" s="57"/>
      <c r="BA55" s="55"/>
      <c r="BB55" s="56"/>
      <c r="BC55" s="55"/>
      <c r="BD55" s="56"/>
      <c r="BE55" s="55"/>
      <c r="BF55" s="57"/>
      <c r="BG55" s="55"/>
      <c r="BH55" s="55"/>
      <c r="BI55" s="56"/>
      <c r="BJ55" s="55"/>
      <c r="BK55" s="55"/>
      <c r="BL55" s="56"/>
      <c r="BM55" s="55"/>
      <c r="BN55" s="55"/>
      <c r="BO55" s="57"/>
      <c r="BP55" s="55"/>
      <c r="BQ55" s="56"/>
      <c r="BR55" s="58"/>
      <c r="BS55" s="55"/>
      <c r="BT55" s="57"/>
      <c r="BU55" s="55"/>
      <c r="BV55" s="55"/>
      <c r="BW55" s="56"/>
      <c r="BX55" s="55"/>
      <c r="BY55" s="59"/>
    </row>
    <row r="56" spans="1:77" x14ac:dyDescent="0.35">
      <c r="A56" s="83">
        <v>50</v>
      </c>
      <c r="B56" s="63" t="s">
        <v>187</v>
      </c>
      <c r="C56" s="74" t="s">
        <v>369</v>
      </c>
      <c r="D56" s="96" t="s">
        <v>375</v>
      </c>
      <c r="E56" s="96"/>
      <c r="F56" s="96"/>
      <c r="G56" s="205">
        <f>SUM(Tableau4[[#This Row],[Colonne4]:[Colonne69]])</f>
        <v>2</v>
      </c>
      <c r="H56" s="76"/>
      <c r="I56" s="55"/>
      <c r="J56" s="55"/>
      <c r="K56" s="55"/>
      <c r="L56" s="55"/>
      <c r="M56" s="56"/>
      <c r="N56" s="55"/>
      <c r="O56" s="55"/>
      <c r="P56" s="55"/>
      <c r="Q56" s="56"/>
      <c r="R56" s="55"/>
      <c r="S56" s="55"/>
      <c r="T56" s="55"/>
      <c r="U56" s="56"/>
      <c r="V56" s="55"/>
      <c r="W56" s="55"/>
      <c r="X56" s="55"/>
      <c r="Y56" s="56"/>
      <c r="Z56" s="55"/>
      <c r="AA56" s="55"/>
      <c r="AB56" s="55"/>
      <c r="AC56" s="57"/>
      <c r="AD56" s="55"/>
      <c r="AE56" s="58"/>
      <c r="AF56" s="55"/>
      <c r="AG56" s="56"/>
      <c r="AH56" s="55"/>
      <c r="AI56" s="55"/>
      <c r="AJ56" s="56"/>
      <c r="AK56" s="57"/>
      <c r="AL56" s="55"/>
      <c r="AM56" s="55"/>
      <c r="AN56" s="56"/>
      <c r="AO56" s="55"/>
      <c r="AP56" s="55"/>
      <c r="AQ56" s="56"/>
      <c r="AR56" s="55"/>
      <c r="AS56" s="58"/>
      <c r="AT56" s="55"/>
      <c r="AU56" s="55"/>
      <c r="AV56" s="55"/>
      <c r="AW56" s="56"/>
      <c r="AX56" s="55"/>
      <c r="AY56" s="55"/>
      <c r="AZ56" s="57"/>
      <c r="BA56" s="55"/>
      <c r="BB56" s="56"/>
      <c r="BC56" s="55"/>
      <c r="BD56" s="56"/>
      <c r="BE56" s="55"/>
      <c r="BF56" s="57"/>
      <c r="BG56" s="55">
        <v>1</v>
      </c>
      <c r="BH56" s="55"/>
      <c r="BI56" s="56"/>
      <c r="BJ56" s="55"/>
      <c r="BK56" s="55"/>
      <c r="BL56" s="56"/>
      <c r="BM56" s="55"/>
      <c r="BN56" s="55"/>
      <c r="BO56" s="57"/>
      <c r="BP56" s="55"/>
      <c r="BQ56" s="56"/>
      <c r="BR56" s="58">
        <v>1</v>
      </c>
      <c r="BS56" s="55"/>
      <c r="BT56" s="57"/>
      <c r="BU56" s="55"/>
      <c r="BV56" s="55"/>
      <c r="BW56" s="56"/>
      <c r="BX56" s="55"/>
      <c r="BY56" s="59"/>
    </row>
    <row r="57" spans="1:77" x14ac:dyDescent="0.35">
      <c r="A57" s="83">
        <v>53</v>
      </c>
      <c r="B57" s="227" t="s">
        <v>191</v>
      </c>
      <c r="C57" s="96"/>
      <c r="D57" s="96" t="s">
        <v>375</v>
      </c>
      <c r="E57" s="96"/>
      <c r="F57" s="96"/>
      <c r="G57" s="206">
        <f>SUM(Tableau4[[#This Row],[Colonne4]:[Colonne69]])</f>
        <v>1</v>
      </c>
      <c r="H57" s="75"/>
      <c r="I57" s="50"/>
      <c r="J57" s="50"/>
      <c r="K57" s="50"/>
      <c r="L57" s="50"/>
      <c r="M57" s="51"/>
      <c r="N57" s="50"/>
      <c r="O57" s="50"/>
      <c r="P57" s="50"/>
      <c r="Q57" s="51"/>
      <c r="R57" s="50"/>
      <c r="S57" s="50"/>
      <c r="T57" s="50"/>
      <c r="U57" s="51"/>
      <c r="V57" s="50"/>
      <c r="W57" s="50"/>
      <c r="X57" s="50"/>
      <c r="Y57" s="51"/>
      <c r="Z57" s="50"/>
      <c r="AA57" s="50"/>
      <c r="AB57" s="50"/>
      <c r="AC57" s="52"/>
      <c r="AD57" s="50"/>
      <c r="AE57" s="53"/>
      <c r="AF57" s="50"/>
      <c r="AG57" s="51"/>
      <c r="AH57" s="50"/>
      <c r="AI57" s="50"/>
      <c r="AJ57" s="51"/>
      <c r="AK57" s="52"/>
      <c r="AL57" s="50"/>
      <c r="AM57" s="50"/>
      <c r="AN57" s="51"/>
      <c r="AO57" s="50"/>
      <c r="AP57" s="50"/>
      <c r="AQ57" s="51"/>
      <c r="AR57" s="50"/>
      <c r="AS57" s="53"/>
      <c r="AT57" s="50"/>
      <c r="AU57" s="50"/>
      <c r="AV57" s="50"/>
      <c r="AW57" s="51"/>
      <c r="AX57" s="50"/>
      <c r="AY57" s="50"/>
      <c r="AZ57" s="52"/>
      <c r="BA57" s="50"/>
      <c r="BB57" s="51"/>
      <c r="BC57" s="50"/>
      <c r="BD57" s="51"/>
      <c r="BE57" s="50"/>
      <c r="BF57" s="52"/>
      <c r="BG57" s="50"/>
      <c r="BH57" s="50"/>
      <c r="BI57" s="51"/>
      <c r="BJ57" s="50"/>
      <c r="BK57" s="50"/>
      <c r="BL57" s="51"/>
      <c r="BM57" s="50"/>
      <c r="BN57" s="50"/>
      <c r="BO57" s="52"/>
      <c r="BP57" s="50"/>
      <c r="BQ57" s="51"/>
      <c r="BR57" s="53"/>
      <c r="BS57" s="50">
        <v>1</v>
      </c>
      <c r="BT57" s="52"/>
      <c r="BU57" s="50"/>
      <c r="BV57" s="50"/>
      <c r="BW57" s="51"/>
      <c r="BX57" s="50"/>
      <c r="BY57" s="54"/>
    </row>
    <row r="58" spans="1:77" x14ac:dyDescent="0.4">
      <c r="A58" s="83">
        <v>57</v>
      </c>
      <c r="B58" s="62" t="s">
        <v>194</v>
      </c>
      <c r="C58" s="96" t="s">
        <v>369</v>
      </c>
      <c r="D58" s="62" t="s">
        <v>375</v>
      </c>
      <c r="E58" s="62"/>
      <c r="F58" s="62"/>
      <c r="G58" s="259">
        <f>SUM(Tableau4[[#This Row],[Colonne4]:[Colonne69]])</f>
        <v>1</v>
      </c>
      <c r="H58" s="75"/>
      <c r="I58" s="250"/>
      <c r="J58" s="50"/>
      <c r="K58" s="50"/>
      <c r="L58" s="50"/>
      <c r="M58" s="219"/>
      <c r="N58" s="50"/>
      <c r="O58" s="50"/>
      <c r="P58" s="50"/>
      <c r="Q58" s="219"/>
      <c r="R58" s="50"/>
      <c r="S58" s="50"/>
      <c r="T58" s="50"/>
      <c r="U58" s="219"/>
      <c r="V58" s="50"/>
      <c r="W58" s="50"/>
      <c r="X58" s="50"/>
      <c r="Y58" s="219"/>
      <c r="Z58" s="50"/>
      <c r="AA58" s="50"/>
      <c r="AB58" s="50"/>
      <c r="AC58" s="221"/>
      <c r="AD58" s="50"/>
      <c r="AE58" s="223"/>
      <c r="AF58" s="50"/>
      <c r="AG58" s="219"/>
      <c r="AH58" s="50"/>
      <c r="AI58" s="50"/>
      <c r="AJ58" s="219"/>
      <c r="AK58" s="72"/>
      <c r="AL58" s="50"/>
      <c r="AM58" s="50"/>
      <c r="AN58" s="219"/>
      <c r="AO58" s="50"/>
      <c r="AP58" s="50"/>
      <c r="AQ58" s="219"/>
      <c r="AR58" s="50"/>
      <c r="AS58" s="223"/>
      <c r="AT58" s="50"/>
      <c r="AU58" s="50"/>
      <c r="AV58" s="50"/>
      <c r="AW58" s="219"/>
      <c r="AX58" s="50"/>
      <c r="AY58" s="50"/>
      <c r="AZ58" s="72"/>
      <c r="BA58" s="50"/>
      <c r="BB58" s="219"/>
      <c r="BC58" s="50"/>
      <c r="BD58" s="219"/>
      <c r="BE58" s="50"/>
      <c r="BF58" s="72"/>
      <c r="BG58" s="50"/>
      <c r="BH58" s="50"/>
      <c r="BI58" s="219"/>
      <c r="BJ58" s="50"/>
      <c r="BK58" s="50"/>
      <c r="BL58" s="219"/>
      <c r="BM58" s="50"/>
      <c r="BN58" s="50"/>
      <c r="BO58" s="72"/>
      <c r="BP58" s="50"/>
      <c r="BQ58" s="219"/>
      <c r="BR58" s="53">
        <v>1</v>
      </c>
      <c r="BS58" s="50"/>
      <c r="BT58" s="72"/>
      <c r="BU58" s="50"/>
      <c r="BV58" s="50"/>
      <c r="BW58" s="219"/>
      <c r="BX58" s="50"/>
      <c r="BY58" s="71"/>
    </row>
    <row r="59" spans="1:77" x14ac:dyDescent="0.35">
      <c r="A59" s="83">
        <v>33</v>
      </c>
      <c r="B59" s="63" t="s">
        <v>102</v>
      </c>
      <c r="C59" s="96" t="s">
        <v>369</v>
      </c>
      <c r="D59" s="62" t="s">
        <v>380</v>
      </c>
      <c r="E59" s="62"/>
      <c r="F59" s="96"/>
      <c r="G59" s="257">
        <f>SUM(Tableau4[[#This Row],[Colonne4]:[Colonne69]])</f>
        <v>5</v>
      </c>
      <c r="H59" s="76"/>
      <c r="I59" s="55"/>
      <c r="J59" s="55"/>
      <c r="K59" s="55"/>
      <c r="L59" s="55"/>
      <c r="M59" s="56"/>
      <c r="N59" s="55"/>
      <c r="O59" s="55"/>
      <c r="P59" s="55"/>
      <c r="Q59" s="56"/>
      <c r="R59" s="55"/>
      <c r="S59" s="55"/>
      <c r="T59" s="55"/>
      <c r="U59" s="56"/>
      <c r="V59" s="55"/>
      <c r="W59" s="55"/>
      <c r="X59" s="55"/>
      <c r="Y59" s="56">
        <v>3</v>
      </c>
      <c r="Z59" s="55"/>
      <c r="AA59" s="55"/>
      <c r="AB59" s="55"/>
      <c r="AC59" s="57"/>
      <c r="AD59" s="55"/>
      <c r="AE59" s="58"/>
      <c r="AF59" s="55"/>
      <c r="AG59" s="56"/>
      <c r="AH59" s="55"/>
      <c r="AI59" s="55"/>
      <c r="AJ59" s="56"/>
      <c r="AK59" s="57"/>
      <c r="AL59" s="55"/>
      <c r="AM59" s="55"/>
      <c r="AN59" s="56"/>
      <c r="AO59" s="55"/>
      <c r="AP59" s="55"/>
      <c r="AQ59" s="56"/>
      <c r="AR59" s="55"/>
      <c r="AS59" s="58"/>
      <c r="AT59" s="55"/>
      <c r="AU59" s="55"/>
      <c r="AV59" s="55"/>
      <c r="AW59" s="56"/>
      <c r="AX59" s="55"/>
      <c r="AY59" s="55">
        <v>1</v>
      </c>
      <c r="AZ59" s="57"/>
      <c r="BA59" s="55">
        <v>1</v>
      </c>
      <c r="BB59" s="56"/>
      <c r="BC59" s="55"/>
      <c r="BD59" s="56"/>
      <c r="BE59" s="55"/>
      <c r="BF59" s="57"/>
      <c r="BG59" s="55"/>
      <c r="BH59" s="55"/>
      <c r="BI59" s="56"/>
      <c r="BJ59" s="55"/>
      <c r="BK59" s="55"/>
      <c r="BL59" s="56"/>
      <c r="BM59" s="55"/>
      <c r="BN59" s="55"/>
      <c r="BO59" s="57"/>
      <c r="BP59" s="55"/>
      <c r="BQ59" s="56"/>
      <c r="BR59" s="58"/>
      <c r="BS59" s="55"/>
      <c r="BT59" s="57"/>
      <c r="BU59" s="55"/>
      <c r="BV59" s="55"/>
      <c r="BW59" s="56"/>
      <c r="BX59" s="55"/>
      <c r="BY59" s="59"/>
    </row>
    <row r="60" spans="1:77" x14ac:dyDescent="0.35">
      <c r="A60" s="83">
        <v>17</v>
      </c>
      <c r="B60" s="218" t="s">
        <v>88</v>
      </c>
      <c r="C60" s="212"/>
      <c r="D60" s="212"/>
      <c r="E60" s="212"/>
      <c r="F60" s="96"/>
      <c r="G60" s="257">
        <f>SUM(Tableau4[[#This Row],[Colonne4]:[Colonne69]])</f>
        <v>3</v>
      </c>
      <c r="H60" s="76"/>
      <c r="I60" s="55"/>
      <c r="J60" s="55"/>
      <c r="K60" s="55"/>
      <c r="L60" s="55"/>
      <c r="M60" s="56"/>
      <c r="N60" s="55"/>
      <c r="O60" s="55"/>
      <c r="P60" s="55"/>
      <c r="Q60" s="56"/>
      <c r="R60" s="55"/>
      <c r="S60" s="55"/>
      <c r="T60" s="55"/>
      <c r="U60" s="56">
        <v>2</v>
      </c>
      <c r="V60" s="55"/>
      <c r="W60" s="55"/>
      <c r="X60" s="55"/>
      <c r="Y60" s="56"/>
      <c r="Z60" s="55">
        <v>1</v>
      </c>
      <c r="AA60" s="55"/>
      <c r="AB60" s="55"/>
      <c r="AC60" s="57"/>
      <c r="AD60" s="55"/>
      <c r="AE60" s="58"/>
      <c r="AF60" s="55"/>
      <c r="AG60" s="56"/>
      <c r="AH60" s="55"/>
      <c r="AI60" s="55"/>
      <c r="AJ60" s="56"/>
      <c r="AK60" s="57"/>
      <c r="AL60" s="55"/>
      <c r="AM60" s="55"/>
      <c r="AN60" s="56"/>
      <c r="AO60" s="55"/>
      <c r="AP60" s="55"/>
      <c r="AQ60" s="56"/>
      <c r="AR60" s="55"/>
      <c r="AS60" s="58"/>
      <c r="AT60" s="55"/>
      <c r="AU60" s="55"/>
      <c r="AV60" s="55"/>
      <c r="AW60" s="56"/>
      <c r="AX60" s="55"/>
      <c r="AY60" s="55"/>
      <c r="AZ60" s="57"/>
      <c r="BA60" s="55"/>
      <c r="BB60" s="56"/>
      <c r="BC60" s="55"/>
      <c r="BD60" s="56"/>
      <c r="BE60" s="55"/>
      <c r="BF60" s="57"/>
      <c r="BG60" s="55"/>
      <c r="BH60" s="55"/>
      <c r="BI60" s="56"/>
      <c r="BJ60" s="55"/>
      <c r="BK60" s="55"/>
      <c r="BL60" s="56"/>
      <c r="BM60" s="55"/>
      <c r="BN60" s="55"/>
      <c r="BO60" s="57"/>
      <c r="BP60" s="55"/>
      <c r="BQ60" s="56"/>
      <c r="BR60" s="58"/>
      <c r="BS60" s="55"/>
      <c r="BT60" s="57"/>
      <c r="BU60" s="55"/>
      <c r="BV60" s="55"/>
      <c r="BW60" s="56"/>
      <c r="BX60" s="55"/>
      <c r="BY60" s="59"/>
    </row>
    <row r="61" spans="1:77" x14ac:dyDescent="0.35">
      <c r="A61" s="86">
        <v>18</v>
      </c>
      <c r="B61" s="255" t="s">
        <v>87</v>
      </c>
      <c r="C61" s="94" t="s">
        <v>369</v>
      </c>
      <c r="D61" s="96"/>
      <c r="E61" s="96"/>
      <c r="F61" s="96"/>
      <c r="G61" s="257">
        <f>SUM(Tableau4[[#This Row],[Colonne4]:[Colonne69]])</f>
        <v>4</v>
      </c>
      <c r="H61" s="75"/>
      <c r="I61" s="50"/>
      <c r="J61" s="50"/>
      <c r="K61" s="50"/>
      <c r="L61" s="50"/>
      <c r="M61" s="51"/>
      <c r="N61" s="50"/>
      <c r="O61" s="50"/>
      <c r="P61" s="50"/>
      <c r="Q61" s="51"/>
      <c r="R61" s="50">
        <v>1</v>
      </c>
      <c r="S61" s="50"/>
      <c r="T61" s="50"/>
      <c r="U61" s="51">
        <v>1</v>
      </c>
      <c r="V61" s="50"/>
      <c r="W61" s="50"/>
      <c r="X61" s="50"/>
      <c r="Y61" s="51"/>
      <c r="Z61" s="50"/>
      <c r="AA61" s="50"/>
      <c r="AB61" s="50"/>
      <c r="AC61" s="52"/>
      <c r="AD61" s="50"/>
      <c r="AE61" s="53"/>
      <c r="AF61" s="50"/>
      <c r="AG61" s="51"/>
      <c r="AH61" s="50"/>
      <c r="AI61" s="50"/>
      <c r="AJ61" s="51"/>
      <c r="AK61" s="52"/>
      <c r="AL61" s="50"/>
      <c r="AM61" s="50"/>
      <c r="AN61" s="51"/>
      <c r="AO61" s="50"/>
      <c r="AP61" s="50"/>
      <c r="AQ61" s="51"/>
      <c r="AR61" s="50"/>
      <c r="AS61" s="53"/>
      <c r="AT61" s="50"/>
      <c r="AU61" s="50"/>
      <c r="AV61" s="50"/>
      <c r="AW61" s="51"/>
      <c r="AX61" s="50"/>
      <c r="AY61" s="50"/>
      <c r="AZ61" s="52"/>
      <c r="BA61" s="50"/>
      <c r="BB61" s="51"/>
      <c r="BC61" s="50"/>
      <c r="BD61" s="51"/>
      <c r="BE61" s="50"/>
      <c r="BF61" s="52"/>
      <c r="BG61" s="50"/>
      <c r="BH61" s="50"/>
      <c r="BI61" s="51"/>
      <c r="BJ61" s="50"/>
      <c r="BK61" s="50"/>
      <c r="BL61" s="51"/>
      <c r="BM61" s="50"/>
      <c r="BN61" s="50"/>
      <c r="BO61" s="52"/>
      <c r="BP61" s="50"/>
      <c r="BQ61" s="51"/>
      <c r="BR61" s="53"/>
      <c r="BS61" s="50"/>
      <c r="BT61" s="52"/>
      <c r="BU61" s="50"/>
      <c r="BV61" s="50"/>
      <c r="BW61" s="51"/>
      <c r="BX61" s="50"/>
      <c r="BY61" s="54">
        <v>2</v>
      </c>
    </row>
    <row r="62" spans="1:77" x14ac:dyDescent="0.35">
      <c r="A62" s="83">
        <v>19</v>
      </c>
      <c r="B62" s="63" t="s">
        <v>89</v>
      </c>
      <c r="C62" s="212"/>
      <c r="D62" s="212"/>
      <c r="E62" s="212"/>
      <c r="F62" s="96"/>
      <c r="G62" s="257">
        <f>SUM(Tableau4[[#This Row],[Colonne4]:[Colonne69]])</f>
        <v>6</v>
      </c>
      <c r="H62" s="75"/>
      <c r="I62" s="50"/>
      <c r="J62" s="50"/>
      <c r="K62" s="50"/>
      <c r="L62" s="50"/>
      <c r="M62" s="51"/>
      <c r="N62" s="50"/>
      <c r="O62" s="50"/>
      <c r="P62" s="50"/>
      <c r="Q62" s="51"/>
      <c r="R62" s="50"/>
      <c r="S62" s="50"/>
      <c r="T62" s="50"/>
      <c r="U62" s="51"/>
      <c r="V62" s="50"/>
      <c r="W62" s="50"/>
      <c r="X62" s="50"/>
      <c r="Y62" s="51"/>
      <c r="Z62" s="50">
        <v>1</v>
      </c>
      <c r="AA62" s="50">
        <v>5</v>
      </c>
      <c r="AB62" s="50"/>
      <c r="AC62" s="52"/>
      <c r="AD62" s="50"/>
      <c r="AE62" s="53"/>
      <c r="AF62" s="50"/>
      <c r="AG62" s="51"/>
      <c r="AH62" s="50"/>
      <c r="AI62" s="50"/>
      <c r="AJ62" s="51"/>
      <c r="AK62" s="52"/>
      <c r="AL62" s="50"/>
      <c r="AM62" s="50"/>
      <c r="AN62" s="51"/>
      <c r="AO62" s="50"/>
      <c r="AP62" s="50"/>
      <c r="AQ62" s="51"/>
      <c r="AR62" s="50"/>
      <c r="AS62" s="53"/>
      <c r="AT62" s="50"/>
      <c r="AU62" s="50"/>
      <c r="AV62" s="50"/>
      <c r="AW62" s="51"/>
      <c r="AX62" s="50"/>
      <c r="AY62" s="50"/>
      <c r="AZ62" s="52"/>
      <c r="BA62" s="50"/>
      <c r="BB62" s="51"/>
      <c r="BC62" s="50"/>
      <c r="BD62" s="51"/>
      <c r="BE62" s="50"/>
      <c r="BF62" s="52"/>
      <c r="BG62" s="50"/>
      <c r="BH62" s="50"/>
      <c r="BI62" s="51"/>
      <c r="BJ62" s="50"/>
      <c r="BK62" s="50"/>
      <c r="BL62" s="51"/>
      <c r="BM62" s="50"/>
      <c r="BN62" s="50"/>
      <c r="BO62" s="52"/>
      <c r="BP62" s="50"/>
      <c r="BQ62" s="51"/>
      <c r="BR62" s="53"/>
      <c r="BS62" s="50"/>
      <c r="BT62" s="52"/>
      <c r="BU62" s="50"/>
      <c r="BV62" s="50"/>
      <c r="BW62" s="51"/>
      <c r="BX62" s="50"/>
      <c r="BY62" s="54"/>
    </row>
    <row r="63" spans="1:77" x14ac:dyDescent="0.35">
      <c r="A63" s="83">
        <v>52</v>
      </c>
      <c r="B63" s="74" t="s">
        <v>189</v>
      </c>
      <c r="C63" s="96" t="s">
        <v>369</v>
      </c>
      <c r="D63" s="96"/>
      <c r="E63" s="62"/>
      <c r="F63" s="62"/>
      <c r="G63" s="258">
        <f>SUM(Tableau4[[#This Row],[Colonne4]:[Colonne69]])</f>
        <v>2</v>
      </c>
      <c r="H63" s="76"/>
      <c r="I63" s="55"/>
      <c r="J63" s="55"/>
      <c r="K63" s="55"/>
      <c r="L63" s="55"/>
      <c r="M63" s="56"/>
      <c r="N63" s="55"/>
      <c r="O63" s="55"/>
      <c r="P63" s="55"/>
      <c r="Q63" s="56"/>
      <c r="R63" s="55"/>
      <c r="S63" s="55"/>
      <c r="T63" s="55"/>
      <c r="U63" s="56"/>
      <c r="V63" s="55"/>
      <c r="W63" s="55"/>
      <c r="X63" s="55"/>
      <c r="Y63" s="56"/>
      <c r="Z63" s="55"/>
      <c r="AA63" s="55"/>
      <c r="AB63" s="55"/>
      <c r="AC63" s="57"/>
      <c r="AD63" s="55"/>
      <c r="AE63" s="58"/>
      <c r="AF63" s="55"/>
      <c r="AG63" s="56"/>
      <c r="AH63" s="55"/>
      <c r="AI63" s="55"/>
      <c r="AJ63" s="56"/>
      <c r="AK63" s="57"/>
      <c r="AL63" s="55"/>
      <c r="AM63" s="55"/>
      <c r="AN63" s="56"/>
      <c r="AO63" s="55"/>
      <c r="AP63" s="55"/>
      <c r="AQ63" s="56"/>
      <c r="AR63" s="55"/>
      <c r="AS63" s="58"/>
      <c r="AT63" s="55"/>
      <c r="AU63" s="55"/>
      <c r="AV63" s="55"/>
      <c r="AW63" s="56"/>
      <c r="AX63" s="55"/>
      <c r="AY63" s="55"/>
      <c r="AZ63" s="57"/>
      <c r="BA63" s="55"/>
      <c r="BB63" s="56"/>
      <c r="BC63" s="55"/>
      <c r="BD63" s="56"/>
      <c r="BE63" s="55"/>
      <c r="BF63" s="57"/>
      <c r="BG63" s="55"/>
      <c r="BH63" s="55"/>
      <c r="BI63" s="56"/>
      <c r="BJ63" s="55"/>
      <c r="BK63" s="55"/>
      <c r="BL63" s="56"/>
      <c r="BM63" s="55">
        <v>2</v>
      </c>
      <c r="BN63" s="55"/>
      <c r="BO63" s="57"/>
      <c r="BP63" s="55"/>
      <c r="BQ63" s="56"/>
      <c r="BR63" s="58"/>
      <c r="BS63" s="55"/>
      <c r="BT63" s="57"/>
      <c r="BU63" s="55"/>
      <c r="BV63" s="55"/>
      <c r="BW63" s="56"/>
      <c r="BX63" s="55"/>
      <c r="BY63" s="59"/>
    </row>
    <row r="64" spans="1:77" x14ac:dyDescent="0.35">
      <c r="A64" s="83">
        <v>60</v>
      </c>
      <c r="B64" s="63"/>
      <c r="C64" s="62"/>
      <c r="D64" s="62"/>
      <c r="E64" s="62"/>
      <c r="F64" s="62"/>
      <c r="G64" s="203">
        <f>SUM(Tableau4[[#This Row],[Colonne4]:[Colonne69]])</f>
        <v>0</v>
      </c>
      <c r="H64" s="75"/>
      <c r="I64" s="50"/>
      <c r="J64" s="50"/>
      <c r="K64" s="50"/>
      <c r="L64" s="50"/>
      <c r="M64" s="51"/>
      <c r="N64" s="50"/>
      <c r="O64" s="50"/>
      <c r="P64" s="50"/>
      <c r="Q64" s="51"/>
      <c r="R64" s="50"/>
      <c r="S64" s="50"/>
      <c r="T64" s="50"/>
      <c r="U64" s="51"/>
      <c r="V64" s="50"/>
      <c r="W64" s="50"/>
      <c r="X64" s="50"/>
      <c r="Y64" s="51"/>
      <c r="Z64" s="50"/>
      <c r="AA64" s="50"/>
      <c r="AB64" s="50"/>
      <c r="AC64" s="52"/>
      <c r="AD64" s="50"/>
      <c r="AE64" s="53"/>
      <c r="AF64" s="50"/>
      <c r="AG64" s="51"/>
      <c r="AH64" s="50"/>
      <c r="AI64" s="50"/>
      <c r="AJ64" s="51"/>
      <c r="AK64" s="52"/>
      <c r="AL64" s="50"/>
      <c r="AM64" s="50"/>
      <c r="AN64" s="51"/>
      <c r="AO64" s="50"/>
      <c r="AP64" s="50"/>
      <c r="AQ64" s="51"/>
      <c r="AR64" s="50"/>
      <c r="AS64" s="53"/>
      <c r="AT64" s="50"/>
      <c r="AU64" s="50"/>
      <c r="AV64" s="50"/>
      <c r="AW64" s="51"/>
      <c r="AX64" s="50"/>
      <c r="AY64" s="50"/>
      <c r="AZ64" s="52"/>
      <c r="BA64" s="50"/>
      <c r="BB64" s="51"/>
      <c r="BC64" s="50"/>
      <c r="BD64" s="51"/>
      <c r="BE64" s="50"/>
      <c r="BF64" s="52"/>
      <c r="BG64" s="50"/>
      <c r="BH64" s="50"/>
      <c r="BI64" s="51"/>
      <c r="BJ64" s="50"/>
      <c r="BK64" s="50"/>
      <c r="BL64" s="51"/>
      <c r="BM64" s="50"/>
      <c r="BN64" s="50"/>
      <c r="BO64" s="52"/>
      <c r="BP64" s="50"/>
      <c r="BQ64" s="51"/>
      <c r="BR64" s="53"/>
      <c r="BS64" s="50"/>
      <c r="BT64" s="52"/>
      <c r="BU64" s="50"/>
      <c r="BV64" s="50"/>
      <c r="BW64" s="51"/>
      <c r="BX64" s="50"/>
      <c r="BY64" s="54"/>
    </row>
    <row r="65" spans="1:77" x14ac:dyDescent="0.35">
      <c r="A65" s="83">
        <v>61</v>
      </c>
      <c r="B65" s="91"/>
      <c r="C65" s="94"/>
      <c r="D65" s="94"/>
      <c r="E65" s="94"/>
      <c r="F65" s="94"/>
      <c r="G65" s="199">
        <f>SUM(Tableau4[[#This Row],[Colonne4]:[Colonne69]])</f>
        <v>0</v>
      </c>
      <c r="H65" s="76"/>
      <c r="I65" s="55"/>
      <c r="J65" s="55"/>
      <c r="K65" s="55"/>
      <c r="L65" s="55"/>
      <c r="M65" s="56"/>
      <c r="N65" s="55"/>
      <c r="O65" s="55"/>
      <c r="P65" s="55"/>
      <c r="Q65" s="56"/>
      <c r="R65" s="55"/>
      <c r="S65" s="55"/>
      <c r="T65" s="55"/>
      <c r="U65" s="56"/>
      <c r="V65" s="55"/>
      <c r="W65" s="55"/>
      <c r="X65" s="55"/>
      <c r="Y65" s="56"/>
      <c r="Z65" s="55"/>
      <c r="AA65" s="55"/>
      <c r="AB65" s="55"/>
      <c r="AC65" s="57"/>
      <c r="AD65" s="55"/>
      <c r="AE65" s="58"/>
      <c r="AF65" s="55"/>
      <c r="AG65" s="56"/>
      <c r="AH65" s="55"/>
      <c r="AI65" s="55"/>
      <c r="AJ65" s="56"/>
      <c r="AK65" s="57"/>
      <c r="AL65" s="55"/>
      <c r="AM65" s="55"/>
      <c r="AN65" s="56"/>
      <c r="AO65" s="55"/>
      <c r="AP65" s="55"/>
      <c r="AQ65" s="56"/>
      <c r="AR65" s="55"/>
      <c r="AS65" s="58"/>
      <c r="AT65" s="55"/>
      <c r="AU65" s="55"/>
      <c r="AV65" s="55"/>
      <c r="AW65" s="56"/>
      <c r="AX65" s="55"/>
      <c r="AY65" s="55"/>
      <c r="AZ65" s="57"/>
      <c r="BA65" s="55"/>
      <c r="BB65" s="56"/>
      <c r="BC65" s="55"/>
      <c r="BD65" s="56"/>
      <c r="BE65" s="55"/>
      <c r="BF65" s="57"/>
      <c r="BG65" s="55"/>
      <c r="BH65" s="55"/>
      <c r="BI65" s="56"/>
      <c r="BJ65" s="55"/>
      <c r="BK65" s="55"/>
      <c r="BL65" s="56"/>
      <c r="BM65" s="55"/>
      <c r="BN65" s="55"/>
      <c r="BO65" s="57"/>
      <c r="BP65" s="55"/>
      <c r="BQ65" s="56"/>
      <c r="BR65" s="58"/>
      <c r="BS65" s="55"/>
      <c r="BT65" s="57"/>
      <c r="BU65" s="55"/>
      <c r="BV65" s="55"/>
      <c r="BW65" s="56"/>
      <c r="BX65" s="55"/>
      <c r="BY65" s="59"/>
    </row>
    <row r="66" spans="1:77" x14ac:dyDescent="0.35">
      <c r="A66" s="83">
        <v>62</v>
      </c>
      <c r="B66" s="63"/>
      <c r="C66" s="62"/>
      <c r="D66" s="62"/>
      <c r="E66" s="62"/>
      <c r="F66" s="62"/>
      <c r="G66" s="203">
        <f>SUM(Tableau4[[#This Row],[Colonne4]:[Colonne69]])</f>
        <v>0</v>
      </c>
      <c r="H66" s="75"/>
      <c r="I66" s="50"/>
      <c r="J66" s="50"/>
      <c r="K66" s="50"/>
      <c r="L66" s="50"/>
      <c r="M66" s="51"/>
      <c r="N66" s="50"/>
      <c r="O66" s="50"/>
      <c r="P66" s="50"/>
      <c r="Q66" s="51"/>
      <c r="R66" s="50"/>
      <c r="S66" s="50"/>
      <c r="T66" s="50"/>
      <c r="U66" s="51"/>
      <c r="V66" s="50"/>
      <c r="W66" s="50"/>
      <c r="X66" s="50"/>
      <c r="Y66" s="51"/>
      <c r="Z66" s="50"/>
      <c r="AA66" s="50"/>
      <c r="AB66" s="50"/>
      <c r="AC66" s="52"/>
      <c r="AD66" s="50"/>
      <c r="AE66" s="53"/>
      <c r="AF66" s="50"/>
      <c r="AG66" s="51"/>
      <c r="AH66" s="50"/>
      <c r="AI66" s="50"/>
      <c r="AJ66" s="51"/>
      <c r="AK66" s="52"/>
      <c r="AL66" s="50"/>
      <c r="AM66" s="50"/>
      <c r="AN66" s="51"/>
      <c r="AO66" s="50"/>
      <c r="AP66" s="50"/>
      <c r="AQ66" s="51"/>
      <c r="AR66" s="50"/>
      <c r="AS66" s="53"/>
      <c r="AT66" s="50"/>
      <c r="AU66" s="50"/>
      <c r="AV66" s="50"/>
      <c r="AW66" s="51"/>
      <c r="AX66" s="50"/>
      <c r="AY66" s="50"/>
      <c r="AZ66" s="52"/>
      <c r="BA66" s="50"/>
      <c r="BB66" s="51"/>
      <c r="BC66" s="50"/>
      <c r="BD66" s="51"/>
      <c r="BE66" s="50"/>
      <c r="BF66" s="52"/>
      <c r="BG66" s="50"/>
      <c r="BH66" s="50"/>
      <c r="BI66" s="51"/>
      <c r="BJ66" s="50"/>
      <c r="BK66" s="50"/>
      <c r="BL66" s="51"/>
      <c r="BM66" s="50"/>
      <c r="BN66" s="50"/>
      <c r="BO66" s="52"/>
      <c r="BP66" s="50"/>
      <c r="BQ66" s="51"/>
      <c r="BR66" s="53"/>
      <c r="BS66" s="50"/>
      <c r="BT66" s="52"/>
      <c r="BU66" s="50"/>
      <c r="BV66" s="50"/>
      <c r="BW66" s="51"/>
      <c r="BX66" s="50"/>
      <c r="BY66" s="54"/>
    </row>
    <row r="67" spans="1:77" x14ac:dyDescent="0.35">
      <c r="A67" s="83">
        <v>63</v>
      </c>
      <c r="B67" s="91"/>
      <c r="C67" s="94"/>
      <c r="D67" s="94"/>
      <c r="E67" s="94"/>
      <c r="F67" s="94"/>
      <c r="G67" s="199">
        <f>SUM(Tableau4[[#This Row],[Colonne4]:[Colonne69]])</f>
        <v>0</v>
      </c>
      <c r="H67" s="76"/>
      <c r="I67" s="55"/>
      <c r="J67" s="55"/>
      <c r="K67" s="55"/>
      <c r="L67" s="55"/>
      <c r="M67" s="56"/>
      <c r="N67" s="55"/>
      <c r="O67" s="55"/>
      <c r="P67" s="55"/>
      <c r="Q67" s="56"/>
      <c r="R67" s="55"/>
      <c r="S67" s="55"/>
      <c r="T67" s="55"/>
      <c r="U67" s="56"/>
      <c r="V67" s="55"/>
      <c r="W67" s="55"/>
      <c r="X67" s="55"/>
      <c r="Y67" s="56"/>
      <c r="Z67" s="55"/>
      <c r="AA67" s="55"/>
      <c r="AB67" s="55"/>
      <c r="AC67" s="57"/>
      <c r="AD67" s="55"/>
      <c r="AE67" s="58"/>
      <c r="AF67" s="55"/>
      <c r="AG67" s="56"/>
      <c r="AH67" s="55"/>
      <c r="AI67" s="55"/>
      <c r="AJ67" s="56"/>
      <c r="AK67" s="57"/>
      <c r="AL67" s="55"/>
      <c r="AM67" s="55"/>
      <c r="AN67" s="56"/>
      <c r="AO67" s="55"/>
      <c r="AP67" s="55"/>
      <c r="AQ67" s="56"/>
      <c r="AR67" s="55"/>
      <c r="AS67" s="58"/>
      <c r="AT67" s="55"/>
      <c r="AU67" s="55"/>
      <c r="AV67" s="55"/>
      <c r="AW67" s="56"/>
      <c r="AX67" s="55"/>
      <c r="AY67" s="55"/>
      <c r="AZ67" s="57"/>
      <c r="BA67" s="55"/>
      <c r="BB67" s="56"/>
      <c r="BC67" s="55"/>
      <c r="BD67" s="56"/>
      <c r="BE67" s="55"/>
      <c r="BF67" s="57"/>
      <c r="BG67" s="55"/>
      <c r="BH67" s="55"/>
      <c r="BI67" s="56"/>
      <c r="BJ67" s="55"/>
      <c r="BK67" s="55"/>
      <c r="BL67" s="56"/>
      <c r="BM67" s="55"/>
      <c r="BN67" s="55"/>
      <c r="BO67" s="57"/>
      <c r="BP67" s="55"/>
      <c r="BQ67" s="56"/>
      <c r="BR67" s="58"/>
      <c r="BS67" s="55"/>
      <c r="BT67" s="57"/>
      <c r="BU67" s="55"/>
      <c r="BV67" s="55"/>
      <c r="BW67" s="56"/>
      <c r="BX67" s="55"/>
      <c r="BY67" s="59"/>
    </row>
    <row r="68" spans="1:77" x14ac:dyDescent="0.35">
      <c r="A68" s="83">
        <v>64</v>
      </c>
      <c r="B68" s="63"/>
      <c r="C68" s="62"/>
      <c r="D68" s="62"/>
      <c r="E68" s="62"/>
      <c r="F68" s="62"/>
      <c r="G68" s="203">
        <f>SUM(Tableau4[[#This Row],[Colonne4]:[Colonne69]])</f>
        <v>0</v>
      </c>
      <c r="H68" s="75"/>
      <c r="I68" s="50"/>
      <c r="J68" s="50"/>
      <c r="K68" s="50"/>
      <c r="L68" s="50"/>
      <c r="M68" s="51"/>
      <c r="N68" s="50"/>
      <c r="O68" s="50"/>
      <c r="P68" s="50"/>
      <c r="Q68" s="51"/>
      <c r="R68" s="50"/>
      <c r="S68" s="50"/>
      <c r="T68" s="50"/>
      <c r="U68" s="51"/>
      <c r="V68" s="50"/>
      <c r="W68" s="50"/>
      <c r="X68" s="50"/>
      <c r="Y68" s="51"/>
      <c r="Z68" s="50"/>
      <c r="AA68" s="50"/>
      <c r="AB68" s="50"/>
      <c r="AC68" s="52"/>
      <c r="AD68" s="50"/>
      <c r="AE68" s="53"/>
      <c r="AF68" s="50"/>
      <c r="AG68" s="51"/>
      <c r="AH68" s="50"/>
      <c r="AI68" s="50"/>
      <c r="AJ68" s="51"/>
      <c r="AK68" s="52"/>
      <c r="AL68" s="50"/>
      <c r="AM68" s="50"/>
      <c r="AN68" s="51"/>
      <c r="AO68" s="50"/>
      <c r="AP68" s="50"/>
      <c r="AQ68" s="51"/>
      <c r="AR68" s="50"/>
      <c r="AS68" s="53"/>
      <c r="AT68" s="50"/>
      <c r="AU68" s="50"/>
      <c r="AV68" s="50"/>
      <c r="AW68" s="51"/>
      <c r="AX68" s="50"/>
      <c r="AY68" s="50"/>
      <c r="AZ68" s="52"/>
      <c r="BA68" s="50"/>
      <c r="BB68" s="51"/>
      <c r="BC68" s="50"/>
      <c r="BD68" s="51"/>
      <c r="BE68" s="50"/>
      <c r="BF68" s="52"/>
      <c r="BG68" s="50"/>
      <c r="BH68" s="50"/>
      <c r="BI68" s="51"/>
      <c r="BJ68" s="50"/>
      <c r="BK68" s="50"/>
      <c r="BL68" s="51"/>
      <c r="BM68" s="50"/>
      <c r="BN68" s="50"/>
      <c r="BO68" s="52"/>
      <c r="BP68" s="50"/>
      <c r="BQ68" s="51"/>
      <c r="BR68" s="53"/>
      <c r="BS68" s="50"/>
      <c r="BT68" s="52"/>
      <c r="BU68" s="50"/>
      <c r="BV68" s="50"/>
      <c r="BW68" s="51"/>
      <c r="BX68" s="50"/>
      <c r="BY68" s="54"/>
    </row>
    <row r="69" spans="1:77" x14ac:dyDescent="0.35">
      <c r="A69" s="83">
        <v>65</v>
      </c>
      <c r="B69" s="91"/>
      <c r="C69" s="94"/>
      <c r="D69" s="94"/>
      <c r="E69" s="94"/>
      <c r="F69" s="94"/>
      <c r="G69" s="199">
        <f>SUM(Tableau4[[#This Row],[Colonne4]:[Colonne69]])</f>
        <v>0</v>
      </c>
      <c r="H69" s="76"/>
      <c r="I69" s="55"/>
      <c r="J69" s="55"/>
      <c r="K69" s="55"/>
      <c r="L69" s="55"/>
      <c r="M69" s="56"/>
      <c r="N69" s="55"/>
      <c r="O69" s="55"/>
      <c r="P69" s="55"/>
      <c r="Q69" s="56"/>
      <c r="R69" s="55"/>
      <c r="S69" s="55"/>
      <c r="T69" s="55"/>
      <c r="U69" s="56"/>
      <c r="V69" s="55"/>
      <c r="W69" s="55"/>
      <c r="X69" s="55"/>
      <c r="Y69" s="56"/>
      <c r="Z69" s="55"/>
      <c r="AA69" s="55"/>
      <c r="AB69" s="55"/>
      <c r="AC69" s="57"/>
      <c r="AD69" s="55"/>
      <c r="AE69" s="58"/>
      <c r="AF69" s="55"/>
      <c r="AG69" s="56"/>
      <c r="AH69" s="55"/>
      <c r="AI69" s="55"/>
      <c r="AJ69" s="56"/>
      <c r="AK69" s="57"/>
      <c r="AL69" s="55"/>
      <c r="AM69" s="55"/>
      <c r="AN69" s="56"/>
      <c r="AO69" s="55"/>
      <c r="AP69" s="55"/>
      <c r="AQ69" s="56"/>
      <c r="AR69" s="55"/>
      <c r="AS69" s="58"/>
      <c r="AT69" s="55"/>
      <c r="AU69" s="55"/>
      <c r="AV69" s="55"/>
      <c r="AW69" s="56"/>
      <c r="AX69" s="55"/>
      <c r="AY69" s="55"/>
      <c r="AZ69" s="57"/>
      <c r="BA69" s="55"/>
      <c r="BB69" s="56"/>
      <c r="BC69" s="55"/>
      <c r="BD69" s="56"/>
      <c r="BE69" s="55"/>
      <c r="BF69" s="57"/>
      <c r="BG69" s="55"/>
      <c r="BH69" s="55"/>
      <c r="BI69" s="56"/>
      <c r="BJ69" s="55"/>
      <c r="BK69" s="55"/>
      <c r="BL69" s="56"/>
      <c r="BM69" s="55"/>
      <c r="BN69" s="55"/>
      <c r="BO69" s="57"/>
      <c r="BP69" s="55"/>
      <c r="BQ69" s="56"/>
      <c r="BR69" s="58"/>
      <c r="BS69" s="55"/>
      <c r="BT69" s="57"/>
      <c r="BU69" s="55"/>
      <c r="BV69" s="55"/>
      <c r="BW69" s="56"/>
      <c r="BX69" s="55"/>
      <c r="BY69" s="59"/>
    </row>
    <row r="70" spans="1:77" x14ac:dyDescent="0.35">
      <c r="A70" s="83">
        <v>66</v>
      </c>
      <c r="B70" s="63"/>
      <c r="C70" s="62"/>
      <c r="D70" s="62"/>
      <c r="E70" s="62"/>
      <c r="F70" s="62"/>
      <c r="G70" s="203">
        <f>SUM(Tableau4[[#This Row],[Colonne4]:[Colonne69]])</f>
        <v>0</v>
      </c>
      <c r="H70" s="75"/>
      <c r="I70" s="50"/>
      <c r="J70" s="50"/>
      <c r="K70" s="50"/>
      <c r="L70" s="50"/>
      <c r="M70" s="51"/>
      <c r="N70" s="50"/>
      <c r="O70" s="50"/>
      <c r="P70" s="50"/>
      <c r="Q70" s="51"/>
      <c r="R70" s="50"/>
      <c r="S70" s="50"/>
      <c r="T70" s="50"/>
      <c r="U70" s="51"/>
      <c r="V70" s="50"/>
      <c r="W70" s="50"/>
      <c r="X70" s="50"/>
      <c r="Y70" s="51"/>
      <c r="Z70" s="50"/>
      <c r="AA70" s="50"/>
      <c r="AB70" s="50"/>
      <c r="AC70" s="52"/>
      <c r="AD70" s="50"/>
      <c r="AE70" s="53"/>
      <c r="AF70" s="50"/>
      <c r="AG70" s="51"/>
      <c r="AH70" s="50"/>
      <c r="AI70" s="50"/>
      <c r="AJ70" s="51"/>
      <c r="AK70" s="52"/>
      <c r="AL70" s="50"/>
      <c r="AM70" s="50"/>
      <c r="AN70" s="51"/>
      <c r="AO70" s="50"/>
      <c r="AP70" s="50"/>
      <c r="AQ70" s="51"/>
      <c r="AR70" s="50"/>
      <c r="AS70" s="53"/>
      <c r="AT70" s="50"/>
      <c r="AU70" s="50"/>
      <c r="AV70" s="50"/>
      <c r="AW70" s="51"/>
      <c r="AX70" s="50"/>
      <c r="AY70" s="50"/>
      <c r="AZ70" s="52"/>
      <c r="BA70" s="50"/>
      <c r="BB70" s="51"/>
      <c r="BC70" s="50"/>
      <c r="BD70" s="51"/>
      <c r="BE70" s="50"/>
      <c r="BF70" s="52"/>
      <c r="BG70" s="50"/>
      <c r="BH70" s="50"/>
      <c r="BI70" s="51"/>
      <c r="BJ70" s="50"/>
      <c r="BK70" s="50"/>
      <c r="BL70" s="51"/>
      <c r="BM70" s="50"/>
      <c r="BN70" s="50"/>
      <c r="BO70" s="52"/>
      <c r="BP70" s="50"/>
      <c r="BQ70" s="51"/>
      <c r="BR70" s="53"/>
      <c r="BS70" s="50"/>
      <c r="BT70" s="52"/>
      <c r="BU70" s="50"/>
      <c r="BV70" s="50"/>
      <c r="BW70" s="51"/>
      <c r="BX70" s="50"/>
      <c r="BY70" s="54"/>
    </row>
    <row r="71" spans="1:77" x14ac:dyDescent="0.35">
      <c r="A71" s="83">
        <v>67</v>
      </c>
      <c r="B71" s="91"/>
      <c r="C71" s="94"/>
      <c r="D71" s="94"/>
      <c r="E71" s="94"/>
      <c r="F71" s="94"/>
      <c r="G71" s="199">
        <f>SUM(Tableau4[[#This Row],[Colonne4]:[Colonne69]])</f>
        <v>0</v>
      </c>
      <c r="H71" s="76"/>
      <c r="I71" s="55"/>
      <c r="J71" s="55"/>
      <c r="K71" s="55"/>
      <c r="L71" s="55"/>
      <c r="M71" s="56"/>
      <c r="N71" s="55"/>
      <c r="O71" s="55"/>
      <c r="P71" s="55"/>
      <c r="Q71" s="56"/>
      <c r="R71" s="55"/>
      <c r="S71" s="55"/>
      <c r="T71" s="55"/>
      <c r="U71" s="56"/>
      <c r="V71" s="55"/>
      <c r="W71" s="55"/>
      <c r="X71" s="55"/>
      <c r="Y71" s="56"/>
      <c r="Z71" s="55"/>
      <c r="AA71" s="55"/>
      <c r="AB71" s="55"/>
      <c r="AC71" s="57"/>
      <c r="AD71" s="55"/>
      <c r="AE71" s="58"/>
      <c r="AF71" s="55"/>
      <c r="AG71" s="56"/>
      <c r="AH71" s="55"/>
      <c r="AI71" s="55"/>
      <c r="AJ71" s="56"/>
      <c r="AK71" s="57"/>
      <c r="AL71" s="55"/>
      <c r="AM71" s="55"/>
      <c r="AN71" s="56"/>
      <c r="AO71" s="55"/>
      <c r="AP71" s="55"/>
      <c r="AQ71" s="56"/>
      <c r="AR71" s="55"/>
      <c r="AS71" s="58"/>
      <c r="AT71" s="55"/>
      <c r="AU71" s="55"/>
      <c r="AV71" s="55"/>
      <c r="AW71" s="56"/>
      <c r="AX71" s="55"/>
      <c r="AY71" s="55"/>
      <c r="AZ71" s="57"/>
      <c r="BA71" s="55"/>
      <c r="BB71" s="56"/>
      <c r="BC71" s="55"/>
      <c r="BD71" s="56"/>
      <c r="BE71" s="55"/>
      <c r="BF71" s="57"/>
      <c r="BG71" s="55"/>
      <c r="BH71" s="55"/>
      <c r="BI71" s="56"/>
      <c r="BJ71" s="55"/>
      <c r="BK71" s="55"/>
      <c r="BL71" s="56"/>
      <c r="BM71" s="55"/>
      <c r="BN71" s="55"/>
      <c r="BO71" s="57"/>
      <c r="BP71" s="55"/>
      <c r="BQ71" s="56"/>
      <c r="BR71" s="58"/>
      <c r="BS71" s="55"/>
      <c r="BT71" s="57"/>
      <c r="BU71" s="55"/>
      <c r="BV71" s="55"/>
      <c r="BW71" s="56"/>
      <c r="BX71" s="55"/>
      <c r="BY71" s="59"/>
    </row>
    <row r="72" spans="1:77" x14ac:dyDescent="0.35">
      <c r="A72" s="83">
        <v>68</v>
      </c>
      <c r="B72" s="63"/>
      <c r="C72" s="62"/>
      <c r="D72" s="62"/>
      <c r="E72" s="62"/>
      <c r="F72" s="62"/>
      <c r="G72" s="203">
        <f>SUM(Tableau4[[#This Row],[Colonne4]:[Colonne69]])</f>
        <v>0</v>
      </c>
      <c r="H72" s="75"/>
      <c r="I72" s="50"/>
      <c r="J72" s="50"/>
      <c r="K72" s="50"/>
      <c r="L72" s="50"/>
      <c r="M72" s="51"/>
      <c r="N72" s="50"/>
      <c r="O72" s="50"/>
      <c r="P72" s="50"/>
      <c r="Q72" s="51"/>
      <c r="R72" s="50"/>
      <c r="S72" s="50"/>
      <c r="T72" s="50"/>
      <c r="U72" s="51"/>
      <c r="V72" s="50"/>
      <c r="W72" s="50"/>
      <c r="X72" s="50"/>
      <c r="Y72" s="51"/>
      <c r="Z72" s="50"/>
      <c r="AA72" s="50"/>
      <c r="AB72" s="50"/>
      <c r="AC72" s="52"/>
      <c r="AD72" s="50"/>
      <c r="AE72" s="53"/>
      <c r="AF72" s="50"/>
      <c r="AG72" s="51"/>
      <c r="AH72" s="50"/>
      <c r="AI72" s="50"/>
      <c r="AJ72" s="51"/>
      <c r="AK72" s="52"/>
      <c r="AL72" s="50"/>
      <c r="AM72" s="50"/>
      <c r="AN72" s="51"/>
      <c r="AO72" s="50"/>
      <c r="AP72" s="50"/>
      <c r="AQ72" s="51"/>
      <c r="AR72" s="50"/>
      <c r="AS72" s="53"/>
      <c r="AT72" s="50"/>
      <c r="AU72" s="50"/>
      <c r="AV72" s="50"/>
      <c r="AW72" s="51"/>
      <c r="AX72" s="50"/>
      <c r="AY72" s="50"/>
      <c r="AZ72" s="52"/>
      <c r="BA72" s="50"/>
      <c r="BB72" s="51"/>
      <c r="BC72" s="50"/>
      <c r="BD72" s="51"/>
      <c r="BE72" s="50"/>
      <c r="BF72" s="52"/>
      <c r="BG72" s="50"/>
      <c r="BH72" s="50"/>
      <c r="BI72" s="51"/>
      <c r="BJ72" s="50"/>
      <c r="BK72" s="50"/>
      <c r="BL72" s="51"/>
      <c r="BM72" s="50"/>
      <c r="BN72" s="50"/>
      <c r="BO72" s="52"/>
      <c r="BP72" s="50"/>
      <c r="BQ72" s="51"/>
      <c r="BR72" s="53"/>
      <c r="BS72" s="50"/>
      <c r="BT72" s="52"/>
      <c r="BU72" s="50"/>
      <c r="BV72" s="50"/>
      <c r="BW72" s="51"/>
      <c r="BX72" s="50"/>
      <c r="BY72" s="54"/>
    </row>
    <row r="73" spans="1:77" x14ac:dyDescent="0.35">
      <c r="A73" s="83">
        <v>69</v>
      </c>
      <c r="B73" s="91"/>
      <c r="C73" s="94"/>
      <c r="D73" s="94"/>
      <c r="E73" s="94"/>
      <c r="F73" s="94"/>
      <c r="G73" s="199">
        <f>SUM(Tableau4[[#This Row],[Colonne4]:[Colonne69]])</f>
        <v>0</v>
      </c>
      <c r="H73" s="76"/>
      <c r="I73" s="55"/>
      <c r="J73" s="55"/>
      <c r="K73" s="55"/>
      <c r="L73" s="55"/>
      <c r="M73" s="56"/>
      <c r="N73" s="55"/>
      <c r="O73" s="55"/>
      <c r="P73" s="55"/>
      <c r="Q73" s="56"/>
      <c r="R73" s="55"/>
      <c r="S73" s="55"/>
      <c r="T73" s="55"/>
      <c r="U73" s="56"/>
      <c r="V73" s="55"/>
      <c r="W73" s="55"/>
      <c r="X73" s="55"/>
      <c r="Y73" s="56"/>
      <c r="Z73" s="55"/>
      <c r="AA73" s="55"/>
      <c r="AB73" s="55"/>
      <c r="AC73" s="57"/>
      <c r="AD73" s="55"/>
      <c r="AE73" s="58"/>
      <c r="AF73" s="55"/>
      <c r="AG73" s="56"/>
      <c r="AH73" s="55"/>
      <c r="AI73" s="55"/>
      <c r="AJ73" s="56"/>
      <c r="AK73" s="57"/>
      <c r="AL73" s="55"/>
      <c r="AM73" s="55"/>
      <c r="AN73" s="56"/>
      <c r="AO73" s="55"/>
      <c r="AP73" s="55"/>
      <c r="AQ73" s="56"/>
      <c r="AR73" s="55"/>
      <c r="AS73" s="58"/>
      <c r="AT73" s="55"/>
      <c r="AU73" s="55"/>
      <c r="AV73" s="55"/>
      <c r="AW73" s="56"/>
      <c r="AX73" s="55"/>
      <c r="AY73" s="55"/>
      <c r="AZ73" s="57"/>
      <c r="BA73" s="55"/>
      <c r="BB73" s="56"/>
      <c r="BC73" s="55"/>
      <c r="BD73" s="56"/>
      <c r="BE73" s="55"/>
      <c r="BF73" s="57"/>
      <c r="BG73" s="55"/>
      <c r="BH73" s="55"/>
      <c r="BI73" s="56"/>
      <c r="BJ73" s="55"/>
      <c r="BK73" s="55"/>
      <c r="BL73" s="56"/>
      <c r="BM73" s="55"/>
      <c r="BN73" s="55"/>
      <c r="BO73" s="57"/>
      <c r="BP73" s="55"/>
      <c r="BQ73" s="56"/>
      <c r="BR73" s="58"/>
      <c r="BS73" s="55"/>
      <c r="BT73" s="57"/>
      <c r="BU73" s="55"/>
      <c r="BV73" s="55"/>
      <c r="BW73" s="56"/>
      <c r="BX73" s="55"/>
      <c r="BY73" s="59"/>
    </row>
    <row r="74" spans="1:77" x14ac:dyDescent="0.35">
      <c r="A74" s="83">
        <v>70</v>
      </c>
      <c r="B74" s="63"/>
      <c r="C74" s="62"/>
      <c r="D74" s="62"/>
      <c r="E74" s="62"/>
      <c r="F74" s="62"/>
      <c r="G74" s="203">
        <f>SUM(Tableau4[[#This Row],[Colonne4]:[Colonne69]])</f>
        <v>0</v>
      </c>
      <c r="H74" s="75"/>
      <c r="I74" s="50"/>
      <c r="J74" s="50"/>
      <c r="K74" s="50"/>
      <c r="L74" s="50"/>
      <c r="M74" s="51"/>
      <c r="N74" s="50"/>
      <c r="O74" s="50"/>
      <c r="P74" s="50"/>
      <c r="Q74" s="51"/>
      <c r="R74" s="50"/>
      <c r="S74" s="50"/>
      <c r="T74" s="50"/>
      <c r="U74" s="51"/>
      <c r="V74" s="50"/>
      <c r="W74" s="50"/>
      <c r="X74" s="50"/>
      <c r="Y74" s="51"/>
      <c r="Z74" s="50"/>
      <c r="AA74" s="50"/>
      <c r="AB74" s="50"/>
      <c r="AC74" s="52"/>
      <c r="AD74" s="50"/>
      <c r="AE74" s="53"/>
      <c r="AF74" s="50"/>
      <c r="AG74" s="51"/>
      <c r="AH74" s="50"/>
      <c r="AI74" s="50"/>
      <c r="AJ74" s="51"/>
      <c r="AK74" s="52"/>
      <c r="AL74" s="50"/>
      <c r="AM74" s="50"/>
      <c r="AN74" s="51"/>
      <c r="AO74" s="50"/>
      <c r="AP74" s="50"/>
      <c r="AQ74" s="51"/>
      <c r="AR74" s="50"/>
      <c r="AS74" s="53"/>
      <c r="AT74" s="50"/>
      <c r="AU74" s="50"/>
      <c r="AV74" s="50"/>
      <c r="AW74" s="51"/>
      <c r="AX74" s="50"/>
      <c r="AY74" s="50"/>
      <c r="AZ74" s="52"/>
      <c r="BA74" s="50"/>
      <c r="BB74" s="51"/>
      <c r="BC74" s="50"/>
      <c r="BD74" s="51"/>
      <c r="BE74" s="50"/>
      <c r="BF74" s="52"/>
      <c r="BG74" s="50"/>
      <c r="BH74" s="50"/>
      <c r="BI74" s="51"/>
      <c r="BJ74" s="50"/>
      <c r="BK74" s="50"/>
      <c r="BL74" s="51"/>
      <c r="BM74" s="50"/>
      <c r="BN74" s="50"/>
      <c r="BO74" s="52"/>
      <c r="BP74" s="50"/>
      <c r="BQ74" s="51"/>
      <c r="BR74" s="53"/>
      <c r="BS74" s="50"/>
      <c r="BT74" s="52"/>
      <c r="BU74" s="50"/>
      <c r="BV74" s="50"/>
      <c r="BW74" s="51"/>
      <c r="BX74" s="50"/>
      <c r="BY74" s="54"/>
    </row>
    <row r="75" spans="1:77" x14ac:dyDescent="0.35">
      <c r="A75" s="83">
        <v>71</v>
      </c>
      <c r="B75" s="91"/>
      <c r="C75" s="94"/>
      <c r="D75" s="94"/>
      <c r="E75" s="94"/>
      <c r="F75" s="94"/>
      <c r="G75" s="199">
        <f>SUM(Tableau4[[#This Row],[Colonne4]:[Colonne69]])</f>
        <v>0</v>
      </c>
      <c r="H75" s="76"/>
      <c r="I75" s="55"/>
      <c r="J75" s="55"/>
      <c r="K75" s="55"/>
      <c r="L75" s="55"/>
      <c r="M75" s="56"/>
      <c r="N75" s="55"/>
      <c r="O75" s="55"/>
      <c r="P75" s="55"/>
      <c r="Q75" s="56"/>
      <c r="R75" s="55"/>
      <c r="S75" s="55"/>
      <c r="T75" s="55"/>
      <c r="U75" s="56"/>
      <c r="V75" s="55"/>
      <c r="W75" s="55"/>
      <c r="X75" s="55"/>
      <c r="Y75" s="56"/>
      <c r="Z75" s="55"/>
      <c r="AA75" s="55"/>
      <c r="AB75" s="55"/>
      <c r="AC75" s="57"/>
      <c r="AD75" s="55"/>
      <c r="AE75" s="58"/>
      <c r="AF75" s="55"/>
      <c r="AG75" s="56"/>
      <c r="AH75" s="55"/>
      <c r="AI75" s="55"/>
      <c r="AJ75" s="56"/>
      <c r="AK75" s="57"/>
      <c r="AL75" s="55"/>
      <c r="AM75" s="55"/>
      <c r="AN75" s="56"/>
      <c r="AO75" s="55"/>
      <c r="AP75" s="55"/>
      <c r="AQ75" s="56"/>
      <c r="AR75" s="55"/>
      <c r="AS75" s="58"/>
      <c r="AT75" s="55"/>
      <c r="AU75" s="55"/>
      <c r="AV75" s="55"/>
      <c r="AW75" s="56"/>
      <c r="AX75" s="55"/>
      <c r="AY75" s="55"/>
      <c r="AZ75" s="57"/>
      <c r="BA75" s="55"/>
      <c r="BB75" s="56"/>
      <c r="BC75" s="55"/>
      <c r="BD75" s="56"/>
      <c r="BE75" s="55"/>
      <c r="BF75" s="57"/>
      <c r="BG75" s="55"/>
      <c r="BH75" s="55"/>
      <c r="BI75" s="56"/>
      <c r="BJ75" s="55"/>
      <c r="BK75" s="55"/>
      <c r="BL75" s="56"/>
      <c r="BM75" s="55"/>
      <c r="BN75" s="55"/>
      <c r="BO75" s="57"/>
      <c r="BP75" s="55"/>
      <c r="BQ75" s="56"/>
      <c r="BR75" s="58"/>
      <c r="BS75" s="55"/>
      <c r="BT75" s="57"/>
      <c r="BU75" s="55"/>
      <c r="BV75" s="55"/>
      <c r="BW75" s="56"/>
      <c r="BX75" s="55"/>
      <c r="BY75" s="59"/>
    </row>
    <row r="76" spans="1:77" x14ac:dyDescent="0.35">
      <c r="A76" s="83">
        <v>72</v>
      </c>
      <c r="B76" s="63"/>
      <c r="C76" s="62"/>
      <c r="D76" s="62"/>
      <c r="E76" s="62"/>
      <c r="F76" s="62"/>
      <c r="G76" s="203">
        <f>SUM(Tableau4[[#This Row],[Colonne4]:[Colonne69]])</f>
        <v>0</v>
      </c>
      <c r="H76" s="75"/>
      <c r="I76" s="50"/>
      <c r="J76" s="50"/>
      <c r="K76" s="50"/>
      <c r="L76" s="50"/>
      <c r="M76" s="51"/>
      <c r="N76" s="50"/>
      <c r="O76" s="50"/>
      <c r="P76" s="50"/>
      <c r="Q76" s="51"/>
      <c r="R76" s="50"/>
      <c r="S76" s="50"/>
      <c r="T76" s="50"/>
      <c r="U76" s="51"/>
      <c r="V76" s="50"/>
      <c r="W76" s="50"/>
      <c r="X76" s="50"/>
      <c r="Y76" s="51"/>
      <c r="Z76" s="50"/>
      <c r="AA76" s="50"/>
      <c r="AB76" s="50"/>
      <c r="AC76" s="52"/>
      <c r="AD76" s="50"/>
      <c r="AE76" s="53"/>
      <c r="AF76" s="50"/>
      <c r="AG76" s="51"/>
      <c r="AH76" s="50"/>
      <c r="AI76" s="50"/>
      <c r="AJ76" s="51"/>
      <c r="AK76" s="52"/>
      <c r="AL76" s="50"/>
      <c r="AM76" s="50"/>
      <c r="AN76" s="51"/>
      <c r="AO76" s="50"/>
      <c r="AP76" s="50"/>
      <c r="AQ76" s="51"/>
      <c r="AR76" s="50"/>
      <c r="AS76" s="53"/>
      <c r="AT76" s="50"/>
      <c r="AU76" s="50"/>
      <c r="AV76" s="50"/>
      <c r="AW76" s="51"/>
      <c r="AX76" s="50"/>
      <c r="AY76" s="50"/>
      <c r="AZ76" s="52"/>
      <c r="BA76" s="50"/>
      <c r="BB76" s="51"/>
      <c r="BC76" s="50"/>
      <c r="BD76" s="51"/>
      <c r="BE76" s="50"/>
      <c r="BF76" s="52"/>
      <c r="BG76" s="50"/>
      <c r="BH76" s="50"/>
      <c r="BI76" s="51"/>
      <c r="BJ76" s="50"/>
      <c r="BK76" s="50"/>
      <c r="BL76" s="51"/>
      <c r="BM76" s="50"/>
      <c r="BN76" s="50"/>
      <c r="BO76" s="52"/>
      <c r="BP76" s="50"/>
      <c r="BQ76" s="51"/>
      <c r="BR76" s="53"/>
      <c r="BS76" s="50"/>
      <c r="BT76" s="52"/>
      <c r="BU76" s="50"/>
      <c r="BV76" s="50"/>
      <c r="BW76" s="51"/>
      <c r="BX76" s="50"/>
      <c r="BY76" s="54"/>
    </row>
    <row r="77" spans="1:77" x14ac:dyDescent="0.35">
      <c r="A77" s="83">
        <v>73</v>
      </c>
      <c r="B77" s="91"/>
      <c r="C77" s="94"/>
      <c r="D77" s="94"/>
      <c r="E77" s="94"/>
      <c r="F77" s="94"/>
      <c r="G77" s="199">
        <f>SUM(Tableau4[[#This Row],[Colonne4]:[Colonne69]])</f>
        <v>0</v>
      </c>
      <c r="H77" s="76"/>
      <c r="I77" s="55"/>
      <c r="J77" s="55"/>
      <c r="K77" s="55"/>
      <c r="L77" s="55"/>
      <c r="M77" s="56"/>
      <c r="N77" s="55"/>
      <c r="O77" s="55"/>
      <c r="P77" s="55"/>
      <c r="Q77" s="56"/>
      <c r="R77" s="55"/>
      <c r="S77" s="55"/>
      <c r="T77" s="55"/>
      <c r="U77" s="56"/>
      <c r="V77" s="55"/>
      <c r="W77" s="55"/>
      <c r="X77" s="55"/>
      <c r="Y77" s="56"/>
      <c r="Z77" s="55"/>
      <c r="AA77" s="55"/>
      <c r="AB77" s="55"/>
      <c r="AC77" s="57"/>
      <c r="AD77" s="55"/>
      <c r="AE77" s="58"/>
      <c r="AF77" s="55"/>
      <c r="AG77" s="56"/>
      <c r="AH77" s="55"/>
      <c r="AI77" s="55"/>
      <c r="AJ77" s="56"/>
      <c r="AK77" s="57"/>
      <c r="AL77" s="55"/>
      <c r="AM77" s="55"/>
      <c r="AN77" s="56"/>
      <c r="AO77" s="55"/>
      <c r="AP77" s="55"/>
      <c r="AQ77" s="56"/>
      <c r="AR77" s="55"/>
      <c r="AS77" s="58"/>
      <c r="AT77" s="55"/>
      <c r="AU77" s="55"/>
      <c r="AV77" s="55"/>
      <c r="AW77" s="56"/>
      <c r="AX77" s="55"/>
      <c r="AY77" s="55"/>
      <c r="AZ77" s="57"/>
      <c r="BA77" s="55"/>
      <c r="BB77" s="56"/>
      <c r="BC77" s="55"/>
      <c r="BD77" s="56"/>
      <c r="BE77" s="55"/>
      <c r="BF77" s="57"/>
      <c r="BG77" s="55"/>
      <c r="BH77" s="55"/>
      <c r="BI77" s="56"/>
      <c r="BJ77" s="55"/>
      <c r="BK77" s="55"/>
      <c r="BL77" s="56"/>
      <c r="BM77" s="55"/>
      <c r="BN77" s="55"/>
      <c r="BO77" s="57"/>
      <c r="BP77" s="55"/>
      <c r="BQ77" s="56"/>
      <c r="BR77" s="58"/>
      <c r="BS77" s="55"/>
      <c r="BT77" s="57"/>
      <c r="BU77" s="55"/>
      <c r="BV77" s="55"/>
      <c r="BW77" s="56"/>
      <c r="BX77" s="55"/>
      <c r="BY77" s="59"/>
    </row>
    <row r="78" spans="1:77" x14ac:dyDescent="0.35">
      <c r="A78" s="83">
        <v>74</v>
      </c>
      <c r="B78" s="63"/>
      <c r="C78" s="62"/>
      <c r="D78" s="62"/>
      <c r="E78" s="62"/>
      <c r="F78" s="62"/>
      <c r="G78" s="203">
        <f>SUM(Tableau4[[#This Row],[Colonne4]:[Colonne69]])</f>
        <v>0</v>
      </c>
      <c r="H78" s="75"/>
      <c r="I78" s="50"/>
      <c r="J78" s="50"/>
      <c r="K78" s="50"/>
      <c r="L78" s="50"/>
      <c r="M78" s="51"/>
      <c r="N78" s="50"/>
      <c r="O78" s="50"/>
      <c r="P78" s="50"/>
      <c r="Q78" s="51"/>
      <c r="R78" s="50"/>
      <c r="S78" s="50"/>
      <c r="T78" s="50"/>
      <c r="U78" s="51"/>
      <c r="V78" s="50"/>
      <c r="W78" s="50"/>
      <c r="X78" s="50"/>
      <c r="Y78" s="51"/>
      <c r="Z78" s="50"/>
      <c r="AA78" s="50"/>
      <c r="AB78" s="50"/>
      <c r="AC78" s="52"/>
      <c r="AD78" s="50"/>
      <c r="AE78" s="53"/>
      <c r="AF78" s="50"/>
      <c r="AG78" s="51"/>
      <c r="AH78" s="50"/>
      <c r="AI78" s="50"/>
      <c r="AJ78" s="51"/>
      <c r="AK78" s="52"/>
      <c r="AL78" s="50"/>
      <c r="AM78" s="50"/>
      <c r="AN78" s="51"/>
      <c r="AO78" s="50"/>
      <c r="AP78" s="50"/>
      <c r="AQ78" s="51"/>
      <c r="AR78" s="50"/>
      <c r="AS78" s="53"/>
      <c r="AT78" s="50"/>
      <c r="AU78" s="50"/>
      <c r="AV78" s="50"/>
      <c r="AW78" s="51"/>
      <c r="AX78" s="50"/>
      <c r="AY78" s="50"/>
      <c r="AZ78" s="52"/>
      <c r="BA78" s="50"/>
      <c r="BB78" s="51"/>
      <c r="BC78" s="50"/>
      <c r="BD78" s="51"/>
      <c r="BE78" s="50"/>
      <c r="BF78" s="52"/>
      <c r="BG78" s="50"/>
      <c r="BH78" s="50"/>
      <c r="BI78" s="51"/>
      <c r="BJ78" s="50"/>
      <c r="BK78" s="50"/>
      <c r="BL78" s="51"/>
      <c r="BM78" s="50"/>
      <c r="BN78" s="50"/>
      <c r="BO78" s="52"/>
      <c r="BP78" s="50"/>
      <c r="BQ78" s="51"/>
      <c r="BR78" s="53"/>
      <c r="BS78" s="50"/>
      <c r="BT78" s="52"/>
      <c r="BU78" s="50"/>
      <c r="BV78" s="50"/>
      <c r="BW78" s="51"/>
      <c r="BX78" s="50"/>
      <c r="BY78" s="54"/>
    </row>
    <row r="79" spans="1:77" x14ac:dyDescent="0.35">
      <c r="A79" s="83">
        <v>75</v>
      </c>
      <c r="B79" s="91"/>
      <c r="C79" s="94"/>
      <c r="D79" s="94"/>
      <c r="E79" s="94"/>
      <c r="F79" s="94"/>
      <c r="G79" s="199">
        <f>SUM(Tableau4[[#This Row],[Colonne4]:[Colonne69]])</f>
        <v>0</v>
      </c>
      <c r="H79" s="76"/>
      <c r="I79" s="55"/>
      <c r="J79" s="55"/>
      <c r="K79" s="55"/>
      <c r="L79" s="55"/>
      <c r="M79" s="56"/>
      <c r="N79" s="55"/>
      <c r="O79" s="55"/>
      <c r="P79" s="55"/>
      <c r="Q79" s="56"/>
      <c r="R79" s="55"/>
      <c r="S79" s="55"/>
      <c r="T79" s="55"/>
      <c r="U79" s="56"/>
      <c r="V79" s="55"/>
      <c r="W79" s="55"/>
      <c r="X79" s="55"/>
      <c r="Y79" s="56"/>
      <c r="Z79" s="55"/>
      <c r="AA79" s="55"/>
      <c r="AB79" s="55"/>
      <c r="AC79" s="57"/>
      <c r="AD79" s="55"/>
      <c r="AE79" s="58"/>
      <c r="AF79" s="55"/>
      <c r="AG79" s="56"/>
      <c r="AH79" s="55"/>
      <c r="AI79" s="55"/>
      <c r="AJ79" s="56"/>
      <c r="AK79" s="57"/>
      <c r="AL79" s="55"/>
      <c r="AM79" s="55"/>
      <c r="AN79" s="56"/>
      <c r="AO79" s="55"/>
      <c r="AP79" s="55"/>
      <c r="AQ79" s="56"/>
      <c r="AR79" s="55"/>
      <c r="AS79" s="58"/>
      <c r="AT79" s="55"/>
      <c r="AU79" s="55"/>
      <c r="AV79" s="55"/>
      <c r="AW79" s="56"/>
      <c r="AX79" s="55"/>
      <c r="AY79" s="55"/>
      <c r="AZ79" s="57"/>
      <c r="BA79" s="55"/>
      <c r="BB79" s="56"/>
      <c r="BC79" s="55"/>
      <c r="BD79" s="56"/>
      <c r="BE79" s="55"/>
      <c r="BF79" s="57"/>
      <c r="BG79" s="55"/>
      <c r="BH79" s="55"/>
      <c r="BI79" s="56"/>
      <c r="BJ79" s="55"/>
      <c r="BK79" s="55"/>
      <c r="BL79" s="56"/>
      <c r="BM79" s="55"/>
      <c r="BN79" s="55"/>
      <c r="BO79" s="57"/>
      <c r="BP79" s="55"/>
      <c r="BQ79" s="56"/>
      <c r="BR79" s="58"/>
      <c r="BS79" s="55"/>
      <c r="BT79" s="57"/>
      <c r="BU79" s="55"/>
      <c r="BV79" s="55"/>
      <c r="BW79" s="56"/>
      <c r="BX79" s="55"/>
      <c r="BY79" s="59"/>
    </row>
    <row r="80" spans="1:77" x14ac:dyDescent="0.35">
      <c r="A80" s="83">
        <v>76</v>
      </c>
      <c r="B80" s="63"/>
      <c r="C80" s="62"/>
      <c r="D80" s="62"/>
      <c r="E80" s="62"/>
      <c r="F80" s="62"/>
      <c r="G80" s="203">
        <f>SUM(Tableau4[[#This Row],[Colonne4]:[Colonne69]])</f>
        <v>0</v>
      </c>
      <c r="H80" s="75"/>
      <c r="I80" s="50"/>
      <c r="J80" s="50"/>
      <c r="K80" s="50"/>
      <c r="L80" s="50"/>
      <c r="M80" s="51"/>
      <c r="N80" s="50"/>
      <c r="O80" s="50"/>
      <c r="P80" s="50"/>
      <c r="Q80" s="51"/>
      <c r="R80" s="50"/>
      <c r="S80" s="50"/>
      <c r="T80" s="50"/>
      <c r="U80" s="51"/>
      <c r="V80" s="50"/>
      <c r="W80" s="50"/>
      <c r="X80" s="50"/>
      <c r="Y80" s="51"/>
      <c r="Z80" s="50"/>
      <c r="AA80" s="50"/>
      <c r="AB80" s="50"/>
      <c r="AC80" s="52"/>
      <c r="AD80" s="50"/>
      <c r="AE80" s="53"/>
      <c r="AF80" s="50"/>
      <c r="AG80" s="51"/>
      <c r="AH80" s="50"/>
      <c r="AI80" s="50"/>
      <c r="AJ80" s="51"/>
      <c r="AK80" s="52"/>
      <c r="AL80" s="50"/>
      <c r="AM80" s="50"/>
      <c r="AN80" s="51"/>
      <c r="AO80" s="50"/>
      <c r="AP80" s="50"/>
      <c r="AQ80" s="51"/>
      <c r="AR80" s="50"/>
      <c r="AS80" s="53"/>
      <c r="AT80" s="50"/>
      <c r="AU80" s="50"/>
      <c r="AV80" s="50"/>
      <c r="AW80" s="51"/>
      <c r="AX80" s="50"/>
      <c r="AY80" s="50"/>
      <c r="AZ80" s="52"/>
      <c r="BA80" s="50"/>
      <c r="BB80" s="51"/>
      <c r="BC80" s="50"/>
      <c r="BD80" s="51"/>
      <c r="BE80" s="50"/>
      <c r="BF80" s="52"/>
      <c r="BG80" s="50"/>
      <c r="BH80" s="50"/>
      <c r="BI80" s="51"/>
      <c r="BJ80" s="50"/>
      <c r="BK80" s="50"/>
      <c r="BL80" s="51"/>
      <c r="BM80" s="50"/>
      <c r="BN80" s="50"/>
      <c r="BO80" s="52"/>
      <c r="BP80" s="50"/>
      <c r="BQ80" s="51"/>
      <c r="BR80" s="53"/>
      <c r="BS80" s="50"/>
      <c r="BT80" s="52"/>
      <c r="BU80" s="50"/>
      <c r="BV80" s="50"/>
      <c r="BW80" s="51"/>
      <c r="BX80" s="50"/>
      <c r="BY80" s="54"/>
    </row>
    <row r="81" spans="1:77" x14ac:dyDescent="0.35">
      <c r="A81" s="83">
        <v>77</v>
      </c>
      <c r="B81" s="91"/>
      <c r="C81" s="94"/>
      <c r="D81" s="94"/>
      <c r="E81" s="94"/>
      <c r="F81" s="94"/>
      <c r="G81" s="199">
        <f>SUM(Tableau4[[#This Row],[Colonne4]:[Colonne69]])</f>
        <v>0</v>
      </c>
      <c r="H81" s="76"/>
      <c r="I81" s="55"/>
      <c r="J81" s="55"/>
      <c r="K81" s="55"/>
      <c r="L81" s="55"/>
      <c r="M81" s="56"/>
      <c r="N81" s="55"/>
      <c r="O81" s="55"/>
      <c r="P81" s="55"/>
      <c r="Q81" s="56"/>
      <c r="R81" s="55"/>
      <c r="S81" s="55"/>
      <c r="T81" s="55"/>
      <c r="U81" s="56"/>
      <c r="V81" s="55"/>
      <c r="W81" s="55"/>
      <c r="X81" s="55"/>
      <c r="Y81" s="56"/>
      <c r="Z81" s="55"/>
      <c r="AA81" s="55"/>
      <c r="AB81" s="55"/>
      <c r="AC81" s="57"/>
      <c r="AD81" s="55"/>
      <c r="AE81" s="58"/>
      <c r="AF81" s="55"/>
      <c r="AG81" s="56"/>
      <c r="AH81" s="55"/>
      <c r="AI81" s="55"/>
      <c r="AJ81" s="56"/>
      <c r="AK81" s="57"/>
      <c r="AL81" s="55"/>
      <c r="AM81" s="55"/>
      <c r="AN81" s="56"/>
      <c r="AO81" s="55"/>
      <c r="AP81" s="55"/>
      <c r="AQ81" s="56"/>
      <c r="AR81" s="55"/>
      <c r="AS81" s="58"/>
      <c r="AT81" s="55"/>
      <c r="AU81" s="55"/>
      <c r="AV81" s="55"/>
      <c r="AW81" s="56"/>
      <c r="AX81" s="55"/>
      <c r="AY81" s="55"/>
      <c r="AZ81" s="57"/>
      <c r="BA81" s="55"/>
      <c r="BB81" s="56"/>
      <c r="BC81" s="55"/>
      <c r="BD81" s="56"/>
      <c r="BE81" s="55"/>
      <c r="BF81" s="57"/>
      <c r="BG81" s="55"/>
      <c r="BH81" s="55"/>
      <c r="BI81" s="56"/>
      <c r="BJ81" s="55"/>
      <c r="BK81" s="55"/>
      <c r="BL81" s="56"/>
      <c r="BM81" s="55"/>
      <c r="BN81" s="55"/>
      <c r="BO81" s="57"/>
      <c r="BP81" s="55"/>
      <c r="BQ81" s="56"/>
      <c r="BR81" s="58"/>
      <c r="BS81" s="55"/>
      <c r="BT81" s="57"/>
      <c r="BU81" s="55"/>
      <c r="BV81" s="55"/>
      <c r="BW81" s="56"/>
      <c r="BX81" s="55"/>
      <c r="BY81" s="59"/>
    </row>
    <row r="82" spans="1:77" x14ac:dyDescent="0.35">
      <c r="A82" s="83">
        <v>78</v>
      </c>
      <c r="B82" s="63"/>
      <c r="C82" s="62"/>
      <c r="D82" s="62"/>
      <c r="E82" s="62"/>
      <c r="F82" s="62"/>
      <c r="G82" s="203">
        <f>SUM(Tableau4[[#This Row],[Colonne4]:[Colonne69]])</f>
        <v>0</v>
      </c>
      <c r="H82" s="75"/>
      <c r="I82" s="50"/>
      <c r="J82" s="50"/>
      <c r="K82" s="50"/>
      <c r="L82" s="50"/>
      <c r="M82" s="51"/>
      <c r="N82" s="50"/>
      <c r="O82" s="50"/>
      <c r="P82" s="50"/>
      <c r="Q82" s="51"/>
      <c r="R82" s="50"/>
      <c r="S82" s="50"/>
      <c r="T82" s="50"/>
      <c r="U82" s="51"/>
      <c r="V82" s="50"/>
      <c r="W82" s="50"/>
      <c r="X82" s="50"/>
      <c r="Y82" s="51"/>
      <c r="Z82" s="50"/>
      <c r="AA82" s="50"/>
      <c r="AB82" s="50"/>
      <c r="AC82" s="52"/>
      <c r="AD82" s="50"/>
      <c r="AE82" s="53"/>
      <c r="AF82" s="50"/>
      <c r="AG82" s="51"/>
      <c r="AH82" s="50"/>
      <c r="AI82" s="50"/>
      <c r="AJ82" s="51"/>
      <c r="AK82" s="52"/>
      <c r="AL82" s="50"/>
      <c r="AM82" s="50"/>
      <c r="AN82" s="51"/>
      <c r="AO82" s="50"/>
      <c r="AP82" s="50"/>
      <c r="AQ82" s="51"/>
      <c r="AR82" s="50"/>
      <c r="AS82" s="53"/>
      <c r="AT82" s="50"/>
      <c r="AU82" s="50"/>
      <c r="AV82" s="50"/>
      <c r="AW82" s="51"/>
      <c r="AX82" s="50"/>
      <c r="AY82" s="50"/>
      <c r="AZ82" s="52"/>
      <c r="BA82" s="50"/>
      <c r="BB82" s="51"/>
      <c r="BC82" s="50"/>
      <c r="BD82" s="51"/>
      <c r="BE82" s="50"/>
      <c r="BF82" s="52"/>
      <c r="BG82" s="50"/>
      <c r="BH82" s="50"/>
      <c r="BI82" s="51"/>
      <c r="BJ82" s="50"/>
      <c r="BK82" s="50"/>
      <c r="BL82" s="51"/>
      <c r="BM82" s="50"/>
      <c r="BN82" s="50"/>
      <c r="BO82" s="52"/>
      <c r="BP82" s="50"/>
      <c r="BQ82" s="51"/>
      <c r="BR82" s="53"/>
      <c r="BS82" s="50"/>
      <c r="BT82" s="52"/>
      <c r="BU82" s="50"/>
      <c r="BV82" s="50"/>
      <c r="BW82" s="51"/>
      <c r="BX82" s="50"/>
      <c r="BY82" s="54"/>
    </row>
    <row r="83" spans="1:77" x14ac:dyDescent="0.35">
      <c r="A83" s="83">
        <v>79</v>
      </c>
      <c r="B83" s="91"/>
      <c r="C83" s="94"/>
      <c r="D83" s="94"/>
      <c r="E83" s="94"/>
      <c r="F83" s="94"/>
      <c r="G83" s="199">
        <f>SUM(Tableau4[[#This Row],[Colonne4]:[Colonne69]])</f>
        <v>0</v>
      </c>
      <c r="H83" s="76"/>
      <c r="I83" s="55"/>
      <c r="J83" s="55"/>
      <c r="K83" s="55"/>
      <c r="L83" s="55"/>
      <c r="M83" s="56"/>
      <c r="N83" s="55"/>
      <c r="O83" s="55"/>
      <c r="P83" s="55"/>
      <c r="Q83" s="56"/>
      <c r="R83" s="55"/>
      <c r="S83" s="55"/>
      <c r="T83" s="55"/>
      <c r="U83" s="56"/>
      <c r="V83" s="55"/>
      <c r="W83" s="55"/>
      <c r="X83" s="55"/>
      <c r="Y83" s="56"/>
      <c r="Z83" s="55"/>
      <c r="AA83" s="55"/>
      <c r="AB83" s="55"/>
      <c r="AC83" s="57"/>
      <c r="AD83" s="55"/>
      <c r="AE83" s="58"/>
      <c r="AF83" s="55"/>
      <c r="AG83" s="56"/>
      <c r="AH83" s="55"/>
      <c r="AI83" s="55"/>
      <c r="AJ83" s="56"/>
      <c r="AK83" s="57"/>
      <c r="AL83" s="55"/>
      <c r="AM83" s="55"/>
      <c r="AN83" s="56"/>
      <c r="AO83" s="55"/>
      <c r="AP83" s="55"/>
      <c r="AQ83" s="56"/>
      <c r="AR83" s="55"/>
      <c r="AS83" s="58"/>
      <c r="AT83" s="55"/>
      <c r="AU83" s="55"/>
      <c r="AV83" s="55"/>
      <c r="AW83" s="56"/>
      <c r="AX83" s="55"/>
      <c r="AY83" s="55"/>
      <c r="AZ83" s="57"/>
      <c r="BA83" s="55"/>
      <c r="BB83" s="56"/>
      <c r="BC83" s="55"/>
      <c r="BD83" s="56"/>
      <c r="BE83" s="55"/>
      <c r="BF83" s="57"/>
      <c r="BG83" s="55"/>
      <c r="BH83" s="55"/>
      <c r="BI83" s="56"/>
      <c r="BJ83" s="55"/>
      <c r="BK83" s="55"/>
      <c r="BL83" s="56"/>
      <c r="BM83" s="55"/>
      <c r="BN83" s="55"/>
      <c r="BO83" s="57"/>
      <c r="BP83" s="55"/>
      <c r="BQ83" s="56"/>
      <c r="BR83" s="58"/>
      <c r="BS83" s="55"/>
      <c r="BT83" s="57"/>
      <c r="BU83" s="55"/>
      <c r="BV83" s="55"/>
      <c r="BW83" s="56"/>
      <c r="BX83" s="55"/>
      <c r="BY83" s="59"/>
    </row>
    <row r="84" spans="1:77" x14ac:dyDescent="0.35">
      <c r="A84" s="83">
        <v>80</v>
      </c>
      <c r="B84" s="63"/>
      <c r="C84" s="62"/>
      <c r="D84" s="62"/>
      <c r="E84" s="62"/>
      <c r="F84" s="62"/>
      <c r="G84" s="203">
        <f>SUM(Tableau4[[#This Row],[Colonne4]:[Colonne69]])</f>
        <v>0</v>
      </c>
      <c r="H84" s="75"/>
      <c r="I84" s="50"/>
      <c r="J84" s="50"/>
      <c r="K84" s="50"/>
      <c r="L84" s="50"/>
      <c r="M84" s="51"/>
      <c r="N84" s="50"/>
      <c r="O84" s="50"/>
      <c r="P84" s="50"/>
      <c r="Q84" s="51"/>
      <c r="R84" s="50"/>
      <c r="S84" s="50"/>
      <c r="T84" s="50"/>
      <c r="U84" s="51"/>
      <c r="V84" s="50"/>
      <c r="W84" s="50"/>
      <c r="X84" s="50"/>
      <c r="Y84" s="51"/>
      <c r="Z84" s="50"/>
      <c r="AA84" s="50"/>
      <c r="AB84" s="50"/>
      <c r="AC84" s="52"/>
      <c r="AD84" s="50"/>
      <c r="AE84" s="53"/>
      <c r="AF84" s="50"/>
      <c r="AG84" s="51"/>
      <c r="AH84" s="50"/>
      <c r="AI84" s="50"/>
      <c r="AJ84" s="51"/>
      <c r="AK84" s="52"/>
      <c r="AL84" s="50"/>
      <c r="AM84" s="50"/>
      <c r="AN84" s="51"/>
      <c r="AO84" s="50"/>
      <c r="AP84" s="50"/>
      <c r="AQ84" s="51"/>
      <c r="AR84" s="50"/>
      <c r="AS84" s="53"/>
      <c r="AT84" s="50"/>
      <c r="AU84" s="50"/>
      <c r="AV84" s="50"/>
      <c r="AW84" s="51"/>
      <c r="AX84" s="50"/>
      <c r="AY84" s="50"/>
      <c r="AZ84" s="52"/>
      <c r="BA84" s="50"/>
      <c r="BB84" s="51"/>
      <c r="BC84" s="50"/>
      <c r="BD84" s="51"/>
      <c r="BE84" s="50"/>
      <c r="BF84" s="52"/>
      <c r="BG84" s="50"/>
      <c r="BH84" s="50"/>
      <c r="BI84" s="51"/>
      <c r="BJ84" s="50"/>
      <c r="BK84" s="50"/>
      <c r="BL84" s="51"/>
      <c r="BM84" s="50"/>
      <c r="BN84" s="50"/>
      <c r="BO84" s="52"/>
      <c r="BP84" s="50"/>
      <c r="BQ84" s="51"/>
      <c r="BR84" s="53"/>
      <c r="BS84" s="50"/>
      <c r="BT84" s="52"/>
      <c r="BU84" s="50"/>
      <c r="BV84" s="50"/>
      <c r="BW84" s="51"/>
      <c r="BX84" s="50"/>
      <c r="BY84" s="54"/>
    </row>
    <row r="85" spans="1:77" x14ac:dyDescent="0.35">
      <c r="A85" s="83">
        <v>81</v>
      </c>
      <c r="B85" s="91"/>
      <c r="C85" s="94"/>
      <c r="D85" s="94"/>
      <c r="E85" s="94"/>
      <c r="F85" s="94"/>
      <c r="G85" s="199">
        <f>SUM(Tableau4[[#This Row],[Colonne4]:[Colonne69]])</f>
        <v>0</v>
      </c>
      <c r="H85" s="76"/>
      <c r="I85" s="55"/>
      <c r="J85" s="55"/>
      <c r="K85" s="55"/>
      <c r="L85" s="55"/>
      <c r="M85" s="56"/>
      <c r="N85" s="55"/>
      <c r="O85" s="55"/>
      <c r="P85" s="55"/>
      <c r="Q85" s="56"/>
      <c r="R85" s="55"/>
      <c r="S85" s="55"/>
      <c r="T85" s="55"/>
      <c r="U85" s="56"/>
      <c r="V85" s="55"/>
      <c r="W85" s="55"/>
      <c r="X85" s="55"/>
      <c r="Y85" s="56"/>
      <c r="Z85" s="55"/>
      <c r="AA85" s="55"/>
      <c r="AB85" s="55"/>
      <c r="AC85" s="57"/>
      <c r="AD85" s="55"/>
      <c r="AE85" s="58"/>
      <c r="AF85" s="55"/>
      <c r="AG85" s="56"/>
      <c r="AH85" s="55"/>
      <c r="AI85" s="55"/>
      <c r="AJ85" s="56"/>
      <c r="AK85" s="57"/>
      <c r="AL85" s="55"/>
      <c r="AM85" s="55"/>
      <c r="AN85" s="56"/>
      <c r="AO85" s="55"/>
      <c r="AP85" s="55"/>
      <c r="AQ85" s="56"/>
      <c r="AR85" s="55"/>
      <c r="AS85" s="58"/>
      <c r="AT85" s="55"/>
      <c r="AU85" s="55"/>
      <c r="AV85" s="55"/>
      <c r="AW85" s="56"/>
      <c r="AX85" s="55"/>
      <c r="AY85" s="55"/>
      <c r="AZ85" s="57"/>
      <c r="BA85" s="55"/>
      <c r="BB85" s="56"/>
      <c r="BC85" s="55"/>
      <c r="BD85" s="56"/>
      <c r="BE85" s="55"/>
      <c r="BF85" s="57"/>
      <c r="BG85" s="55"/>
      <c r="BH85" s="55"/>
      <c r="BI85" s="56"/>
      <c r="BJ85" s="55"/>
      <c r="BK85" s="55"/>
      <c r="BL85" s="56"/>
      <c r="BM85" s="55"/>
      <c r="BN85" s="55"/>
      <c r="BO85" s="57"/>
      <c r="BP85" s="55"/>
      <c r="BQ85" s="56"/>
      <c r="BR85" s="58"/>
      <c r="BS85" s="55"/>
      <c r="BT85" s="57"/>
      <c r="BU85" s="55"/>
      <c r="BV85" s="55"/>
      <c r="BW85" s="56"/>
      <c r="BX85" s="55"/>
      <c r="BY85" s="59"/>
    </row>
    <row r="86" spans="1:77" x14ac:dyDescent="0.35">
      <c r="A86" s="83">
        <v>82</v>
      </c>
      <c r="B86" s="63"/>
      <c r="C86" s="62"/>
      <c r="D86" s="62"/>
      <c r="E86" s="62"/>
      <c r="F86" s="62"/>
      <c r="G86" s="203">
        <f>SUM(Tableau4[[#This Row],[Colonne4]:[Colonne69]])</f>
        <v>0</v>
      </c>
      <c r="H86" s="75"/>
      <c r="I86" s="50"/>
      <c r="J86" s="50"/>
      <c r="K86" s="50"/>
      <c r="L86" s="50"/>
      <c r="M86" s="51"/>
      <c r="N86" s="50"/>
      <c r="O86" s="50"/>
      <c r="P86" s="50"/>
      <c r="Q86" s="51"/>
      <c r="R86" s="50"/>
      <c r="S86" s="50"/>
      <c r="T86" s="50"/>
      <c r="U86" s="51"/>
      <c r="V86" s="50"/>
      <c r="W86" s="50"/>
      <c r="X86" s="50"/>
      <c r="Y86" s="51"/>
      <c r="Z86" s="50"/>
      <c r="AA86" s="50"/>
      <c r="AB86" s="50"/>
      <c r="AC86" s="52"/>
      <c r="AD86" s="50"/>
      <c r="AE86" s="53"/>
      <c r="AF86" s="50"/>
      <c r="AG86" s="51"/>
      <c r="AH86" s="50"/>
      <c r="AI86" s="50"/>
      <c r="AJ86" s="51"/>
      <c r="AK86" s="52"/>
      <c r="AL86" s="50"/>
      <c r="AM86" s="50"/>
      <c r="AN86" s="51"/>
      <c r="AO86" s="50"/>
      <c r="AP86" s="50"/>
      <c r="AQ86" s="51"/>
      <c r="AR86" s="50"/>
      <c r="AS86" s="53"/>
      <c r="AT86" s="50"/>
      <c r="AU86" s="50"/>
      <c r="AV86" s="50"/>
      <c r="AW86" s="51"/>
      <c r="AX86" s="50"/>
      <c r="AY86" s="50"/>
      <c r="AZ86" s="52"/>
      <c r="BA86" s="50"/>
      <c r="BB86" s="51"/>
      <c r="BC86" s="50"/>
      <c r="BD86" s="51"/>
      <c r="BE86" s="50"/>
      <c r="BF86" s="52"/>
      <c r="BG86" s="50"/>
      <c r="BH86" s="50"/>
      <c r="BI86" s="51"/>
      <c r="BJ86" s="50"/>
      <c r="BK86" s="50"/>
      <c r="BL86" s="51"/>
      <c r="BM86" s="50"/>
      <c r="BN86" s="50"/>
      <c r="BO86" s="52"/>
      <c r="BP86" s="50"/>
      <c r="BQ86" s="51"/>
      <c r="BR86" s="53"/>
      <c r="BS86" s="50"/>
      <c r="BT86" s="52"/>
      <c r="BU86" s="50"/>
      <c r="BV86" s="50"/>
      <c r="BW86" s="51"/>
      <c r="BX86" s="50"/>
      <c r="BY86" s="54"/>
    </row>
    <row r="87" spans="1:77" x14ac:dyDescent="0.35">
      <c r="A87" s="83">
        <v>83</v>
      </c>
      <c r="B87" s="91"/>
      <c r="C87" s="94"/>
      <c r="D87" s="94"/>
      <c r="E87" s="94"/>
      <c r="F87" s="94"/>
      <c r="G87" s="199">
        <f>SUM(Tableau4[[#This Row],[Colonne4]:[Colonne69]])</f>
        <v>0</v>
      </c>
      <c r="H87" s="76"/>
      <c r="I87" s="55"/>
      <c r="J87" s="55"/>
      <c r="K87" s="55"/>
      <c r="L87" s="55"/>
      <c r="M87" s="56"/>
      <c r="N87" s="55"/>
      <c r="O87" s="55"/>
      <c r="P87" s="55"/>
      <c r="Q87" s="56"/>
      <c r="R87" s="55"/>
      <c r="S87" s="55"/>
      <c r="T87" s="55"/>
      <c r="U87" s="56"/>
      <c r="V87" s="55"/>
      <c r="W87" s="55"/>
      <c r="X87" s="55"/>
      <c r="Y87" s="56"/>
      <c r="Z87" s="55"/>
      <c r="AA87" s="55"/>
      <c r="AB87" s="55"/>
      <c r="AC87" s="57"/>
      <c r="AD87" s="55"/>
      <c r="AE87" s="58"/>
      <c r="AF87" s="55"/>
      <c r="AG87" s="56"/>
      <c r="AH87" s="55"/>
      <c r="AI87" s="55"/>
      <c r="AJ87" s="56"/>
      <c r="AK87" s="57"/>
      <c r="AL87" s="55"/>
      <c r="AM87" s="55"/>
      <c r="AN87" s="56"/>
      <c r="AO87" s="55"/>
      <c r="AP87" s="55"/>
      <c r="AQ87" s="56"/>
      <c r="AR87" s="55"/>
      <c r="AS87" s="58"/>
      <c r="AT87" s="55"/>
      <c r="AU87" s="55"/>
      <c r="AV87" s="55"/>
      <c r="AW87" s="56"/>
      <c r="AX87" s="55"/>
      <c r="AY87" s="55"/>
      <c r="AZ87" s="57"/>
      <c r="BA87" s="55"/>
      <c r="BB87" s="56"/>
      <c r="BC87" s="55"/>
      <c r="BD87" s="56"/>
      <c r="BE87" s="55"/>
      <c r="BF87" s="57"/>
      <c r="BG87" s="55"/>
      <c r="BH87" s="55"/>
      <c r="BI87" s="56"/>
      <c r="BJ87" s="55"/>
      <c r="BK87" s="55"/>
      <c r="BL87" s="56"/>
      <c r="BM87" s="55"/>
      <c r="BN87" s="55"/>
      <c r="BO87" s="57"/>
      <c r="BP87" s="55"/>
      <c r="BQ87" s="56"/>
      <c r="BR87" s="58"/>
      <c r="BS87" s="55"/>
      <c r="BT87" s="57"/>
      <c r="BU87" s="55"/>
      <c r="BV87" s="55"/>
      <c r="BW87" s="56"/>
      <c r="BX87" s="55"/>
      <c r="BY87" s="59"/>
    </row>
    <row r="88" spans="1:77" x14ac:dyDescent="0.35">
      <c r="A88" s="83">
        <v>84</v>
      </c>
      <c r="B88" s="63"/>
      <c r="C88" s="62"/>
      <c r="D88" s="62"/>
      <c r="E88" s="62"/>
      <c r="F88" s="62"/>
      <c r="G88" s="203">
        <f>SUM(Tableau4[[#This Row],[Colonne4]:[Colonne69]])</f>
        <v>0</v>
      </c>
      <c r="H88" s="75"/>
      <c r="I88" s="50"/>
      <c r="J88" s="50"/>
      <c r="K88" s="50"/>
      <c r="L88" s="50"/>
      <c r="M88" s="51"/>
      <c r="N88" s="50"/>
      <c r="O88" s="50"/>
      <c r="P88" s="50"/>
      <c r="Q88" s="51"/>
      <c r="R88" s="50"/>
      <c r="S88" s="50"/>
      <c r="T88" s="50"/>
      <c r="U88" s="51"/>
      <c r="V88" s="50"/>
      <c r="W88" s="50"/>
      <c r="X88" s="50"/>
      <c r="Y88" s="51"/>
      <c r="Z88" s="50"/>
      <c r="AA88" s="50"/>
      <c r="AB88" s="50"/>
      <c r="AC88" s="52"/>
      <c r="AD88" s="50"/>
      <c r="AE88" s="53"/>
      <c r="AF88" s="50"/>
      <c r="AG88" s="51"/>
      <c r="AH88" s="50"/>
      <c r="AI88" s="50"/>
      <c r="AJ88" s="51"/>
      <c r="AK88" s="52"/>
      <c r="AL88" s="50"/>
      <c r="AM88" s="50"/>
      <c r="AN88" s="51"/>
      <c r="AO88" s="50"/>
      <c r="AP88" s="50"/>
      <c r="AQ88" s="51"/>
      <c r="AR88" s="50"/>
      <c r="AS88" s="53"/>
      <c r="AT88" s="50"/>
      <c r="AU88" s="50"/>
      <c r="AV88" s="50"/>
      <c r="AW88" s="51"/>
      <c r="AX88" s="50"/>
      <c r="AY88" s="50"/>
      <c r="AZ88" s="52"/>
      <c r="BA88" s="50"/>
      <c r="BB88" s="51"/>
      <c r="BC88" s="50"/>
      <c r="BD88" s="51"/>
      <c r="BE88" s="50"/>
      <c r="BF88" s="52"/>
      <c r="BG88" s="50"/>
      <c r="BH88" s="50"/>
      <c r="BI88" s="51"/>
      <c r="BJ88" s="50"/>
      <c r="BK88" s="50"/>
      <c r="BL88" s="51"/>
      <c r="BM88" s="50"/>
      <c r="BN88" s="50"/>
      <c r="BO88" s="52"/>
      <c r="BP88" s="50"/>
      <c r="BQ88" s="51"/>
      <c r="BR88" s="53"/>
      <c r="BS88" s="50"/>
      <c r="BT88" s="52"/>
      <c r="BU88" s="50"/>
      <c r="BV88" s="50"/>
      <c r="BW88" s="51"/>
      <c r="BX88" s="50"/>
      <c r="BY88" s="54"/>
    </row>
    <row r="89" spans="1:77" x14ac:dyDescent="0.35">
      <c r="A89" s="83">
        <v>85</v>
      </c>
      <c r="B89" s="91"/>
      <c r="C89" s="94"/>
      <c r="D89" s="94"/>
      <c r="E89" s="94"/>
      <c r="F89" s="94"/>
      <c r="G89" s="199">
        <f>SUM(Tableau4[[#This Row],[Colonne4]:[Colonne69]])</f>
        <v>0</v>
      </c>
      <c r="H89" s="76"/>
      <c r="I89" s="55"/>
      <c r="J89" s="55"/>
      <c r="K89" s="55"/>
      <c r="L89" s="55"/>
      <c r="M89" s="56"/>
      <c r="N89" s="55"/>
      <c r="O89" s="55"/>
      <c r="P89" s="55"/>
      <c r="Q89" s="56"/>
      <c r="R89" s="55"/>
      <c r="S89" s="55"/>
      <c r="T89" s="55"/>
      <c r="U89" s="56"/>
      <c r="V89" s="55"/>
      <c r="W89" s="55"/>
      <c r="X89" s="55"/>
      <c r="Y89" s="56"/>
      <c r="Z89" s="55"/>
      <c r="AA89" s="55"/>
      <c r="AB89" s="55"/>
      <c r="AC89" s="57"/>
      <c r="AD89" s="55"/>
      <c r="AE89" s="58"/>
      <c r="AF89" s="55"/>
      <c r="AG89" s="56"/>
      <c r="AH89" s="55"/>
      <c r="AI89" s="55"/>
      <c r="AJ89" s="56"/>
      <c r="AK89" s="57"/>
      <c r="AL89" s="55"/>
      <c r="AM89" s="55"/>
      <c r="AN89" s="56"/>
      <c r="AO89" s="55"/>
      <c r="AP89" s="55"/>
      <c r="AQ89" s="56"/>
      <c r="AR89" s="55"/>
      <c r="AS89" s="58"/>
      <c r="AT89" s="55"/>
      <c r="AU89" s="55"/>
      <c r="AV89" s="55"/>
      <c r="AW89" s="56"/>
      <c r="AX89" s="55"/>
      <c r="AY89" s="55"/>
      <c r="AZ89" s="57"/>
      <c r="BA89" s="55"/>
      <c r="BB89" s="56"/>
      <c r="BC89" s="55"/>
      <c r="BD89" s="56"/>
      <c r="BE89" s="55"/>
      <c r="BF89" s="57"/>
      <c r="BG89" s="55"/>
      <c r="BH89" s="55"/>
      <c r="BI89" s="56"/>
      <c r="BJ89" s="55"/>
      <c r="BK89" s="55"/>
      <c r="BL89" s="56"/>
      <c r="BM89" s="55"/>
      <c r="BN89" s="55"/>
      <c r="BO89" s="57"/>
      <c r="BP89" s="55"/>
      <c r="BQ89" s="56"/>
      <c r="BR89" s="58"/>
      <c r="BS89" s="55"/>
      <c r="BT89" s="57"/>
      <c r="BU89" s="55"/>
      <c r="BV89" s="55"/>
      <c r="BW89" s="56"/>
      <c r="BX89" s="55"/>
      <c r="BY89" s="59"/>
    </row>
    <row r="90" spans="1:77" x14ac:dyDescent="0.35">
      <c r="A90" s="83">
        <v>86</v>
      </c>
      <c r="B90" s="63"/>
      <c r="C90" s="62"/>
      <c r="D90" s="62"/>
      <c r="E90" s="62"/>
      <c r="F90" s="62"/>
      <c r="G90" s="203">
        <f>SUM(Tableau4[[#This Row],[Colonne4]:[Colonne69]])</f>
        <v>0</v>
      </c>
      <c r="H90" s="75"/>
      <c r="I90" s="50"/>
      <c r="J90" s="50"/>
      <c r="K90" s="50"/>
      <c r="L90" s="50"/>
      <c r="M90" s="51"/>
      <c r="N90" s="50"/>
      <c r="O90" s="50"/>
      <c r="P90" s="50"/>
      <c r="Q90" s="51"/>
      <c r="R90" s="50"/>
      <c r="S90" s="50"/>
      <c r="T90" s="50"/>
      <c r="U90" s="51"/>
      <c r="V90" s="50"/>
      <c r="W90" s="50"/>
      <c r="X90" s="50"/>
      <c r="Y90" s="51"/>
      <c r="Z90" s="50"/>
      <c r="AA90" s="50"/>
      <c r="AB90" s="50"/>
      <c r="AC90" s="52"/>
      <c r="AD90" s="50"/>
      <c r="AE90" s="53"/>
      <c r="AF90" s="50"/>
      <c r="AG90" s="51"/>
      <c r="AH90" s="50"/>
      <c r="AI90" s="50"/>
      <c r="AJ90" s="51"/>
      <c r="AK90" s="52"/>
      <c r="AL90" s="50"/>
      <c r="AM90" s="50"/>
      <c r="AN90" s="51"/>
      <c r="AO90" s="50"/>
      <c r="AP90" s="50"/>
      <c r="AQ90" s="51"/>
      <c r="AR90" s="50"/>
      <c r="AS90" s="53"/>
      <c r="AT90" s="50"/>
      <c r="AU90" s="50"/>
      <c r="AV90" s="50"/>
      <c r="AW90" s="51"/>
      <c r="AX90" s="50"/>
      <c r="AY90" s="50"/>
      <c r="AZ90" s="52"/>
      <c r="BA90" s="50"/>
      <c r="BB90" s="51"/>
      <c r="BC90" s="50"/>
      <c r="BD90" s="51"/>
      <c r="BE90" s="50"/>
      <c r="BF90" s="52"/>
      <c r="BG90" s="50"/>
      <c r="BH90" s="50"/>
      <c r="BI90" s="51"/>
      <c r="BJ90" s="50"/>
      <c r="BK90" s="50"/>
      <c r="BL90" s="51"/>
      <c r="BM90" s="50"/>
      <c r="BN90" s="50"/>
      <c r="BO90" s="52"/>
      <c r="BP90" s="50"/>
      <c r="BQ90" s="51"/>
      <c r="BR90" s="53"/>
      <c r="BS90" s="50"/>
      <c r="BT90" s="52"/>
      <c r="BU90" s="50"/>
      <c r="BV90" s="50"/>
      <c r="BW90" s="51"/>
      <c r="BX90" s="50"/>
      <c r="BY90" s="54"/>
    </row>
    <row r="91" spans="1:77" x14ac:dyDescent="0.35">
      <c r="A91" s="83">
        <v>87</v>
      </c>
      <c r="B91" s="91"/>
      <c r="C91" s="94"/>
      <c r="D91" s="94"/>
      <c r="E91" s="94"/>
      <c r="F91" s="94"/>
      <c r="G91" s="199">
        <f>SUM(Tableau4[[#This Row],[Colonne4]:[Colonne69]])</f>
        <v>0</v>
      </c>
      <c r="H91" s="76"/>
      <c r="I91" s="55"/>
      <c r="J91" s="55"/>
      <c r="K91" s="55"/>
      <c r="L91" s="55"/>
      <c r="M91" s="56"/>
      <c r="N91" s="55"/>
      <c r="O91" s="55"/>
      <c r="P91" s="55"/>
      <c r="Q91" s="56"/>
      <c r="R91" s="55"/>
      <c r="S91" s="55"/>
      <c r="T91" s="55"/>
      <c r="U91" s="56"/>
      <c r="V91" s="55"/>
      <c r="W91" s="55"/>
      <c r="X91" s="55"/>
      <c r="Y91" s="56"/>
      <c r="Z91" s="55"/>
      <c r="AA91" s="55"/>
      <c r="AB91" s="55"/>
      <c r="AC91" s="57"/>
      <c r="AD91" s="55"/>
      <c r="AE91" s="58"/>
      <c r="AF91" s="55"/>
      <c r="AG91" s="56"/>
      <c r="AH91" s="55"/>
      <c r="AI91" s="55"/>
      <c r="AJ91" s="56"/>
      <c r="AK91" s="57"/>
      <c r="AL91" s="55"/>
      <c r="AM91" s="55"/>
      <c r="AN91" s="56"/>
      <c r="AO91" s="55"/>
      <c r="AP91" s="55"/>
      <c r="AQ91" s="56"/>
      <c r="AR91" s="55"/>
      <c r="AS91" s="58"/>
      <c r="AT91" s="55"/>
      <c r="AU91" s="55"/>
      <c r="AV91" s="55"/>
      <c r="AW91" s="56"/>
      <c r="AX91" s="55"/>
      <c r="AY91" s="55"/>
      <c r="AZ91" s="57"/>
      <c r="BA91" s="55"/>
      <c r="BB91" s="56"/>
      <c r="BC91" s="55"/>
      <c r="BD91" s="56"/>
      <c r="BE91" s="55"/>
      <c r="BF91" s="57"/>
      <c r="BG91" s="55"/>
      <c r="BH91" s="55"/>
      <c r="BI91" s="56"/>
      <c r="BJ91" s="55"/>
      <c r="BK91" s="55"/>
      <c r="BL91" s="56"/>
      <c r="BM91" s="55"/>
      <c r="BN91" s="55"/>
      <c r="BO91" s="57"/>
      <c r="BP91" s="55"/>
      <c r="BQ91" s="56"/>
      <c r="BR91" s="58"/>
      <c r="BS91" s="55"/>
      <c r="BT91" s="57"/>
      <c r="BU91" s="55"/>
      <c r="BV91" s="55"/>
      <c r="BW91" s="56"/>
      <c r="BX91" s="55"/>
      <c r="BY91" s="59"/>
    </row>
    <row r="92" spans="1:77" x14ac:dyDescent="0.35">
      <c r="A92" s="83">
        <v>88</v>
      </c>
      <c r="B92" s="63"/>
      <c r="C92" s="62"/>
      <c r="D92" s="62"/>
      <c r="E92" s="62"/>
      <c r="F92" s="62"/>
      <c r="G92" s="203">
        <f>SUM(Tableau4[[#This Row],[Colonne4]:[Colonne69]])</f>
        <v>0</v>
      </c>
      <c r="H92" s="75"/>
      <c r="I92" s="50"/>
      <c r="J92" s="50"/>
      <c r="K92" s="50"/>
      <c r="L92" s="50"/>
      <c r="M92" s="51"/>
      <c r="N92" s="50"/>
      <c r="O92" s="50"/>
      <c r="P92" s="50"/>
      <c r="Q92" s="51"/>
      <c r="R92" s="50"/>
      <c r="S92" s="50"/>
      <c r="T92" s="50"/>
      <c r="U92" s="51"/>
      <c r="V92" s="50"/>
      <c r="W92" s="50"/>
      <c r="X92" s="50"/>
      <c r="Y92" s="51"/>
      <c r="Z92" s="50"/>
      <c r="AA92" s="50"/>
      <c r="AB92" s="50"/>
      <c r="AC92" s="52"/>
      <c r="AD92" s="50"/>
      <c r="AE92" s="53"/>
      <c r="AF92" s="50"/>
      <c r="AG92" s="51"/>
      <c r="AH92" s="50"/>
      <c r="AI92" s="50"/>
      <c r="AJ92" s="51"/>
      <c r="AK92" s="52"/>
      <c r="AL92" s="50"/>
      <c r="AM92" s="50"/>
      <c r="AN92" s="51"/>
      <c r="AO92" s="50"/>
      <c r="AP92" s="50"/>
      <c r="AQ92" s="51"/>
      <c r="AR92" s="50"/>
      <c r="AS92" s="53"/>
      <c r="AT92" s="50"/>
      <c r="AU92" s="50"/>
      <c r="AV92" s="50"/>
      <c r="AW92" s="51"/>
      <c r="AX92" s="50"/>
      <c r="AY92" s="50"/>
      <c r="AZ92" s="52"/>
      <c r="BA92" s="50"/>
      <c r="BB92" s="51"/>
      <c r="BC92" s="50"/>
      <c r="BD92" s="51"/>
      <c r="BE92" s="50"/>
      <c r="BF92" s="52"/>
      <c r="BG92" s="50"/>
      <c r="BH92" s="50"/>
      <c r="BI92" s="51"/>
      <c r="BJ92" s="50"/>
      <c r="BK92" s="50"/>
      <c r="BL92" s="51"/>
      <c r="BM92" s="50"/>
      <c r="BN92" s="50"/>
      <c r="BO92" s="52"/>
      <c r="BP92" s="50"/>
      <c r="BQ92" s="51"/>
      <c r="BR92" s="53"/>
      <c r="BS92" s="50"/>
      <c r="BT92" s="52"/>
      <c r="BU92" s="50"/>
      <c r="BV92" s="50"/>
      <c r="BW92" s="51"/>
      <c r="BX92" s="50"/>
      <c r="BY92" s="54"/>
    </row>
    <row r="93" spans="1:77" x14ac:dyDescent="0.35">
      <c r="A93" s="83">
        <v>89</v>
      </c>
      <c r="B93" s="91"/>
      <c r="C93" s="94"/>
      <c r="D93" s="94"/>
      <c r="E93" s="94"/>
      <c r="F93" s="94"/>
      <c r="G93" s="199">
        <f>SUM(Tableau4[[#This Row],[Colonne4]:[Colonne69]])</f>
        <v>0</v>
      </c>
      <c r="H93" s="76"/>
      <c r="I93" s="55"/>
      <c r="J93" s="55"/>
      <c r="K93" s="55"/>
      <c r="L93" s="55"/>
      <c r="M93" s="56"/>
      <c r="N93" s="55"/>
      <c r="O93" s="55"/>
      <c r="P93" s="55"/>
      <c r="Q93" s="56"/>
      <c r="R93" s="55"/>
      <c r="S93" s="55"/>
      <c r="T93" s="55"/>
      <c r="U93" s="56"/>
      <c r="V93" s="55"/>
      <c r="W93" s="55"/>
      <c r="X93" s="55"/>
      <c r="Y93" s="56"/>
      <c r="Z93" s="55"/>
      <c r="AA93" s="55"/>
      <c r="AB93" s="55"/>
      <c r="AC93" s="57"/>
      <c r="AD93" s="55"/>
      <c r="AE93" s="58"/>
      <c r="AF93" s="55"/>
      <c r="AG93" s="56"/>
      <c r="AH93" s="55"/>
      <c r="AI93" s="55"/>
      <c r="AJ93" s="56"/>
      <c r="AK93" s="57"/>
      <c r="AL93" s="55"/>
      <c r="AM93" s="55"/>
      <c r="AN93" s="56"/>
      <c r="AO93" s="55"/>
      <c r="AP93" s="55"/>
      <c r="AQ93" s="56"/>
      <c r="AR93" s="55"/>
      <c r="AS93" s="58"/>
      <c r="AT93" s="55"/>
      <c r="AU93" s="55"/>
      <c r="AV93" s="55"/>
      <c r="AW93" s="56"/>
      <c r="AX93" s="55"/>
      <c r="AY93" s="55"/>
      <c r="AZ93" s="57"/>
      <c r="BA93" s="55"/>
      <c r="BB93" s="56"/>
      <c r="BC93" s="55"/>
      <c r="BD93" s="56"/>
      <c r="BE93" s="55"/>
      <c r="BF93" s="57"/>
      <c r="BG93" s="55"/>
      <c r="BH93" s="55"/>
      <c r="BI93" s="56"/>
      <c r="BJ93" s="55"/>
      <c r="BK93" s="55"/>
      <c r="BL93" s="56"/>
      <c r="BM93" s="55"/>
      <c r="BN93" s="55"/>
      <c r="BO93" s="57"/>
      <c r="BP93" s="55"/>
      <c r="BQ93" s="56"/>
      <c r="BR93" s="58"/>
      <c r="BS93" s="55"/>
      <c r="BT93" s="57"/>
      <c r="BU93" s="55"/>
      <c r="BV93" s="55"/>
      <c r="BW93" s="56"/>
      <c r="BX93" s="55"/>
      <c r="BY93" s="59"/>
    </row>
    <row r="94" spans="1:77" x14ac:dyDescent="0.35">
      <c r="A94" s="83">
        <v>90</v>
      </c>
      <c r="B94" s="63"/>
      <c r="C94" s="62"/>
      <c r="D94" s="62"/>
      <c r="E94" s="62"/>
      <c r="F94" s="62"/>
      <c r="G94" s="203">
        <f>SUM(Tableau4[[#This Row],[Colonne4]:[Colonne69]])</f>
        <v>0</v>
      </c>
      <c r="H94" s="75"/>
      <c r="I94" s="50"/>
      <c r="J94" s="50"/>
      <c r="K94" s="50"/>
      <c r="L94" s="50"/>
      <c r="M94" s="51"/>
      <c r="N94" s="50"/>
      <c r="O94" s="50"/>
      <c r="P94" s="50"/>
      <c r="Q94" s="51"/>
      <c r="R94" s="50"/>
      <c r="S94" s="50"/>
      <c r="T94" s="50"/>
      <c r="U94" s="51"/>
      <c r="V94" s="50"/>
      <c r="W94" s="50"/>
      <c r="X94" s="50"/>
      <c r="Y94" s="51"/>
      <c r="Z94" s="50"/>
      <c r="AA94" s="50"/>
      <c r="AB94" s="50"/>
      <c r="AC94" s="52"/>
      <c r="AD94" s="50"/>
      <c r="AE94" s="53"/>
      <c r="AF94" s="50"/>
      <c r="AG94" s="51"/>
      <c r="AH94" s="50"/>
      <c r="AI94" s="50"/>
      <c r="AJ94" s="51"/>
      <c r="AK94" s="52"/>
      <c r="AL94" s="50"/>
      <c r="AM94" s="50"/>
      <c r="AN94" s="51"/>
      <c r="AO94" s="50"/>
      <c r="AP94" s="50"/>
      <c r="AQ94" s="51"/>
      <c r="AR94" s="50"/>
      <c r="AS94" s="53"/>
      <c r="AT94" s="50"/>
      <c r="AU94" s="50"/>
      <c r="AV94" s="50"/>
      <c r="AW94" s="51"/>
      <c r="AX94" s="50"/>
      <c r="AY94" s="50"/>
      <c r="AZ94" s="52"/>
      <c r="BA94" s="50"/>
      <c r="BB94" s="51"/>
      <c r="BC94" s="50"/>
      <c r="BD94" s="51"/>
      <c r="BE94" s="50"/>
      <c r="BF94" s="52"/>
      <c r="BG94" s="50"/>
      <c r="BH94" s="50"/>
      <c r="BI94" s="51"/>
      <c r="BJ94" s="50"/>
      <c r="BK94" s="50"/>
      <c r="BL94" s="51"/>
      <c r="BM94" s="50"/>
      <c r="BN94" s="50"/>
      <c r="BO94" s="52"/>
      <c r="BP94" s="50"/>
      <c r="BQ94" s="51"/>
      <c r="BR94" s="53"/>
      <c r="BS94" s="50"/>
      <c r="BT94" s="52"/>
      <c r="BU94" s="50"/>
      <c r="BV94" s="50"/>
      <c r="BW94" s="51"/>
      <c r="BX94" s="50"/>
      <c r="BY94" s="54"/>
    </row>
    <row r="95" spans="1:77" x14ac:dyDescent="0.35">
      <c r="A95" s="83">
        <v>91</v>
      </c>
      <c r="B95" s="91"/>
      <c r="C95" s="94"/>
      <c r="D95" s="94"/>
      <c r="E95" s="94"/>
      <c r="F95" s="94"/>
      <c r="G95" s="199">
        <f>SUM(Tableau4[[#This Row],[Colonne4]:[Colonne69]])</f>
        <v>0</v>
      </c>
      <c r="H95" s="76"/>
      <c r="I95" s="55"/>
      <c r="J95" s="55"/>
      <c r="K95" s="55"/>
      <c r="L95" s="55"/>
      <c r="M95" s="56"/>
      <c r="N95" s="55"/>
      <c r="O95" s="55"/>
      <c r="P95" s="55"/>
      <c r="Q95" s="56"/>
      <c r="R95" s="55"/>
      <c r="S95" s="55"/>
      <c r="T95" s="55"/>
      <c r="U95" s="56"/>
      <c r="V95" s="55"/>
      <c r="W95" s="55"/>
      <c r="X95" s="55"/>
      <c r="Y95" s="56"/>
      <c r="Z95" s="55"/>
      <c r="AA95" s="55"/>
      <c r="AB95" s="55"/>
      <c r="AC95" s="57"/>
      <c r="AD95" s="55"/>
      <c r="AE95" s="58"/>
      <c r="AF95" s="55"/>
      <c r="AG95" s="56"/>
      <c r="AH95" s="55"/>
      <c r="AI95" s="55"/>
      <c r="AJ95" s="56"/>
      <c r="AK95" s="57"/>
      <c r="AL95" s="55"/>
      <c r="AM95" s="55"/>
      <c r="AN95" s="56"/>
      <c r="AO95" s="55"/>
      <c r="AP95" s="55"/>
      <c r="AQ95" s="56"/>
      <c r="AR95" s="55"/>
      <c r="AS95" s="58"/>
      <c r="AT95" s="55"/>
      <c r="AU95" s="55"/>
      <c r="AV95" s="55"/>
      <c r="AW95" s="56"/>
      <c r="AX95" s="55"/>
      <c r="AY95" s="55"/>
      <c r="AZ95" s="57"/>
      <c r="BA95" s="55"/>
      <c r="BB95" s="56"/>
      <c r="BC95" s="55"/>
      <c r="BD95" s="56"/>
      <c r="BE95" s="55"/>
      <c r="BF95" s="57"/>
      <c r="BG95" s="55"/>
      <c r="BH95" s="55"/>
      <c r="BI95" s="56"/>
      <c r="BJ95" s="55"/>
      <c r="BK95" s="55"/>
      <c r="BL95" s="56"/>
      <c r="BM95" s="55"/>
      <c r="BN95" s="55"/>
      <c r="BO95" s="57"/>
      <c r="BP95" s="55"/>
      <c r="BQ95" s="56"/>
      <c r="BR95" s="58"/>
      <c r="BS95" s="55"/>
      <c r="BT95" s="57"/>
      <c r="BU95" s="55"/>
      <c r="BV95" s="55"/>
      <c r="BW95" s="56"/>
      <c r="BX95" s="55"/>
      <c r="BY95" s="59"/>
    </row>
    <row r="96" spans="1:77" x14ac:dyDescent="0.35">
      <c r="A96" s="83">
        <v>92</v>
      </c>
      <c r="B96" s="63"/>
      <c r="C96" s="62"/>
      <c r="D96" s="62"/>
      <c r="E96" s="62"/>
      <c r="F96" s="62"/>
      <c r="G96" s="203">
        <f>SUM(Tableau4[[#This Row],[Colonne4]:[Colonne69]])</f>
        <v>0</v>
      </c>
      <c r="H96" s="75"/>
      <c r="I96" s="50"/>
      <c r="J96" s="50"/>
      <c r="K96" s="50"/>
      <c r="L96" s="50"/>
      <c r="M96" s="51"/>
      <c r="N96" s="50"/>
      <c r="O96" s="50"/>
      <c r="P96" s="50"/>
      <c r="Q96" s="51"/>
      <c r="R96" s="50"/>
      <c r="S96" s="50"/>
      <c r="T96" s="50"/>
      <c r="U96" s="51"/>
      <c r="V96" s="50"/>
      <c r="W96" s="50"/>
      <c r="X96" s="50"/>
      <c r="Y96" s="51"/>
      <c r="Z96" s="50"/>
      <c r="AA96" s="50"/>
      <c r="AB96" s="50"/>
      <c r="AC96" s="52"/>
      <c r="AD96" s="50"/>
      <c r="AE96" s="53"/>
      <c r="AF96" s="50"/>
      <c r="AG96" s="51"/>
      <c r="AH96" s="50"/>
      <c r="AI96" s="50"/>
      <c r="AJ96" s="51"/>
      <c r="AK96" s="52"/>
      <c r="AL96" s="50"/>
      <c r="AM96" s="50"/>
      <c r="AN96" s="51"/>
      <c r="AO96" s="50"/>
      <c r="AP96" s="50"/>
      <c r="AQ96" s="51"/>
      <c r="AR96" s="50"/>
      <c r="AS96" s="53"/>
      <c r="AT96" s="50"/>
      <c r="AU96" s="50"/>
      <c r="AV96" s="50"/>
      <c r="AW96" s="51"/>
      <c r="AX96" s="50"/>
      <c r="AY96" s="50"/>
      <c r="AZ96" s="52"/>
      <c r="BA96" s="50"/>
      <c r="BB96" s="51"/>
      <c r="BC96" s="50"/>
      <c r="BD96" s="51"/>
      <c r="BE96" s="50"/>
      <c r="BF96" s="52"/>
      <c r="BG96" s="50"/>
      <c r="BH96" s="50"/>
      <c r="BI96" s="51"/>
      <c r="BJ96" s="50"/>
      <c r="BK96" s="50"/>
      <c r="BL96" s="51"/>
      <c r="BM96" s="50"/>
      <c r="BN96" s="50"/>
      <c r="BO96" s="52"/>
      <c r="BP96" s="50"/>
      <c r="BQ96" s="51"/>
      <c r="BR96" s="53"/>
      <c r="BS96" s="50"/>
      <c r="BT96" s="52"/>
      <c r="BU96" s="50"/>
      <c r="BV96" s="50"/>
      <c r="BW96" s="51"/>
      <c r="BX96" s="50"/>
      <c r="BY96" s="54"/>
    </row>
    <row r="97" spans="1:77" x14ac:dyDescent="0.35">
      <c r="A97" s="83">
        <v>93</v>
      </c>
      <c r="B97" s="91"/>
      <c r="C97" s="94"/>
      <c r="D97" s="94"/>
      <c r="E97" s="94"/>
      <c r="F97" s="94"/>
      <c r="G97" s="199">
        <f>SUM(Tableau4[[#This Row],[Colonne4]:[Colonne69]])</f>
        <v>0</v>
      </c>
      <c r="H97" s="76"/>
      <c r="I97" s="55"/>
      <c r="J97" s="55"/>
      <c r="K97" s="55"/>
      <c r="L97" s="55"/>
      <c r="M97" s="56"/>
      <c r="N97" s="55"/>
      <c r="O97" s="55"/>
      <c r="P97" s="55"/>
      <c r="Q97" s="56"/>
      <c r="R97" s="55"/>
      <c r="S97" s="55"/>
      <c r="T97" s="55"/>
      <c r="U97" s="56"/>
      <c r="V97" s="55"/>
      <c r="W97" s="55"/>
      <c r="X97" s="55"/>
      <c r="Y97" s="56"/>
      <c r="Z97" s="55"/>
      <c r="AA97" s="55"/>
      <c r="AB97" s="55"/>
      <c r="AC97" s="57"/>
      <c r="AD97" s="55"/>
      <c r="AE97" s="58"/>
      <c r="AF97" s="55"/>
      <c r="AG97" s="56"/>
      <c r="AH97" s="55"/>
      <c r="AI97" s="55"/>
      <c r="AJ97" s="56"/>
      <c r="AK97" s="57"/>
      <c r="AL97" s="55"/>
      <c r="AM97" s="55"/>
      <c r="AN97" s="56"/>
      <c r="AO97" s="55"/>
      <c r="AP97" s="55"/>
      <c r="AQ97" s="56"/>
      <c r="AR97" s="55"/>
      <c r="AS97" s="58"/>
      <c r="AT97" s="55"/>
      <c r="AU97" s="55"/>
      <c r="AV97" s="55"/>
      <c r="AW97" s="56"/>
      <c r="AX97" s="55"/>
      <c r="AY97" s="55"/>
      <c r="AZ97" s="57"/>
      <c r="BA97" s="55"/>
      <c r="BB97" s="56"/>
      <c r="BC97" s="55"/>
      <c r="BD97" s="56"/>
      <c r="BE97" s="55"/>
      <c r="BF97" s="57"/>
      <c r="BG97" s="55"/>
      <c r="BH97" s="55"/>
      <c r="BI97" s="56"/>
      <c r="BJ97" s="55"/>
      <c r="BK97" s="55"/>
      <c r="BL97" s="56"/>
      <c r="BM97" s="55"/>
      <c r="BN97" s="55"/>
      <c r="BO97" s="57"/>
      <c r="BP97" s="55"/>
      <c r="BQ97" s="56"/>
      <c r="BR97" s="58"/>
      <c r="BS97" s="55"/>
      <c r="BT97" s="57"/>
      <c r="BU97" s="55"/>
      <c r="BV97" s="55"/>
      <c r="BW97" s="56"/>
      <c r="BX97" s="55"/>
      <c r="BY97" s="59"/>
    </row>
    <row r="98" spans="1:77" x14ac:dyDescent="0.35">
      <c r="A98" s="83">
        <v>94</v>
      </c>
      <c r="B98" s="63"/>
      <c r="C98" s="62"/>
      <c r="D98" s="62"/>
      <c r="E98" s="62"/>
      <c r="F98" s="62"/>
      <c r="G98" s="203">
        <f>SUM(Tableau4[[#This Row],[Colonne4]:[Colonne69]])</f>
        <v>0</v>
      </c>
      <c r="H98" s="75"/>
      <c r="I98" s="50"/>
      <c r="J98" s="50"/>
      <c r="K98" s="50"/>
      <c r="L98" s="50"/>
      <c r="M98" s="51"/>
      <c r="N98" s="50"/>
      <c r="O98" s="50"/>
      <c r="P98" s="50"/>
      <c r="Q98" s="51"/>
      <c r="R98" s="50"/>
      <c r="S98" s="50"/>
      <c r="T98" s="50"/>
      <c r="U98" s="51"/>
      <c r="V98" s="50"/>
      <c r="W98" s="50"/>
      <c r="X98" s="50"/>
      <c r="Y98" s="51"/>
      <c r="Z98" s="50"/>
      <c r="AA98" s="50"/>
      <c r="AB98" s="50"/>
      <c r="AC98" s="52"/>
      <c r="AD98" s="50"/>
      <c r="AE98" s="53"/>
      <c r="AF98" s="50"/>
      <c r="AG98" s="51"/>
      <c r="AH98" s="50"/>
      <c r="AI98" s="50"/>
      <c r="AJ98" s="51"/>
      <c r="AK98" s="52"/>
      <c r="AL98" s="50"/>
      <c r="AM98" s="50"/>
      <c r="AN98" s="51"/>
      <c r="AO98" s="50"/>
      <c r="AP98" s="50"/>
      <c r="AQ98" s="51"/>
      <c r="AR98" s="50"/>
      <c r="AS98" s="53"/>
      <c r="AT98" s="50"/>
      <c r="AU98" s="50"/>
      <c r="AV98" s="50"/>
      <c r="AW98" s="51"/>
      <c r="AX98" s="50"/>
      <c r="AY98" s="50"/>
      <c r="AZ98" s="52"/>
      <c r="BA98" s="50"/>
      <c r="BB98" s="51"/>
      <c r="BC98" s="50"/>
      <c r="BD98" s="51"/>
      <c r="BE98" s="50"/>
      <c r="BF98" s="52"/>
      <c r="BG98" s="50"/>
      <c r="BH98" s="50"/>
      <c r="BI98" s="51"/>
      <c r="BJ98" s="50"/>
      <c r="BK98" s="50"/>
      <c r="BL98" s="51"/>
      <c r="BM98" s="50"/>
      <c r="BN98" s="50"/>
      <c r="BO98" s="52"/>
      <c r="BP98" s="50"/>
      <c r="BQ98" s="51"/>
      <c r="BR98" s="53"/>
      <c r="BS98" s="50"/>
      <c r="BT98" s="52"/>
      <c r="BU98" s="50"/>
      <c r="BV98" s="50"/>
      <c r="BW98" s="51"/>
      <c r="BX98" s="50"/>
      <c r="BY98" s="54"/>
    </row>
    <row r="99" spans="1:77" x14ac:dyDescent="0.35">
      <c r="A99" s="83">
        <v>95</v>
      </c>
      <c r="B99" s="91"/>
      <c r="C99" s="94"/>
      <c r="D99" s="94"/>
      <c r="E99" s="94"/>
      <c r="F99" s="94"/>
      <c r="G99" s="199">
        <f>SUM(Tableau4[[#This Row],[Colonne4]:[Colonne69]])</f>
        <v>0</v>
      </c>
      <c r="H99" s="76"/>
      <c r="I99" s="55"/>
      <c r="J99" s="55"/>
      <c r="K99" s="55"/>
      <c r="L99" s="55"/>
      <c r="M99" s="56"/>
      <c r="N99" s="55"/>
      <c r="O99" s="55"/>
      <c r="P99" s="55"/>
      <c r="Q99" s="56"/>
      <c r="R99" s="55"/>
      <c r="S99" s="55"/>
      <c r="T99" s="55"/>
      <c r="U99" s="56"/>
      <c r="V99" s="55"/>
      <c r="W99" s="55"/>
      <c r="X99" s="55"/>
      <c r="Y99" s="56"/>
      <c r="Z99" s="55"/>
      <c r="AA99" s="55"/>
      <c r="AB99" s="55"/>
      <c r="AC99" s="57"/>
      <c r="AD99" s="55"/>
      <c r="AE99" s="58"/>
      <c r="AF99" s="55"/>
      <c r="AG99" s="56"/>
      <c r="AH99" s="55"/>
      <c r="AI99" s="55"/>
      <c r="AJ99" s="56"/>
      <c r="AK99" s="57"/>
      <c r="AL99" s="55"/>
      <c r="AM99" s="55"/>
      <c r="AN99" s="56"/>
      <c r="AO99" s="55"/>
      <c r="AP99" s="55"/>
      <c r="AQ99" s="56"/>
      <c r="AR99" s="55"/>
      <c r="AS99" s="58"/>
      <c r="AT99" s="55"/>
      <c r="AU99" s="55"/>
      <c r="AV99" s="55"/>
      <c r="AW99" s="56"/>
      <c r="AX99" s="55"/>
      <c r="AY99" s="55"/>
      <c r="AZ99" s="57"/>
      <c r="BA99" s="55"/>
      <c r="BB99" s="56"/>
      <c r="BC99" s="55"/>
      <c r="BD99" s="56"/>
      <c r="BE99" s="55"/>
      <c r="BF99" s="57"/>
      <c r="BG99" s="55"/>
      <c r="BH99" s="55"/>
      <c r="BI99" s="56"/>
      <c r="BJ99" s="55"/>
      <c r="BK99" s="55"/>
      <c r="BL99" s="56"/>
      <c r="BM99" s="55"/>
      <c r="BN99" s="55"/>
      <c r="BO99" s="57"/>
      <c r="BP99" s="55"/>
      <c r="BQ99" s="56"/>
      <c r="BR99" s="58"/>
      <c r="BS99" s="55"/>
      <c r="BT99" s="57"/>
      <c r="BU99" s="55"/>
      <c r="BV99" s="55"/>
      <c r="BW99" s="56"/>
      <c r="BX99" s="55"/>
      <c r="BY99" s="59"/>
    </row>
    <row r="100" spans="1:77" x14ac:dyDescent="0.35">
      <c r="A100" s="83">
        <v>96</v>
      </c>
      <c r="B100" s="63"/>
      <c r="C100" s="62"/>
      <c r="D100" s="62"/>
      <c r="E100" s="62"/>
      <c r="F100" s="62"/>
      <c r="G100" s="203">
        <f>SUM(Tableau4[[#This Row],[Colonne4]:[Colonne69]])</f>
        <v>0</v>
      </c>
      <c r="H100" s="75"/>
      <c r="I100" s="50"/>
      <c r="J100" s="50"/>
      <c r="K100" s="50"/>
      <c r="L100" s="50"/>
      <c r="M100" s="51"/>
      <c r="N100" s="50"/>
      <c r="O100" s="50"/>
      <c r="P100" s="50"/>
      <c r="Q100" s="51"/>
      <c r="R100" s="50"/>
      <c r="S100" s="50"/>
      <c r="T100" s="50"/>
      <c r="U100" s="51"/>
      <c r="V100" s="50"/>
      <c r="W100" s="50"/>
      <c r="X100" s="50"/>
      <c r="Y100" s="51"/>
      <c r="Z100" s="50"/>
      <c r="AA100" s="50"/>
      <c r="AB100" s="50"/>
      <c r="AC100" s="52"/>
      <c r="AD100" s="50"/>
      <c r="AE100" s="53"/>
      <c r="AF100" s="50"/>
      <c r="AG100" s="51"/>
      <c r="AH100" s="50"/>
      <c r="AI100" s="50"/>
      <c r="AJ100" s="51"/>
      <c r="AK100" s="52"/>
      <c r="AL100" s="50"/>
      <c r="AM100" s="50"/>
      <c r="AN100" s="51"/>
      <c r="AO100" s="50"/>
      <c r="AP100" s="50"/>
      <c r="AQ100" s="51"/>
      <c r="AR100" s="50"/>
      <c r="AS100" s="53"/>
      <c r="AT100" s="50"/>
      <c r="AU100" s="50"/>
      <c r="AV100" s="50"/>
      <c r="AW100" s="51"/>
      <c r="AX100" s="50"/>
      <c r="AY100" s="50"/>
      <c r="AZ100" s="52"/>
      <c r="BA100" s="50"/>
      <c r="BB100" s="51"/>
      <c r="BC100" s="50"/>
      <c r="BD100" s="51"/>
      <c r="BE100" s="50"/>
      <c r="BF100" s="52"/>
      <c r="BG100" s="50"/>
      <c r="BH100" s="50"/>
      <c r="BI100" s="51"/>
      <c r="BJ100" s="50"/>
      <c r="BK100" s="50"/>
      <c r="BL100" s="51"/>
      <c r="BM100" s="50"/>
      <c r="BN100" s="50"/>
      <c r="BO100" s="52"/>
      <c r="BP100" s="50"/>
      <c r="BQ100" s="51"/>
      <c r="BR100" s="53"/>
      <c r="BS100" s="50"/>
      <c r="BT100" s="52"/>
      <c r="BU100" s="50"/>
      <c r="BV100" s="50"/>
      <c r="BW100" s="51"/>
      <c r="BX100" s="50"/>
      <c r="BY100" s="54"/>
    </row>
    <row r="101" spans="1:77" x14ac:dyDescent="0.35">
      <c r="A101" s="83">
        <v>97</v>
      </c>
      <c r="B101" s="91"/>
      <c r="C101" s="94"/>
      <c r="D101" s="94"/>
      <c r="E101" s="94"/>
      <c r="F101" s="94"/>
      <c r="G101" s="199">
        <f>SUM(Tableau4[[#This Row],[Colonne4]:[Colonne69]])</f>
        <v>0</v>
      </c>
      <c r="H101" s="76"/>
      <c r="I101" s="55"/>
      <c r="J101" s="55"/>
      <c r="K101" s="55"/>
      <c r="L101" s="55"/>
      <c r="M101" s="56"/>
      <c r="N101" s="55"/>
      <c r="O101" s="55"/>
      <c r="P101" s="55"/>
      <c r="Q101" s="56"/>
      <c r="R101" s="55"/>
      <c r="S101" s="55"/>
      <c r="T101" s="55"/>
      <c r="U101" s="56"/>
      <c r="V101" s="55"/>
      <c r="W101" s="55"/>
      <c r="X101" s="55"/>
      <c r="Y101" s="56"/>
      <c r="Z101" s="55"/>
      <c r="AA101" s="55"/>
      <c r="AB101" s="55"/>
      <c r="AC101" s="57"/>
      <c r="AD101" s="55"/>
      <c r="AE101" s="58"/>
      <c r="AF101" s="55"/>
      <c r="AG101" s="56"/>
      <c r="AH101" s="55"/>
      <c r="AI101" s="55"/>
      <c r="AJ101" s="56"/>
      <c r="AK101" s="57"/>
      <c r="AL101" s="55"/>
      <c r="AM101" s="55"/>
      <c r="AN101" s="56"/>
      <c r="AO101" s="55"/>
      <c r="AP101" s="55"/>
      <c r="AQ101" s="56"/>
      <c r="AR101" s="55"/>
      <c r="AS101" s="58"/>
      <c r="AT101" s="55"/>
      <c r="AU101" s="55"/>
      <c r="AV101" s="55"/>
      <c r="AW101" s="56"/>
      <c r="AX101" s="55"/>
      <c r="AY101" s="55"/>
      <c r="AZ101" s="57"/>
      <c r="BA101" s="55"/>
      <c r="BB101" s="56"/>
      <c r="BC101" s="55"/>
      <c r="BD101" s="56"/>
      <c r="BE101" s="55"/>
      <c r="BF101" s="57"/>
      <c r="BG101" s="55"/>
      <c r="BH101" s="55"/>
      <c r="BI101" s="56"/>
      <c r="BJ101" s="55"/>
      <c r="BK101" s="55"/>
      <c r="BL101" s="56"/>
      <c r="BM101" s="55"/>
      <c r="BN101" s="55"/>
      <c r="BO101" s="57"/>
      <c r="BP101" s="55"/>
      <c r="BQ101" s="56"/>
      <c r="BR101" s="58"/>
      <c r="BS101" s="55"/>
      <c r="BT101" s="57"/>
      <c r="BU101" s="55"/>
      <c r="BV101" s="55"/>
      <c r="BW101" s="56"/>
      <c r="BX101" s="55"/>
      <c r="BY101" s="59"/>
    </row>
    <row r="102" spans="1:77" x14ac:dyDescent="0.35">
      <c r="A102" s="83">
        <v>98</v>
      </c>
      <c r="B102" s="63"/>
      <c r="C102" s="62"/>
      <c r="D102" s="62"/>
      <c r="E102" s="62"/>
      <c r="F102" s="62"/>
      <c r="G102" s="203">
        <f>SUM(Tableau4[[#This Row],[Colonne4]:[Colonne69]])</f>
        <v>0</v>
      </c>
      <c r="H102" s="75"/>
      <c r="I102" s="50"/>
      <c r="J102" s="50"/>
      <c r="K102" s="50"/>
      <c r="L102" s="50"/>
      <c r="M102" s="51"/>
      <c r="N102" s="50"/>
      <c r="O102" s="50"/>
      <c r="P102" s="50"/>
      <c r="Q102" s="51"/>
      <c r="R102" s="50"/>
      <c r="S102" s="50"/>
      <c r="T102" s="50"/>
      <c r="U102" s="51"/>
      <c r="V102" s="50"/>
      <c r="W102" s="50"/>
      <c r="X102" s="50"/>
      <c r="Y102" s="51"/>
      <c r="Z102" s="50"/>
      <c r="AA102" s="50"/>
      <c r="AB102" s="50"/>
      <c r="AC102" s="52"/>
      <c r="AD102" s="50"/>
      <c r="AE102" s="53"/>
      <c r="AF102" s="50"/>
      <c r="AG102" s="51"/>
      <c r="AH102" s="50"/>
      <c r="AI102" s="50"/>
      <c r="AJ102" s="51"/>
      <c r="AK102" s="52"/>
      <c r="AL102" s="50"/>
      <c r="AM102" s="50"/>
      <c r="AN102" s="51"/>
      <c r="AO102" s="50"/>
      <c r="AP102" s="50"/>
      <c r="AQ102" s="51"/>
      <c r="AR102" s="50"/>
      <c r="AS102" s="53"/>
      <c r="AT102" s="50"/>
      <c r="AU102" s="50"/>
      <c r="AV102" s="50"/>
      <c r="AW102" s="51"/>
      <c r="AX102" s="50"/>
      <c r="AY102" s="50"/>
      <c r="AZ102" s="52"/>
      <c r="BA102" s="50"/>
      <c r="BB102" s="51"/>
      <c r="BC102" s="50"/>
      <c r="BD102" s="51"/>
      <c r="BE102" s="50"/>
      <c r="BF102" s="52"/>
      <c r="BG102" s="50"/>
      <c r="BH102" s="50"/>
      <c r="BI102" s="51"/>
      <c r="BJ102" s="50"/>
      <c r="BK102" s="50"/>
      <c r="BL102" s="51"/>
      <c r="BM102" s="50"/>
      <c r="BN102" s="50"/>
      <c r="BO102" s="52"/>
      <c r="BP102" s="50"/>
      <c r="BQ102" s="51"/>
      <c r="BR102" s="53"/>
      <c r="BS102" s="50"/>
      <c r="BT102" s="52"/>
      <c r="BU102" s="50"/>
      <c r="BV102" s="50"/>
      <c r="BW102" s="51"/>
      <c r="BX102" s="50"/>
      <c r="BY102" s="54"/>
    </row>
    <row r="103" spans="1:77" x14ac:dyDescent="0.35">
      <c r="A103" s="83">
        <v>99</v>
      </c>
      <c r="B103" s="91"/>
      <c r="C103" s="94"/>
      <c r="D103" s="94"/>
      <c r="E103" s="94"/>
      <c r="F103" s="94"/>
      <c r="G103" s="199">
        <f>SUM(Tableau4[[#This Row],[Colonne4]:[Colonne69]])</f>
        <v>0</v>
      </c>
      <c r="H103" s="76"/>
      <c r="I103" s="55"/>
      <c r="J103" s="55"/>
      <c r="K103" s="55"/>
      <c r="L103" s="55"/>
      <c r="M103" s="56"/>
      <c r="N103" s="55"/>
      <c r="O103" s="55"/>
      <c r="P103" s="55"/>
      <c r="Q103" s="56"/>
      <c r="R103" s="55"/>
      <c r="S103" s="55"/>
      <c r="T103" s="55"/>
      <c r="U103" s="56"/>
      <c r="V103" s="55"/>
      <c r="W103" s="55"/>
      <c r="X103" s="55"/>
      <c r="Y103" s="56"/>
      <c r="Z103" s="55"/>
      <c r="AA103" s="55"/>
      <c r="AB103" s="55"/>
      <c r="AC103" s="57"/>
      <c r="AD103" s="55"/>
      <c r="AE103" s="58"/>
      <c r="AF103" s="55"/>
      <c r="AG103" s="56"/>
      <c r="AH103" s="55"/>
      <c r="AI103" s="55"/>
      <c r="AJ103" s="56"/>
      <c r="AK103" s="57"/>
      <c r="AL103" s="55"/>
      <c r="AM103" s="55"/>
      <c r="AN103" s="56"/>
      <c r="AO103" s="55"/>
      <c r="AP103" s="55"/>
      <c r="AQ103" s="56"/>
      <c r="AR103" s="55"/>
      <c r="AS103" s="58"/>
      <c r="AT103" s="55"/>
      <c r="AU103" s="55"/>
      <c r="AV103" s="55"/>
      <c r="AW103" s="56"/>
      <c r="AX103" s="55"/>
      <c r="AY103" s="55"/>
      <c r="AZ103" s="57"/>
      <c r="BA103" s="55"/>
      <c r="BB103" s="56"/>
      <c r="BC103" s="55"/>
      <c r="BD103" s="56"/>
      <c r="BE103" s="55"/>
      <c r="BF103" s="57"/>
      <c r="BG103" s="55"/>
      <c r="BH103" s="55"/>
      <c r="BI103" s="56"/>
      <c r="BJ103" s="55"/>
      <c r="BK103" s="55"/>
      <c r="BL103" s="56"/>
      <c r="BM103" s="55"/>
      <c r="BN103" s="55"/>
      <c r="BO103" s="57"/>
      <c r="BP103" s="55"/>
      <c r="BQ103" s="56"/>
      <c r="BR103" s="58"/>
      <c r="BS103" s="55"/>
      <c r="BT103" s="57"/>
      <c r="BU103" s="55"/>
      <c r="BV103" s="55"/>
      <c r="BW103" s="56"/>
      <c r="BX103" s="55"/>
      <c r="BY103" s="59"/>
    </row>
    <row r="104" spans="1:77" x14ac:dyDescent="0.35">
      <c r="A104" s="83">
        <v>100</v>
      </c>
      <c r="B104" s="63"/>
      <c r="C104" s="62"/>
      <c r="D104" s="62"/>
      <c r="E104" s="62"/>
      <c r="F104" s="62"/>
      <c r="G104" s="203">
        <f>SUM(Tableau4[[#This Row],[Colonne4]:[Colonne69]])</f>
        <v>0</v>
      </c>
      <c r="H104" s="75"/>
      <c r="I104" s="50"/>
      <c r="J104" s="50"/>
      <c r="K104" s="50"/>
      <c r="L104" s="50"/>
      <c r="M104" s="51"/>
      <c r="N104" s="50"/>
      <c r="O104" s="50"/>
      <c r="P104" s="50"/>
      <c r="Q104" s="51"/>
      <c r="R104" s="50"/>
      <c r="S104" s="50"/>
      <c r="T104" s="50"/>
      <c r="U104" s="51"/>
      <c r="V104" s="50"/>
      <c r="W104" s="50"/>
      <c r="X104" s="50"/>
      <c r="Y104" s="51"/>
      <c r="Z104" s="50"/>
      <c r="AA104" s="50"/>
      <c r="AB104" s="50"/>
      <c r="AC104" s="52"/>
      <c r="AD104" s="50"/>
      <c r="AE104" s="53"/>
      <c r="AF104" s="50"/>
      <c r="AG104" s="51"/>
      <c r="AH104" s="50"/>
      <c r="AI104" s="50"/>
      <c r="AJ104" s="51"/>
      <c r="AK104" s="52"/>
      <c r="AL104" s="50"/>
      <c r="AM104" s="50"/>
      <c r="AN104" s="51"/>
      <c r="AO104" s="50"/>
      <c r="AP104" s="50"/>
      <c r="AQ104" s="51"/>
      <c r="AR104" s="50"/>
      <c r="AS104" s="53"/>
      <c r="AT104" s="50"/>
      <c r="AU104" s="50"/>
      <c r="AV104" s="50"/>
      <c r="AW104" s="51"/>
      <c r="AX104" s="50"/>
      <c r="AY104" s="50"/>
      <c r="AZ104" s="52"/>
      <c r="BA104" s="50"/>
      <c r="BB104" s="51"/>
      <c r="BC104" s="50"/>
      <c r="BD104" s="51"/>
      <c r="BE104" s="50"/>
      <c r="BF104" s="52"/>
      <c r="BG104" s="50"/>
      <c r="BH104" s="50"/>
      <c r="BI104" s="51"/>
      <c r="BJ104" s="50"/>
      <c r="BK104" s="50"/>
      <c r="BL104" s="51"/>
      <c r="BM104" s="50"/>
      <c r="BN104" s="50"/>
      <c r="BO104" s="52"/>
      <c r="BP104" s="50"/>
      <c r="BQ104" s="51"/>
      <c r="BR104" s="53"/>
      <c r="BS104" s="50"/>
      <c r="BT104" s="52"/>
      <c r="BU104" s="50"/>
      <c r="BV104" s="50"/>
      <c r="BW104" s="51"/>
      <c r="BX104" s="50"/>
      <c r="BY104" s="54"/>
    </row>
    <row r="105" spans="1:77" x14ac:dyDescent="0.35">
      <c r="A105" s="82"/>
      <c r="B105" s="252"/>
      <c r="C105" s="94"/>
      <c r="D105" s="94"/>
      <c r="E105" s="94"/>
      <c r="F105" s="94"/>
      <c r="G105" s="199">
        <f>SUM(Tableau4[[#This Row],[Colonne4]:[Colonne69]])</f>
        <v>0</v>
      </c>
      <c r="H105" s="76"/>
      <c r="I105" s="226"/>
      <c r="J105" s="55"/>
      <c r="K105" s="55"/>
      <c r="L105" s="55"/>
      <c r="M105" s="45"/>
      <c r="N105" s="55"/>
      <c r="O105" s="55"/>
      <c r="P105" s="55"/>
      <c r="Q105" s="45"/>
      <c r="R105" s="55"/>
      <c r="S105" s="55"/>
      <c r="T105" s="55"/>
      <c r="U105" s="45"/>
      <c r="V105" s="55"/>
      <c r="W105" s="55"/>
      <c r="X105" s="55"/>
      <c r="Y105" s="45"/>
      <c r="Z105" s="55"/>
      <c r="AA105" s="55"/>
      <c r="AB105" s="55"/>
      <c r="AC105" s="46"/>
      <c r="AD105" s="55"/>
      <c r="AE105" s="47"/>
      <c r="AF105" s="55"/>
      <c r="AG105" s="45"/>
      <c r="AH105" s="55"/>
      <c r="AI105" s="55"/>
      <c r="AJ105" s="45"/>
      <c r="AK105" s="48"/>
      <c r="AL105" s="55"/>
      <c r="AM105" s="55"/>
      <c r="AN105" s="45"/>
      <c r="AO105" s="55"/>
      <c r="AP105" s="55"/>
      <c r="AQ105" s="45"/>
      <c r="AR105" s="55"/>
      <c r="AS105" s="47"/>
      <c r="AT105" s="55"/>
      <c r="AU105" s="55"/>
      <c r="AV105" s="55"/>
      <c r="AW105" s="45"/>
      <c r="AX105" s="55"/>
      <c r="AY105" s="55"/>
      <c r="AZ105" s="48"/>
      <c r="BA105" s="55"/>
      <c r="BB105" s="45"/>
      <c r="BC105" s="55"/>
      <c r="BD105" s="45"/>
      <c r="BE105" s="55"/>
      <c r="BF105" s="48"/>
      <c r="BG105" s="55"/>
      <c r="BH105" s="55"/>
      <c r="BI105" s="45"/>
      <c r="BJ105" s="55"/>
      <c r="BK105" s="55"/>
      <c r="BL105" s="45"/>
      <c r="BM105" s="55"/>
      <c r="BN105" s="55"/>
      <c r="BO105" s="48"/>
      <c r="BP105" s="55"/>
      <c r="BQ105" s="45"/>
      <c r="BR105" s="58"/>
      <c r="BS105" s="55"/>
      <c r="BT105" s="48"/>
      <c r="BU105" s="55"/>
      <c r="BV105" s="55"/>
      <c r="BW105" s="45"/>
      <c r="BX105" s="55"/>
      <c r="BY105" s="49"/>
    </row>
    <row r="106" spans="1:77" ht="25.8" x14ac:dyDescent="0.5">
      <c r="A106" s="83"/>
      <c r="B106" s="251"/>
      <c r="C106" s="62"/>
      <c r="D106" s="62"/>
      <c r="E106" s="62"/>
      <c r="F106" s="62"/>
      <c r="G106" s="213">
        <f>SUM(Tableau4[[#This Row],[Colonne4]:[Colonne69]])</f>
        <v>0</v>
      </c>
      <c r="H106" s="214"/>
      <c r="I106" s="215"/>
      <c r="J106" s="215"/>
      <c r="K106" s="215"/>
      <c r="L106" s="215"/>
      <c r="M106" s="220"/>
      <c r="N106" s="215"/>
      <c r="O106" s="215"/>
      <c r="P106" s="215"/>
      <c r="Q106" s="220"/>
      <c r="R106" s="215"/>
      <c r="S106" s="215"/>
      <c r="T106" s="215"/>
      <c r="U106" s="220"/>
      <c r="V106" s="215"/>
      <c r="W106" s="215"/>
      <c r="X106" s="215"/>
      <c r="Y106" s="220"/>
      <c r="Z106" s="215"/>
      <c r="AA106" s="215"/>
      <c r="AB106" s="215"/>
      <c r="AC106" s="222"/>
      <c r="AD106" s="215"/>
      <c r="AE106" s="224"/>
      <c r="AF106" s="215"/>
      <c r="AG106" s="220"/>
      <c r="AH106" s="215"/>
      <c r="AI106" s="215"/>
      <c r="AJ106" s="220"/>
      <c r="AK106" s="222"/>
      <c r="AL106" s="215"/>
      <c r="AM106" s="215"/>
      <c r="AN106" s="220"/>
      <c r="AO106" s="215"/>
      <c r="AP106" s="215"/>
      <c r="AQ106" s="220"/>
      <c r="AR106" s="215"/>
      <c r="AS106" s="224"/>
      <c r="AT106" s="215"/>
      <c r="AU106" s="215"/>
      <c r="AV106" s="215"/>
      <c r="AW106" s="220"/>
      <c r="AX106" s="215"/>
      <c r="AY106" s="215"/>
      <c r="AZ106" s="222"/>
      <c r="BA106" s="215"/>
      <c r="BB106" s="220"/>
      <c r="BC106" s="215"/>
      <c r="BD106" s="220"/>
      <c r="BE106" s="215"/>
      <c r="BF106" s="222"/>
      <c r="BG106" s="215"/>
      <c r="BH106" s="215"/>
      <c r="BI106" s="220"/>
      <c r="BJ106" s="215"/>
      <c r="BK106" s="215"/>
      <c r="BL106" s="220"/>
      <c r="BM106" s="215"/>
      <c r="BN106" s="215"/>
      <c r="BO106" s="222"/>
      <c r="BP106" s="215"/>
      <c r="BQ106" s="220"/>
      <c r="BR106" s="53"/>
      <c r="BS106" s="215"/>
      <c r="BT106" s="222"/>
      <c r="BU106" s="50"/>
      <c r="BV106" s="215"/>
      <c r="BW106" s="220"/>
      <c r="BX106" s="50"/>
      <c r="BY106" s="225"/>
    </row>
    <row r="107" spans="1:77" x14ac:dyDescent="0.35">
      <c r="A107" s="82"/>
      <c r="B107" s="63"/>
      <c r="C107" s="62"/>
      <c r="D107" s="62"/>
      <c r="E107" s="62"/>
      <c r="F107" s="62"/>
      <c r="G107" s="203">
        <f>SUM(Tableau4[[#This Row],[Colonne4]:[Colonne69]])</f>
        <v>0</v>
      </c>
      <c r="H107" s="75"/>
      <c r="I107" s="50"/>
      <c r="J107" s="50"/>
      <c r="K107" s="50"/>
      <c r="L107" s="50"/>
      <c r="M107" s="51"/>
      <c r="N107" s="50"/>
      <c r="O107" s="50"/>
      <c r="P107" s="50"/>
      <c r="Q107" s="51"/>
      <c r="R107" s="50"/>
      <c r="S107" s="50"/>
      <c r="T107" s="50"/>
      <c r="U107" s="51"/>
      <c r="V107" s="50"/>
      <c r="W107" s="50"/>
      <c r="X107" s="50"/>
      <c r="Y107" s="51"/>
      <c r="Z107" s="50"/>
      <c r="AA107" s="50"/>
      <c r="AB107" s="50"/>
      <c r="AC107" s="52"/>
      <c r="AD107" s="50"/>
      <c r="AE107" s="53"/>
      <c r="AF107" s="50"/>
      <c r="AG107" s="51"/>
      <c r="AH107" s="50"/>
      <c r="AI107" s="50"/>
      <c r="AJ107" s="51"/>
      <c r="AK107" s="52"/>
      <c r="AL107" s="50"/>
      <c r="AM107" s="50"/>
      <c r="AN107" s="51"/>
      <c r="AO107" s="50"/>
      <c r="AP107" s="50"/>
      <c r="AQ107" s="51"/>
      <c r="AR107" s="50"/>
      <c r="AS107" s="53"/>
      <c r="AT107" s="50"/>
      <c r="AU107" s="50"/>
      <c r="AV107" s="50"/>
      <c r="AW107" s="51"/>
      <c r="AX107" s="50"/>
      <c r="AY107" s="50"/>
      <c r="AZ107" s="52"/>
      <c r="BA107" s="50"/>
      <c r="BB107" s="51"/>
      <c r="BC107" s="50"/>
      <c r="BD107" s="51"/>
      <c r="BE107" s="50"/>
      <c r="BF107" s="52"/>
      <c r="BG107" s="50"/>
      <c r="BH107" s="50"/>
      <c r="BI107" s="51"/>
      <c r="BJ107" s="50"/>
      <c r="BK107" s="50"/>
      <c r="BL107" s="51"/>
      <c r="BM107" s="50"/>
      <c r="BN107" s="50"/>
      <c r="BO107" s="52"/>
      <c r="BP107" s="50"/>
      <c r="BQ107" s="51"/>
      <c r="BR107" s="67"/>
      <c r="BS107" s="50"/>
      <c r="BT107" s="52"/>
      <c r="BU107" s="50"/>
      <c r="BV107" s="50"/>
      <c r="BW107" s="51"/>
      <c r="BX107" s="50"/>
      <c r="BY107" s="54"/>
    </row>
    <row r="108" spans="1:77" x14ac:dyDescent="0.35">
      <c r="A108" s="81"/>
      <c r="B108" s="91"/>
      <c r="C108" s="94"/>
      <c r="D108" s="94"/>
      <c r="E108" s="94"/>
      <c r="F108" s="94"/>
      <c r="G108" s="199">
        <f>SUM(Tableau4[[#This Row],[Colonne4]:[Colonne69]])</f>
        <v>0</v>
      </c>
      <c r="H108" s="76"/>
      <c r="I108" s="55"/>
      <c r="J108" s="55"/>
      <c r="K108" s="55"/>
      <c r="L108" s="55"/>
      <c r="M108" s="56"/>
      <c r="N108" s="55"/>
      <c r="O108" s="55"/>
      <c r="P108" s="55"/>
      <c r="Q108" s="56"/>
      <c r="R108" s="55"/>
      <c r="S108" s="55"/>
      <c r="T108" s="55"/>
      <c r="U108" s="56"/>
      <c r="V108" s="55"/>
      <c r="W108" s="55"/>
      <c r="X108" s="55"/>
      <c r="Y108" s="56"/>
      <c r="Z108" s="55"/>
      <c r="AA108" s="55"/>
      <c r="AB108" s="55"/>
      <c r="AC108" s="57"/>
      <c r="AD108" s="55"/>
      <c r="AE108" s="58"/>
      <c r="AF108" s="55"/>
      <c r="AG108" s="56"/>
      <c r="AH108" s="55"/>
      <c r="AI108" s="55"/>
      <c r="AJ108" s="56"/>
      <c r="AK108" s="57"/>
      <c r="AL108" s="55"/>
      <c r="AM108" s="55"/>
      <c r="AN108" s="56"/>
      <c r="AO108" s="55"/>
      <c r="AP108" s="55"/>
      <c r="AQ108" s="56"/>
      <c r="AR108" s="55"/>
      <c r="AS108" s="58"/>
      <c r="AT108" s="55"/>
      <c r="AU108" s="55"/>
      <c r="AV108" s="55"/>
      <c r="AW108" s="56"/>
      <c r="AX108" s="55"/>
      <c r="AY108" s="55"/>
      <c r="AZ108" s="57"/>
      <c r="BA108" s="55"/>
      <c r="BB108" s="56"/>
      <c r="BC108" s="55"/>
      <c r="BD108" s="56"/>
      <c r="BE108" s="55"/>
      <c r="BF108" s="57"/>
      <c r="BG108" s="55"/>
      <c r="BH108" s="55"/>
      <c r="BI108" s="56"/>
      <c r="BJ108" s="55"/>
      <c r="BK108" s="55"/>
      <c r="BL108" s="56"/>
      <c r="BM108" s="55"/>
      <c r="BN108" s="55"/>
      <c r="BO108" s="57"/>
      <c r="BP108" s="55"/>
      <c r="BQ108" s="56"/>
      <c r="BR108" s="55"/>
      <c r="BS108" s="55"/>
      <c r="BT108" s="57"/>
      <c r="BU108" s="55"/>
      <c r="BV108" s="55"/>
      <c r="BW108" s="56"/>
      <c r="BX108" s="55"/>
      <c r="BY108" s="59"/>
    </row>
    <row r="109" spans="1:77" x14ac:dyDescent="0.35">
      <c r="A109" s="81"/>
      <c r="B109" s="63"/>
      <c r="C109" s="62"/>
      <c r="D109" s="62"/>
      <c r="E109" s="62"/>
      <c r="F109" s="62"/>
      <c r="G109" s="203">
        <f>SUM(Tableau4[[#This Row],[Colonne4]:[Colonne69]])</f>
        <v>0</v>
      </c>
      <c r="H109" s="75"/>
      <c r="I109" s="50"/>
      <c r="J109" s="50"/>
      <c r="K109" s="50"/>
      <c r="L109" s="50"/>
      <c r="M109" s="51"/>
      <c r="N109" s="50"/>
      <c r="O109" s="50"/>
      <c r="P109" s="50"/>
      <c r="Q109" s="51"/>
      <c r="R109" s="50"/>
      <c r="S109" s="50"/>
      <c r="T109" s="50"/>
      <c r="U109" s="51"/>
      <c r="V109" s="50"/>
      <c r="W109" s="50"/>
      <c r="X109" s="50"/>
      <c r="Y109" s="51"/>
      <c r="Z109" s="50"/>
      <c r="AA109" s="50"/>
      <c r="AB109" s="50"/>
      <c r="AC109" s="52"/>
      <c r="AD109" s="50"/>
      <c r="AE109" s="53"/>
      <c r="AF109" s="50"/>
      <c r="AG109" s="51"/>
      <c r="AH109" s="50"/>
      <c r="AI109" s="50"/>
      <c r="AJ109" s="51"/>
      <c r="AK109" s="52"/>
      <c r="AL109" s="50"/>
      <c r="AM109" s="50"/>
      <c r="AN109" s="51"/>
      <c r="AO109" s="50"/>
      <c r="AP109" s="50"/>
      <c r="AQ109" s="51"/>
      <c r="AR109" s="50"/>
      <c r="AS109" s="53"/>
      <c r="AT109" s="50"/>
      <c r="AU109" s="50"/>
      <c r="AV109" s="50"/>
      <c r="AW109" s="51"/>
      <c r="AX109" s="50"/>
      <c r="AY109" s="50"/>
      <c r="AZ109" s="52"/>
      <c r="BA109" s="50"/>
      <c r="BB109" s="51"/>
      <c r="BC109" s="50"/>
      <c r="BD109" s="51"/>
      <c r="BE109" s="50"/>
      <c r="BF109" s="52"/>
      <c r="BG109" s="50"/>
      <c r="BH109" s="50"/>
      <c r="BI109" s="51"/>
      <c r="BJ109" s="50"/>
      <c r="BK109" s="50"/>
      <c r="BL109" s="51"/>
      <c r="BM109" s="50"/>
      <c r="BN109" s="50"/>
      <c r="BO109" s="52"/>
      <c r="BP109" s="50"/>
      <c r="BQ109" s="51"/>
      <c r="BR109" s="50"/>
      <c r="BS109" s="50"/>
      <c r="BT109" s="52"/>
      <c r="BU109" s="50"/>
      <c r="BV109" s="50"/>
      <c r="BW109" s="51"/>
      <c r="BX109" s="50"/>
      <c r="BY109" s="54"/>
    </row>
    <row r="110" spans="1:77" x14ac:dyDescent="0.35">
      <c r="A110" s="81"/>
      <c r="B110" s="91"/>
      <c r="C110" s="94"/>
      <c r="D110" s="94"/>
      <c r="E110" s="94"/>
      <c r="F110" s="94"/>
      <c r="G110" s="199">
        <f>SUM(Tableau4[[#This Row],[Colonne4]:[Colonne69]])</f>
        <v>0</v>
      </c>
      <c r="H110" s="76"/>
      <c r="I110" s="55"/>
      <c r="J110" s="55"/>
      <c r="K110" s="55"/>
      <c r="L110" s="55"/>
      <c r="M110" s="56"/>
      <c r="N110" s="55"/>
      <c r="O110" s="55"/>
      <c r="P110" s="55"/>
      <c r="Q110" s="56"/>
      <c r="R110" s="55"/>
      <c r="S110" s="55"/>
      <c r="T110" s="55"/>
      <c r="U110" s="56"/>
      <c r="V110" s="55"/>
      <c r="W110" s="55"/>
      <c r="X110" s="55"/>
      <c r="Y110" s="56"/>
      <c r="Z110" s="55"/>
      <c r="AA110" s="55"/>
      <c r="AB110" s="55"/>
      <c r="AC110" s="57"/>
      <c r="AD110" s="55"/>
      <c r="AE110" s="58"/>
      <c r="AF110" s="55"/>
      <c r="AG110" s="56"/>
      <c r="AH110" s="55"/>
      <c r="AI110" s="55"/>
      <c r="AJ110" s="56"/>
      <c r="AK110" s="57"/>
      <c r="AL110" s="55"/>
      <c r="AM110" s="55"/>
      <c r="AN110" s="56"/>
      <c r="AO110" s="55"/>
      <c r="AP110" s="55"/>
      <c r="AQ110" s="56"/>
      <c r="AR110" s="55"/>
      <c r="AS110" s="58"/>
      <c r="AT110" s="55"/>
      <c r="AU110" s="55"/>
      <c r="AV110" s="55"/>
      <c r="AW110" s="56"/>
      <c r="AX110" s="55"/>
      <c r="AY110" s="55"/>
      <c r="AZ110" s="57"/>
      <c r="BA110" s="55"/>
      <c r="BB110" s="56"/>
      <c r="BC110" s="55"/>
      <c r="BD110" s="56"/>
      <c r="BE110" s="55"/>
      <c r="BF110" s="57"/>
      <c r="BG110" s="55"/>
      <c r="BH110" s="55"/>
      <c r="BI110" s="56"/>
      <c r="BJ110" s="55"/>
      <c r="BK110" s="55"/>
      <c r="BL110" s="56"/>
      <c r="BM110" s="55"/>
      <c r="BN110" s="55"/>
      <c r="BO110" s="57"/>
      <c r="BP110" s="55"/>
      <c r="BQ110" s="56"/>
      <c r="BR110" s="55"/>
      <c r="BS110" s="55"/>
      <c r="BT110" s="57"/>
      <c r="BU110" s="55"/>
      <c r="BV110" s="55"/>
      <c r="BW110" s="56"/>
      <c r="BX110" s="55"/>
      <c r="BY110" s="59"/>
    </row>
    <row r="111" spans="1:77" x14ac:dyDescent="0.35">
      <c r="A111" s="81"/>
      <c r="B111" s="63"/>
      <c r="C111" s="62"/>
      <c r="D111" s="62"/>
      <c r="E111" s="62"/>
      <c r="F111" s="62"/>
      <c r="G111" s="203">
        <f>SUM(Tableau4[[#This Row],[Colonne4]:[Colonne69]])</f>
        <v>0</v>
      </c>
      <c r="H111" s="75"/>
      <c r="I111" s="50"/>
      <c r="J111" s="50"/>
      <c r="K111" s="50"/>
      <c r="L111" s="50"/>
      <c r="M111" s="51"/>
      <c r="N111" s="50"/>
      <c r="O111" s="50"/>
      <c r="P111" s="50"/>
      <c r="Q111" s="51"/>
      <c r="R111" s="50"/>
      <c r="S111" s="50"/>
      <c r="T111" s="50"/>
      <c r="U111" s="51"/>
      <c r="V111" s="50"/>
      <c r="W111" s="50"/>
      <c r="X111" s="50"/>
      <c r="Y111" s="51"/>
      <c r="Z111" s="50"/>
      <c r="AA111" s="50"/>
      <c r="AB111" s="50"/>
      <c r="AC111" s="52"/>
      <c r="AD111" s="50"/>
      <c r="AE111" s="53"/>
      <c r="AF111" s="50"/>
      <c r="AG111" s="51"/>
      <c r="AH111" s="50"/>
      <c r="AI111" s="50"/>
      <c r="AJ111" s="51"/>
      <c r="AK111" s="52"/>
      <c r="AL111" s="50"/>
      <c r="AM111" s="50"/>
      <c r="AN111" s="51"/>
      <c r="AO111" s="50"/>
      <c r="AP111" s="50"/>
      <c r="AQ111" s="51"/>
      <c r="AR111" s="50"/>
      <c r="AS111" s="53"/>
      <c r="AT111" s="50"/>
      <c r="AU111" s="50"/>
      <c r="AV111" s="50"/>
      <c r="AW111" s="51"/>
      <c r="AX111" s="50"/>
      <c r="AY111" s="50"/>
      <c r="AZ111" s="52"/>
      <c r="BA111" s="50"/>
      <c r="BB111" s="51"/>
      <c r="BC111" s="50"/>
      <c r="BD111" s="51"/>
      <c r="BE111" s="50"/>
      <c r="BF111" s="52"/>
      <c r="BG111" s="50"/>
      <c r="BH111" s="50"/>
      <c r="BI111" s="51"/>
      <c r="BJ111" s="50"/>
      <c r="BK111" s="50"/>
      <c r="BL111" s="51"/>
      <c r="BM111" s="50"/>
      <c r="BN111" s="50"/>
      <c r="BO111" s="52"/>
      <c r="BP111" s="50"/>
      <c r="BQ111" s="51"/>
      <c r="BR111" s="50"/>
      <c r="BS111" s="50"/>
      <c r="BT111" s="52"/>
      <c r="BU111" s="50"/>
      <c r="BV111" s="50"/>
      <c r="BW111" s="51"/>
      <c r="BX111" s="50"/>
      <c r="BY111" s="54"/>
    </row>
    <row r="112" spans="1:77" x14ac:dyDescent="0.35">
      <c r="A112" s="81"/>
      <c r="B112" s="91"/>
      <c r="C112" s="94"/>
      <c r="D112" s="94"/>
      <c r="E112" s="94"/>
      <c r="F112" s="94"/>
      <c r="G112" s="199">
        <f>SUM(Tableau4[[#This Row],[Colonne4]:[Colonne69]])</f>
        <v>0</v>
      </c>
      <c r="H112" s="76"/>
      <c r="I112" s="55"/>
      <c r="J112" s="55"/>
      <c r="K112" s="55"/>
      <c r="L112" s="55"/>
      <c r="M112" s="56"/>
      <c r="N112" s="55"/>
      <c r="O112" s="55"/>
      <c r="P112" s="55"/>
      <c r="Q112" s="56"/>
      <c r="R112" s="55"/>
      <c r="S112" s="55"/>
      <c r="T112" s="55"/>
      <c r="U112" s="56"/>
      <c r="V112" s="55"/>
      <c r="W112" s="55"/>
      <c r="X112" s="55"/>
      <c r="Y112" s="56"/>
      <c r="Z112" s="55"/>
      <c r="AA112" s="55"/>
      <c r="AB112" s="55"/>
      <c r="AC112" s="57"/>
      <c r="AD112" s="55"/>
      <c r="AE112" s="58"/>
      <c r="AF112" s="55"/>
      <c r="AG112" s="56"/>
      <c r="AH112" s="55"/>
      <c r="AI112" s="55"/>
      <c r="AJ112" s="56"/>
      <c r="AK112" s="57"/>
      <c r="AL112" s="55"/>
      <c r="AM112" s="55"/>
      <c r="AN112" s="56"/>
      <c r="AO112" s="55"/>
      <c r="AP112" s="55"/>
      <c r="AQ112" s="56"/>
      <c r="AR112" s="55"/>
      <c r="AS112" s="58"/>
      <c r="AT112" s="55"/>
      <c r="AU112" s="55"/>
      <c r="AV112" s="55"/>
      <c r="AW112" s="56"/>
      <c r="AX112" s="55"/>
      <c r="AY112" s="55"/>
      <c r="AZ112" s="57"/>
      <c r="BA112" s="55"/>
      <c r="BB112" s="56"/>
      <c r="BC112" s="55"/>
      <c r="BD112" s="56"/>
      <c r="BE112" s="55"/>
      <c r="BF112" s="57"/>
      <c r="BG112" s="55"/>
      <c r="BH112" s="55"/>
      <c r="BI112" s="56"/>
      <c r="BJ112" s="55"/>
      <c r="BK112" s="55"/>
      <c r="BL112" s="56"/>
      <c r="BM112" s="55"/>
      <c r="BN112" s="55"/>
      <c r="BO112" s="57"/>
      <c r="BP112" s="55"/>
      <c r="BQ112" s="56"/>
      <c r="BR112" s="55"/>
      <c r="BS112" s="55"/>
      <c r="BT112" s="57"/>
      <c r="BU112" s="55"/>
      <c r="BV112" s="55"/>
      <c r="BW112" s="56"/>
      <c r="BX112" s="55"/>
      <c r="BY112" s="59"/>
    </row>
    <row r="113" spans="1:77" x14ac:dyDescent="0.35">
      <c r="A113" s="81"/>
      <c r="B113" s="63"/>
      <c r="C113" s="62"/>
      <c r="D113" s="62"/>
      <c r="E113" s="62"/>
      <c r="F113" s="62"/>
      <c r="G113" s="203">
        <f>SUM(Tableau4[[#This Row],[Colonne4]:[Colonne69]])</f>
        <v>0</v>
      </c>
      <c r="H113" s="75"/>
      <c r="I113" s="50"/>
      <c r="J113" s="50"/>
      <c r="K113" s="50"/>
      <c r="L113" s="50"/>
      <c r="M113" s="51"/>
      <c r="N113" s="50"/>
      <c r="O113" s="50"/>
      <c r="P113" s="50"/>
      <c r="Q113" s="51"/>
      <c r="R113" s="50"/>
      <c r="S113" s="50"/>
      <c r="T113" s="50"/>
      <c r="U113" s="51"/>
      <c r="V113" s="50"/>
      <c r="W113" s="50"/>
      <c r="X113" s="50"/>
      <c r="Y113" s="51"/>
      <c r="Z113" s="50"/>
      <c r="AA113" s="50"/>
      <c r="AB113" s="50"/>
      <c r="AC113" s="52"/>
      <c r="AD113" s="50"/>
      <c r="AE113" s="53"/>
      <c r="AF113" s="50"/>
      <c r="AG113" s="51"/>
      <c r="AH113" s="50"/>
      <c r="AI113" s="50"/>
      <c r="AJ113" s="51"/>
      <c r="AK113" s="52"/>
      <c r="AL113" s="50"/>
      <c r="AM113" s="50"/>
      <c r="AN113" s="51"/>
      <c r="AO113" s="50"/>
      <c r="AP113" s="50"/>
      <c r="AQ113" s="51"/>
      <c r="AR113" s="50"/>
      <c r="AS113" s="53"/>
      <c r="AT113" s="50"/>
      <c r="AU113" s="50"/>
      <c r="AV113" s="50"/>
      <c r="AW113" s="51"/>
      <c r="AX113" s="50"/>
      <c r="AY113" s="50"/>
      <c r="AZ113" s="52"/>
      <c r="BA113" s="50"/>
      <c r="BB113" s="51"/>
      <c r="BC113" s="50"/>
      <c r="BD113" s="51"/>
      <c r="BE113" s="50"/>
      <c r="BF113" s="52"/>
      <c r="BG113" s="50"/>
      <c r="BH113" s="50"/>
      <c r="BI113" s="51"/>
      <c r="BJ113" s="50"/>
      <c r="BK113" s="50"/>
      <c r="BL113" s="51"/>
      <c r="BM113" s="50"/>
      <c r="BN113" s="50"/>
      <c r="BO113" s="52"/>
      <c r="BP113" s="50"/>
      <c r="BQ113" s="51"/>
      <c r="BR113" s="50"/>
      <c r="BS113" s="50"/>
      <c r="BT113" s="52"/>
      <c r="BU113" s="50"/>
      <c r="BV113" s="50"/>
      <c r="BW113" s="51"/>
      <c r="BX113" s="50"/>
      <c r="BY113" s="54"/>
    </row>
    <row r="114" spans="1:77" x14ac:dyDescent="0.35">
      <c r="A114" s="81"/>
      <c r="B114" s="91"/>
      <c r="C114" s="94"/>
      <c r="D114" s="94"/>
      <c r="E114" s="94"/>
      <c r="F114" s="94"/>
      <c r="G114" s="199">
        <f>SUM(Tableau4[[#This Row],[Colonne4]:[Colonne69]])</f>
        <v>0</v>
      </c>
      <c r="H114" s="76"/>
      <c r="I114" s="55"/>
      <c r="J114" s="55"/>
      <c r="K114" s="55"/>
      <c r="L114" s="55"/>
      <c r="M114" s="56"/>
      <c r="N114" s="55"/>
      <c r="O114" s="55"/>
      <c r="P114" s="55"/>
      <c r="Q114" s="56"/>
      <c r="R114" s="55"/>
      <c r="S114" s="55"/>
      <c r="T114" s="55"/>
      <c r="U114" s="56"/>
      <c r="V114" s="55"/>
      <c r="W114" s="55"/>
      <c r="X114" s="55"/>
      <c r="Y114" s="56"/>
      <c r="Z114" s="55"/>
      <c r="AA114" s="55"/>
      <c r="AB114" s="55"/>
      <c r="AC114" s="57"/>
      <c r="AD114" s="55"/>
      <c r="AE114" s="58"/>
      <c r="AF114" s="55"/>
      <c r="AG114" s="56"/>
      <c r="AH114" s="55"/>
      <c r="AI114" s="55"/>
      <c r="AJ114" s="56"/>
      <c r="AK114" s="57"/>
      <c r="AL114" s="55"/>
      <c r="AM114" s="55"/>
      <c r="AN114" s="56"/>
      <c r="AO114" s="55"/>
      <c r="AP114" s="55"/>
      <c r="AQ114" s="56"/>
      <c r="AR114" s="55"/>
      <c r="AS114" s="58"/>
      <c r="AT114" s="55"/>
      <c r="AU114" s="55"/>
      <c r="AV114" s="55"/>
      <c r="AW114" s="56"/>
      <c r="AX114" s="55"/>
      <c r="AY114" s="55"/>
      <c r="AZ114" s="57"/>
      <c r="BA114" s="55"/>
      <c r="BB114" s="56"/>
      <c r="BC114" s="55"/>
      <c r="BD114" s="56"/>
      <c r="BE114" s="55"/>
      <c r="BF114" s="57"/>
      <c r="BG114" s="55"/>
      <c r="BH114" s="55"/>
      <c r="BI114" s="56"/>
      <c r="BJ114" s="55"/>
      <c r="BK114" s="55"/>
      <c r="BL114" s="56"/>
      <c r="BM114" s="55"/>
      <c r="BN114" s="55"/>
      <c r="BO114" s="57"/>
      <c r="BP114" s="55"/>
      <c r="BQ114" s="56"/>
      <c r="BR114" s="55"/>
      <c r="BS114" s="55"/>
      <c r="BT114" s="57"/>
      <c r="BU114" s="55"/>
      <c r="BV114" s="55"/>
      <c r="BW114" s="56"/>
      <c r="BX114" s="55"/>
      <c r="BY114" s="59"/>
    </row>
    <row r="115" spans="1:77" x14ac:dyDescent="0.35">
      <c r="A115" s="81"/>
      <c r="B115" s="63"/>
      <c r="C115" s="62"/>
      <c r="D115" s="62"/>
      <c r="E115" s="62"/>
      <c r="F115" s="62"/>
      <c r="G115" s="203">
        <f>SUM(Tableau4[[#This Row],[Colonne4]:[Colonne69]])</f>
        <v>0</v>
      </c>
      <c r="H115" s="75"/>
      <c r="I115" s="50"/>
      <c r="J115" s="50"/>
      <c r="K115" s="50"/>
      <c r="L115" s="50"/>
      <c r="M115" s="51"/>
      <c r="N115" s="50"/>
      <c r="O115" s="50"/>
      <c r="P115" s="50"/>
      <c r="Q115" s="51"/>
      <c r="R115" s="50"/>
      <c r="S115" s="50"/>
      <c r="T115" s="50"/>
      <c r="U115" s="51"/>
      <c r="V115" s="50"/>
      <c r="W115" s="50"/>
      <c r="X115" s="50"/>
      <c r="Y115" s="51"/>
      <c r="Z115" s="50"/>
      <c r="AA115" s="50"/>
      <c r="AB115" s="50"/>
      <c r="AC115" s="52"/>
      <c r="AD115" s="50"/>
      <c r="AE115" s="53"/>
      <c r="AF115" s="50"/>
      <c r="AG115" s="51"/>
      <c r="AH115" s="50"/>
      <c r="AI115" s="50"/>
      <c r="AJ115" s="51"/>
      <c r="AK115" s="52"/>
      <c r="AL115" s="50"/>
      <c r="AM115" s="50"/>
      <c r="AN115" s="51"/>
      <c r="AO115" s="50"/>
      <c r="AP115" s="50"/>
      <c r="AQ115" s="51"/>
      <c r="AR115" s="50"/>
      <c r="AS115" s="53"/>
      <c r="AT115" s="50"/>
      <c r="AU115" s="50"/>
      <c r="AV115" s="50"/>
      <c r="AW115" s="51"/>
      <c r="AX115" s="50"/>
      <c r="AY115" s="50"/>
      <c r="AZ115" s="52"/>
      <c r="BA115" s="50"/>
      <c r="BB115" s="51"/>
      <c r="BC115" s="50"/>
      <c r="BD115" s="51"/>
      <c r="BE115" s="50"/>
      <c r="BF115" s="52"/>
      <c r="BG115" s="50"/>
      <c r="BH115" s="50"/>
      <c r="BI115" s="51"/>
      <c r="BJ115" s="50"/>
      <c r="BK115" s="50"/>
      <c r="BL115" s="51"/>
      <c r="BM115" s="50"/>
      <c r="BN115" s="50"/>
      <c r="BO115" s="52"/>
      <c r="BP115" s="50"/>
      <c r="BQ115" s="51"/>
      <c r="BR115" s="50"/>
      <c r="BS115" s="50"/>
      <c r="BT115" s="52"/>
      <c r="BU115" s="50"/>
      <c r="BV115" s="50"/>
      <c r="BW115" s="51"/>
      <c r="BX115" s="50"/>
      <c r="BY115" s="54"/>
    </row>
    <row r="116" spans="1:77" x14ac:dyDescent="0.35">
      <c r="A116" s="81"/>
      <c r="B116" s="91"/>
      <c r="C116" s="94"/>
      <c r="D116" s="94"/>
      <c r="E116" s="94"/>
      <c r="F116" s="94"/>
      <c r="G116" s="199">
        <f>SUM(Tableau4[[#This Row],[Colonne4]:[Colonne69]])</f>
        <v>0</v>
      </c>
      <c r="H116" s="76"/>
      <c r="I116" s="55"/>
      <c r="J116" s="55"/>
      <c r="K116" s="55"/>
      <c r="L116" s="55"/>
      <c r="M116" s="56"/>
      <c r="N116" s="55"/>
      <c r="O116" s="55"/>
      <c r="P116" s="55"/>
      <c r="Q116" s="56"/>
      <c r="R116" s="55"/>
      <c r="S116" s="55"/>
      <c r="T116" s="55"/>
      <c r="U116" s="56"/>
      <c r="V116" s="55"/>
      <c r="W116" s="55"/>
      <c r="X116" s="55"/>
      <c r="Y116" s="56"/>
      <c r="Z116" s="55"/>
      <c r="AA116" s="55"/>
      <c r="AB116" s="55"/>
      <c r="AC116" s="57"/>
      <c r="AD116" s="55"/>
      <c r="AE116" s="58"/>
      <c r="AF116" s="55"/>
      <c r="AG116" s="56"/>
      <c r="AH116" s="55"/>
      <c r="AI116" s="55"/>
      <c r="AJ116" s="56"/>
      <c r="AK116" s="57"/>
      <c r="AL116" s="55"/>
      <c r="AM116" s="55"/>
      <c r="AN116" s="56"/>
      <c r="AO116" s="55"/>
      <c r="AP116" s="55"/>
      <c r="AQ116" s="56"/>
      <c r="AR116" s="55"/>
      <c r="AS116" s="58"/>
      <c r="AT116" s="55"/>
      <c r="AU116" s="55"/>
      <c r="AV116" s="55"/>
      <c r="AW116" s="56"/>
      <c r="AX116" s="55"/>
      <c r="AY116" s="55"/>
      <c r="AZ116" s="57"/>
      <c r="BA116" s="55"/>
      <c r="BB116" s="56"/>
      <c r="BC116" s="55"/>
      <c r="BD116" s="56"/>
      <c r="BE116" s="55"/>
      <c r="BF116" s="57"/>
      <c r="BG116" s="55"/>
      <c r="BH116" s="55"/>
      <c r="BI116" s="56"/>
      <c r="BJ116" s="55"/>
      <c r="BK116" s="55"/>
      <c r="BL116" s="56"/>
      <c r="BM116" s="55"/>
      <c r="BN116" s="55"/>
      <c r="BO116" s="57"/>
      <c r="BP116" s="55"/>
      <c r="BQ116" s="56"/>
      <c r="BR116" s="55"/>
      <c r="BS116" s="55"/>
      <c r="BT116" s="57"/>
      <c r="BU116" s="55"/>
      <c r="BV116" s="55"/>
      <c r="BW116" s="56"/>
      <c r="BX116" s="55"/>
      <c r="BY116" s="59"/>
    </row>
    <row r="117" spans="1:77" x14ac:dyDescent="0.35">
      <c r="A117" s="81"/>
      <c r="B117" s="92"/>
      <c r="C117" s="62"/>
      <c r="D117" s="62"/>
      <c r="E117" s="62"/>
      <c r="F117" s="62"/>
      <c r="G117" s="203">
        <f>SUM(Tableau4[[#This Row],[Colonne4]:[Colonne69]])</f>
        <v>0</v>
      </c>
      <c r="H117" s="75"/>
      <c r="I117" s="64"/>
      <c r="J117" s="64"/>
      <c r="K117" s="64"/>
      <c r="L117" s="64"/>
      <c r="M117" s="65"/>
      <c r="N117" s="64"/>
      <c r="O117" s="64"/>
      <c r="P117" s="64"/>
      <c r="Q117" s="65"/>
      <c r="R117" s="64"/>
      <c r="S117" s="64"/>
      <c r="T117" s="64"/>
      <c r="U117" s="65"/>
      <c r="V117" s="64"/>
      <c r="W117" s="64"/>
      <c r="X117" s="64"/>
      <c r="Y117" s="65"/>
      <c r="Z117" s="64"/>
      <c r="AA117" s="64"/>
      <c r="AB117" s="64"/>
      <c r="AC117" s="66"/>
      <c r="AD117" s="64"/>
      <c r="AE117" s="67"/>
      <c r="AF117" s="64"/>
      <c r="AG117" s="65"/>
      <c r="AH117" s="64"/>
      <c r="AI117" s="64"/>
      <c r="AJ117" s="65"/>
      <c r="AK117" s="66"/>
      <c r="AL117" s="64"/>
      <c r="AM117" s="64"/>
      <c r="AN117" s="65"/>
      <c r="AO117" s="64"/>
      <c r="AP117" s="64"/>
      <c r="AQ117" s="65"/>
      <c r="AR117" s="64"/>
      <c r="AS117" s="67"/>
      <c r="AT117" s="64"/>
      <c r="AU117" s="64"/>
      <c r="AV117" s="64"/>
      <c r="AW117" s="65"/>
      <c r="AX117" s="64"/>
      <c r="AY117" s="64"/>
      <c r="AZ117" s="66"/>
      <c r="BA117" s="64"/>
      <c r="BB117" s="65"/>
      <c r="BC117" s="64"/>
      <c r="BD117" s="65"/>
      <c r="BE117" s="64"/>
      <c r="BF117" s="66"/>
      <c r="BG117" s="64"/>
      <c r="BH117" s="64"/>
      <c r="BI117" s="65"/>
      <c r="BJ117" s="64"/>
      <c r="BK117" s="64"/>
      <c r="BL117" s="65"/>
      <c r="BM117" s="64"/>
      <c r="BN117" s="64"/>
      <c r="BO117" s="66"/>
      <c r="BP117" s="64"/>
      <c r="BQ117" s="65"/>
      <c r="BR117" s="64"/>
      <c r="BS117" s="64"/>
      <c r="BT117" s="66"/>
      <c r="BU117" s="64"/>
      <c r="BV117" s="64"/>
      <c r="BW117" s="65"/>
      <c r="BX117" s="64"/>
      <c r="BY117" s="68"/>
    </row>
    <row r="118" spans="1:77" x14ac:dyDescent="0.35">
      <c r="A118" s="81"/>
      <c r="B118" s="62"/>
      <c r="C118" s="62"/>
      <c r="D118" s="62"/>
      <c r="E118" s="62"/>
      <c r="F118" s="62"/>
      <c r="G118" s="203">
        <f>SUM(Tableau4[[#This Row],[Colonne4]:[Colonne69]])</f>
        <v>0</v>
      </c>
      <c r="H118" s="77"/>
      <c r="I118" s="73"/>
      <c r="J118" s="69"/>
      <c r="K118" s="69"/>
      <c r="L118" s="70"/>
      <c r="M118" s="69"/>
      <c r="N118" s="69"/>
      <c r="O118" s="69"/>
      <c r="P118" s="70"/>
      <c r="Q118" s="69"/>
      <c r="R118" s="69"/>
      <c r="S118" s="69"/>
      <c r="T118" s="70"/>
      <c r="U118" s="69"/>
      <c r="V118" s="69"/>
      <c r="W118" s="69"/>
      <c r="X118" s="70"/>
      <c r="Y118" s="69"/>
      <c r="Z118" s="69"/>
      <c r="AA118" s="69"/>
      <c r="AB118" s="71"/>
      <c r="AC118" s="72"/>
      <c r="AD118" s="69"/>
      <c r="AE118" s="70"/>
      <c r="AF118" s="70"/>
      <c r="AG118" s="69"/>
      <c r="AH118" s="69"/>
      <c r="AI118" s="70"/>
      <c r="AJ118" s="71"/>
      <c r="AK118" s="69"/>
      <c r="AL118" s="69"/>
      <c r="AM118" s="70"/>
      <c r="AN118" s="69"/>
      <c r="AO118" s="69"/>
      <c r="AP118" s="70"/>
      <c r="AQ118" s="69"/>
      <c r="AR118" s="69"/>
      <c r="AS118" s="70"/>
      <c r="AT118" s="69"/>
      <c r="AU118" s="69"/>
      <c r="AV118" s="70"/>
      <c r="AW118" s="69"/>
      <c r="AX118" s="69"/>
      <c r="AY118" s="71"/>
      <c r="AZ118" s="69"/>
      <c r="BA118" s="70"/>
      <c r="BB118" s="69"/>
      <c r="BC118" s="70"/>
      <c r="BD118" s="69"/>
      <c r="BE118" s="71"/>
      <c r="BF118" s="69"/>
      <c r="BG118" s="69"/>
      <c r="BH118" s="70"/>
      <c r="BI118" s="69"/>
      <c r="BJ118" s="69"/>
      <c r="BK118" s="70"/>
      <c r="BL118" s="69"/>
      <c r="BM118" s="69"/>
      <c r="BN118" s="71"/>
      <c r="BO118" s="69"/>
      <c r="BP118" s="70"/>
      <c r="BQ118" s="69"/>
      <c r="BR118" s="69"/>
      <c r="BS118" s="71"/>
      <c r="BT118" s="69"/>
      <c r="BU118" s="69"/>
      <c r="BV118" s="70"/>
      <c r="BW118" s="69"/>
      <c r="BX118" s="69"/>
      <c r="BY118" s="71"/>
    </row>
    <row r="119" spans="1:77" x14ac:dyDescent="0.35">
      <c r="A119" s="81"/>
      <c r="B119" s="62"/>
      <c r="C119" s="62"/>
      <c r="D119" s="62"/>
      <c r="E119" s="62"/>
      <c r="F119" s="62"/>
      <c r="G119" s="203">
        <f>SUM(Tableau4[[#This Row],[Colonne4]:[Colonne69]])</f>
        <v>0</v>
      </c>
      <c r="H119" s="77"/>
      <c r="I119" s="73"/>
      <c r="J119" s="69"/>
      <c r="K119" s="69"/>
      <c r="L119" s="70"/>
      <c r="M119" s="69"/>
      <c r="N119" s="69"/>
      <c r="O119" s="69"/>
      <c r="P119" s="70"/>
      <c r="Q119" s="69"/>
      <c r="R119" s="69"/>
      <c r="S119" s="69"/>
      <c r="T119" s="70"/>
      <c r="U119" s="69"/>
      <c r="V119" s="69"/>
      <c r="W119" s="69"/>
      <c r="X119" s="70"/>
      <c r="Y119" s="69"/>
      <c r="Z119" s="69"/>
      <c r="AA119" s="69"/>
      <c r="AB119" s="71"/>
      <c r="AC119" s="72"/>
      <c r="AD119" s="69"/>
      <c r="AE119" s="70"/>
      <c r="AF119" s="70"/>
      <c r="AG119" s="69"/>
      <c r="AH119" s="69"/>
      <c r="AI119" s="70"/>
      <c r="AJ119" s="71"/>
      <c r="AK119" s="69"/>
      <c r="AL119" s="69"/>
      <c r="AM119" s="70"/>
      <c r="AN119" s="69"/>
      <c r="AO119" s="69"/>
      <c r="AP119" s="70"/>
      <c r="AQ119" s="69"/>
      <c r="AR119" s="69"/>
      <c r="AS119" s="70"/>
      <c r="AT119" s="69"/>
      <c r="AU119" s="69"/>
      <c r="AV119" s="70"/>
      <c r="AW119" s="69"/>
      <c r="AX119" s="69"/>
      <c r="AY119" s="71"/>
      <c r="AZ119" s="69"/>
      <c r="BA119" s="70"/>
      <c r="BB119" s="69"/>
      <c r="BC119" s="70"/>
      <c r="BD119" s="69"/>
      <c r="BE119" s="71"/>
      <c r="BF119" s="69"/>
      <c r="BG119" s="69"/>
      <c r="BH119" s="70"/>
      <c r="BI119" s="69"/>
      <c r="BJ119" s="69"/>
      <c r="BK119" s="70"/>
      <c r="BL119" s="69"/>
      <c r="BM119" s="69"/>
      <c r="BN119" s="71"/>
      <c r="BO119" s="69"/>
      <c r="BP119" s="70"/>
      <c r="BQ119" s="69"/>
      <c r="BR119" s="69"/>
      <c r="BS119" s="71"/>
      <c r="BT119" s="69"/>
      <c r="BU119" s="69"/>
      <c r="BV119" s="70"/>
      <c r="BW119" s="69"/>
      <c r="BX119" s="69"/>
      <c r="BY119" s="71"/>
    </row>
    <row r="120" spans="1:77" x14ac:dyDescent="0.35">
      <c r="A120" s="81"/>
      <c r="B120" s="62"/>
      <c r="C120" s="62"/>
      <c r="D120" s="62"/>
      <c r="E120" s="62"/>
      <c r="F120" s="62"/>
      <c r="G120" s="203">
        <f>SUM(Tableau4[[#This Row],[Colonne4]:[Colonne69]])</f>
        <v>0</v>
      </c>
      <c r="H120" s="77"/>
      <c r="I120" s="73"/>
      <c r="J120" s="69"/>
      <c r="K120" s="69"/>
      <c r="L120" s="70"/>
      <c r="M120" s="69"/>
      <c r="N120" s="69"/>
      <c r="O120" s="69"/>
      <c r="P120" s="70"/>
      <c r="Q120" s="69"/>
      <c r="R120" s="69"/>
      <c r="S120" s="69"/>
      <c r="T120" s="70"/>
      <c r="U120" s="69"/>
      <c r="V120" s="69"/>
      <c r="W120" s="69"/>
      <c r="X120" s="70"/>
      <c r="Y120" s="69"/>
      <c r="Z120" s="69"/>
      <c r="AA120" s="69"/>
      <c r="AB120" s="71"/>
      <c r="AC120" s="72"/>
      <c r="AD120" s="69"/>
      <c r="AE120" s="70"/>
      <c r="AF120" s="70"/>
      <c r="AG120" s="69"/>
      <c r="AH120" s="69"/>
      <c r="AI120" s="70"/>
      <c r="AJ120" s="71"/>
      <c r="AK120" s="69"/>
      <c r="AL120" s="69"/>
      <c r="AM120" s="70"/>
      <c r="AN120" s="69"/>
      <c r="AO120" s="69"/>
      <c r="AP120" s="70"/>
      <c r="AQ120" s="69"/>
      <c r="AR120" s="69"/>
      <c r="AS120" s="70"/>
      <c r="AT120" s="69"/>
      <c r="AU120" s="69"/>
      <c r="AV120" s="70"/>
      <c r="AW120" s="69"/>
      <c r="AX120" s="69"/>
      <c r="AY120" s="71"/>
      <c r="AZ120" s="69"/>
      <c r="BA120" s="70"/>
      <c r="BB120" s="69"/>
      <c r="BC120" s="70"/>
      <c r="BD120" s="69"/>
      <c r="BE120" s="71"/>
      <c r="BF120" s="69"/>
      <c r="BG120" s="69"/>
      <c r="BH120" s="70"/>
      <c r="BI120" s="69"/>
      <c r="BJ120" s="69"/>
      <c r="BK120" s="70"/>
      <c r="BL120" s="69"/>
      <c r="BM120" s="69"/>
      <c r="BN120" s="71"/>
      <c r="BO120" s="69"/>
      <c r="BP120" s="70"/>
      <c r="BQ120" s="69"/>
      <c r="BR120" s="69"/>
      <c r="BS120" s="71"/>
      <c r="BT120" s="69"/>
      <c r="BU120" s="69"/>
      <c r="BV120" s="70"/>
      <c r="BW120" s="69"/>
      <c r="BX120" s="69"/>
      <c r="BY120" s="71"/>
    </row>
    <row r="121" spans="1:77" x14ac:dyDescent="0.35">
      <c r="A121" s="81"/>
      <c r="B121" s="62"/>
      <c r="C121" s="62"/>
      <c r="D121" s="62"/>
      <c r="E121" s="62"/>
      <c r="F121" s="62"/>
      <c r="G121" s="203">
        <f>SUM(Tableau4[[#This Row],[Colonne4]:[Colonne69]])</f>
        <v>0</v>
      </c>
      <c r="H121" s="77"/>
      <c r="I121" s="73"/>
      <c r="J121" s="69"/>
      <c r="K121" s="69"/>
      <c r="L121" s="70"/>
      <c r="M121" s="69"/>
      <c r="N121" s="69"/>
      <c r="O121" s="69"/>
      <c r="P121" s="70"/>
      <c r="Q121" s="69"/>
      <c r="R121" s="69"/>
      <c r="S121" s="69"/>
      <c r="T121" s="70"/>
      <c r="U121" s="69"/>
      <c r="V121" s="69"/>
      <c r="W121" s="69"/>
      <c r="X121" s="70"/>
      <c r="Y121" s="69"/>
      <c r="Z121" s="69"/>
      <c r="AA121" s="69"/>
      <c r="AB121" s="71"/>
      <c r="AC121" s="72"/>
      <c r="AD121" s="69"/>
      <c r="AE121" s="70"/>
      <c r="AF121" s="70"/>
      <c r="AG121" s="69"/>
      <c r="AH121" s="69"/>
      <c r="AI121" s="70"/>
      <c r="AJ121" s="71"/>
      <c r="AK121" s="69"/>
      <c r="AL121" s="69"/>
      <c r="AM121" s="70"/>
      <c r="AN121" s="69"/>
      <c r="AO121" s="69"/>
      <c r="AP121" s="70"/>
      <c r="AQ121" s="69"/>
      <c r="AR121" s="69"/>
      <c r="AS121" s="70"/>
      <c r="AT121" s="69"/>
      <c r="AU121" s="69"/>
      <c r="AV121" s="70"/>
      <c r="AW121" s="69"/>
      <c r="AX121" s="69"/>
      <c r="AY121" s="71"/>
      <c r="AZ121" s="69"/>
      <c r="BA121" s="70"/>
      <c r="BB121" s="69"/>
      <c r="BC121" s="70"/>
      <c r="BD121" s="69"/>
      <c r="BE121" s="71"/>
      <c r="BF121" s="69"/>
      <c r="BG121" s="69"/>
      <c r="BH121" s="70"/>
      <c r="BI121" s="69"/>
      <c r="BJ121" s="69"/>
      <c r="BK121" s="70"/>
      <c r="BL121" s="69"/>
      <c r="BM121" s="69"/>
      <c r="BN121" s="71"/>
      <c r="BO121" s="69"/>
      <c r="BP121" s="70"/>
      <c r="BQ121" s="69"/>
      <c r="BR121" s="69"/>
      <c r="BS121" s="71"/>
      <c r="BT121" s="69"/>
      <c r="BU121" s="69"/>
      <c r="BV121" s="70"/>
      <c r="BW121" s="69"/>
      <c r="BX121" s="69"/>
      <c r="BY121" s="71"/>
    </row>
    <row r="122" spans="1:77" x14ac:dyDescent="0.35">
      <c r="A122" s="81"/>
      <c r="B122" s="62"/>
      <c r="C122" s="62"/>
      <c r="D122" s="62"/>
      <c r="E122" s="62"/>
      <c r="F122" s="62"/>
      <c r="G122" s="203">
        <f>SUM(Tableau4[[#This Row],[Colonne4]:[Colonne69]])</f>
        <v>0</v>
      </c>
      <c r="H122" s="77"/>
      <c r="I122" s="73"/>
      <c r="J122" s="69"/>
      <c r="K122" s="69"/>
      <c r="L122" s="70"/>
      <c r="M122" s="69"/>
      <c r="N122" s="69"/>
      <c r="O122" s="69"/>
      <c r="P122" s="70"/>
      <c r="Q122" s="69"/>
      <c r="R122" s="69"/>
      <c r="S122" s="69"/>
      <c r="T122" s="70"/>
      <c r="U122" s="69"/>
      <c r="V122" s="69"/>
      <c r="W122" s="69"/>
      <c r="X122" s="70"/>
      <c r="Y122" s="69"/>
      <c r="Z122" s="69"/>
      <c r="AA122" s="69"/>
      <c r="AB122" s="71"/>
      <c r="AC122" s="72"/>
      <c r="AD122" s="69"/>
      <c r="AE122" s="70"/>
      <c r="AF122" s="70"/>
      <c r="AG122" s="69"/>
      <c r="AH122" s="69"/>
      <c r="AI122" s="70"/>
      <c r="AJ122" s="71"/>
      <c r="AK122" s="69"/>
      <c r="AL122" s="69"/>
      <c r="AM122" s="70"/>
      <c r="AN122" s="69"/>
      <c r="AO122" s="69"/>
      <c r="AP122" s="70"/>
      <c r="AQ122" s="69"/>
      <c r="AR122" s="69"/>
      <c r="AS122" s="70"/>
      <c r="AT122" s="69"/>
      <c r="AU122" s="69"/>
      <c r="AV122" s="70"/>
      <c r="AW122" s="69"/>
      <c r="AX122" s="69"/>
      <c r="AY122" s="71"/>
      <c r="AZ122" s="69"/>
      <c r="BA122" s="70"/>
      <c r="BB122" s="69"/>
      <c r="BC122" s="70"/>
      <c r="BD122" s="69"/>
      <c r="BE122" s="71"/>
      <c r="BF122" s="69"/>
      <c r="BG122" s="69"/>
      <c r="BH122" s="70"/>
      <c r="BI122" s="69"/>
      <c r="BJ122" s="69"/>
      <c r="BK122" s="70"/>
      <c r="BL122" s="69"/>
      <c r="BM122" s="69"/>
      <c r="BN122" s="71"/>
      <c r="BO122" s="69"/>
      <c r="BP122" s="70"/>
      <c r="BQ122" s="69"/>
      <c r="BR122" s="69"/>
      <c r="BS122" s="71"/>
      <c r="BT122" s="69"/>
      <c r="BU122" s="69"/>
      <c r="BV122" s="70"/>
      <c r="BW122" s="69"/>
      <c r="BX122" s="69"/>
      <c r="BY122" s="71"/>
    </row>
    <row r="123" spans="1:77" x14ac:dyDescent="0.35">
      <c r="A123" s="81"/>
      <c r="B123" s="62"/>
      <c r="C123" s="62"/>
      <c r="D123" s="62"/>
      <c r="E123" s="62"/>
      <c r="F123" s="62"/>
      <c r="G123" s="203">
        <f>SUM(Tableau4[[#This Row],[Colonne4]:[Colonne69]])</f>
        <v>0</v>
      </c>
      <c r="H123" s="77"/>
      <c r="I123" s="73"/>
      <c r="J123" s="69"/>
      <c r="K123" s="69"/>
      <c r="L123" s="70"/>
      <c r="M123" s="69"/>
      <c r="N123" s="69"/>
      <c r="O123" s="69"/>
      <c r="P123" s="70"/>
      <c r="Q123" s="69"/>
      <c r="R123" s="69"/>
      <c r="S123" s="69"/>
      <c r="T123" s="70"/>
      <c r="U123" s="69"/>
      <c r="V123" s="69"/>
      <c r="W123" s="69"/>
      <c r="X123" s="70"/>
      <c r="Y123" s="69"/>
      <c r="Z123" s="69"/>
      <c r="AA123" s="69"/>
      <c r="AB123" s="71"/>
      <c r="AC123" s="72"/>
      <c r="AD123" s="69"/>
      <c r="AE123" s="70"/>
      <c r="AF123" s="70"/>
      <c r="AG123" s="69"/>
      <c r="AH123" s="69"/>
      <c r="AI123" s="70"/>
      <c r="AJ123" s="71"/>
      <c r="AK123" s="69"/>
      <c r="AL123" s="69"/>
      <c r="AM123" s="70"/>
      <c r="AN123" s="69"/>
      <c r="AO123" s="69"/>
      <c r="AP123" s="70"/>
      <c r="AQ123" s="69"/>
      <c r="AR123" s="69"/>
      <c r="AS123" s="70"/>
      <c r="AT123" s="69"/>
      <c r="AU123" s="69"/>
      <c r="AV123" s="70"/>
      <c r="AW123" s="69"/>
      <c r="AX123" s="69"/>
      <c r="AY123" s="71"/>
      <c r="AZ123" s="69"/>
      <c r="BA123" s="70"/>
      <c r="BB123" s="69"/>
      <c r="BC123" s="70"/>
      <c r="BD123" s="69"/>
      <c r="BE123" s="71"/>
      <c r="BF123" s="69"/>
      <c r="BG123" s="69"/>
      <c r="BH123" s="70"/>
      <c r="BI123" s="69"/>
      <c r="BJ123" s="69"/>
      <c r="BK123" s="70"/>
      <c r="BL123" s="69"/>
      <c r="BM123" s="69"/>
      <c r="BN123" s="71"/>
      <c r="BO123" s="69"/>
      <c r="BP123" s="70"/>
      <c r="BQ123" s="69"/>
      <c r="BR123" s="69"/>
      <c r="BS123" s="71"/>
      <c r="BT123" s="69"/>
      <c r="BU123" s="69"/>
      <c r="BV123" s="70"/>
      <c r="BW123" s="69"/>
      <c r="BX123" s="69"/>
      <c r="BY123" s="71"/>
    </row>
    <row r="124" spans="1:77" x14ac:dyDescent="0.35">
      <c r="A124" s="81"/>
      <c r="B124" s="62"/>
      <c r="C124" s="62"/>
      <c r="D124" s="62"/>
      <c r="E124" s="62"/>
      <c r="F124" s="62"/>
      <c r="G124" s="203">
        <f>SUM(Tableau4[[#This Row],[Colonne4]:[Colonne69]])</f>
        <v>0</v>
      </c>
      <c r="H124" s="77"/>
      <c r="I124" s="73"/>
      <c r="J124" s="69"/>
      <c r="K124" s="69"/>
      <c r="L124" s="70"/>
      <c r="M124" s="69"/>
      <c r="N124" s="69"/>
      <c r="O124" s="69"/>
      <c r="P124" s="70"/>
      <c r="Q124" s="69"/>
      <c r="R124" s="69"/>
      <c r="S124" s="69"/>
      <c r="T124" s="70"/>
      <c r="U124" s="69"/>
      <c r="V124" s="69"/>
      <c r="W124" s="69"/>
      <c r="X124" s="70"/>
      <c r="Y124" s="69"/>
      <c r="Z124" s="69"/>
      <c r="AA124" s="69"/>
      <c r="AB124" s="71"/>
      <c r="AC124" s="72"/>
      <c r="AD124" s="69"/>
      <c r="AE124" s="70"/>
      <c r="AF124" s="70"/>
      <c r="AG124" s="69"/>
      <c r="AH124" s="69"/>
      <c r="AI124" s="70"/>
      <c r="AJ124" s="71"/>
      <c r="AK124" s="69"/>
      <c r="AL124" s="69"/>
      <c r="AM124" s="70"/>
      <c r="AN124" s="69"/>
      <c r="AO124" s="69"/>
      <c r="AP124" s="70"/>
      <c r="AQ124" s="69"/>
      <c r="AR124" s="69"/>
      <c r="AS124" s="70"/>
      <c r="AT124" s="69"/>
      <c r="AU124" s="69"/>
      <c r="AV124" s="70"/>
      <c r="AW124" s="69"/>
      <c r="AX124" s="69"/>
      <c r="AY124" s="71"/>
      <c r="AZ124" s="69"/>
      <c r="BA124" s="70"/>
      <c r="BB124" s="69"/>
      <c r="BC124" s="70"/>
      <c r="BD124" s="69"/>
      <c r="BE124" s="71"/>
      <c r="BF124" s="69"/>
      <c r="BG124" s="69"/>
      <c r="BH124" s="70"/>
      <c r="BI124" s="69"/>
      <c r="BJ124" s="69"/>
      <c r="BK124" s="70"/>
      <c r="BL124" s="69"/>
      <c r="BM124" s="69"/>
      <c r="BN124" s="71"/>
      <c r="BO124" s="69"/>
      <c r="BP124" s="70"/>
      <c r="BQ124" s="69"/>
      <c r="BR124" s="69"/>
      <c r="BS124" s="71"/>
      <c r="BT124" s="69"/>
      <c r="BU124" s="69"/>
      <c r="BV124" s="70"/>
      <c r="BW124" s="69"/>
      <c r="BX124" s="69"/>
      <c r="BY124" s="71"/>
    </row>
    <row r="125" spans="1:77" x14ac:dyDescent="0.35">
      <c r="A125" s="81"/>
      <c r="B125" s="62"/>
      <c r="C125" s="62"/>
      <c r="D125" s="62"/>
      <c r="E125" s="62"/>
      <c r="F125" s="62"/>
      <c r="G125" s="203">
        <f>SUM(Tableau4[[#This Row],[Colonne4]:[Colonne69]])</f>
        <v>0</v>
      </c>
      <c r="H125" s="77"/>
      <c r="I125" s="73"/>
      <c r="J125" s="69"/>
      <c r="K125" s="69"/>
      <c r="L125" s="70"/>
      <c r="M125" s="69"/>
      <c r="N125" s="69"/>
      <c r="O125" s="69"/>
      <c r="P125" s="70"/>
      <c r="Q125" s="69"/>
      <c r="R125" s="69"/>
      <c r="S125" s="69"/>
      <c r="T125" s="70"/>
      <c r="U125" s="69"/>
      <c r="V125" s="69"/>
      <c r="W125" s="69"/>
      <c r="X125" s="70"/>
      <c r="Y125" s="69"/>
      <c r="Z125" s="69"/>
      <c r="AA125" s="69"/>
      <c r="AB125" s="71"/>
      <c r="AC125" s="72"/>
      <c r="AD125" s="69"/>
      <c r="AE125" s="70"/>
      <c r="AF125" s="70"/>
      <c r="AG125" s="69"/>
      <c r="AH125" s="69"/>
      <c r="AI125" s="70"/>
      <c r="AJ125" s="71"/>
      <c r="AK125" s="69"/>
      <c r="AL125" s="69"/>
      <c r="AM125" s="70"/>
      <c r="AN125" s="69"/>
      <c r="AO125" s="69"/>
      <c r="AP125" s="70"/>
      <c r="AQ125" s="69"/>
      <c r="AR125" s="69"/>
      <c r="AS125" s="70"/>
      <c r="AT125" s="69"/>
      <c r="AU125" s="69"/>
      <c r="AV125" s="70"/>
      <c r="AW125" s="69"/>
      <c r="AX125" s="69"/>
      <c r="AY125" s="71"/>
      <c r="AZ125" s="69"/>
      <c r="BA125" s="70"/>
      <c r="BB125" s="69"/>
      <c r="BC125" s="70"/>
      <c r="BD125" s="69"/>
      <c r="BE125" s="71"/>
      <c r="BF125" s="69"/>
      <c r="BG125" s="69"/>
      <c r="BH125" s="70"/>
      <c r="BI125" s="69"/>
      <c r="BJ125" s="69"/>
      <c r="BK125" s="70"/>
      <c r="BL125" s="69"/>
      <c r="BM125" s="69"/>
      <c r="BN125" s="71"/>
      <c r="BO125" s="69"/>
      <c r="BP125" s="70"/>
      <c r="BQ125" s="69"/>
      <c r="BR125" s="69"/>
      <c r="BS125" s="71"/>
      <c r="BT125" s="69"/>
      <c r="BU125" s="69"/>
      <c r="BV125" s="70"/>
      <c r="BW125" s="69"/>
      <c r="BX125" s="69"/>
      <c r="BY125" s="71"/>
    </row>
    <row r="126" spans="1:77" x14ac:dyDescent="0.35">
      <c r="A126" s="81"/>
      <c r="B126" s="62"/>
      <c r="C126" s="62"/>
      <c r="D126" s="62"/>
      <c r="E126" s="62"/>
      <c r="F126" s="62"/>
      <c r="G126" s="203">
        <f>SUM(Tableau4[[#This Row],[Colonne4]:[Colonne69]])</f>
        <v>0</v>
      </c>
      <c r="H126" s="77"/>
      <c r="I126" s="73"/>
      <c r="J126" s="69"/>
      <c r="K126" s="69"/>
      <c r="L126" s="70"/>
      <c r="M126" s="69"/>
      <c r="N126" s="69"/>
      <c r="O126" s="69"/>
      <c r="P126" s="70"/>
      <c r="Q126" s="69"/>
      <c r="R126" s="69"/>
      <c r="S126" s="69"/>
      <c r="T126" s="70"/>
      <c r="U126" s="69"/>
      <c r="V126" s="69"/>
      <c r="W126" s="69"/>
      <c r="X126" s="70"/>
      <c r="Y126" s="69"/>
      <c r="Z126" s="69"/>
      <c r="AA126" s="69"/>
      <c r="AB126" s="71"/>
      <c r="AC126" s="72"/>
      <c r="AD126" s="69"/>
      <c r="AE126" s="70"/>
      <c r="AF126" s="70"/>
      <c r="AG126" s="69"/>
      <c r="AH126" s="69"/>
      <c r="AI126" s="70"/>
      <c r="AJ126" s="71"/>
      <c r="AK126" s="69"/>
      <c r="AL126" s="69"/>
      <c r="AM126" s="70"/>
      <c r="AN126" s="69"/>
      <c r="AO126" s="69"/>
      <c r="AP126" s="70"/>
      <c r="AQ126" s="69"/>
      <c r="AR126" s="69"/>
      <c r="AS126" s="70"/>
      <c r="AT126" s="69"/>
      <c r="AU126" s="69"/>
      <c r="AV126" s="70"/>
      <c r="AW126" s="69"/>
      <c r="AX126" s="69"/>
      <c r="AY126" s="71"/>
      <c r="AZ126" s="69"/>
      <c r="BA126" s="70"/>
      <c r="BB126" s="69"/>
      <c r="BC126" s="70"/>
      <c r="BD126" s="69"/>
      <c r="BE126" s="71"/>
      <c r="BF126" s="69"/>
      <c r="BG126" s="69"/>
      <c r="BH126" s="70"/>
      <c r="BI126" s="69"/>
      <c r="BJ126" s="69"/>
      <c r="BK126" s="70"/>
      <c r="BL126" s="69"/>
      <c r="BM126" s="69"/>
      <c r="BN126" s="71"/>
      <c r="BO126" s="69"/>
      <c r="BP126" s="70"/>
      <c r="BQ126" s="69"/>
      <c r="BR126" s="69"/>
      <c r="BS126" s="71"/>
      <c r="BT126" s="69"/>
      <c r="BU126" s="69"/>
      <c r="BV126" s="70"/>
      <c r="BW126" s="69"/>
      <c r="BX126" s="69"/>
      <c r="BY126" s="71"/>
    </row>
    <row r="127" spans="1:77" x14ac:dyDescent="0.35">
      <c r="A127" s="81"/>
      <c r="B127" s="62"/>
      <c r="C127" s="62"/>
      <c r="D127" s="62"/>
      <c r="E127" s="62"/>
      <c r="F127" s="62"/>
      <c r="G127" s="203">
        <f>SUM(Tableau4[[#This Row],[Colonne4]:[Colonne69]])</f>
        <v>0</v>
      </c>
      <c r="H127" s="77"/>
      <c r="I127" s="73"/>
      <c r="J127" s="69"/>
      <c r="K127" s="69"/>
      <c r="L127" s="70"/>
      <c r="M127" s="69"/>
      <c r="N127" s="69"/>
      <c r="O127" s="69"/>
      <c r="P127" s="70"/>
      <c r="Q127" s="69"/>
      <c r="R127" s="69"/>
      <c r="S127" s="69"/>
      <c r="T127" s="70"/>
      <c r="U127" s="69"/>
      <c r="V127" s="69"/>
      <c r="W127" s="69"/>
      <c r="X127" s="70"/>
      <c r="Y127" s="69"/>
      <c r="Z127" s="69"/>
      <c r="AA127" s="69"/>
      <c r="AB127" s="71"/>
      <c r="AC127" s="72"/>
      <c r="AD127" s="69"/>
      <c r="AE127" s="70"/>
      <c r="AF127" s="70"/>
      <c r="AG127" s="69"/>
      <c r="AH127" s="69"/>
      <c r="AI127" s="70"/>
      <c r="AJ127" s="71"/>
      <c r="AK127" s="69"/>
      <c r="AL127" s="69"/>
      <c r="AM127" s="70"/>
      <c r="AN127" s="69"/>
      <c r="AO127" s="69"/>
      <c r="AP127" s="70"/>
      <c r="AQ127" s="69"/>
      <c r="AR127" s="69"/>
      <c r="AS127" s="70"/>
      <c r="AT127" s="69"/>
      <c r="AU127" s="69"/>
      <c r="AV127" s="70"/>
      <c r="AW127" s="69"/>
      <c r="AX127" s="69"/>
      <c r="AY127" s="71"/>
      <c r="AZ127" s="69"/>
      <c r="BA127" s="70"/>
      <c r="BB127" s="69"/>
      <c r="BC127" s="70"/>
      <c r="BD127" s="69"/>
      <c r="BE127" s="71"/>
      <c r="BF127" s="69"/>
      <c r="BG127" s="69"/>
      <c r="BH127" s="70"/>
      <c r="BI127" s="69"/>
      <c r="BJ127" s="69"/>
      <c r="BK127" s="70"/>
      <c r="BL127" s="69"/>
      <c r="BM127" s="69"/>
      <c r="BN127" s="71"/>
      <c r="BO127" s="69"/>
      <c r="BP127" s="70"/>
      <c r="BQ127" s="69"/>
      <c r="BR127" s="69"/>
      <c r="BS127" s="71"/>
      <c r="BT127" s="69"/>
      <c r="BU127" s="69"/>
      <c r="BV127" s="70"/>
      <c r="BW127" s="69"/>
      <c r="BX127" s="69"/>
      <c r="BY127" s="71"/>
    </row>
    <row r="128" spans="1:77" x14ac:dyDescent="0.35">
      <c r="A128" s="84"/>
      <c r="B128" s="36"/>
      <c r="C128" s="36"/>
      <c r="D128" s="36"/>
      <c r="E128" s="36"/>
      <c r="F128" s="36"/>
      <c r="G128" s="207"/>
      <c r="H128" s="77"/>
      <c r="I128" s="1"/>
    </row>
    <row r="129" spans="1:9" x14ac:dyDescent="0.35">
      <c r="A129" s="84"/>
      <c r="B129" s="36"/>
      <c r="C129" s="36"/>
      <c r="D129" s="36"/>
      <c r="E129" s="36"/>
      <c r="F129" s="36"/>
      <c r="G129" s="207"/>
      <c r="H129" s="77"/>
      <c r="I129" s="1"/>
    </row>
    <row r="130" spans="1:9" x14ac:dyDescent="0.35">
      <c r="A130" s="84"/>
      <c r="B130" s="36"/>
      <c r="C130" s="36"/>
      <c r="D130" s="36"/>
      <c r="E130" s="36"/>
      <c r="F130" s="36"/>
      <c r="G130" s="207"/>
      <c r="H130" s="77"/>
      <c r="I130" s="1"/>
    </row>
    <row r="131" spans="1:9" x14ac:dyDescent="0.35">
      <c r="A131" s="84"/>
      <c r="B131" s="36"/>
      <c r="C131" s="36"/>
      <c r="D131" s="36"/>
      <c r="E131" s="36"/>
      <c r="F131" s="36"/>
      <c r="G131" s="207"/>
      <c r="H131" s="77"/>
      <c r="I131" s="1"/>
    </row>
    <row r="132" spans="1:9" x14ac:dyDescent="0.35">
      <c r="A132" s="84"/>
      <c r="B132" s="36"/>
      <c r="C132" s="36"/>
      <c r="D132" s="36"/>
      <c r="E132" s="36"/>
      <c r="F132" s="36"/>
      <c r="G132" s="207"/>
      <c r="H132" s="77"/>
      <c r="I132" s="1"/>
    </row>
    <row r="133" spans="1:9" x14ac:dyDescent="0.35">
      <c r="A133" s="84"/>
      <c r="B133" s="36"/>
      <c r="C133" s="36"/>
      <c r="D133" s="36"/>
      <c r="E133" s="36"/>
      <c r="F133" s="36"/>
      <c r="G133" s="207"/>
      <c r="H133" s="77"/>
      <c r="I133" s="1"/>
    </row>
    <row r="134" spans="1:9" x14ac:dyDescent="0.35">
      <c r="A134" s="84"/>
      <c r="B134" s="36"/>
      <c r="C134" s="36"/>
      <c r="D134" s="36"/>
      <c r="E134" s="36"/>
      <c r="F134" s="36"/>
      <c r="G134" s="207"/>
      <c r="H134" s="77"/>
      <c r="I134" s="1"/>
    </row>
    <row r="135" spans="1:9" x14ac:dyDescent="0.35">
      <c r="A135" s="84"/>
      <c r="B135" s="36"/>
      <c r="C135" s="36"/>
      <c r="D135" s="36"/>
      <c r="E135" s="36"/>
      <c r="F135" s="36"/>
      <c r="G135" s="207"/>
      <c r="H135" s="77"/>
      <c r="I135" s="1"/>
    </row>
    <row r="136" spans="1:9" x14ac:dyDescent="0.35">
      <c r="A136" s="84"/>
      <c r="B136" s="36"/>
      <c r="C136" s="36"/>
      <c r="D136" s="36"/>
      <c r="E136" s="36"/>
      <c r="F136" s="36"/>
      <c r="G136" s="207"/>
      <c r="H136" s="77"/>
      <c r="I136" s="1"/>
    </row>
    <row r="137" spans="1:9" x14ac:dyDescent="0.35">
      <c r="A137" s="84"/>
      <c r="B137" s="36"/>
      <c r="C137" s="36"/>
      <c r="D137" s="36"/>
      <c r="E137" s="36"/>
      <c r="F137" s="36"/>
      <c r="G137" s="207"/>
      <c r="H137" s="77"/>
      <c r="I137" s="1"/>
    </row>
    <row r="138" spans="1:9" x14ac:dyDescent="0.35">
      <c r="A138" s="84"/>
      <c r="B138" s="36"/>
      <c r="C138" s="36"/>
      <c r="D138" s="36"/>
      <c r="E138" s="36"/>
      <c r="F138" s="36"/>
      <c r="G138" s="207"/>
      <c r="H138" s="77"/>
      <c r="I138" s="1"/>
    </row>
    <row r="139" spans="1:9" x14ac:dyDescent="0.35">
      <c r="A139" s="84"/>
      <c r="B139" s="36"/>
      <c r="C139" s="36"/>
      <c r="D139" s="36"/>
      <c r="E139" s="36"/>
      <c r="F139" s="36"/>
      <c r="G139" s="207"/>
      <c r="H139" s="77"/>
      <c r="I139" s="1"/>
    </row>
    <row r="140" spans="1:9" x14ac:dyDescent="0.35">
      <c r="A140" s="84"/>
      <c r="B140" s="36"/>
      <c r="C140" s="36"/>
      <c r="D140" s="36"/>
      <c r="E140" s="36"/>
      <c r="F140" s="36"/>
      <c r="G140" s="207"/>
      <c r="H140" s="77"/>
      <c r="I140" s="1"/>
    </row>
    <row r="141" spans="1:9" x14ac:dyDescent="0.35">
      <c r="A141" s="84"/>
      <c r="B141" s="36"/>
      <c r="C141" s="36"/>
      <c r="D141" s="36"/>
      <c r="E141" s="36"/>
      <c r="F141" s="36"/>
      <c r="G141" s="207"/>
      <c r="H141" s="77"/>
      <c r="I141" s="1"/>
    </row>
    <row r="142" spans="1:9" x14ac:dyDescent="0.35">
      <c r="A142" s="84"/>
      <c r="B142" s="36"/>
      <c r="C142" s="36"/>
      <c r="D142" s="36"/>
      <c r="E142" s="36"/>
      <c r="F142" s="36"/>
      <c r="G142" s="207"/>
      <c r="H142" s="77"/>
      <c r="I142" s="1"/>
    </row>
    <row r="143" spans="1:9" x14ac:dyDescent="0.35">
      <c r="A143" s="84"/>
      <c r="B143" s="36"/>
      <c r="C143" s="36"/>
      <c r="D143" s="36"/>
      <c r="E143" s="36"/>
      <c r="F143" s="36"/>
      <c r="G143" s="207"/>
      <c r="H143" s="77"/>
      <c r="I143" s="1"/>
    </row>
    <row r="144" spans="1:9" x14ac:dyDescent="0.35">
      <c r="B144" s="36"/>
      <c r="C144" s="36"/>
      <c r="D144" s="36"/>
      <c r="E144" s="36"/>
      <c r="F144" s="36"/>
      <c r="G144" s="207"/>
      <c r="H144" s="77"/>
      <c r="I144" s="1"/>
    </row>
    <row r="145" spans="2:9" x14ac:dyDescent="0.35">
      <c r="B145" s="36"/>
      <c r="C145" s="36"/>
      <c r="D145" s="36"/>
      <c r="E145" s="36"/>
      <c r="F145" s="36"/>
      <c r="G145" s="207"/>
      <c r="H145" s="77"/>
      <c r="I145" s="1"/>
    </row>
    <row r="146" spans="2:9" x14ac:dyDescent="0.35">
      <c r="B146" s="36"/>
      <c r="C146" s="36"/>
      <c r="D146" s="36"/>
      <c r="E146" s="36"/>
      <c r="F146" s="36"/>
      <c r="G146" s="207"/>
      <c r="H146" s="77"/>
      <c r="I146" s="1"/>
    </row>
    <row r="147" spans="2:9" x14ac:dyDescent="0.35">
      <c r="B147" s="36"/>
      <c r="C147" s="36"/>
      <c r="D147" s="36"/>
      <c r="E147" s="36"/>
      <c r="F147" s="36"/>
      <c r="G147" s="207"/>
      <c r="H147" s="77"/>
      <c r="I147" s="1"/>
    </row>
    <row r="148" spans="2:9" x14ac:dyDescent="0.35">
      <c r="B148" s="36"/>
      <c r="C148" s="36"/>
      <c r="D148" s="36"/>
      <c r="E148" s="36"/>
      <c r="F148" s="36"/>
      <c r="G148" s="207"/>
      <c r="H148" s="77"/>
      <c r="I148" s="1"/>
    </row>
    <row r="149" spans="2:9" x14ac:dyDescent="0.35">
      <c r="B149" s="36"/>
      <c r="C149" s="36"/>
      <c r="D149" s="36"/>
      <c r="E149" s="36"/>
      <c r="F149" s="36"/>
      <c r="G149" s="207"/>
      <c r="H149" s="77"/>
      <c r="I149" s="1"/>
    </row>
    <row r="150" spans="2:9" x14ac:dyDescent="0.35">
      <c r="B150" s="36"/>
      <c r="C150" s="36"/>
      <c r="D150" s="36"/>
      <c r="E150" s="36"/>
      <c r="F150" s="36"/>
      <c r="G150" s="207"/>
      <c r="H150" s="77"/>
      <c r="I150" s="1"/>
    </row>
    <row r="151" spans="2:9" x14ac:dyDescent="0.35">
      <c r="B151" s="36"/>
      <c r="C151" s="36"/>
      <c r="D151" s="36"/>
      <c r="E151" s="36"/>
      <c r="F151" s="36"/>
      <c r="G151" s="207"/>
      <c r="H151" s="77"/>
      <c r="I151" s="1"/>
    </row>
    <row r="152" spans="2:9" x14ac:dyDescent="0.35">
      <c r="B152" s="36"/>
      <c r="C152" s="36"/>
      <c r="D152" s="36"/>
      <c r="E152" s="36"/>
      <c r="F152" s="36"/>
      <c r="G152" s="207"/>
      <c r="H152" s="77"/>
      <c r="I152" s="1"/>
    </row>
    <row r="153" spans="2:9" x14ac:dyDescent="0.35">
      <c r="B153" s="36"/>
      <c r="C153" s="36"/>
      <c r="D153" s="36"/>
      <c r="E153" s="36"/>
      <c r="F153" s="36"/>
      <c r="G153" s="207"/>
      <c r="H153" s="77"/>
      <c r="I153" s="1"/>
    </row>
    <row r="154" spans="2:9" x14ac:dyDescent="0.35">
      <c r="B154" s="36"/>
      <c r="C154" s="36"/>
      <c r="D154" s="36"/>
      <c r="E154" s="36"/>
      <c r="F154" s="36"/>
      <c r="G154" s="207"/>
      <c r="H154" s="77"/>
      <c r="I154" s="1"/>
    </row>
    <row r="155" spans="2:9" x14ac:dyDescent="0.35">
      <c r="B155" s="36"/>
      <c r="C155" s="36"/>
      <c r="D155" s="36"/>
      <c r="E155" s="36"/>
      <c r="F155" s="36"/>
      <c r="G155" s="207"/>
      <c r="H155" s="77"/>
      <c r="I155" s="1"/>
    </row>
    <row r="156" spans="2:9" x14ac:dyDescent="0.35">
      <c r="B156" s="36"/>
      <c r="C156" s="36"/>
      <c r="D156" s="36"/>
      <c r="E156" s="36"/>
      <c r="F156" s="36"/>
      <c r="G156" s="207"/>
      <c r="H156" s="77"/>
      <c r="I156" s="1"/>
    </row>
    <row r="157" spans="2:9" x14ac:dyDescent="0.35">
      <c r="B157" s="36"/>
      <c r="C157" s="36"/>
      <c r="D157" s="36"/>
      <c r="E157" s="36"/>
      <c r="F157" s="36"/>
      <c r="G157" s="207"/>
      <c r="H157" s="77"/>
      <c r="I157" s="1"/>
    </row>
    <row r="158" spans="2:9" x14ac:dyDescent="0.35">
      <c r="B158" s="36"/>
      <c r="C158" s="36"/>
      <c r="D158" s="36"/>
      <c r="E158" s="36"/>
      <c r="F158" s="36"/>
      <c r="G158" s="207"/>
      <c r="H158" s="77"/>
      <c r="I158" s="1"/>
    </row>
    <row r="159" spans="2:9" x14ac:dyDescent="0.35">
      <c r="B159" s="36"/>
      <c r="C159" s="36"/>
      <c r="D159" s="36"/>
      <c r="E159" s="36"/>
      <c r="F159" s="36"/>
      <c r="G159" s="207"/>
      <c r="H159" s="77"/>
      <c r="I159" s="1"/>
    </row>
    <row r="160" spans="2:9" x14ac:dyDescent="0.35">
      <c r="B160" s="36"/>
      <c r="C160" s="36"/>
      <c r="D160" s="36"/>
      <c r="E160" s="36"/>
      <c r="F160" s="36"/>
      <c r="G160" s="207"/>
      <c r="H160" s="77"/>
      <c r="I160" s="1"/>
    </row>
    <row r="161" spans="2:9" x14ac:dyDescent="0.35">
      <c r="B161" s="36"/>
      <c r="C161" s="36"/>
      <c r="D161" s="36"/>
      <c r="E161" s="36"/>
      <c r="F161" s="36"/>
      <c r="G161" s="207"/>
      <c r="H161" s="77"/>
      <c r="I161" s="1"/>
    </row>
    <row r="162" spans="2:9" x14ac:dyDescent="0.35">
      <c r="B162" s="36"/>
      <c r="C162" s="36"/>
      <c r="D162" s="36"/>
      <c r="E162" s="36"/>
      <c r="F162" s="36"/>
      <c r="G162" s="207"/>
      <c r="H162" s="77"/>
      <c r="I162" s="1"/>
    </row>
    <row r="163" spans="2:9" x14ac:dyDescent="0.35">
      <c r="B163" s="36"/>
      <c r="C163" s="36"/>
      <c r="D163" s="36"/>
      <c r="E163" s="36"/>
      <c r="F163" s="36"/>
      <c r="G163" s="207"/>
      <c r="H163" s="77"/>
      <c r="I163" s="1"/>
    </row>
    <row r="164" spans="2:9" x14ac:dyDescent="0.35">
      <c r="B164" s="36"/>
      <c r="C164" s="36"/>
      <c r="D164" s="36"/>
      <c r="E164" s="36"/>
      <c r="F164" s="36"/>
      <c r="G164" s="207"/>
      <c r="H164" s="77"/>
      <c r="I164" s="1"/>
    </row>
    <row r="165" spans="2:9" x14ac:dyDescent="0.35">
      <c r="B165" s="36"/>
      <c r="C165" s="36"/>
      <c r="D165" s="36"/>
      <c r="E165" s="36"/>
      <c r="F165" s="36"/>
      <c r="G165" s="207"/>
      <c r="H165" s="77"/>
      <c r="I165" s="1"/>
    </row>
    <row r="166" spans="2:9" x14ac:dyDescent="0.35">
      <c r="B166" s="36"/>
      <c r="C166" s="36"/>
      <c r="D166" s="36"/>
      <c r="E166" s="36"/>
      <c r="F166" s="36"/>
      <c r="G166" s="207"/>
      <c r="H166" s="77"/>
      <c r="I166" s="1"/>
    </row>
    <row r="167" spans="2:9" x14ac:dyDescent="0.35">
      <c r="B167" s="36"/>
      <c r="C167" s="36"/>
      <c r="D167" s="36"/>
      <c r="E167" s="36"/>
      <c r="F167" s="36"/>
      <c r="G167" s="207"/>
      <c r="H167" s="77"/>
      <c r="I167" s="1"/>
    </row>
    <row r="168" spans="2:9" x14ac:dyDescent="0.35">
      <c r="B168" s="36"/>
      <c r="C168" s="36"/>
      <c r="D168" s="36"/>
      <c r="E168" s="36"/>
      <c r="F168" s="36"/>
      <c r="G168" s="207"/>
      <c r="H168" s="77"/>
      <c r="I168" s="1"/>
    </row>
    <row r="169" spans="2:9" x14ac:dyDescent="0.35">
      <c r="B169" s="36"/>
      <c r="C169" s="36"/>
      <c r="D169" s="36"/>
      <c r="E169" s="36"/>
      <c r="F169" s="36"/>
      <c r="G169" s="207"/>
      <c r="H169" s="77"/>
      <c r="I169" s="1"/>
    </row>
    <row r="170" spans="2:9" x14ac:dyDescent="0.35">
      <c r="B170" s="36"/>
      <c r="C170" s="36"/>
      <c r="D170" s="36"/>
      <c r="E170" s="36"/>
      <c r="F170" s="36"/>
      <c r="G170" s="207"/>
      <c r="H170" s="77"/>
      <c r="I170" s="1"/>
    </row>
    <row r="171" spans="2:9" x14ac:dyDescent="0.35">
      <c r="B171" s="36"/>
      <c r="C171" s="36"/>
      <c r="D171" s="36"/>
      <c r="E171" s="36"/>
      <c r="F171" s="36"/>
      <c r="G171" s="207"/>
      <c r="H171" s="77"/>
      <c r="I171" s="1"/>
    </row>
    <row r="172" spans="2:9" x14ac:dyDescent="0.35">
      <c r="B172" s="36"/>
      <c r="C172" s="36"/>
      <c r="D172" s="36"/>
      <c r="E172" s="36"/>
      <c r="F172" s="36"/>
      <c r="G172" s="207"/>
      <c r="H172" s="77"/>
      <c r="I172" s="1"/>
    </row>
    <row r="173" spans="2:9" x14ac:dyDescent="0.35">
      <c r="B173" s="36"/>
      <c r="C173" s="36"/>
      <c r="D173" s="36"/>
      <c r="E173" s="36"/>
      <c r="F173" s="36"/>
      <c r="G173" s="207"/>
      <c r="H173" s="77"/>
      <c r="I173" s="1"/>
    </row>
    <row r="174" spans="2:9" x14ac:dyDescent="0.35">
      <c r="B174" s="36"/>
      <c r="C174" s="36"/>
      <c r="D174" s="36"/>
      <c r="E174" s="36"/>
      <c r="F174" s="36"/>
      <c r="G174" s="207"/>
      <c r="H174" s="77"/>
      <c r="I174" s="1"/>
    </row>
    <row r="175" spans="2:9" x14ac:dyDescent="0.35">
      <c r="B175" s="36"/>
      <c r="C175" s="36"/>
      <c r="D175" s="36"/>
      <c r="E175" s="36"/>
      <c r="F175" s="36"/>
      <c r="G175" s="207"/>
      <c r="H175" s="77"/>
      <c r="I175" s="1"/>
    </row>
    <row r="176" spans="2:9" x14ac:dyDescent="0.35">
      <c r="B176" s="36"/>
      <c r="C176" s="36"/>
      <c r="D176" s="36"/>
      <c r="E176" s="36"/>
      <c r="F176" s="36"/>
      <c r="G176" s="207"/>
      <c r="H176" s="77"/>
      <c r="I176" s="1"/>
    </row>
    <row r="177" spans="2:9" x14ac:dyDescent="0.35">
      <c r="B177" s="36"/>
      <c r="C177" s="36"/>
      <c r="D177" s="36"/>
      <c r="E177" s="36"/>
      <c r="F177" s="36"/>
      <c r="G177" s="207"/>
      <c r="H177" s="77"/>
      <c r="I177" s="1"/>
    </row>
    <row r="178" spans="2:9" x14ac:dyDescent="0.35">
      <c r="B178" s="36"/>
      <c r="C178" s="36"/>
      <c r="D178" s="36"/>
      <c r="E178" s="36"/>
      <c r="F178" s="36"/>
      <c r="G178" s="207"/>
      <c r="H178" s="77"/>
      <c r="I178" s="1"/>
    </row>
    <row r="179" spans="2:9" x14ac:dyDescent="0.35">
      <c r="B179" s="36"/>
      <c r="C179" s="36"/>
      <c r="D179" s="36"/>
      <c r="E179" s="36"/>
      <c r="F179" s="36"/>
      <c r="G179" s="207"/>
      <c r="H179" s="77"/>
      <c r="I179" s="1"/>
    </row>
    <row r="180" spans="2:9" x14ac:dyDescent="0.35">
      <c r="B180" s="36"/>
      <c r="C180" s="36"/>
      <c r="D180" s="36"/>
      <c r="E180" s="36"/>
      <c r="F180" s="36"/>
      <c r="G180" s="207"/>
      <c r="H180" s="77"/>
      <c r="I180" s="1"/>
    </row>
    <row r="181" spans="2:9" x14ac:dyDescent="0.35">
      <c r="B181" s="36"/>
      <c r="C181" s="36"/>
      <c r="D181" s="36"/>
      <c r="E181" s="36"/>
      <c r="F181" s="36"/>
      <c r="G181" s="207"/>
      <c r="H181" s="77"/>
      <c r="I181" s="1"/>
    </row>
    <row r="182" spans="2:9" x14ac:dyDescent="0.35">
      <c r="B182" s="36"/>
      <c r="C182" s="36"/>
      <c r="D182" s="36"/>
      <c r="E182" s="36"/>
      <c r="F182" s="36"/>
      <c r="G182" s="207"/>
      <c r="H182" s="77"/>
      <c r="I182" s="1"/>
    </row>
    <row r="183" spans="2:9" x14ac:dyDescent="0.35">
      <c r="B183" s="36"/>
      <c r="C183" s="36"/>
      <c r="D183" s="36"/>
      <c r="E183" s="36"/>
      <c r="F183" s="36"/>
      <c r="G183" s="207"/>
      <c r="H183" s="77"/>
      <c r="I183" s="1"/>
    </row>
    <row r="184" spans="2:9" x14ac:dyDescent="0.35">
      <c r="B184" s="36"/>
      <c r="C184" s="36"/>
      <c r="D184" s="36"/>
      <c r="E184" s="36"/>
      <c r="F184" s="36"/>
      <c r="G184" s="207"/>
      <c r="H184" s="77"/>
      <c r="I184" s="1"/>
    </row>
    <row r="185" spans="2:9" x14ac:dyDescent="0.35">
      <c r="B185" s="36"/>
      <c r="C185" s="36"/>
      <c r="D185" s="36"/>
      <c r="E185" s="36"/>
      <c r="F185" s="36"/>
      <c r="G185" s="207"/>
      <c r="H185" s="77"/>
      <c r="I185" s="1"/>
    </row>
    <row r="186" spans="2:9" x14ac:dyDescent="0.35">
      <c r="B186" s="36"/>
      <c r="C186" s="36"/>
      <c r="D186" s="36"/>
      <c r="E186" s="36"/>
      <c r="F186" s="36"/>
      <c r="G186" s="207"/>
      <c r="H186" s="77"/>
      <c r="I186" s="1"/>
    </row>
    <row r="187" spans="2:9" x14ac:dyDescent="0.35">
      <c r="B187" s="36"/>
      <c r="C187" s="36"/>
      <c r="D187" s="36"/>
      <c r="E187" s="36"/>
      <c r="F187" s="36"/>
      <c r="G187" s="207"/>
      <c r="H187" s="77"/>
      <c r="I187" s="1"/>
    </row>
    <row r="188" spans="2:9" x14ac:dyDescent="0.35">
      <c r="B188" s="36"/>
      <c r="C188" s="36"/>
      <c r="D188" s="36"/>
      <c r="E188" s="36"/>
      <c r="F188" s="36"/>
      <c r="G188" s="207"/>
      <c r="H188" s="77"/>
      <c r="I188" s="1"/>
    </row>
    <row r="189" spans="2:9" x14ac:dyDescent="0.35">
      <c r="B189" s="36"/>
      <c r="C189" s="36"/>
      <c r="D189" s="36"/>
      <c r="E189" s="36"/>
      <c r="F189" s="36"/>
      <c r="G189" s="207"/>
      <c r="H189" s="77"/>
      <c r="I189" s="1"/>
    </row>
    <row r="190" spans="2:9" x14ac:dyDescent="0.35">
      <c r="B190" s="36"/>
      <c r="C190" s="36"/>
      <c r="D190" s="36"/>
      <c r="E190" s="36"/>
      <c r="F190" s="36"/>
      <c r="G190" s="207"/>
      <c r="H190" s="77"/>
      <c r="I190" s="1"/>
    </row>
    <row r="191" spans="2:9" x14ac:dyDescent="0.35">
      <c r="B191" s="36"/>
      <c r="C191" s="36"/>
      <c r="D191" s="36"/>
      <c r="E191" s="36"/>
      <c r="F191" s="36"/>
      <c r="G191" s="207"/>
      <c r="H191" s="77"/>
      <c r="I191" s="1"/>
    </row>
    <row r="192" spans="2:9" x14ac:dyDescent="0.35">
      <c r="B192" s="36"/>
      <c r="C192" s="36"/>
      <c r="D192" s="36"/>
      <c r="E192" s="36"/>
      <c r="F192" s="36"/>
      <c r="G192" s="207"/>
      <c r="H192" s="77"/>
      <c r="I192" s="1"/>
    </row>
    <row r="193" spans="2:9" x14ac:dyDescent="0.35">
      <c r="B193" s="36"/>
      <c r="C193" s="36"/>
      <c r="D193" s="36"/>
      <c r="E193" s="36"/>
      <c r="F193" s="36"/>
      <c r="G193" s="207"/>
      <c r="H193" s="77"/>
      <c r="I193" s="1"/>
    </row>
    <row r="194" spans="2:9" x14ac:dyDescent="0.35">
      <c r="B194" s="36"/>
      <c r="C194" s="36"/>
      <c r="D194" s="36"/>
      <c r="E194" s="36"/>
      <c r="F194" s="36"/>
      <c r="G194" s="207"/>
      <c r="H194" s="77"/>
      <c r="I194" s="1"/>
    </row>
    <row r="195" spans="2:9" x14ac:dyDescent="0.35">
      <c r="B195" s="36"/>
      <c r="C195" s="36"/>
      <c r="D195" s="36"/>
      <c r="E195" s="36"/>
      <c r="F195" s="36"/>
      <c r="G195" s="207"/>
      <c r="H195" s="77"/>
      <c r="I195" s="1"/>
    </row>
    <row r="196" spans="2:9" x14ac:dyDescent="0.35">
      <c r="B196" s="36"/>
      <c r="C196" s="36"/>
      <c r="D196" s="36"/>
      <c r="E196" s="36"/>
      <c r="F196" s="36"/>
      <c r="G196" s="207"/>
      <c r="H196" s="77"/>
      <c r="I196" s="1"/>
    </row>
    <row r="197" spans="2:9" x14ac:dyDescent="0.35">
      <c r="B197" s="36"/>
      <c r="C197" s="36"/>
      <c r="D197" s="36"/>
      <c r="E197" s="36"/>
      <c r="F197" s="36"/>
      <c r="G197" s="207"/>
      <c r="H197" s="77"/>
      <c r="I197" s="1"/>
    </row>
    <row r="198" spans="2:9" x14ac:dyDescent="0.35">
      <c r="B198" s="36"/>
      <c r="C198" s="36"/>
      <c r="D198" s="36"/>
      <c r="E198" s="36"/>
      <c r="F198" s="36"/>
      <c r="G198" s="207"/>
      <c r="H198" s="77"/>
      <c r="I198" s="1"/>
    </row>
    <row r="199" spans="2:9" x14ac:dyDescent="0.35">
      <c r="B199" s="36"/>
      <c r="C199" s="36"/>
      <c r="D199" s="36"/>
      <c r="E199" s="36"/>
      <c r="F199" s="36"/>
      <c r="G199" s="207"/>
      <c r="H199" s="77"/>
      <c r="I199" s="1"/>
    </row>
    <row r="200" spans="2:9" x14ac:dyDescent="0.35">
      <c r="B200" s="36"/>
      <c r="C200" s="36"/>
      <c r="D200" s="36"/>
      <c r="E200" s="36"/>
      <c r="F200" s="36"/>
      <c r="G200" s="207"/>
      <c r="H200" s="77"/>
      <c r="I200" s="1"/>
    </row>
    <row r="201" spans="2:9" x14ac:dyDescent="0.35">
      <c r="B201" s="36"/>
      <c r="C201" s="36"/>
      <c r="D201" s="36"/>
      <c r="E201" s="36"/>
      <c r="F201" s="36"/>
      <c r="G201" s="207"/>
      <c r="H201" s="77"/>
      <c r="I201" s="1"/>
    </row>
    <row r="202" spans="2:9" x14ac:dyDescent="0.35">
      <c r="B202" s="36"/>
      <c r="C202" s="36"/>
      <c r="D202" s="36"/>
      <c r="E202" s="36"/>
      <c r="F202" s="36"/>
      <c r="G202" s="207"/>
      <c r="H202" s="77"/>
      <c r="I202" s="1"/>
    </row>
    <row r="203" spans="2:9" x14ac:dyDescent="0.35">
      <c r="B203" s="36"/>
      <c r="C203" s="36"/>
      <c r="D203" s="36"/>
      <c r="E203" s="36"/>
      <c r="F203" s="36"/>
      <c r="G203" s="207"/>
      <c r="H203" s="77"/>
      <c r="I203" s="1"/>
    </row>
    <row r="204" spans="2:9" x14ac:dyDescent="0.35">
      <c r="B204" s="36"/>
      <c r="C204" s="36"/>
      <c r="D204" s="36"/>
      <c r="E204" s="36"/>
      <c r="F204" s="36"/>
      <c r="G204" s="207"/>
      <c r="H204" s="77"/>
      <c r="I204" s="1"/>
    </row>
    <row r="205" spans="2:9" x14ac:dyDescent="0.35">
      <c r="B205" s="36"/>
      <c r="C205" s="36"/>
      <c r="D205" s="36"/>
      <c r="E205" s="36"/>
      <c r="F205" s="36"/>
      <c r="G205" s="207"/>
      <c r="H205" s="77"/>
      <c r="I205" s="1"/>
    </row>
    <row r="206" spans="2:9" x14ac:dyDescent="0.35">
      <c r="B206" s="36"/>
      <c r="C206" s="36"/>
      <c r="D206" s="36"/>
      <c r="E206" s="36"/>
      <c r="F206" s="36"/>
      <c r="G206" s="207"/>
      <c r="H206" s="77"/>
      <c r="I206" s="1"/>
    </row>
    <row r="207" spans="2:9" x14ac:dyDescent="0.35">
      <c r="B207" s="36"/>
      <c r="C207" s="36"/>
      <c r="D207" s="36"/>
      <c r="E207" s="36"/>
      <c r="F207" s="36"/>
      <c r="G207" s="207"/>
      <c r="H207" s="77"/>
      <c r="I207" s="1"/>
    </row>
    <row r="208" spans="2:9" x14ac:dyDescent="0.35">
      <c r="B208" s="36"/>
      <c r="C208" s="36"/>
      <c r="D208" s="36"/>
      <c r="E208" s="36"/>
      <c r="F208" s="36"/>
      <c r="G208" s="207"/>
      <c r="H208" s="77"/>
      <c r="I208" s="1"/>
    </row>
    <row r="209" spans="2:9" x14ac:dyDescent="0.35">
      <c r="B209" s="36"/>
      <c r="C209" s="36"/>
      <c r="D209" s="36"/>
      <c r="E209" s="36"/>
      <c r="F209" s="36"/>
      <c r="G209" s="207"/>
      <c r="H209" s="77"/>
      <c r="I209" s="1"/>
    </row>
    <row r="210" spans="2:9" x14ac:dyDescent="0.35">
      <c r="B210" s="36"/>
      <c r="C210" s="36"/>
      <c r="D210" s="36"/>
      <c r="E210" s="36"/>
      <c r="F210" s="36"/>
      <c r="G210" s="207"/>
      <c r="H210" s="77"/>
      <c r="I210" s="1"/>
    </row>
    <row r="211" spans="2:9" x14ac:dyDescent="0.35">
      <c r="B211" s="36"/>
      <c r="C211" s="36"/>
      <c r="D211" s="36"/>
      <c r="E211" s="36"/>
      <c r="F211" s="36"/>
      <c r="G211" s="207"/>
      <c r="H211" s="77"/>
      <c r="I211" s="1"/>
    </row>
    <row r="212" spans="2:9" x14ac:dyDescent="0.35">
      <c r="B212" s="36"/>
      <c r="C212" s="36"/>
      <c r="D212" s="36"/>
      <c r="E212" s="36"/>
      <c r="F212" s="36"/>
      <c r="G212" s="207"/>
      <c r="H212" s="77"/>
      <c r="I212" s="1"/>
    </row>
    <row r="213" spans="2:9" x14ac:dyDescent="0.35">
      <c r="B213" s="36"/>
      <c r="C213" s="36"/>
      <c r="D213" s="36"/>
      <c r="E213" s="36"/>
      <c r="F213" s="36"/>
      <c r="G213" s="207"/>
      <c r="H213" s="77"/>
      <c r="I213" s="1"/>
    </row>
    <row r="214" spans="2:9" x14ac:dyDescent="0.35">
      <c r="B214" s="36"/>
      <c r="C214" s="36"/>
      <c r="D214" s="36"/>
      <c r="E214" s="36"/>
      <c r="F214" s="36"/>
      <c r="G214" s="207"/>
      <c r="H214" s="77"/>
      <c r="I214" s="1"/>
    </row>
    <row r="215" spans="2:9" x14ac:dyDescent="0.35">
      <c r="B215" s="36"/>
      <c r="C215" s="36"/>
      <c r="D215" s="36"/>
      <c r="E215" s="36"/>
      <c r="F215" s="36"/>
      <c r="G215" s="207"/>
      <c r="H215" s="77"/>
      <c r="I215" s="1"/>
    </row>
    <row r="216" spans="2:9" x14ac:dyDescent="0.35">
      <c r="B216" s="36"/>
      <c r="C216" s="36"/>
      <c r="D216" s="36"/>
      <c r="E216" s="36"/>
      <c r="F216" s="36"/>
      <c r="G216" s="207"/>
      <c r="H216" s="77"/>
      <c r="I216" s="1"/>
    </row>
    <row r="217" spans="2:9" x14ac:dyDescent="0.35">
      <c r="B217" s="36"/>
      <c r="C217" s="36"/>
      <c r="D217" s="36"/>
      <c r="E217" s="36"/>
      <c r="F217" s="36"/>
      <c r="G217" s="207"/>
      <c r="H217" s="77"/>
      <c r="I217" s="1"/>
    </row>
    <row r="218" spans="2:9" x14ac:dyDescent="0.35">
      <c r="B218" s="36"/>
      <c r="C218" s="36"/>
      <c r="D218" s="36"/>
      <c r="E218" s="36"/>
      <c r="F218" s="36"/>
      <c r="G218" s="207"/>
      <c r="H218" s="77"/>
      <c r="I218" s="1"/>
    </row>
    <row r="219" spans="2:9" x14ac:dyDescent="0.35">
      <c r="B219" s="36"/>
      <c r="C219" s="36"/>
      <c r="D219" s="36"/>
      <c r="E219" s="36"/>
      <c r="F219" s="36"/>
      <c r="G219" s="207"/>
      <c r="H219" s="77"/>
      <c r="I219" s="1"/>
    </row>
    <row r="220" spans="2:9" x14ac:dyDescent="0.35">
      <c r="B220" s="36"/>
      <c r="C220" s="36"/>
      <c r="D220" s="36"/>
      <c r="E220" s="36"/>
      <c r="F220" s="36"/>
      <c r="G220" s="207"/>
      <c r="H220" s="77"/>
      <c r="I220" s="1"/>
    </row>
    <row r="221" spans="2:9" x14ac:dyDescent="0.35">
      <c r="B221" s="36"/>
      <c r="C221" s="36"/>
      <c r="D221" s="36"/>
      <c r="E221" s="36"/>
      <c r="F221" s="36"/>
      <c r="G221" s="207"/>
      <c r="H221" s="77"/>
      <c r="I221" s="1"/>
    </row>
    <row r="222" spans="2:9" x14ac:dyDescent="0.35">
      <c r="B222" s="36"/>
      <c r="C222" s="36"/>
      <c r="D222" s="36"/>
      <c r="E222" s="36"/>
      <c r="F222" s="36"/>
      <c r="G222" s="207"/>
      <c r="H222" s="77"/>
      <c r="I222" s="1"/>
    </row>
    <row r="223" spans="2:9" x14ac:dyDescent="0.35">
      <c r="B223" s="36"/>
      <c r="C223" s="36"/>
      <c r="D223" s="36"/>
      <c r="E223" s="36"/>
      <c r="F223" s="36"/>
      <c r="G223" s="207"/>
      <c r="H223" s="77"/>
      <c r="I223" s="1"/>
    </row>
    <row r="224" spans="2:9" x14ac:dyDescent="0.35">
      <c r="B224" s="36"/>
      <c r="C224" s="36"/>
      <c r="D224" s="36"/>
      <c r="E224" s="36"/>
      <c r="F224" s="36"/>
      <c r="G224" s="207"/>
      <c r="H224" s="77"/>
      <c r="I224" s="1"/>
    </row>
    <row r="225" spans="2:9" x14ac:dyDescent="0.35">
      <c r="B225" s="36"/>
      <c r="C225" s="36"/>
      <c r="D225" s="36"/>
      <c r="E225" s="36"/>
      <c r="F225" s="36"/>
      <c r="G225" s="207"/>
      <c r="H225" s="77"/>
      <c r="I225" s="1"/>
    </row>
    <row r="226" spans="2:9" x14ac:dyDescent="0.35">
      <c r="B226" s="36"/>
      <c r="C226" s="36"/>
      <c r="D226" s="36"/>
      <c r="E226" s="36"/>
      <c r="F226" s="36"/>
      <c r="G226" s="207"/>
      <c r="H226" s="77"/>
      <c r="I226" s="1"/>
    </row>
    <row r="227" spans="2:9" x14ac:dyDescent="0.35">
      <c r="B227" s="36"/>
      <c r="C227" s="36"/>
      <c r="D227" s="36"/>
      <c r="E227" s="36"/>
      <c r="F227" s="36"/>
      <c r="G227" s="207"/>
      <c r="H227" s="77"/>
      <c r="I227" s="1"/>
    </row>
    <row r="228" spans="2:9" x14ac:dyDescent="0.35">
      <c r="B228" s="36"/>
      <c r="C228" s="36"/>
      <c r="D228" s="36"/>
      <c r="E228" s="36"/>
      <c r="F228" s="36"/>
      <c r="G228" s="207"/>
      <c r="H228" s="77"/>
      <c r="I228" s="1"/>
    </row>
    <row r="229" spans="2:9" x14ac:dyDescent="0.35">
      <c r="B229" s="36"/>
      <c r="C229" s="36"/>
      <c r="D229" s="36"/>
      <c r="E229" s="36"/>
      <c r="F229" s="36"/>
      <c r="G229" s="207"/>
      <c r="H229" s="77"/>
      <c r="I229" s="1"/>
    </row>
    <row r="230" spans="2:9" x14ac:dyDescent="0.35">
      <c r="B230" s="36"/>
      <c r="C230" s="36"/>
      <c r="D230" s="36"/>
      <c r="E230" s="36"/>
      <c r="F230" s="36"/>
      <c r="G230" s="207"/>
      <c r="H230" s="77"/>
      <c r="I230" s="1"/>
    </row>
    <row r="231" spans="2:9" x14ac:dyDescent="0.35">
      <c r="B231" s="36"/>
      <c r="C231" s="36"/>
      <c r="D231" s="36"/>
      <c r="E231" s="36"/>
      <c r="F231" s="36"/>
      <c r="G231" s="207"/>
      <c r="H231" s="77"/>
      <c r="I231" s="1"/>
    </row>
    <row r="232" spans="2:9" x14ac:dyDescent="0.35">
      <c r="B232" s="36"/>
      <c r="C232" s="36"/>
      <c r="D232" s="36"/>
      <c r="E232" s="36"/>
      <c r="F232" s="36"/>
      <c r="G232" s="207"/>
      <c r="H232" s="77"/>
      <c r="I232" s="1"/>
    </row>
    <row r="233" spans="2:9" x14ac:dyDescent="0.35">
      <c r="B233" s="36"/>
      <c r="C233" s="36"/>
      <c r="D233" s="36"/>
      <c r="E233" s="36"/>
      <c r="F233" s="36"/>
      <c r="G233" s="207"/>
      <c r="H233" s="77"/>
      <c r="I233" s="1"/>
    </row>
    <row r="234" spans="2:9" x14ac:dyDescent="0.35">
      <c r="B234" s="36"/>
      <c r="C234" s="36"/>
      <c r="D234" s="36"/>
      <c r="E234" s="36"/>
      <c r="F234" s="36"/>
      <c r="G234" s="207"/>
      <c r="H234" s="77"/>
      <c r="I234" s="1"/>
    </row>
    <row r="235" spans="2:9" x14ac:dyDescent="0.35">
      <c r="B235" s="36"/>
      <c r="C235" s="36"/>
      <c r="D235" s="36"/>
      <c r="E235" s="36"/>
      <c r="F235" s="36"/>
      <c r="G235" s="207"/>
      <c r="H235" s="77"/>
      <c r="I235" s="1"/>
    </row>
    <row r="236" spans="2:9" x14ac:dyDescent="0.35">
      <c r="B236" s="36"/>
      <c r="C236" s="36"/>
      <c r="D236" s="36"/>
      <c r="E236" s="36"/>
      <c r="F236" s="36"/>
      <c r="G236" s="207"/>
      <c r="H236" s="77"/>
      <c r="I236" s="1"/>
    </row>
    <row r="237" spans="2:9" x14ac:dyDescent="0.35">
      <c r="B237" s="36"/>
      <c r="C237" s="36"/>
      <c r="D237" s="36"/>
      <c r="E237" s="36"/>
      <c r="F237" s="36"/>
      <c r="G237" s="207"/>
      <c r="H237" s="77"/>
      <c r="I237" s="1"/>
    </row>
    <row r="238" spans="2:9" x14ac:dyDescent="0.35">
      <c r="B238" s="36"/>
      <c r="C238" s="36"/>
      <c r="D238" s="36"/>
      <c r="E238" s="36"/>
      <c r="F238" s="36"/>
      <c r="G238" s="207"/>
      <c r="H238" s="77"/>
      <c r="I238" s="1"/>
    </row>
    <row r="239" spans="2:9" x14ac:dyDescent="0.35">
      <c r="B239" s="36"/>
      <c r="C239" s="36"/>
      <c r="D239" s="36"/>
      <c r="E239" s="36"/>
      <c r="F239" s="36"/>
      <c r="G239" s="207"/>
      <c r="H239" s="77"/>
      <c r="I239" s="1"/>
    </row>
    <row r="240" spans="2:9" x14ac:dyDescent="0.35">
      <c r="B240" s="36"/>
      <c r="C240" s="36"/>
      <c r="D240" s="36"/>
      <c r="E240" s="36"/>
      <c r="F240" s="36"/>
      <c r="G240" s="207"/>
      <c r="H240" s="77"/>
      <c r="I240" s="1"/>
    </row>
    <row r="241" spans="2:29" x14ac:dyDescent="0.35">
      <c r="B241" s="36"/>
      <c r="C241" s="36"/>
      <c r="D241" s="36"/>
      <c r="E241" s="36"/>
      <c r="F241" s="36"/>
      <c r="G241" s="207"/>
      <c r="H241" s="77"/>
      <c r="I241" s="1"/>
    </row>
    <row r="242" spans="2:29" x14ac:dyDescent="0.35">
      <c r="B242" s="36"/>
      <c r="C242" s="36"/>
      <c r="D242" s="36"/>
      <c r="E242" s="36"/>
      <c r="F242" s="36"/>
      <c r="G242" s="207"/>
      <c r="H242" s="77"/>
      <c r="I242" s="1"/>
    </row>
    <row r="243" spans="2:29" x14ac:dyDescent="0.35">
      <c r="B243" s="36"/>
      <c r="C243" s="36"/>
      <c r="D243" s="36"/>
      <c r="E243" s="36"/>
      <c r="F243" s="36"/>
      <c r="G243" s="207"/>
      <c r="H243" s="77"/>
      <c r="I243" s="1"/>
    </row>
    <row r="244" spans="2:29" x14ac:dyDescent="0.35">
      <c r="B244" s="36"/>
      <c r="C244" s="36"/>
      <c r="D244" s="36"/>
      <c r="E244" s="36"/>
      <c r="F244" s="36"/>
      <c r="G244" s="207"/>
      <c r="H244" s="77"/>
      <c r="I244" s="1"/>
    </row>
    <row r="245" spans="2:29" x14ac:dyDescent="0.35">
      <c r="B245" s="36"/>
      <c r="C245" s="36"/>
      <c r="D245" s="36"/>
      <c r="E245" s="36"/>
      <c r="F245" s="36"/>
      <c r="G245" s="207"/>
      <c r="H245" s="77"/>
      <c r="I245" s="1"/>
    </row>
    <row r="246" spans="2:29" x14ac:dyDescent="0.35">
      <c r="B246" s="36"/>
      <c r="C246" s="36"/>
      <c r="D246" s="36"/>
      <c r="E246" s="36"/>
      <c r="F246" s="36"/>
      <c r="G246" s="207"/>
      <c r="H246" s="77"/>
      <c r="I246" s="1"/>
    </row>
    <row r="247" spans="2:29" x14ac:dyDescent="0.35">
      <c r="B247" s="36"/>
      <c r="C247" s="36"/>
      <c r="D247" s="36"/>
      <c r="E247" s="36"/>
      <c r="F247" s="36"/>
      <c r="G247" s="207"/>
      <c r="H247" s="77"/>
      <c r="I247" s="1"/>
    </row>
    <row r="248" spans="2:29" x14ac:dyDescent="0.35">
      <c r="B248" s="36"/>
      <c r="C248" s="36"/>
      <c r="D248" s="36"/>
      <c r="E248" s="36"/>
      <c r="F248" s="36"/>
      <c r="G248" s="207"/>
      <c r="H248" s="77"/>
      <c r="I248" s="1"/>
    </row>
    <row r="249" spans="2:29" x14ac:dyDescent="0.35">
      <c r="B249" s="36"/>
      <c r="C249" s="36"/>
      <c r="D249" s="36"/>
      <c r="E249" s="36"/>
      <c r="F249" s="36"/>
      <c r="G249" s="207"/>
      <c r="H249" s="77"/>
      <c r="I249" s="1"/>
    </row>
    <row r="250" spans="2:29" x14ac:dyDescent="0.35">
      <c r="B250" s="36"/>
      <c r="C250" s="36"/>
      <c r="D250" s="36"/>
      <c r="E250" s="36"/>
      <c r="F250" s="36"/>
      <c r="G250" s="207"/>
      <c r="H250" s="77"/>
      <c r="I250" s="1"/>
    </row>
    <row r="251" spans="2:29" x14ac:dyDescent="0.35">
      <c r="B251" s="36"/>
      <c r="C251" s="36"/>
      <c r="D251" s="36"/>
      <c r="E251" s="36"/>
      <c r="F251" s="36"/>
      <c r="G251" s="207"/>
      <c r="H251" s="77"/>
      <c r="I251" s="1"/>
    </row>
    <row r="252" spans="2:29" x14ac:dyDescent="0.35">
      <c r="B252" s="36"/>
      <c r="C252" s="36"/>
      <c r="D252" s="36"/>
      <c r="E252" s="36"/>
      <c r="F252" s="36"/>
      <c r="G252" s="207"/>
      <c r="H252" s="77"/>
      <c r="I252" s="1"/>
    </row>
    <row r="253" spans="2:29" x14ac:dyDescent="0.35">
      <c r="B253" s="36"/>
      <c r="C253" s="36"/>
      <c r="D253" s="36"/>
      <c r="E253" s="36"/>
      <c r="F253" s="36"/>
      <c r="G253" s="207"/>
      <c r="H253" s="77"/>
      <c r="I253" s="1"/>
      <c r="AC253" s="1"/>
    </row>
    <row r="254" spans="2:29" x14ac:dyDescent="0.35">
      <c r="B254" s="36"/>
      <c r="C254" s="36"/>
      <c r="D254" s="36"/>
      <c r="E254" s="36"/>
      <c r="F254" s="36"/>
      <c r="G254" s="207"/>
      <c r="H254" s="77"/>
      <c r="I254" s="1"/>
      <c r="AC254" s="1"/>
    </row>
    <row r="255" spans="2:29" x14ac:dyDescent="0.35">
      <c r="B255" s="36"/>
      <c r="C255" s="36"/>
      <c r="D255" s="36"/>
      <c r="E255" s="36"/>
      <c r="F255" s="36"/>
      <c r="G255" s="207"/>
      <c r="H255" s="77"/>
      <c r="I255" s="1"/>
      <c r="AC255" s="1"/>
    </row>
    <row r="256" spans="2:29" x14ac:dyDescent="0.35">
      <c r="B256" s="36"/>
      <c r="C256" s="36"/>
      <c r="D256" s="36"/>
      <c r="E256" s="36"/>
      <c r="F256" s="36"/>
      <c r="G256" s="207"/>
      <c r="H256" s="77"/>
      <c r="I256" s="1"/>
      <c r="AC256" s="1"/>
    </row>
    <row r="257" spans="2:29" x14ac:dyDescent="0.35">
      <c r="B257" s="36"/>
      <c r="C257" s="36"/>
      <c r="D257" s="36"/>
      <c r="E257" s="36"/>
      <c r="F257" s="36"/>
      <c r="G257" s="207"/>
      <c r="H257" s="77"/>
      <c r="I257" s="1"/>
      <c r="AC257" s="1"/>
    </row>
    <row r="258" spans="2:29" x14ac:dyDescent="0.35">
      <c r="B258" s="36"/>
      <c r="C258" s="36"/>
      <c r="D258" s="36"/>
      <c r="E258" s="36"/>
      <c r="F258" s="36"/>
      <c r="G258" s="207"/>
      <c r="H258" s="77"/>
      <c r="I258" s="1"/>
      <c r="AC258" s="1"/>
    </row>
    <row r="259" spans="2:29" x14ac:dyDescent="0.35">
      <c r="B259" s="36"/>
      <c r="C259" s="36"/>
      <c r="D259" s="36"/>
      <c r="E259" s="36"/>
      <c r="F259" s="36"/>
      <c r="G259" s="207"/>
      <c r="H259" s="77"/>
      <c r="I259" s="1"/>
      <c r="AC259" s="1"/>
    </row>
    <row r="260" spans="2:29" x14ac:dyDescent="0.35">
      <c r="B260" s="36"/>
      <c r="C260" s="36"/>
      <c r="D260" s="36"/>
      <c r="E260" s="36"/>
      <c r="F260" s="36"/>
      <c r="G260" s="207"/>
      <c r="H260" s="77"/>
      <c r="I260" s="1"/>
      <c r="AC260" s="1"/>
    </row>
    <row r="261" spans="2:29" x14ac:dyDescent="0.35">
      <c r="B261" s="36"/>
      <c r="C261" s="36"/>
      <c r="D261" s="36"/>
      <c r="E261" s="36"/>
      <c r="F261" s="36"/>
      <c r="G261" s="207"/>
      <c r="H261" s="77"/>
      <c r="I261" s="1"/>
      <c r="AC261" s="1"/>
    </row>
    <row r="262" spans="2:29" x14ac:dyDescent="0.35">
      <c r="B262" s="36"/>
      <c r="C262" s="36"/>
      <c r="D262" s="36"/>
      <c r="E262" s="36"/>
      <c r="F262" s="36"/>
      <c r="G262" s="207"/>
      <c r="H262" s="77"/>
      <c r="I262" s="1"/>
      <c r="AC262" s="1"/>
    </row>
    <row r="263" spans="2:29" x14ac:dyDescent="0.35">
      <c r="B263" s="36"/>
      <c r="C263" s="36"/>
      <c r="D263" s="36"/>
      <c r="E263" s="36"/>
      <c r="F263" s="36"/>
      <c r="G263" s="207"/>
      <c r="H263" s="77"/>
      <c r="I263" s="1"/>
      <c r="AC263" s="1"/>
    </row>
    <row r="264" spans="2:29" x14ac:dyDescent="0.35">
      <c r="B264" s="36"/>
      <c r="C264" s="36"/>
      <c r="D264" s="36"/>
      <c r="E264" s="36"/>
      <c r="F264" s="36"/>
      <c r="G264" s="207"/>
      <c r="H264" s="77"/>
      <c r="I264" s="1"/>
      <c r="AC264" s="1"/>
    </row>
    <row r="265" spans="2:29" x14ac:dyDescent="0.35">
      <c r="B265" s="36"/>
      <c r="C265" s="36"/>
      <c r="D265" s="36"/>
      <c r="E265" s="36"/>
      <c r="F265" s="36"/>
      <c r="G265" s="207"/>
      <c r="H265" s="77"/>
      <c r="I265" s="1"/>
      <c r="AC265" s="1"/>
    </row>
    <row r="266" spans="2:29" x14ac:dyDescent="0.35">
      <c r="B266" s="36"/>
      <c r="C266" s="36"/>
      <c r="D266" s="36"/>
      <c r="E266" s="36"/>
      <c r="F266" s="36"/>
      <c r="G266" s="207"/>
      <c r="H266" s="77"/>
      <c r="I266" s="1"/>
      <c r="AC266" s="1"/>
    </row>
    <row r="267" spans="2:29" x14ac:dyDescent="0.35">
      <c r="B267" s="36"/>
      <c r="C267" s="36"/>
      <c r="D267" s="36"/>
      <c r="E267" s="36"/>
      <c r="F267" s="36"/>
      <c r="G267" s="207"/>
      <c r="H267" s="77"/>
      <c r="I267" s="1"/>
      <c r="AC267" s="1"/>
    </row>
    <row r="268" spans="2:29" x14ac:dyDescent="0.35">
      <c r="B268" s="36"/>
      <c r="C268" s="36"/>
      <c r="D268" s="36"/>
      <c r="E268" s="36"/>
      <c r="F268" s="36"/>
      <c r="G268" s="207"/>
      <c r="H268" s="77"/>
      <c r="I268" s="1"/>
      <c r="AC268" s="1"/>
    </row>
    <row r="269" spans="2:29" x14ac:dyDescent="0.35">
      <c r="B269" s="36"/>
      <c r="C269" s="36"/>
      <c r="D269" s="36"/>
      <c r="E269" s="36"/>
      <c r="F269" s="36"/>
      <c r="G269" s="207"/>
      <c r="H269" s="77"/>
      <c r="I269" s="1"/>
      <c r="AC269" s="1"/>
    </row>
    <row r="270" spans="2:29" x14ac:dyDescent="0.35">
      <c r="B270" s="36"/>
      <c r="C270" s="36"/>
      <c r="D270" s="36"/>
      <c r="E270" s="36"/>
      <c r="F270" s="36"/>
      <c r="G270" s="207"/>
      <c r="H270" s="77"/>
      <c r="I270" s="1"/>
      <c r="AC270" s="1"/>
    </row>
    <row r="271" spans="2:29" x14ac:dyDescent="0.35">
      <c r="B271" s="36"/>
      <c r="C271" s="36"/>
      <c r="D271" s="36"/>
      <c r="E271" s="36"/>
      <c r="F271" s="36"/>
      <c r="G271" s="207"/>
      <c r="H271" s="77"/>
      <c r="I271" s="1"/>
      <c r="AC271" s="1"/>
    </row>
    <row r="272" spans="2:29" x14ac:dyDescent="0.35">
      <c r="B272" s="36"/>
      <c r="C272" s="36"/>
      <c r="D272" s="36"/>
      <c r="E272" s="36"/>
      <c r="F272" s="36"/>
      <c r="G272" s="207"/>
      <c r="H272" s="77"/>
      <c r="I272" s="1"/>
      <c r="AC272" s="1"/>
    </row>
    <row r="273" spans="2:29" x14ac:dyDescent="0.35">
      <c r="B273" s="36"/>
      <c r="C273" s="36"/>
      <c r="D273" s="36"/>
      <c r="E273" s="36"/>
      <c r="F273" s="36"/>
      <c r="G273" s="207"/>
      <c r="H273" s="77"/>
      <c r="I273" s="1"/>
      <c r="AC273" s="1"/>
    </row>
    <row r="274" spans="2:29" x14ac:dyDescent="0.35">
      <c r="B274" s="36"/>
      <c r="C274" s="36"/>
      <c r="D274" s="36"/>
      <c r="E274" s="36"/>
      <c r="F274" s="36"/>
      <c r="G274" s="207"/>
      <c r="H274" s="77"/>
      <c r="I274" s="1"/>
      <c r="AC274" s="1"/>
    </row>
    <row r="275" spans="2:29" x14ac:dyDescent="0.35">
      <c r="B275" s="36"/>
      <c r="C275" s="36"/>
      <c r="D275" s="36"/>
      <c r="E275" s="36"/>
      <c r="F275" s="36"/>
      <c r="G275" s="207"/>
      <c r="H275" s="77"/>
      <c r="I275" s="1"/>
      <c r="AC275" s="1"/>
    </row>
    <row r="276" spans="2:29" x14ac:dyDescent="0.35">
      <c r="B276" s="36"/>
      <c r="C276" s="36"/>
      <c r="D276" s="36"/>
      <c r="E276" s="36"/>
      <c r="F276" s="36"/>
      <c r="G276" s="207"/>
      <c r="H276" s="77"/>
      <c r="I276" s="1"/>
      <c r="AC276" s="1"/>
    </row>
    <row r="277" spans="2:29" x14ac:dyDescent="0.35">
      <c r="B277" s="36"/>
      <c r="C277" s="36"/>
      <c r="D277" s="36"/>
      <c r="E277" s="36"/>
      <c r="F277" s="36"/>
      <c r="G277" s="207"/>
      <c r="H277" s="77"/>
      <c r="I277" s="1"/>
      <c r="AC277" s="1"/>
    </row>
    <row r="278" spans="2:29" x14ac:dyDescent="0.35">
      <c r="B278" s="36"/>
      <c r="C278" s="36"/>
      <c r="D278" s="36"/>
      <c r="E278" s="36"/>
      <c r="F278" s="36"/>
      <c r="G278" s="207"/>
      <c r="H278" s="77"/>
      <c r="I278" s="1"/>
      <c r="AC278" s="1"/>
    </row>
    <row r="279" spans="2:29" x14ac:dyDescent="0.35">
      <c r="B279" s="36"/>
      <c r="C279" s="36"/>
      <c r="D279" s="36"/>
      <c r="E279" s="36"/>
      <c r="F279" s="36"/>
      <c r="G279" s="207"/>
      <c r="H279" s="77"/>
      <c r="I279" s="1"/>
      <c r="AC279" s="1"/>
    </row>
    <row r="280" spans="2:29" x14ac:dyDescent="0.35">
      <c r="B280" s="36"/>
      <c r="C280" s="36"/>
      <c r="D280" s="36"/>
      <c r="E280" s="36"/>
      <c r="F280" s="36"/>
      <c r="G280" s="207"/>
      <c r="H280" s="77"/>
      <c r="I280" s="1"/>
      <c r="AC280" s="1"/>
    </row>
    <row r="281" spans="2:29" x14ac:dyDescent="0.35">
      <c r="B281" s="36"/>
      <c r="C281" s="36"/>
      <c r="D281" s="36"/>
      <c r="E281" s="36"/>
      <c r="F281" s="36"/>
      <c r="G281" s="207"/>
      <c r="H281" s="77"/>
      <c r="I281" s="1"/>
      <c r="AC281" s="1"/>
    </row>
    <row r="282" spans="2:29" x14ac:dyDescent="0.35">
      <c r="B282" s="36"/>
      <c r="AC282" s="1"/>
    </row>
    <row r="283" spans="2:29" x14ac:dyDescent="0.35">
      <c r="B283" s="36"/>
      <c r="AC283" s="1"/>
    </row>
    <row r="284" spans="2:29" x14ac:dyDescent="0.35">
      <c r="AC284" s="1"/>
    </row>
    <row r="285" spans="2:29" x14ac:dyDescent="0.35">
      <c r="AC285" s="1"/>
    </row>
    <row r="286" spans="2:29" x14ac:dyDescent="0.35">
      <c r="AC286" s="1"/>
    </row>
    <row r="287" spans="2:29" x14ac:dyDescent="0.35">
      <c r="AC287" s="1"/>
    </row>
    <row r="288" spans="2:29" x14ac:dyDescent="0.35">
      <c r="AC288" s="1"/>
    </row>
    <row r="289" spans="29:29" x14ac:dyDescent="0.35">
      <c r="AC289" s="1"/>
    </row>
    <row r="290" spans="29:29" x14ac:dyDescent="0.35">
      <c r="AC290" s="1"/>
    </row>
    <row r="291" spans="29:29" x14ac:dyDescent="0.35">
      <c r="AC291" s="1"/>
    </row>
    <row r="292" spans="29:29" x14ac:dyDescent="0.35">
      <c r="AC292" s="1"/>
    </row>
    <row r="293" spans="29:29" x14ac:dyDescent="0.35">
      <c r="AC293" s="1"/>
    </row>
    <row r="294" spans="29:29" x14ac:dyDescent="0.35">
      <c r="AC294" s="1"/>
    </row>
    <row r="295" spans="29:29" x14ac:dyDescent="0.35">
      <c r="AC295" s="1"/>
    </row>
    <row r="296" spans="29:29" x14ac:dyDescent="0.35">
      <c r="AC296" s="1"/>
    </row>
    <row r="297" spans="29:29" x14ac:dyDescent="0.35">
      <c r="AC297" s="1"/>
    </row>
    <row r="298" spans="29:29" x14ac:dyDescent="0.35">
      <c r="AC298" s="1"/>
    </row>
    <row r="299" spans="29:29" x14ac:dyDescent="0.35">
      <c r="AC299" s="1"/>
    </row>
  </sheetData>
  <mergeCells count="12">
    <mergeCell ref="A1:A3"/>
    <mergeCell ref="H1:H3"/>
    <mergeCell ref="BF1:BN1"/>
    <mergeCell ref="BO1:BS1"/>
    <mergeCell ref="BT1:BY1"/>
    <mergeCell ref="AK1:AY1"/>
    <mergeCell ref="AZ1:BE1"/>
    <mergeCell ref="C1:D1"/>
    <mergeCell ref="AC2:AJ2"/>
    <mergeCell ref="I1:AJ1"/>
    <mergeCell ref="I2:AB2"/>
    <mergeCell ref="D3:E3"/>
  </mergeCells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57BE11-7D14-4F48-B0E3-B27ABC204E6B}">
  <dimension ref="A1:J40"/>
  <sheetViews>
    <sheetView zoomScale="70" zoomScaleNormal="70" workbookViewId="0">
      <selection activeCell="M10" sqref="M10"/>
    </sheetView>
  </sheetViews>
  <sheetFormatPr baseColWidth="10" defaultRowHeight="14.4" x14ac:dyDescent="0.3"/>
  <cols>
    <col min="1" max="1" width="14.109375" customWidth="1"/>
    <col min="2" max="2" width="15.109375" customWidth="1"/>
    <col min="3" max="3" width="12.5546875" customWidth="1"/>
    <col min="4" max="4" width="9.88671875" customWidth="1"/>
  </cols>
  <sheetData>
    <row r="1" spans="1:10" ht="15.6" x14ac:dyDescent="0.3">
      <c r="A1" s="297" t="s">
        <v>403</v>
      </c>
      <c r="B1" s="294">
        <f>'Fenetre Ext'!E1</f>
        <v>262</v>
      </c>
      <c r="C1" s="298"/>
      <c r="D1" s="299"/>
      <c r="E1" s="299"/>
      <c r="F1" s="299"/>
      <c r="G1" s="299"/>
      <c r="H1" s="299"/>
      <c r="I1" s="299"/>
      <c r="J1" s="300"/>
    </row>
    <row r="2" spans="1:10" x14ac:dyDescent="0.3">
      <c r="A2" s="281" t="s">
        <v>395</v>
      </c>
      <c r="B2" s="281"/>
      <c r="C2" s="281"/>
      <c r="D2" s="290"/>
      <c r="E2" s="291" t="s">
        <v>35</v>
      </c>
      <c r="F2" s="281"/>
      <c r="G2" s="281"/>
      <c r="H2" s="281"/>
      <c r="I2" s="281"/>
      <c r="J2" s="281"/>
    </row>
    <row r="3" spans="1:10" x14ac:dyDescent="0.3">
      <c r="A3" s="281" t="s">
        <v>366</v>
      </c>
      <c r="B3" s="281" t="s">
        <v>396</v>
      </c>
      <c r="C3" s="281"/>
      <c r="D3" s="289" t="s">
        <v>368</v>
      </c>
      <c r="E3" s="288" t="s">
        <v>276</v>
      </c>
      <c r="F3" s="281" t="s">
        <v>344</v>
      </c>
      <c r="G3" s="281" t="s">
        <v>345</v>
      </c>
      <c r="H3" s="281" t="s">
        <v>392</v>
      </c>
      <c r="I3" s="281" t="s">
        <v>358</v>
      </c>
      <c r="J3" s="281" t="s">
        <v>359</v>
      </c>
    </row>
    <row r="4" spans="1:10" x14ac:dyDescent="0.3">
      <c r="A4" s="281"/>
      <c r="B4" s="282" t="s">
        <v>397</v>
      </c>
      <c r="C4" s="282" t="s">
        <v>398</v>
      </c>
      <c r="D4" s="289"/>
      <c r="E4" s="288"/>
      <c r="F4" s="281"/>
      <c r="G4" s="281"/>
      <c r="H4" s="281"/>
      <c r="I4" s="281"/>
      <c r="J4" s="281"/>
    </row>
    <row r="5" spans="1:10" x14ac:dyDescent="0.3">
      <c r="A5" s="283" t="s">
        <v>369</v>
      </c>
      <c r="B5" s="282" t="s">
        <v>379</v>
      </c>
      <c r="C5" s="282"/>
      <c r="D5" s="287"/>
      <c r="E5" s="305"/>
      <c r="F5" s="306">
        <v>7</v>
      </c>
      <c r="G5" s="306">
        <v>4</v>
      </c>
      <c r="H5" s="306">
        <v>7</v>
      </c>
      <c r="I5" s="306"/>
      <c r="J5" s="306"/>
    </row>
    <row r="6" spans="1:10" x14ac:dyDescent="0.3">
      <c r="A6" s="284"/>
      <c r="B6" s="282" t="s">
        <v>370</v>
      </c>
      <c r="C6" s="282"/>
      <c r="D6" s="287"/>
      <c r="E6" s="305">
        <v>3</v>
      </c>
      <c r="F6" s="306">
        <v>5</v>
      </c>
      <c r="G6" s="306">
        <v>7</v>
      </c>
      <c r="H6" s="306"/>
      <c r="I6" s="306"/>
      <c r="J6" s="306"/>
    </row>
    <row r="7" spans="1:10" x14ac:dyDescent="0.3">
      <c r="A7" s="284"/>
      <c r="B7" s="282" t="s">
        <v>370</v>
      </c>
      <c r="C7" s="282" t="s">
        <v>401</v>
      </c>
      <c r="D7" s="287"/>
      <c r="E7" s="305"/>
      <c r="F7" s="306">
        <v>2</v>
      </c>
      <c r="G7" s="306"/>
      <c r="H7" s="306"/>
      <c r="I7" s="306"/>
      <c r="J7" s="306"/>
    </row>
    <row r="8" spans="1:10" x14ac:dyDescent="0.3">
      <c r="A8" s="284"/>
      <c r="B8" s="282" t="s">
        <v>370</v>
      </c>
      <c r="C8" s="282" t="s">
        <v>372</v>
      </c>
      <c r="D8" s="287"/>
      <c r="E8" s="305"/>
      <c r="F8" s="306">
        <f>2+1</f>
        <v>3</v>
      </c>
      <c r="G8" s="306"/>
      <c r="H8" s="306"/>
      <c r="I8" s="306"/>
      <c r="J8" s="306"/>
    </row>
    <row r="9" spans="1:10" x14ac:dyDescent="0.3">
      <c r="A9" s="284"/>
      <c r="B9" s="282" t="s">
        <v>372</v>
      </c>
      <c r="C9" s="282"/>
      <c r="D9" s="287"/>
      <c r="E9" s="305">
        <f>3+7+7+1+1+3+2</f>
        <v>24</v>
      </c>
      <c r="F9" s="306">
        <f>1+2+4+1+1+1+4+7+10</f>
        <v>31</v>
      </c>
      <c r="G9" s="306"/>
      <c r="H9" s="306">
        <f>2+7+7</f>
        <v>16</v>
      </c>
      <c r="I9" s="306">
        <v>9</v>
      </c>
      <c r="J9" s="306"/>
    </row>
    <row r="10" spans="1:10" x14ac:dyDescent="0.3">
      <c r="A10" s="284"/>
      <c r="B10" s="282" t="s">
        <v>383</v>
      </c>
      <c r="C10" s="282"/>
      <c r="D10" s="287"/>
      <c r="E10" s="305"/>
      <c r="F10" s="306"/>
      <c r="G10" s="306"/>
      <c r="H10" s="306"/>
      <c r="I10" s="306">
        <v>2</v>
      </c>
      <c r="J10" s="306"/>
    </row>
    <row r="11" spans="1:10" x14ac:dyDescent="0.3">
      <c r="A11" s="284"/>
      <c r="B11" s="309" t="s">
        <v>371</v>
      </c>
      <c r="C11" s="282"/>
      <c r="D11" s="287" t="s">
        <v>384</v>
      </c>
      <c r="E11" s="305"/>
      <c r="F11" s="306"/>
      <c r="G11" s="306">
        <f>5+6+7</f>
        <v>18</v>
      </c>
      <c r="H11" s="306"/>
      <c r="I11" s="306"/>
      <c r="J11" s="306"/>
    </row>
    <row r="12" spans="1:10" x14ac:dyDescent="0.3">
      <c r="A12" s="284"/>
      <c r="B12" s="292" t="s">
        <v>375</v>
      </c>
      <c r="C12" s="282"/>
      <c r="D12" s="287" t="s">
        <v>402</v>
      </c>
      <c r="E12" s="305">
        <v>2</v>
      </c>
      <c r="F12" s="306"/>
      <c r="G12" s="306"/>
      <c r="H12" s="306"/>
      <c r="I12" s="306"/>
      <c r="J12" s="306"/>
    </row>
    <row r="13" spans="1:10" x14ac:dyDescent="0.3">
      <c r="A13" s="284"/>
      <c r="B13" s="293"/>
      <c r="C13" s="282"/>
      <c r="D13" s="287"/>
      <c r="E13" s="305">
        <f>1+1+1+2+7+2+2+1+3</f>
        <v>20</v>
      </c>
      <c r="F13" s="306">
        <v>5</v>
      </c>
      <c r="G13" s="306"/>
      <c r="H13" s="306">
        <f>1+1+1</f>
        <v>3</v>
      </c>
      <c r="I13" s="306">
        <v>2</v>
      </c>
      <c r="J13" s="306">
        <f>1+1</f>
        <v>2</v>
      </c>
    </row>
    <row r="14" spans="1:10" x14ac:dyDescent="0.3">
      <c r="A14" s="284"/>
      <c r="B14" s="282" t="s">
        <v>380</v>
      </c>
      <c r="C14" s="282"/>
      <c r="D14" s="287"/>
      <c r="E14" s="305">
        <v>3</v>
      </c>
      <c r="F14" s="306">
        <v>1</v>
      </c>
      <c r="G14" s="306">
        <v>1</v>
      </c>
      <c r="H14" s="306"/>
      <c r="I14" s="306"/>
      <c r="J14" s="306"/>
    </row>
    <row r="15" spans="1:10" x14ac:dyDescent="0.3">
      <c r="A15" s="284"/>
      <c r="B15" s="282" t="s">
        <v>399</v>
      </c>
      <c r="C15" s="282"/>
      <c r="D15" s="287" t="s">
        <v>384</v>
      </c>
      <c r="E15" s="305">
        <v>2</v>
      </c>
      <c r="F15" s="306"/>
      <c r="G15" s="306"/>
      <c r="H15" s="306">
        <v>2</v>
      </c>
      <c r="I15" s="306"/>
      <c r="J15" s="306">
        <v>2</v>
      </c>
    </row>
    <row r="16" spans="1:10" x14ac:dyDescent="0.3">
      <c r="A16" s="285"/>
      <c r="B16" s="282" t="s">
        <v>400</v>
      </c>
      <c r="C16" s="282"/>
      <c r="D16" s="287"/>
      <c r="E16" s="305">
        <v>2</v>
      </c>
      <c r="F16" s="306"/>
      <c r="G16" s="306"/>
      <c r="H16" s="306">
        <v>2</v>
      </c>
      <c r="I16" s="306"/>
      <c r="J16" s="306">
        <v>2</v>
      </c>
    </row>
    <row r="17" spans="1:10" x14ac:dyDescent="0.3">
      <c r="A17" s="283" t="s">
        <v>376</v>
      </c>
      <c r="B17" s="282" t="s">
        <v>379</v>
      </c>
      <c r="C17" s="282"/>
      <c r="D17" s="287"/>
      <c r="E17" s="305"/>
      <c r="F17" s="306"/>
      <c r="G17" s="306"/>
      <c r="H17" s="306"/>
      <c r="I17" s="306"/>
      <c r="J17" s="306"/>
    </row>
    <row r="18" spans="1:10" x14ac:dyDescent="0.3">
      <c r="A18" s="284"/>
      <c r="B18" s="282" t="s">
        <v>370</v>
      </c>
      <c r="C18" s="282"/>
      <c r="D18" s="287"/>
      <c r="E18" s="305"/>
      <c r="F18" s="306"/>
      <c r="G18" s="306"/>
      <c r="H18" s="306"/>
      <c r="I18" s="306"/>
      <c r="J18" s="306"/>
    </row>
    <row r="19" spans="1:10" x14ac:dyDescent="0.3">
      <c r="A19" s="284"/>
      <c r="B19" s="282" t="s">
        <v>370</v>
      </c>
      <c r="C19" s="282" t="s">
        <v>401</v>
      </c>
      <c r="D19" s="287"/>
      <c r="E19" s="305"/>
      <c r="F19" s="306"/>
      <c r="G19" s="306"/>
      <c r="H19" s="306"/>
      <c r="I19" s="306"/>
      <c r="J19" s="306"/>
    </row>
    <row r="20" spans="1:10" x14ac:dyDescent="0.3">
      <c r="A20" s="284"/>
      <c r="B20" s="282" t="s">
        <v>370</v>
      </c>
      <c r="C20" s="282" t="s">
        <v>372</v>
      </c>
      <c r="D20" s="287"/>
      <c r="E20" s="305"/>
      <c r="F20" s="306"/>
      <c r="G20" s="306"/>
      <c r="H20" s="306"/>
      <c r="I20" s="306"/>
      <c r="J20" s="306"/>
    </row>
    <row r="21" spans="1:10" x14ac:dyDescent="0.3">
      <c r="A21" s="284"/>
      <c r="B21" s="282" t="s">
        <v>372</v>
      </c>
      <c r="C21" s="282"/>
      <c r="D21" s="287"/>
      <c r="E21" s="305"/>
      <c r="F21" s="306"/>
      <c r="G21" s="306"/>
      <c r="H21" s="306">
        <f>3+8</f>
        <v>11</v>
      </c>
      <c r="I21" s="306"/>
      <c r="J21" s="306">
        <v>1</v>
      </c>
    </row>
    <row r="22" spans="1:10" x14ac:dyDescent="0.3">
      <c r="A22" s="284"/>
      <c r="B22" s="282" t="s">
        <v>383</v>
      </c>
      <c r="C22" s="282"/>
      <c r="D22" s="287"/>
      <c r="E22" s="305"/>
      <c r="F22" s="306"/>
      <c r="G22" s="306"/>
      <c r="H22" s="306"/>
      <c r="I22" s="306"/>
      <c r="J22" s="306"/>
    </row>
    <row r="23" spans="1:10" x14ac:dyDescent="0.3">
      <c r="A23" s="284"/>
      <c r="B23" s="309" t="s">
        <v>371</v>
      </c>
      <c r="C23" s="282"/>
      <c r="D23" s="287" t="s">
        <v>384</v>
      </c>
      <c r="E23" s="305">
        <v>3</v>
      </c>
      <c r="F23" s="306"/>
      <c r="G23" s="306"/>
      <c r="H23" s="306">
        <v>8</v>
      </c>
      <c r="I23" s="306"/>
      <c r="J23" s="306"/>
    </row>
    <row r="24" spans="1:10" x14ac:dyDescent="0.3">
      <c r="A24" s="284"/>
      <c r="B24" s="282" t="s">
        <v>375</v>
      </c>
      <c r="C24" s="282"/>
      <c r="D24" s="287"/>
      <c r="E24" s="305"/>
      <c r="F24" s="306"/>
      <c r="G24" s="306"/>
      <c r="H24" s="306"/>
      <c r="I24" s="306"/>
      <c r="J24" s="306"/>
    </row>
    <row r="25" spans="1:10" x14ac:dyDescent="0.3">
      <c r="A25" s="284"/>
      <c r="B25" s="282" t="s">
        <v>380</v>
      </c>
      <c r="C25" s="282"/>
      <c r="D25" s="287"/>
      <c r="E25" s="305"/>
      <c r="F25" s="306"/>
      <c r="G25" s="306"/>
      <c r="H25" s="306"/>
      <c r="I25" s="306"/>
      <c r="J25" s="306"/>
    </row>
    <row r="26" spans="1:10" x14ac:dyDescent="0.3">
      <c r="A26" s="284"/>
      <c r="B26" s="282" t="s">
        <v>399</v>
      </c>
      <c r="C26" s="282"/>
      <c r="D26" s="287" t="s">
        <v>384</v>
      </c>
      <c r="E26" s="305"/>
      <c r="F26" s="306"/>
      <c r="G26" s="306"/>
      <c r="H26" s="306"/>
      <c r="I26" s="306"/>
      <c r="J26" s="306"/>
    </row>
    <row r="27" spans="1:10" x14ac:dyDescent="0.3">
      <c r="A27" s="285"/>
      <c r="B27" s="282" t="s">
        <v>400</v>
      </c>
      <c r="C27" s="282"/>
      <c r="D27" s="287"/>
      <c r="E27" s="305"/>
      <c r="F27" s="306"/>
      <c r="G27" s="306"/>
      <c r="H27" s="306"/>
      <c r="I27" s="306"/>
      <c r="J27" s="306"/>
    </row>
    <row r="28" spans="1:10" x14ac:dyDescent="0.3">
      <c r="A28" s="302" t="s">
        <v>377</v>
      </c>
      <c r="B28" s="282"/>
      <c r="C28" s="282"/>
      <c r="D28" s="287" t="s">
        <v>384</v>
      </c>
      <c r="E28" s="305">
        <v>2</v>
      </c>
      <c r="F28" s="306">
        <v>2</v>
      </c>
      <c r="G28" s="306"/>
      <c r="H28" s="306"/>
      <c r="I28" s="306">
        <v>2</v>
      </c>
      <c r="J28" s="306"/>
    </row>
    <row r="29" spans="1:10" x14ac:dyDescent="0.3">
      <c r="A29" s="304" t="s">
        <v>400</v>
      </c>
      <c r="B29" s="286" t="s">
        <v>379</v>
      </c>
      <c r="C29" s="282"/>
      <c r="D29" s="287"/>
      <c r="E29" s="307"/>
      <c r="F29" s="308"/>
      <c r="G29" s="308"/>
      <c r="H29" s="308"/>
      <c r="I29" s="308"/>
      <c r="J29" s="308"/>
    </row>
    <row r="30" spans="1:10" x14ac:dyDescent="0.3">
      <c r="A30" s="304"/>
      <c r="B30" s="286" t="s">
        <v>370</v>
      </c>
      <c r="C30" s="282"/>
      <c r="D30" s="287"/>
      <c r="E30" s="305">
        <f>4+4+5</f>
        <v>13</v>
      </c>
      <c r="F30" s="306"/>
      <c r="G30" s="306"/>
      <c r="H30" s="306"/>
      <c r="I30" s="306"/>
      <c r="J30" s="306"/>
    </row>
    <row r="31" spans="1:10" x14ac:dyDescent="0.3">
      <c r="A31" s="304"/>
      <c r="B31" s="286" t="s">
        <v>370</v>
      </c>
      <c r="C31" s="282" t="s">
        <v>401</v>
      </c>
      <c r="D31" s="287"/>
      <c r="E31" s="305"/>
      <c r="F31" s="306"/>
      <c r="G31" s="306"/>
      <c r="H31" s="306"/>
      <c r="I31" s="306"/>
      <c r="J31" s="306"/>
    </row>
    <row r="32" spans="1:10" x14ac:dyDescent="0.3">
      <c r="A32" s="304"/>
      <c r="B32" s="286" t="s">
        <v>370</v>
      </c>
      <c r="C32" s="282" t="s">
        <v>372</v>
      </c>
      <c r="D32" s="287"/>
      <c r="E32" s="305"/>
      <c r="F32" s="306"/>
      <c r="G32" s="306"/>
      <c r="H32" s="306"/>
      <c r="I32" s="306"/>
      <c r="J32" s="306"/>
    </row>
    <row r="33" spans="1:10" x14ac:dyDescent="0.3">
      <c r="A33" s="304"/>
      <c r="B33" s="286" t="s">
        <v>372</v>
      </c>
      <c r="C33" s="282"/>
      <c r="D33" s="287"/>
      <c r="E33" s="305">
        <v>1</v>
      </c>
      <c r="F33" s="306"/>
      <c r="G33" s="306"/>
      <c r="H33" s="306"/>
      <c r="I33" s="306"/>
      <c r="J33" s="306"/>
    </row>
    <row r="34" spans="1:10" x14ac:dyDescent="0.3">
      <c r="A34" s="304"/>
      <c r="B34" s="286" t="s">
        <v>383</v>
      </c>
      <c r="C34" s="282"/>
      <c r="D34" s="287"/>
      <c r="E34" s="305"/>
      <c r="F34" s="306"/>
      <c r="G34" s="306"/>
      <c r="H34" s="306"/>
      <c r="I34" s="306"/>
      <c r="J34" s="306"/>
    </row>
    <row r="35" spans="1:10" x14ac:dyDescent="0.3">
      <c r="A35" s="304"/>
      <c r="B35" s="301" t="s">
        <v>371</v>
      </c>
      <c r="C35" s="282"/>
      <c r="D35" s="287" t="s">
        <v>384</v>
      </c>
      <c r="E35" s="305">
        <v>1</v>
      </c>
      <c r="F35" s="306"/>
      <c r="G35" s="306"/>
      <c r="H35" s="306"/>
      <c r="I35" s="306">
        <f>7+4+9</f>
        <v>20</v>
      </c>
      <c r="J35" s="306">
        <f>1+2</f>
        <v>3</v>
      </c>
    </row>
    <row r="36" spans="1:10" x14ac:dyDescent="0.3">
      <c r="A36" s="304"/>
      <c r="B36" s="303"/>
      <c r="C36" s="282"/>
      <c r="D36" s="287" t="s">
        <v>402</v>
      </c>
      <c r="E36" s="305"/>
      <c r="F36" s="306"/>
      <c r="G36" s="306"/>
      <c r="H36" s="306"/>
      <c r="I36" s="306"/>
      <c r="J36" s="306"/>
    </row>
    <row r="37" spans="1:10" x14ac:dyDescent="0.3">
      <c r="A37" s="304"/>
      <c r="B37" s="286" t="s">
        <v>375</v>
      </c>
      <c r="C37" s="282"/>
      <c r="D37" s="287"/>
      <c r="E37" s="305"/>
      <c r="F37" s="306"/>
      <c r="G37" s="306"/>
      <c r="H37" s="306"/>
      <c r="I37" s="306">
        <v>1</v>
      </c>
      <c r="J37" s="306"/>
    </row>
    <row r="38" spans="1:10" x14ac:dyDescent="0.3">
      <c r="A38" s="304"/>
      <c r="B38" s="286" t="s">
        <v>380</v>
      </c>
      <c r="C38" s="282"/>
      <c r="D38" s="287"/>
      <c r="E38" s="305"/>
      <c r="F38" s="306"/>
      <c r="G38" s="306"/>
      <c r="H38" s="306"/>
      <c r="I38" s="306"/>
      <c r="J38" s="306"/>
    </row>
    <row r="39" spans="1:10" x14ac:dyDescent="0.3">
      <c r="A39" s="304"/>
      <c r="B39" s="286" t="s">
        <v>399</v>
      </c>
      <c r="C39" s="282"/>
      <c r="D39" s="287" t="s">
        <v>384</v>
      </c>
      <c r="E39" s="305"/>
      <c r="F39" s="306"/>
      <c r="G39" s="306"/>
      <c r="H39" s="306"/>
      <c r="I39" s="306"/>
      <c r="J39" s="306"/>
    </row>
    <row r="40" spans="1:10" x14ac:dyDescent="0.3">
      <c r="A40" s="304"/>
      <c r="B40" s="286" t="s">
        <v>400</v>
      </c>
      <c r="C40" s="282"/>
      <c r="D40" s="287"/>
      <c r="E40" s="305">
        <f>3+6</f>
        <v>9</v>
      </c>
      <c r="F40" s="306"/>
      <c r="G40" s="306"/>
      <c r="H40" s="306"/>
      <c r="I40" s="306"/>
      <c r="J40" s="306"/>
    </row>
  </sheetData>
  <mergeCells count="17">
    <mergeCell ref="C1:J1"/>
    <mergeCell ref="B35:B36"/>
    <mergeCell ref="A29:A40"/>
    <mergeCell ref="B12:B13"/>
    <mergeCell ref="I3:I4"/>
    <mergeCell ref="J3:J4"/>
    <mergeCell ref="A5:A16"/>
    <mergeCell ref="A17:A27"/>
    <mergeCell ref="B3:C3"/>
    <mergeCell ref="A2:D2"/>
    <mergeCell ref="E2:J2"/>
    <mergeCell ref="A3:A4"/>
    <mergeCell ref="D3:D4"/>
    <mergeCell ref="E3:E4"/>
    <mergeCell ref="F3:F4"/>
    <mergeCell ref="G3:G4"/>
    <mergeCell ref="H3:H4"/>
  </mergeCells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CEB709-3EDC-4B1F-8786-FEB62A8CC824}">
  <dimension ref="A1:J40"/>
  <sheetViews>
    <sheetView tabSelected="1" zoomScale="70" zoomScaleNormal="70" workbookViewId="0">
      <selection activeCell="M27" sqref="M27"/>
    </sheetView>
  </sheetViews>
  <sheetFormatPr baseColWidth="10" defaultRowHeight="14.4" x14ac:dyDescent="0.3"/>
  <cols>
    <col min="1" max="1" width="14.109375" customWidth="1"/>
    <col min="2" max="2" width="15.109375" customWidth="1"/>
    <col min="3" max="3" width="12.5546875" customWidth="1"/>
    <col min="4" max="4" width="9.88671875" customWidth="1"/>
  </cols>
  <sheetData>
    <row r="1" spans="1:10" ht="15.6" x14ac:dyDescent="0.3">
      <c r="A1" s="297" t="s">
        <v>403</v>
      </c>
      <c r="B1" s="294">
        <f>'Fenetre Ext'!E1</f>
        <v>262</v>
      </c>
      <c r="C1" s="298"/>
      <c r="D1" s="299"/>
      <c r="E1" s="299"/>
      <c r="F1" s="299"/>
      <c r="G1" s="299"/>
      <c r="H1" s="299"/>
      <c r="I1" s="299"/>
      <c r="J1" s="300"/>
    </row>
    <row r="2" spans="1:10" x14ac:dyDescent="0.3">
      <c r="A2" s="281" t="s">
        <v>395</v>
      </c>
      <c r="B2" s="281"/>
      <c r="C2" s="281"/>
      <c r="D2" s="290"/>
      <c r="E2" s="291" t="s">
        <v>35</v>
      </c>
      <c r="F2" s="281"/>
      <c r="G2" s="281"/>
      <c r="H2" s="281"/>
      <c r="I2" s="281"/>
      <c r="J2" s="281"/>
    </row>
    <row r="3" spans="1:10" x14ac:dyDescent="0.3">
      <c r="A3" s="281" t="s">
        <v>366</v>
      </c>
      <c r="B3" s="281" t="s">
        <v>396</v>
      </c>
      <c r="C3" s="281"/>
      <c r="D3" s="289" t="s">
        <v>368</v>
      </c>
      <c r="E3" s="288" t="s">
        <v>276</v>
      </c>
      <c r="F3" s="281" t="s">
        <v>344</v>
      </c>
      <c r="G3" s="281" t="s">
        <v>345</v>
      </c>
      <c r="H3" s="281" t="s">
        <v>392</v>
      </c>
      <c r="I3" s="281" t="s">
        <v>358</v>
      </c>
      <c r="J3" s="281" t="s">
        <v>359</v>
      </c>
    </row>
    <row r="4" spans="1:10" x14ac:dyDescent="0.3">
      <c r="A4" s="281"/>
      <c r="B4" s="282" t="s">
        <v>397</v>
      </c>
      <c r="C4" s="282" t="s">
        <v>398</v>
      </c>
      <c r="D4" s="289"/>
      <c r="E4" s="288"/>
      <c r="F4" s="281"/>
      <c r="G4" s="281"/>
      <c r="H4" s="281"/>
      <c r="I4" s="281"/>
      <c r="J4" s="281"/>
    </row>
    <row r="5" spans="1:10" x14ac:dyDescent="0.3">
      <c r="A5" s="283" t="s">
        <v>369</v>
      </c>
      <c r="B5" s="282" t="s">
        <v>379</v>
      </c>
      <c r="C5" s="282"/>
      <c r="D5" s="287"/>
      <c r="E5" s="305"/>
      <c r="F5" s="306"/>
      <c r="G5" s="306"/>
      <c r="H5" s="306"/>
      <c r="I5" s="306"/>
      <c r="J5" s="306"/>
    </row>
    <row r="6" spans="1:10" x14ac:dyDescent="0.3">
      <c r="A6" s="284"/>
      <c r="B6" s="282" t="s">
        <v>370</v>
      </c>
      <c r="C6" s="282"/>
      <c r="D6" s="287"/>
      <c r="E6" s="305"/>
      <c r="F6" s="306"/>
      <c r="G6" s="306"/>
      <c r="H6" s="306"/>
      <c r="I6" s="306"/>
      <c r="J6" s="306"/>
    </row>
    <row r="7" spans="1:10" x14ac:dyDescent="0.3">
      <c r="A7" s="284"/>
      <c r="B7" s="282" t="s">
        <v>370</v>
      </c>
      <c r="C7" s="282" t="s">
        <v>401</v>
      </c>
      <c r="D7" s="287"/>
      <c r="E7" s="305"/>
      <c r="F7" s="306"/>
      <c r="G7" s="306"/>
      <c r="H7" s="306"/>
      <c r="I7" s="306"/>
      <c r="J7" s="306"/>
    </row>
    <row r="8" spans="1:10" x14ac:dyDescent="0.3">
      <c r="A8" s="284"/>
      <c r="B8" s="282" t="s">
        <v>370</v>
      </c>
      <c r="C8" s="282" t="s">
        <v>372</v>
      </c>
      <c r="D8" s="287"/>
      <c r="E8" s="305"/>
      <c r="F8" s="306"/>
      <c r="G8" s="306"/>
      <c r="H8" s="306"/>
      <c r="I8" s="306"/>
      <c r="J8" s="306"/>
    </row>
    <row r="9" spans="1:10" x14ac:dyDescent="0.3">
      <c r="A9" s="284"/>
      <c r="B9" s="282" t="s">
        <v>372</v>
      </c>
      <c r="C9" s="282"/>
      <c r="D9" s="287"/>
      <c r="E9" s="305"/>
      <c r="F9" s="306"/>
      <c r="G9" s="306"/>
      <c r="H9" s="306"/>
      <c r="I9" s="306"/>
      <c r="J9" s="306"/>
    </row>
    <row r="10" spans="1:10" x14ac:dyDescent="0.3">
      <c r="A10" s="284"/>
      <c r="B10" s="282" t="s">
        <v>383</v>
      </c>
      <c r="C10" s="282"/>
      <c r="D10" s="287"/>
      <c r="E10" s="305"/>
      <c r="F10" s="306"/>
      <c r="G10" s="306"/>
      <c r="H10" s="306"/>
      <c r="I10" s="306"/>
      <c r="J10" s="306"/>
    </row>
    <row r="11" spans="1:10" x14ac:dyDescent="0.3">
      <c r="A11" s="284"/>
      <c r="B11" s="309" t="s">
        <v>371</v>
      </c>
      <c r="C11" s="282"/>
      <c r="D11" s="287" t="s">
        <v>384</v>
      </c>
      <c r="E11" s="305"/>
      <c r="F11" s="306"/>
      <c r="G11" s="306"/>
      <c r="H11" s="306"/>
      <c r="I11" s="306"/>
      <c r="J11" s="306"/>
    </row>
    <row r="12" spans="1:10" x14ac:dyDescent="0.3">
      <c r="A12" s="284"/>
      <c r="B12" s="292" t="s">
        <v>375</v>
      </c>
      <c r="C12" s="282"/>
      <c r="D12" s="287" t="s">
        <v>402</v>
      </c>
      <c r="E12" s="305"/>
      <c r="F12" s="306"/>
      <c r="G12" s="306"/>
      <c r="H12" s="306"/>
      <c r="I12" s="306"/>
      <c r="J12" s="306"/>
    </row>
    <row r="13" spans="1:10" x14ac:dyDescent="0.3">
      <c r="A13" s="284"/>
      <c r="B13" s="293"/>
      <c r="C13" s="282"/>
      <c r="D13" s="287"/>
      <c r="E13" s="305"/>
      <c r="F13" s="306"/>
      <c r="G13" s="306"/>
      <c r="H13" s="306"/>
      <c r="I13" s="306"/>
      <c r="J13" s="306"/>
    </row>
    <row r="14" spans="1:10" x14ac:dyDescent="0.3">
      <c r="A14" s="284"/>
      <c r="B14" s="282" t="s">
        <v>380</v>
      </c>
      <c r="C14" s="282"/>
      <c r="D14" s="287"/>
      <c r="E14" s="305"/>
      <c r="F14" s="306"/>
      <c r="G14" s="306"/>
      <c r="H14" s="306"/>
      <c r="I14" s="306"/>
      <c r="J14" s="306"/>
    </row>
    <row r="15" spans="1:10" x14ac:dyDescent="0.3">
      <c r="A15" s="284"/>
      <c r="B15" s="282" t="s">
        <v>399</v>
      </c>
      <c r="C15" s="282"/>
      <c r="D15" s="287" t="s">
        <v>384</v>
      </c>
      <c r="E15" s="305"/>
      <c r="F15" s="306"/>
      <c r="G15" s="306"/>
      <c r="H15" s="306"/>
      <c r="I15" s="306"/>
      <c r="J15" s="306"/>
    </row>
    <row r="16" spans="1:10" x14ac:dyDescent="0.3">
      <c r="A16" s="285"/>
      <c r="B16" s="282" t="s">
        <v>400</v>
      </c>
      <c r="C16" s="282"/>
      <c r="D16" s="287"/>
      <c r="E16" s="305"/>
      <c r="F16" s="306"/>
      <c r="G16" s="306"/>
      <c r="H16" s="306"/>
      <c r="I16" s="306"/>
      <c r="J16" s="306"/>
    </row>
    <row r="17" spans="1:10" x14ac:dyDescent="0.3">
      <c r="A17" s="283" t="s">
        <v>376</v>
      </c>
      <c r="B17" s="282" t="s">
        <v>379</v>
      </c>
      <c r="C17" s="282"/>
      <c r="D17" s="287"/>
      <c r="E17" s="305"/>
      <c r="F17" s="306"/>
      <c r="G17" s="306"/>
      <c r="H17" s="306"/>
      <c r="I17" s="306"/>
      <c r="J17" s="306"/>
    </row>
    <row r="18" spans="1:10" x14ac:dyDescent="0.3">
      <c r="A18" s="284"/>
      <c r="B18" s="282" t="s">
        <v>370</v>
      </c>
      <c r="C18" s="282"/>
      <c r="D18" s="287"/>
      <c r="E18" s="305"/>
      <c r="F18" s="306"/>
      <c r="G18" s="306"/>
      <c r="H18" s="306"/>
      <c r="I18" s="306"/>
      <c r="J18" s="306"/>
    </row>
    <row r="19" spans="1:10" x14ac:dyDescent="0.3">
      <c r="A19" s="284"/>
      <c r="B19" s="282" t="s">
        <v>370</v>
      </c>
      <c r="C19" s="282" t="s">
        <v>401</v>
      </c>
      <c r="D19" s="287"/>
      <c r="E19" s="305"/>
      <c r="F19" s="306"/>
      <c r="G19" s="306"/>
      <c r="H19" s="306"/>
      <c r="I19" s="306"/>
      <c r="J19" s="306"/>
    </row>
    <row r="20" spans="1:10" x14ac:dyDescent="0.3">
      <c r="A20" s="284"/>
      <c r="B20" s="282" t="s">
        <v>370</v>
      </c>
      <c r="C20" s="282" t="s">
        <v>372</v>
      </c>
      <c r="D20" s="287"/>
      <c r="E20" s="305"/>
      <c r="F20" s="306"/>
      <c r="G20" s="306"/>
      <c r="H20" s="306"/>
      <c r="I20" s="306"/>
      <c r="J20" s="306"/>
    </row>
    <row r="21" spans="1:10" x14ac:dyDescent="0.3">
      <c r="A21" s="284"/>
      <c r="B21" s="282" t="s">
        <v>372</v>
      </c>
      <c r="C21" s="282"/>
      <c r="D21" s="287"/>
      <c r="E21" s="305"/>
      <c r="F21" s="306"/>
      <c r="G21" s="306"/>
      <c r="H21" s="306"/>
      <c r="I21" s="306"/>
      <c r="J21" s="306"/>
    </row>
    <row r="22" spans="1:10" x14ac:dyDescent="0.3">
      <c r="A22" s="284"/>
      <c r="B22" s="282" t="s">
        <v>383</v>
      </c>
      <c r="C22" s="282"/>
      <c r="D22" s="287"/>
      <c r="E22" s="305"/>
      <c r="F22" s="306"/>
      <c r="G22" s="306"/>
      <c r="H22" s="306"/>
      <c r="I22" s="306"/>
      <c r="J22" s="306"/>
    </row>
    <row r="23" spans="1:10" x14ac:dyDescent="0.3">
      <c r="A23" s="284"/>
      <c r="B23" s="309" t="s">
        <v>371</v>
      </c>
      <c r="C23" s="282"/>
      <c r="D23" s="287" t="s">
        <v>384</v>
      </c>
      <c r="E23" s="305"/>
      <c r="F23" s="306"/>
      <c r="G23" s="306"/>
      <c r="H23" s="306"/>
      <c r="I23" s="306"/>
      <c r="J23" s="306"/>
    </row>
    <row r="24" spans="1:10" x14ac:dyDescent="0.3">
      <c r="A24" s="284"/>
      <c r="B24" s="282" t="s">
        <v>375</v>
      </c>
      <c r="C24" s="282"/>
      <c r="D24" s="287"/>
      <c r="E24" s="305"/>
      <c r="F24" s="306"/>
      <c r="G24" s="306"/>
      <c r="H24" s="306"/>
      <c r="I24" s="306"/>
      <c r="J24" s="306"/>
    </row>
    <row r="25" spans="1:10" x14ac:dyDescent="0.3">
      <c r="A25" s="284"/>
      <c r="B25" s="282" t="s">
        <v>380</v>
      </c>
      <c r="C25" s="282"/>
      <c r="D25" s="287"/>
      <c r="E25" s="305"/>
      <c r="F25" s="306"/>
      <c r="G25" s="306"/>
      <c r="H25" s="306"/>
      <c r="I25" s="306"/>
      <c r="J25" s="306"/>
    </row>
    <row r="26" spans="1:10" x14ac:dyDescent="0.3">
      <c r="A26" s="284"/>
      <c r="B26" s="282" t="s">
        <v>399</v>
      </c>
      <c r="C26" s="282"/>
      <c r="D26" s="287" t="s">
        <v>384</v>
      </c>
      <c r="E26" s="305"/>
      <c r="F26" s="306"/>
      <c r="G26" s="306"/>
      <c r="H26" s="306"/>
      <c r="I26" s="306"/>
      <c r="J26" s="306"/>
    </row>
    <row r="27" spans="1:10" x14ac:dyDescent="0.3">
      <c r="A27" s="285"/>
      <c r="B27" s="282" t="s">
        <v>400</v>
      </c>
      <c r="C27" s="282"/>
      <c r="D27" s="287"/>
      <c r="E27" s="305"/>
      <c r="F27" s="306"/>
      <c r="G27" s="306"/>
      <c r="H27" s="306"/>
      <c r="I27" s="306"/>
      <c r="J27" s="306"/>
    </row>
    <row r="28" spans="1:10" x14ac:dyDescent="0.3">
      <c r="A28" s="302" t="s">
        <v>377</v>
      </c>
      <c r="B28" s="282"/>
      <c r="C28" s="282"/>
      <c r="D28" s="287" t="s">
        <v>384</v>
      </c>
      <c r="E28" s="305"/>
      <c r="F28" s="306"/>
      <c r="G28" s="306"/>
      <c r="H28" s="306"/>
      <c r="I28" s="306"/>
      <c r="J28" s="306"/>
    </row>
    <row r="29" spans="1:10" x14ac:dyDescent="0.3">
      <c r="A29" s="304" t="s">
        <v>400</v>
      </c>
      <c r="B29" s="286" t="s">
        <v>379</v>
      </c>
      <c r="C29" s="282"/>
      <c r="D29" s="287"/>
      <c r="E29" s="307"/>
      <c r="F29" s="308"/>
      <c r="G29" s="308"/>
      <c r="H29" s="308"/>
      <c r="I29" s="308"/>
      <c r="J29" s="308"/>
    </row>
    <row r="30" spans="1:10" x14ac:dyDescent="0.3">
      <c r="A30" s="304"/>
      <c r="B30" s="286" t="s">
        <v>370</v>
      </c>
      <c r="C30" s="282"/>
      <c r="D30" s="287"/>
      <c r="E30" s="305"/>
      <c r="F30" s="306"/>
      <c r="G30" s="306"/>
      <c r="H30" s="306"/>
      <c r="I30" s="306"/>
      <c r="J30" s="306"/>
    </row>
    <row r="31" spans="1:10" x14ac:dyDescent="0.3">
      <c r="A31" s="304"/>
      <c r="B31" s="286" t="s">
        <v>370</v>
      </c>
      <c r="C31" s="282" t="s">
        <v>401</v>
      </c>
      <c r="D31" s="287"/>
      <c r="E31" s="305"/>
      <c r="F31" s="306"/>
      <c r="G31" s="306"/>
      <c r="H31" s="306"/>
      <c r="I31" s="306"/>
      <c r="J31" s="306"/>
    </row>
    <row r="32" spans="1:10" x14ac:dyDescent="0.3">
      <c r="A32" s="304"/>
      <c r="B32" s="286" t="s">
        <v>370</v>
      </c>
      <c r="C32" s="282" t="s">
        <v>372</v>
      </c>
      <c r="D32" s="287"/>
      <c r="E32" s="305"/>
      <c r="F32" s="306"/>
      <c r="G32" s="306"/>
      <c r="H32" s="306"/>
      <c r="I32" s="306"/>
      <c r="J32" s="306"/>
    </row>
    <row r="33" spans="1:10" x14ac:dyDescent="0.3">
      <c r="A33" s="304"/>
      <c r="B33" s="286" t="s">
        <v>372</v>
      </c>
      <c r="C33" s="282"/>
      <c r="D33" s="287"/>
      <c r="E33" s="305"/>
      <c r="F33" s="306"/>
      <c r="G33" s="306"/>
      <c r="H33" s="306"/>
      <c r="I33" s="306"/>
      <c r="J33" s="306"/>
    </row>
    <row r="34" spans="1:10" x14ac:dyDescent="0.3">
      <c r="A34" s="304"/>
      <c r="B34" s="286" t="s">
        <v>383</v>
      </c>
      <c r="C34" s="282"/>
      <c r="D34" s="287"/>
      <c r="E34" s="305"/>
      <c r="F34" s="306"/>
      <c r="G34" s="306"/>
      <c r="H34" s="306"/>
      <c r="I34" s="306"/>
      <c r="J34" s="306"/>
    </row>
    <row r="35" spans="1:10" x14ac:dyDescent="0.3">
      <c r="A35" s="304"/>
      <c r="B35" s="301" t="s">
        <v>371</v>
      </c>
      <c r="C35" s="282"/>
      <c r="D35" s="287" t="s">
        <v>384</v>
      </c>
      <c r="E35" s="305"/>
      <c r="F35" s="306"/>
      <c r="G35" s="306"/>
      <c r="H35" s="306"/>
      <c r="I35" s="306"/>
      <c r="J35" s="306"/>
    </row>
    <row r="36" spans="1:10" x14ac:dyDescent="0.3">
      <c r="A36" s="304"/>
      <c r="B36" s="303"/>
      <c r="C36" s="282"/>
      <c r="D36" s="287" t="s">
        <v>402</v>
      </c>
      <c r="E36" s="305"/>
      <c r="F36" s="306"/>
      <c r="G36" s="306"/>
      <c r="H36" s="306"/>
      <c r="I36" s="306"/>
      <c r="J36" s="306"/>
    </row>
    <row r="37" spans="1:10" x14ac:dyDescent="0.3">
      <c r="A37" s="304"/>
      <c r="B37" s="286" t="s">
        <v>375</v>
      </c>
      <c r="C37" s="282"/>
      <c r="D37" s="287"/>
      <c r="E37" s="305"/>
      <c r="F37" s="306"/>
      <c r="G37" s="306"/>
      <c r="H37" s="306"/>
      <c r="I37" s="306"/>
      <c r="J37" s="306"/>
    </row>
    <row r="38" spans="1:10" x14ac:dyDescent="0.3">
      <c r="A38" s="304"/>
      <c r="B38" s="286" t="s">
        <v>380</v>
      </c>
      <c r="C38" s="282"/>
      <c r="D38" s="287"/>
      <c r="E38" s="305"/>
      <c r="F38" s="306"/>
      <c r="G38" s="306"/>
      <c r="H38" s="306"/>
      <c r="I38" s="306"/>
      <c r="J38" s="306"/>
    </row>
    <row r="39" spans="1:10" x14ac:dyDescent="0.3">
      <c r="A39" s="304"/>
      <c r="B39" s="286" t="s">
        <v>399</v>
      </c>
      <c r="C39" s="282"/>
      <c r="D39" s="287" t="s">
        <v>384</v>
      </c>
      <c r="E39" s="305"/>
      <c r="F39" s="306"/>
      <c r="G39" s="306"/>
      <c r="H39" s="306"/>
      <c r="I39" s="306"/>
      <c r="J39" s="306"/>
    </row>
    <row r="40" spans="1:10" x14ac:dyDescent="0.3">
      <c r="A40" s="304"/>
      <c r="B40" s="286" t="s">
        <v>400</v>
      </c>
      <c r="C40" s="282"/>
      <c r="D40" s="287"/>
      <c r="E40" s="305"/>
      <c r="F40" s="306"/>
      <c r="G40" s="306"/>
      <c r="H40" s="306"/>
      <c r="I40" s="306"/>
      <c r="J40" s="306"/>
    </row>
  </sheetData>
  <mergeCells count="17">
    <mergeCell ref="I3:I4"/>
    <mergeCell ref="J3:J4"/>
    <mergeCell ref="A5:A16"/>
    <mergeCell ref="B12:B13"/>
    <mergeCell ref="A17:A27"/>
    <mergeCell ref="A29:A40"/>
    <mergeCell ref="B35:B36"/>
    <mergeCell ref="C1:J1"/>
    <mergeCell ref="A2:D2"/>
    <mergeCell ref="E2:J2"/>
    <mergeCell ref="A3:A4"/>
    <mergeCell ref="B3:C3"/>
    <mergeCell ref="D3:D4"/>
    <mergeCell ref="E3:E4"/>
    <mergeCell ref="F3:F4"/>
    <mergeCell ref="G3:G4"/>
    <mergeCell ref="H3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Porte</vt:lpstr>
      <vt:lpstr>Fenetre Ext</vt:lpstr>
      <vt:lpstr>Bilan FEN</vt:lpstr>
      <vt:lpstr>FORUM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QUERE</dc:creator>
  <cp:lastModifiedBy>ael christien</cp:lastModifiedBy>
  <dcterms:created xsi:type="dcterms:W3CDTF">2019-10-03T16:09:25Z</dcterms:created>
  <dcterms:modified xsi:type="dcterms:W3CDTF">2020-04-27T14:44:34Z</dcterms:modified>
</cp:coreProperties>
</file>