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eline\Desktop\"/>
    </mc:Choice>
  </mc:AlternateContent>
  <bookViews>
    <workbookView xWindow="0" yWindow="0" windowWidth="21390" windowHeight="99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1" l="1"/>
  <c r="F7" i="1"/>
  <c r="D7" i="1"/>
  <c r="H7" i="1" s="1"/>
  <c r="H9" i="1" s="1"/>
  <c r="H10" i="1" s="1"/>
  <c r="G10" i="1" s="1"/>
  <c r="B7" i="1"/>
</calcChain>
</file>

<file path=xl/sharedStrings.xml><?xml version="1.0" encoding="utf-8"?>
<sst xmlns="http://schemas.openxmlformats.org/spreadsheetml/2006/main" count="15" uniqueCount="14">
  <si>
    <t>Salaire brut</t>
  </si>
  <si>
    <t>Frais pro</t>
  </si>
  <si>
    <t>Abattement</t>
  </si>
  <si>
    <t>Effectif</t>
  </si>
  <si>
    <t>&gt;= 50</t>
  </si>
  <si>
    <t>1ère étape : calcul de l’allègement général avec application de la DFS</t>
  </si>
  <si>
    <t>Calcul de l'assiette des cotisations avec abattement</t>
  </si>
  <si>
    <r>
      <rPr>
        <sz val="8"/>
        <color rgb="FF00B050"/>
        <rFont val="Calibri"/>
        <family val="2"/>
        <scheme val="minor"/>
      </rPr>
      <t>(1)</t>
    </r>
  </si>
  <si>
    <t>+</t>
  </si>
  <si>
    <t>-</t>
  </si>
  <si>
    <t>=</t>
  </si>
  <si>
    <t>Calcul du coefficient de la réduction générale</t>
  </si>
  <si>
    <t>x</t>
  </si>
  <si>
    <r>
      <t>(1,6 x (1539,45/</t>
    </r>
    <r>
      <rPr>
        <sz val="11"/>
        <color rgb="FF00B050"/>
        <rFont val="Calibri"/>
        <family val="2"/>
        <scheme val="minor"/>
      </rPr>
      <t>(1)</t>
    </r>
    <r>
      <rPr>
        <sz val="11"/>
        <color theme="1"/>
        <rFont val="Calibri"/>
        <family val="2"/>
        <scheme val="minor"/>
      </rPr>
      <t>) -1)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</si>
</sst>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rgb="FFD24C85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7C8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0" fillId="2" borderId="0" xfId="1" applyFont="1" applyFill="1"/>
    <xf numFmtId="0" fontId="0" fillId="0" borderId="0" xfId="0" applyFont="1" applyAlignment="1">
      <alignment horizontal="center"/>
    </xf>
    <xf numFmtId="9" fontId="0" fillId="2" borderId="0" xfId="0" applyNumberFormat="1" applyFont="1" applyFill="1"/>
    <xf numFmtId="0" fontId="0" fillId="0" borderId="0" xfId="0" applyFont="1"/>
    <xf numFmtId="0" fontId="2" fillId="0" borderId="0" xfId="0" applyFont="1"/>
    <xf numFmtId="0" fontId="3" fillId="0" borderId="0" xfId="0" quotePrefix="1" applyFont="1" applyAlignment="1">
      <alignment horizontal="right"/>
    </xf>
    <xf numFmtId="44" fontId="0" fillId="0" borderId="0" xfId="1" applyFont="1" applyAlignment="1">
      <alignment horizontal="center"/>
    </xf>
    <xf numFmtId="2" fontId="0" fillId="0" borderId="0" xfId="0" applyNumberFormat="1" applyFont="1" applyAlignment="1">
      <alignment horizontal="center"/>
    </xf>
    <xf numFmtId="9" fontId="0" fillId="0" borderId="0" xfId="0" applyNumberFormat="1" applyFont="1" applyAlignment="1">
      <alignment horizontal="center"/>
    </xf>
    <xf numFmtId="44" fontId="0" fillId="0" borderId="0" xfId="1" applyFont="1"/>
    <xf numFmtId="16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D19" sqref="D19"/>
    </sheetView>
  </sheetViews>
  <sheetFormatPr baseColWidth="10" defaultRowHeight="15" x14ac:dyDescent="0.25"/>
  <sheetData>
    <row r="1" spans="1:8" x14ac:dyDescent="0.25">
      <c r="A1" t="s">
        <v>0</v>
      </c>
      <c r="B1" s="1">
        <v>1600</v>
      </c>
      <c r="C1" s="2" t="s">
        <v>1</v>
      </c>
      <c r="D1" s="1">
        <v>0</v>
      </c>
      <c r="E1" t="s">
        <v>2</v>
      </c>
      <c r="F1" s="3">
        <v>0.1</v>
      </c>
      <c r="G1" s="4" t="s">
        <v>3</v>
      </c>
      <c r="H1" t="s">
        <v>4</v>
      </c>
    </row>
    <row r="2" spans="1:8" x14ac:dyDescent="0.25">
      <c r="B2" s="4"/>
      <c r="C2" s="4"/>
      <c r="D2" s="4"/>
      <c r="E2" s="4"/>
      <c r="F2" s="4"/>
      <c r="G2" s="4"/>
    </row>
    <row r="3" spans="1:8" x14ac:dyDescent="0.25">
      <c r="B3" s="4"/>
      <c r="C3" s="4"/>
      <c r="D3" s="4"/>
      <c r="E3" s="4"/>
      <c r="F3" s="4"/>
      <c r="G3" s="4"/>
    </row>
    <row r="4" spans="1:8" x14ac:dyDescent="0.25">
      <c r="B4" s="4"/>
      <c r="C4" s="4"/>
      <c r="D4" s="4"/>
      <c r="E4" s="4"/>
      <c r="F4" s="4"/>
      <c r="G4" s="4"/>
    </row>
    <row r="5" spans="1:8" x14ac:dyDescent="0.25">
      <c r="A5" s="5" t="s">
        <v>5</v>
      </c>
      <c r="B5" s="4"/>
      <c r="C5" s="4"/>
      <c r="D5" s="4"/>
      <c r="E5" s="4"/>
      <c r="F5" s="4"/>
      <c r="G5" s="4"/>
    </row>
    <row r="6" spans="1:8" x14ac:dyDescent="0.25">
      <c r="A6" s="4" t="s">
        <v>6</v>
      </c>
      <c r="B6" s="4"/>
      <c r="C6" s="4"/>
      <c r="D6" s="4"/>
      <c r="E6" s="4"/>
      <c r="F6" s="4"/>
      <c r="G6" s="4"/>
      <c r="H6" s="6" t="s">
        <v>7</v>
      </c>
    </row>
    <row r="7" spans="1:8" x14ac:dyDescent="0.25">
      <c r="A7" s="4"/>
      <c r="B7" s="7">
        <f>B1</f>
        <v>1600</v>
      </c>
      <c r="C7" s="2" t="s">
        <v>8</v>
      </c>
      <c r="D7" s="8">
        <f>D1</f>
        <v>0</v>
      </c>
      <c r="E7" s="2" t="s">
        <v>9</v>
      </c>
      <c r="F7" s="9">
        <f>F1</f>
        <v>0.1</v>
      </c>
      <c r="G7" s="2" t="s">
        <v>10</v>
      </c>
      <c r="H7" s="10">
        <f>(B7+D7)*90/100</f>
        <v>1440</v>
      </c>
    </row>
    <row r="8" spans="1:8" x14ac:dyDescent="0.25">
      <c r="A8" s="4" t="s">
        <v>11</v>
      </c>
      <c r="B8" s="4"/>
      <c r="C8" s="4"/>
      <c r="D8" s="4"/>
      <c r="E8" s="4"/>
      <c r="F8" s="4"/>
      <c r="G8" s="4"/>
    </row>
    <row r="9" spans="1:8" x14ac:dyDescent="0.25">
      <c r="A9" s="4"/>
      <c r="B9" s="4" t="str">
        <f>IF($H$5="&lt; 50","(0,3205/0,6)","(0,3245/0,6)")</f>
        <v>(0,3245/0,6)</v>
      </c>
      <c r="C9" s="2" t="s">
        <v>12</v>
      </c>
      <c r="D9" s="4" t="s">
        <v>13</v>
      </c>
      <c r="E9" s="4"/>
      <c r="F9" s="4"/>
      <c r="G9" s="2" t="s">
        <v>10</v>
      </c>
      <c r="H9" s="11">
        <f>ROUND(IF(H1="&lt; 50",(0.3205/0.6)*(1.6*(1539.45/H7)-1),(0.3245/0.6)*(1.6*(1539.45/H7)-1)),4)</f>
        <v>0.38429999999999997</v>
      </c>
    </row>
    <row r="10" spans="1:8" x14ac:dyDescent="0.25">
      <c r="A10" s="4"/>
      <c r="B10" s="4"/>
      <c r="C10" s="2"/>
      <c r="D10" s="4"/>
      <c r="E10" s="4"/>
      <c r="F10" s="4"/>
      <c r="G10" s="2" t="str">
        <f>IF(H10&gt;0,"Limite coeff","")</f>
        <v>Limite coeff</v>
      </c>
      <c r="H10" s="11">
        <f>IF(H1&lt;50,IF(H9&gt;0.3205,0.3205,H9),IF(H1&gt;=50,IF(H9&gt;0.3245,0.3245,H9)))</f>
        <v>0.32450000000000001</v>
      </c>
    </row>
  </sheetData>
  <dataValidations count="1">
    <dataValidation type="list" allowBlank="1" showInputMessage="1" showErrorMessage="1" sqref="H1">
      <formula1>$H$3:$H$4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</dc:creator>
  <cp:lastModifiedBy>Adeline</cp:lastModifiedBy>
  <dcterms:created xsi:type="dcterms:W3CDTF">2020-05-03T11:38:39Z</dcterms:created>
  <dcterms:modified xsi:type="dcterms:W3CDTF">2020-05-03T11:38:58Z</dcterms:modified>
</cp:coreProperties>
</file>