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624"/>
  <workbookPr defaultThemeVersion="166925"/>
  <mc:AlternateContent xmlns:mc="http://schemas.openxmlformats.org/markup-compatibility/2006">
    <mc:Choice Requires="x15">
      <x15ac:absPath xmlns:x15ac="http://schemas.microsoft.com/office/spreadsheetml/2010/11/ac" url="F:\MES DOCUMENTS\EXEL\"/>
    </mc:Choice>
  </mc:AlternateContent>
  <xr:revisionPtr revIDLastSave="0" documentId="8_{531AAD8D-A252-4B9E-ACBD-B6F1BFAE895D}" xr6:coauthVersionLast="45" xr6:coauthVersionMax="45" xr10:uidLastSave="{00000000-0000-0000-0000-000000000000}"/>
  <bookViews>
    <workbookView xWindow="-120" yWindow="-120" windowWidth="25440" windowHeight="15390" activeTab="1" xr2:uid="{5E23696D-38D4-459C-8B56-4F7BDAA94E47}"/>
  </bookViews>
  <sheets>
    <sheet name="Location" sheetId="2" r:id="rId1"/>
    <sheet name="Magasin" sheetId="3" r:id="rId2"/>
  </sheets>
  <definedNames>
    <definedName name="marge">Magasin!$G$8:$J$8</definedName>
    <definedName name="pièces_détachées_claas">Magasin!$D$2:$J$2</definedName>
    <definedName name="pièces_détachées_john_deere">Magasin!$D$3:$J$3</definedName>
    <definedName name="pièces_détachées_kuhn">Magasin!$D$4:$J$4</definedName>
    <definedName name="remise">Magasin!$G$9:$J$9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30" i="3" l="1"/>
  <c r="C34" i="3" s="1"/>
  <c r="C24" i="3"/>
  <c r="B6" i="2"/>
  <c r="D10" i="2"/>
  <c r="L11" i="2"/>
  <c r="M11" i="2" s="1"/>
  <c r="N11" i="2" s="1"/>
  <c r="O11" i="2" s="1"/>
  <c r="K11" i="2"/>
  <c r="K10" i="2"/>
  <c r="L10" i="2" s="1"/>
  <c r="M10" i="2" s="1"/>
  <c r="N10" i="2" s="1"/>
  <c r="O10" i="2" s="1"/>
  <c r="K9" i="2"/>
  <c r="L9" i="2" s="1"/>
  <c r="M9" i="2" s="1"/>
  <c r="N9" i="2" s="1"/>
  <c r="O9" i="2" s="1"/>
  <c r="K8" i="2"/>
  <c r="L8" i="2" s="1"/>
  <c r="M8" i="2" s="1"/>
  <c r="N8" i="2" s="1"/>
  <c r="O8" i="2" s="1"/>
  <c r="K7" i="2"/>
  <c r="L7" i="2" s="1"/>
  <c r="M7" i="2" s="1"/>
  <c r="N7" i="2" s="1"/>
  <c r="O7" i="2" s="1"/>
  <c r="K6" i="2"/>
  <c r="L6" i="2" s="1"/>
  <c r="M6" i="2" s="1"/>
  <c r="N6" i="2" s="1"/>
  <c r="O6" i="2" s="1"/>
  <c r="K5" i="2"/>
  <c r="L5" i="2" s="1"/>
  <c r="M5" i="2" s="1"/>
  <c r="N5" i="2" s="1"/>
  <c r="O5" i="2" s="1"/>
</calcChain>
</file>

<file path=xl/sharedStrings.xml><?xml version="1.0" encoding="utf-8"?>
<sst xmlns="http://schemas.openxmlformats.org/spreadsheetml/2006/main" count="49" uniqueCount="42">
  <si>
    <t>Matériel</t>
  </si>
  <si>
    <t>&lt; 80 ch</t>
  </si>
  <si>
    <t>81 ch à 110 ch</t>
  </si>
  <si>
    <t>111 ch à 150 ch</t>
  </si>
  <si>
    <t>151 ch à 200 ch</t>
  </si>
  <si>
    <t>201 ch à 250 ch</t>
  </si>
  <si>
    <t>251 ch à 300 ch</t>
  </si>
  <si>
    <t>&gt; 300 ch</t>
  </si>
  <si>
    <t>TÉLESCOPIQUE</t>
  </si>
  <si>
    <t>Prix location minimum</t>
  </si>
  <si>
    <t xml:space="preserve">Mon prix de Location </t>
  </si>
  <si>
    <t>Telescopique</t>
  </si>
  <si>
    <t>Tracteur</t>
  </si>
  <si>
    <t>PIÈCES DÉTACHÉES CLAAS</t>
  </si>
  <si>
    <t>TRACTEUR</t>
  </si>
  <si>
    <t>CHARGEUR FRONTAL</t>
  </si>
  <si>
    <t>MOISSONNEUSE BATTEUSE</t>
  </si>
  <si>
    <t>ENSILEUSE</t>
  </si>
  <si>
    <t>PRESSE BALLES CARRÉES 500 KG</t>
  </si>
  <si>
    <t>PRESSE BALLES CARRÉES 250 KG</t>
  </si>
  <si>
    <t>PIÈCES DÉTACHÉES JOHN DEERE</t>
  </si>
  <si>
    <t>ABBATEUSE</t>
  </si>
  <si>
    <t>DÉBUSQUEUR</t>
  </si>
  <si>
    <t>PORTEUR FORESTIER</t>
  </si>
  <si>
    <t>SEMOIR MAÏS BETTERAVE</t>
  </si>
  <si>
    <t>PULVÉRISATEUR</t>
  </si>
  <si>
    <t>PIÈCES DÉTACHÉES KUHN</t>
  </si>
  <si>
    <t>CULTIVATEUR</t>
  </si>
  <si>
    <t>DÉCHAUMEUR</t>
  </si>
  <si>
    <t>CHARRUE</t>
  </si>
  <si>
    <t>CHARRUE FRONTALE</t>
  </si>
  <si>
    <t>HERSE ROTATIVE</t>
  </si>
  <si>
    <t>DÉBROUSSAILLEUSE À BRAS</t>
  </si>
  <si>
    <t>SEMOIR</t>
  </si>
  <si>
    <t xml:space="preserve">Prix </t>
  </si>
  <si>
    <t>Marge</t>
  </si>
  <si>
    <t xml:space="preserve">Marge </t>
  </si>
  <si>
    <t>Remise</t>
  </si>
  <si>
    <t>Prix vente</t>
  </si>
  <si>
    <t xml:space="preserve">Gain net </t>
  </si>
  <si>
    <t>Tarif remisé</t>
  </si>
  <si>
    <t>Prix d'achat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</si>
</sst>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5" formatCode="#,##0.00\ &quot;€&quot;"/>
  </numFmts>
  <fonts count="4" x14ac:knownFonts="1">
    <font>
      <sz val="12"/>
      <color theme="1"/>
      <name val="Times New Roman"/>
      <family val="2"/>
    </font>
    <font>
      <sz val="12"/>
      <color theme="1"/>
      <name val="Times New Roman"/>
      <family val="2"/>
    </font>
    <font>
      <b/>
      <sz val="12"/>
      <color theme="1"/>
      <name val="Times New Roman"/>
      <family val="1"/>
    </font>
    <font>
      <b/>
      <sz val="14"/>
      <color theme="1"/>
      <name val="Times New Roman"/>
      <family val="1"/>
    </font>
  </fonts>
  <fills count="6">
    <fill>
      <patternFill patternType="none"/>
    </fill>
    <fill>
      <patternFill patternType="gray125"/>
    </fill>
    <fill>
      <patternFill patternType="solid">
        <fgColor theme="9" tint="0.79998168889431442"/>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rgb="FFFFEB9C"/>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35">
    <xf numFmtId="0" fontId="0" fillId="0" borderId="0" xfId="0"/>
    <xf numFmtId="0" fontId="3" fillId="0" borderId="0" xfId="0" applyFont="1" applyAlignment="1">
      <alignment horizontal="center" vertical="center"/>
    </xf>
    <xf numFmtId="0" fontId="0" fillId="2" borderId="1" xfId="0" applyFill="1" applyBorder="1" applyAlignment="1" applyProtection="1">
      <alignment horizontal="center" vertical="center"/>
      <protection hidden="1"/>
    </xf>
    <xf numFmtId="44" fontId="0" fillId="3" borderId="1" xfId="1" applyFont="1" applyFill="1" applyBorder="1" applyAlignment="1" applyProtection="1">
      <alignment horizontal="center" vertical="center"/>
      <protection hidden="1"/>
    </xf>
    <xf numFmtId="44" fontId="0" fillId="3" borderId="1" xfId="0" applyNumberFormat="1" applyFill="1" applyBorder="1"/>
    <xf numFmtId="0" fontId="0" fillId="2" borderId="2" xfId="0" applyFill="1" applyBorder="1" applyAlignment="1" applyProtection="1">
      <alignment horizontal="center" vertical="center"/>
      <protection hidden="1"/>
    </xf>
    <xf numFmtId="44" fontId="0" fillId="3" borderId="3" xfId="1" applyFont="1" applyFill="1" applyBorder="1" applyAlignment="1" applyProtection="1">
      <alignment horizontal="center" vertical="center"/>
      <protection hidden="1"/>
    </xf>
    <xf numFmtId="0" fontId="0" fillId="2" borderId="4" xfId="0" applyFill="1" applyBorder="1" applyAlignment="1" applyProtection="1">
      <alignment horizontal="center" vertical="center"/>
      <protection hidden="1"/>
    </xf>
    <xf numFmtId="44" fontId="0" fillId="3" borderId="1" xfId="1" applyFont="1" applyFill="1" applyBorder="1"/>
    <xf numFmtId="0" fontId="2" fillId="0" borderId="0" xfId="0" applyFont="1" applyAlignment="1">
      <alignment horizontal="center" vertical="center"/>
    </xf>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2" fillId="3" borderId="9" xfId="0" applyFont="1" applyFill="1" applyBorder="1" applyAlignment="1">
      <alignment horizontal="center" vertical="center"/>
    </xf>
    <xf numFmtId="0" fontId="2" fillId="3" borderId="10" xfId="0" applyFont="1" applyFill="1" applyBorder="1" applyAlignment="1">
      <alignment horizontal="center" vertical="center"/>
    </xf>
    <xf numFmtId="44" fontId="2" fillId="3" borderId="9" xfId="1" applyFont="1" applyFill="1" applyBorder="1" applyAlignment="1">
      <alignment horizontal="center" vertical="center"/>
    </xf>
    <xf numFmtId="44" fontId="2" fillId="3" borderId="10" xfId="1" applyFont="1" applyFill="1" applyBorder="1" applyAlignment="1">
      <alignment horizontal="center" vertical="center"/>
    </xf>
    <xf numFmtId="0" fontId="2" fillId="2" borderId="1" xfId="0" applyFont="1" applyFill="1" applyBorder="1" applyAlignment="1">
      <alignment horizontal="center" vertical="center"/>
    </xf>
    <xf numFmtId="0" fontId="2" fillId="4" borderId="2" xfId="0" applyFont="1" applyFill="1" applyBorder="1" applyAlignment="1">
      <alignment horizontal="center" vertical="center"/>
    </xf>
    <xf numFmtId="0" fontId="2" fillId="5" borderId="2" xfId="0" applyFont="1" applyFill="1" applyBorder="1" applyAlignment="1">
      <alignment horizontal="center" vertical="center"/>
    </xf>
    <xf numFmtId="0" fontId="2" fillId="4" borderId="1" xfId="0" applyFont="1" applyFill="1" applyBorder="1" applyAlignment="1">
      <alignment horizontal="center" vertical="center"/>
    </xf>
    <xf numFmtId="0" fontId="2" fillId="5" borderId="1" xfId="0" applyFont="1" applyFill="1" applyBorder="1" applyAlignment="1">
      <alignment horizontal="center" vertical="center"/>
    </xf>
    <xf numFmtId="165" fontId="2" fillId="3" borderId="9" xfId="0" applyNumberFormat="1" applyFont="1" applyFill="1" applyBorder="1" applyAlignment="1">
      <alignment horizontal="center" vertical="center"/>
    </xf>
    <xf numFmtId="165" fontId="2" fillId="3" borderId="10" xfId="0" applyNumberFormat="1" applyFont="1" applyFill="1" applyBorder="1" applyAlignment="1">
      <alignment horizontal="center" vertical="center"/>
    </xf>
    <xf numFmtId="9" fontId="2" fillId="3" borderId="9" xfId="2" applyFont="1" applyFill="1" applyBorder="1" applyAlignment="1">
      <alignment horizontal="center" vertical="center"/>
    </xf>
    <xf numFmtId="9" fontId="2" fillId="3" borderId="10" xfId="2" applyFont="1" applyFill="1" applyBorder="1" applyAlignment="1">
      <alignment horizontal="center" vertical="center"/>
    </xf>
    <xf numFmtId="9" fontId="0" fillId="0" borderId="0" xfId="2" applyFont="1"/>
    <xf numFmtId="9" fontId="0" fillId="3" borderId="1" xfId="2" applyFont="1" applyFill="1" applyBorder="1"/>
    <xf numFmtId="0" fontId="2" fillId="2" borderId="5"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44" fontId="2" fillId="2" borderId="9" xfId="1" applyFont="1" applyFill="1" applyBorder="1" applyAlignment="1">
      <alignment horizontal="center" vertical="center"/>
    </xf>
    <xf numFmtId="44" fontId="2" fillId="2" borderId="10" xfId="1" applyFont="1" applyFill="1" applyBorder="1" applyAlignment="1">
      <alignment horizontal="center" vertical="center"/>
    </xf>
  </cellXfs>
  <cellStyles count="3">
    <cellStyle name="Monétaire" xfId="1" builtinId="4"/>
    <cellStyle name="Normal" xfId="0" builtinId="0"/>
    <cellStyle name="Pourcentag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533400</xdr:colOff>
      <xdr:row>13</xdr:row>
      <xdr:rowOff>85726</xdr:rowOff>
    </xdr:from>
    <xdr:to>
      <xdr:col>4</xdr:col>
      <xdr:colOff>114301</xdr:colOff>
      <xdr:row>18</xdr:row>
      <xdr:rowOff>19050</xdr:rowOff>
    </xdr:to>
    <xdr:cxnSp macro="">
      <xdr:nvCxnSpPr>
        <xdr:cNvPr id="3" name="Connecteur droit avec flèche 2">
          <a:extLst>
            <a:ext uri="{FF2B5EF4-FFF2-40B4-BE49-F238E27FC236}">
              <a16:creationId xmlns:a16="http://schemas.microsoft.com/office/drawing/2014/main" id="{CB461C9E-C98D-4747-B417-4345643093A4}"/>
            </a:ext>
          </a:extLst>
        </xdr:cNvPr>
        <xdr:cNvCxnSpPr>
          <a:stCxn id="5" idx="0"/>
        </xdr:cNvCxnSpPr>
      </xdr:nvCxnSpPr>
      <xdr:spPr>
        <a:xfrm flipV="1">
          <a:off x="2209800" y="2790826"/>
          <a:ext cx="1257301" cy="942974"/>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457200</xdr:colOff>
      <xdr:row>18</xdr:row>
      <xdr:rowOff>19050</xdr:rowOff>
    </xdr:from>
    <xdr:to>
      <xdr:col>4</xdr:col>
      <xdr:colOff>609600</xdr:colOff>
      <xdr:row>22</xdr:row>
      <xdr:rowOff>0</xdr:rowOff>
    </xdr:to>
    <xdr:sp macro="" textlink="">
      <xdr:nvSpPr>
        <xdr:cNvPr id="5" name="ZoneTexte 4">
          <a:extLst>
            <a:ext uri="{FF2B5EF4-FFF2-40B4-BE49-F238E27FC236}">
              <a16:creationId xmlns:a16="http://schemas.microsoft.com/office/drawing/2014/main" id="{5A714FEF-ABF4-4E36-94B2-8F799CE1DBCF}"/>
            </a:ext>
          </a:extLst>
        </xdr:cNvPr>
        <xdr:cNvSpPr txBox="1"/>
      </xdr:nvSpPr>
      <xdr:spPr>
        <a:xfrm>
          <a:off x="457200" y="3733800"/>
          <a:ext cx="3505200" cy="781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Ici</a:t>
          </a:r>
          <a:r>
            <a:rPr lang="fr-FR" sz="1100" baseline="0"/>
            <a:t> je souhaiterais une liste déroulante en fonction du prix minum de location ici pour 11,00€ je voudrais la liste (</a:t>
          </a:r>
          <a:r>
            <a:rPr lang="fr-FR" sz="1100" b="0" i="0" u="none" strike="noStrike">
              <a:solidFill>
                <a:schemeClr val="dk1"/>
              </a:solidFill>
              <a:effectLst/>
              <a:latin typeface="+mn-lt"/>
              <a:ea typeface="+mn-ea"/>
              <a:cs typeface="+mn-cs"/>
            </a:rPr>
            <a:t>       11,00 €        11,10 €        11,20 €        11,30 €        11,40 €        11,50 € )</a:t>
          </a:r>
          <a:endParaRPr lang="fr-FR" sz="1100"/>
        </a:p>
      </xdr:txBody>
    </xdr:sp>
    <xdr:clientData/>
  </xdr:twoCellAnchor>
  <xdr:twoCellAnchor>
    <xdr:from>
      <xdr:col>4</xdr:col>
      <xdr:colOff>609600</xdr:colOff>
      <xdr:row>5</xdr:row>
      <xdr:rowOff>190500</xdr:rowOff>
    </xdr:from>
    <xdr:to>
      <xdr:col>5</xdr:col>
      <xdr:colOff>552450</xdr:colOff>
      <xdr:row>8</xdr:row>
      <xdr:rowOff>66675</xdr:rowOff>
    </xdr:to>
    <xdr:cxnSp macro="">
      <xdr:nvCxnSpPr>
        <xdr:cNvPr id="7" name="Connecteur droit avec flèche 6">
          <a:extLst>
            <a:ext uri="{FF2B5EF4-FFF2-40B4-BE49-F238E27FC236}">
              <a16:creationId xmlns:a16="http://schemas.microsoft.com/office/drawing/2014/main" id="{A8B4BB82-A1DA-4464-B11C-6A9FE5D971AF}"/>
            </a:ext>
          </a:extLst>
        </xdr:cNvPr>
        <xdr:cNvCxnSpPr/>
      </xdr:nvCxnSpPr>
      <xdr:spPr>
        <a:xfrm flipH="1" flipV="1">
          <a:off x="3962400" y="1257300"/>
          <a:ext cx="781050" cy="48577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8</xdr:row>
      <xdr:rowOff>85724</xdr:rowOff>
    </xdr:from>
    <xdr:to>
      <xdr:col>7</xdr:col>
      <xdr:colOff>285750</xdr:colOff>
      <xdr:row>26</xdr:row>
      <xdr:rowOff>38100</xdr:rowOff>
    </xdr:to>
    <xdr:sp macro="" textlink="">
      <xdr:nvSpPr>
        <xdr:cNvPr id="9" name="ZoneTexte 8">
          <a:extLst>
            <a:ext uri="{FF2B5EF4-FFF2-40B4-BE49-F238E27FC236}">
              <a16:creationId xmlns:a16="http://schemas.microsoft.com/office/drawing/2014/main" id="{7BEFC8C2-371E-400A-9560-28B3C79A0CAB}"/>
            </a:ext>
          </a:extLst>
        </xdr:cNvPr>
        <xdr:cNvSpPr txBox="1"/>
      </xdr:nvSpPr>
      <xdr:spPr>
        <a:xfrm>
          <a:off x="4286250" y="1762124"/>
          <a:ext cx="1866900" cy="35909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Ici</a:t>
          </a:r>
          <a:r>
            <a:rPr lang="fr-FR" sz="1100" baseline="0"/>
            <a:t> dans mon exemple on peut voir une puissance de 90 ch, cela concerne juste le tracteur.</a:t>
          </a:r>
          <a:br>
            <a:rPr lang="fr-FR" sz="1100" baseline="0"/>
          </a:br>
          <a:r>
            <a:rPr lang="fr-FR" sz="1100" baseline="0"/>
            <a:t>Et ici je voudrais faire en sorte que si c'est télescopique qui est séléctionner la case soit vide. </a:t>
          </a:r>
          <a:br>
            <a:rPr lang="fr-FR" sz="1100" baseline="0"/>
          </a:br>
          <a:br>
            <a:rPr lang="fr-FR" sz="1100" baseline="0"/>
          </a:br>
          <a:r>
            <a:rPr lang="fr-FR" sz="1100" baseline="0"/>
            <a:t>et à contrario si je selectionne tracteur je puisse entrer la puissance du tracteur </a:t>
          </a:r>
          <a:br>
            <a:rPr lang="fr-FR" sz="1100" baseline="0"/>
          </a:br>
          <a:br>
            <a:rPr lang="fr-FR" sz="1100" baseline="0"/>
          </a:br>
          <a:r>
            <a:rPr lang="fr-FR" sz="1100" baseline="0"/>
            <a:t>car ici le prix de location du télescopique est un prix fixe </a:t>
          </a:r>
        </a:p>
        <a:p>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2381250</xdr:colOff>
      <xdr:row>13</xdr:row>
      <xdr:rowOff>38100</xdr:rowOff>
    </xdr:from>
    <xdr:to>
      <xdr:col>3</xdr:col>
      <xdr:colOff>885825</xdr:colOff>
      <xdr:row>16</xdr:row>
      <xdr:rowOff>190500</xdr:rowOff>
    </xdr:to>
    <xdr:cxnSp macro="">
      <xdr:nvCxnSpPr>
        <xdr:cNvPr id="3" name="Connecteur droit avec flèche 2">
          <a:extLst>
            <a:ext uri="{FF2B5EF4-FFF2-40B4-BE49-F238E27FC236}">
              <a16:creationId xmlns:a16="http://schemas.microsoft.com/office/drawing/2014/main" id="{ECBC152B-4B40-4547-8A99-C2F935116079}"/>
            </a:ext>
          </a:extLst>
        </xdr:cNvPr>
        <xdr:cNvCxnSpPr/>
      </xdr:nvCxnSpPr>
      <xdr:spPr>
        <a:xfrm flipH="1" flipV="1">
          <a:off x="4057650" y="2667000"/>
          <a:ext cx="1085850" cy="7620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857250</xdr:colOff>
      <xdr:row>14</xdr:row>
      <xdr:rowOff>171450</xdr:rowOff>
    </xdr:from>
    <xdr:to>
      <xdr:col>8</xdr:col>
      <xdr:colOff>485775</xdr:colOff>
      <xdr:row>22</xdr:row>
      <xdr:rowOff>19050</xdr:rowOff>
    </xdr:to>
    <xdr:sp macro="" textlink="">
      <xdr:nvSpPr>
        <xdr:cNvPr id="5" name="ZoneTexte 4">
          <a:extLst>
            <a:ext uri="{FF2B5EF4-FFF2-40B4-BE49-F238E27FC236}">
              <a16:creationId xmlns:a16="http://schemas.microsoft.com/office/drawing/2014/main" id="{E49CC3D0-7C5B-4DB9-B68C-93854BF775CE}"/>
            </a:ext>
          </a:extLst>
        </xdr:cNvPr>
        <xdr:cNvSpPr txBox="1"/>
      </xdr:nvSpPr>
      <xdr:spPr>
        <a:xfrm>
          <a:off x="5114925" y="3009900"/>
          <a:ext cx="7553325" cy="1447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Ici j'ai donc mis une liste déroulante</a:t>
          </a:r>
          <a:r>
            <a:rPr lang="fr-FR" sz="1100" baseline="0"/>
            <a:t> de choix avec indirect C9,</a:t>
          </a:r>
          <a:br>
            <a:rPr lang="fr-FR" sz="1100" baseline="0"/>
          </a:br>
          <a:br>
            <a:rPr lang="fr-FR" sz="1100" baseline="0"/>
          </a:br>
          <a:r>
            <a:rPr lang="fr-FR" sz="1100" baseline="0"/>
            <a:t>je voudrais savoir ci cela est possible, si l'on change par exemple "pièces détachées claas" que cette cellule soit vide et que ensuite nous ayons notre liste déroulante de choix de type de matériel,</a:t>
          </a:r>
          <a:br>
            <a:rPr lang="fr-FR" sz="1100" baseline="0"/>
          </a:br>
          <a:br>
            <a:rPr lang="fr-FR" sz="1100" baseline="0"/>
          </a:br>
          <a:r>
            <a:rPr lang="fr-FR" sz="1100" baseline="0"/>
            <a:t>car si je change la dénomination par "pièces détachées claas" le matériel reste porteur forestier alors quans les les pièces détachés kuhn il n'y a pas de porteur forestier. Celui-ci étant présent juste pour la marque John deere,</a:t>
          </a:r>
          <a:endParaRPr lang="fr-FR" sz="1100"/>
        </a:p>
      </xdr:txBody>
    </xdr:sp>
    <xdr:clientData/>
  </xdr:twoCellAnchor>
  <xdr:twoCellAnchor>
    <xdr:from>
      <xdr:col>2</xdr:col>
      <xdr:colOff>657226</xdr:colOff>
      <xdr:row>34</xdr:row>
      <xdr:rowOff>85726</xdr:rowOff>
    </xdr:from>
    <xdr:to>
      <xdr:col>2</xdr:col>
      <xdr:colOff>1533525</xdr:colOff>
      <xdr:row>37</xdr:row>
      <xdr:rowOff>123825</xdr:rowOff>
    </xdr:to>
    <xdr:cxnSp macro="">
      <xdr:nvCxnSpPr>
        <xdr:cNvPr id="7" name="Connecteur droit avec flèche 6">
          <a:extLst>
            <a:ext uri="{FF2B5EF4-FFF2-40B4-BE49-F238E27FC236}">
              <a16:creationId xmlns:a16="http://schemas.microsoft.com/office/drawing/2014/main" id="{9BBB1C8E-F1D3-45D4-9F13-DB3C5AD788CD}"/>
            </a:ext>
          </a:extLst>
        </xdr:cNvPr>
        <xdr:cNvCxnSpPr/>
      </xdr:nvCxnSpPr>
      <xdr:spPr>
        <a:xfrm flipH="1" flipV="1">
          <a:off x="2333626" y="7019926"/>
          <a:ext cx="876299" cy="647699"/>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1524000</xdr:colOff>
      <xdr:row>36</xdr:row>
      <xdr:rowOff>28575</xdr:rowOff>
    </xdr:from>
    <xdr:to>
      <xdr:col>6</xdr:col>
      <xdr:colOff>571500</xdr:colOff>
      <xdr:row>44</xdr:row>
      <xdr:rowOff>47625</xdr:rowOff>
    </xdr:to>
    <xdr:sp macro="" textlink="">
      <xdr:nvSpPr>
        <xdr:cNvPr id="10" name="ZoneTexte 9">
          <a:extLst>
            <a:ext uri="{FF2B5EF4-FFF2-40B4-BE49-F238E27FC236}">
              <a16:creationId xmlns:a16="http://schemas.microsoft.com/office/drawing/2014/main" id="{DD76BD94-E648-49A6-8AFA-D88E6588F69C}"/>
            </a:ext>
          </a:extLst>
        </xdr:cNvPr>
        <xdr:cNvSpPr txBox="1"/>
      </xdr:nvSpPr>
      <xdr:spPr>
        <a:xfrm>
          <a:off x="3200400" y="7372350"/>
          <a:ext cx="5705475" cy="1619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Ici comme nous pouvons le voir le gain net est négatif</a:t>
          </a:r>
          <a:r>
            <a:rPr lang="fr-FR" sz="1100" baseline="0"/>
            <a:t> la formule étant ici </a:t>
          </a:r>
          <a:r>
            <a:rPr lang="fr-FR" sz="1100" b="1" baseline="0">
              <a:solidFill>
                <a:srgbClr val="FF0000"/>
              </a:solidFill>
            </a:rPr>
            <a:t>(C24-(C17+C30).</a:t>
          </a:r>
          <a:br>
            <a:rPr lang="fr-FR" sz="1100" baseline="0">
              <a:solidFill>
                <a:srgbClr val="FF0000"/>
              </a:solidFill>
            </a:rPr>
          </a:br>
          <a:br>
            <a:rPr lang="fr-FR" sz="1100"/>
          </a:br>
          <a:r>
            <a:rPr lang="fr-FR" sz="1100"/>
            <a:t>Dans mon exemple si je met une remise de 15% mon gain net est positif de </a:t>
          </a:r>
          <a:r>
            <a:rPr lang="fr-FR" sz="1100" b="1">
              <a:solidFill>
                <a:srgbClr val="FF0000"/>
              </a:solidFill>
            </a:rPr>
            <a:t>0,40€.</a:t>
          </a:r>
        </a:p>
        <a:p>
          <a:endParaRPr lang="fr-FR" sz="1100">
            <a:solidFill>
              <a:srgbClr val="FF0000"/>
            </a:solidFill>
          </a:endParaRPr>
        </a:p>
        <a:p>
          <a:r>
            <a:rPr lang="fr-FR" sz="1100">
              <a:solidFill>
                <a:schemeClr val="tx1"/>
              </a:solidFill>
            </a:rPr>
            <a:t>En Revanche</a:t>
          </a:r>
          <a:r>
            <a:rPr lang="fr-FR" sz="1100" baseline="0">
              <a:solidFill>
                <a:schemeClr val="tx1"/>
              </a:solidFill>
            </a:rPr>
            <a:t> si je passe ma remise à 20 %  mon gain net va etre négatif de </a:t>
          </a:r>
          <a:r>
            <a:rPr lang="fr-FR" sz="1100" b="1" baseline="0">
              <a:solidFill>
                <a:srgbClr val="FF0000"/>
              </a:solidFill>
            </a:rPr>
            <a:t>0,80€.</a:t>
          </a:r>
        </a:p>
        <a:p>
          <a:endParaRPr lang="fr-FR" sz="1100" b="1" baseline="0">
            <a:solidFill>
              <a:srgbClr val="FF0000"/>
            </a:solidFill>
          </a:endParaRPr>
        </a:p>
        <a:p>
          <a:r>
            <a:rPr lang="fr-FR" sz="1100" b="1">
              <a:solidFill>
                <a:schemeClr val="tx1"/>
              </a:solidFill>
            </a:rPr>
            <a:t>Je voudrais avoir une alerte d'érreur</a:t>
          </a:r>
          <a:r>
            <a:rPr lang="fr-FR" sz="1100" b="1" baseline="0">
              <a:solidFill>
                <a:schemeClr val="tx1"/>
              </a:solidFill>
            </a:rPr>
            <a:t> qui apparaisse de telle sorte que si je selectionne 20% excel me dise Attention votre gain net sera négatif. je parle de l'alerte erreur que l'on trouve dans validation des donnés. bien sur si je met 15% pas de message d'erreur,</a:t>
          </a:r>
          <a:endParaRPr lang="fr-FR" sz="1100" b="1">
            <a:solidFill>
              <a:schemeClr val="tx1"/>
            </a:solidFill>
          </a:endParaRPr>
        </a:p>
        <a:p>
          <a:br>
            <a:rPr lang="fr-FR" sz="1100"/>
          </a:b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8C4BC0-A48F-4CA6-95C7-506C1BD471FA}">
  <dimension ref="B2:O14"/>
  <sheetViews>
    <sheetView topLeftCell="A10" workbookViewId="0">
      <selection activeCell="G19" sqref="G19"/>
    </sheetView>
  </sheetViews>
  <sheetFormatPr baseColWidth="10" defaultRowHeight="15.75" x14ac:dyDescent="0.25"/>
  <cols>
    <col min="2" max="5" width="11" style="9"/>
    <col min="9" max="9" width="15.125" bestFit="1" customWidth="1"/>
  </cols>
  <sheetData>
    <row r="2" spans="2:15" ht="16.5" thickBot="1" x14ac:dyDescent="0.3"/>
    <row r="3" spans="2:15" x14ac:dyDescent="0.25">
      <c r="B3" s="14" t="s">
        <v>11</v>
      </c>
      <c r="C3" s="14"/>
      <c r="D3" s="14"/>
      <c r="E3" s="14"/>
      <c r="G3" t="s">
        <v>12</v>
      </c>
    </row>
    <row r="4" spans="2:15" ht="16.5" thickBot="1" x14ac:dyDescent="0.3">
      <c r="B4" s="15"/>
      <c r="C4" s="15"/>
      <c r="D4" s="15"/>
      <c r="E4" s="15"/>
      <c r="G4" t="s">
        <v>11</v>
      </c>
    </row>
    <row r="5" spans="2:15" ht="19.5" thickBot="1" x14ac:dyDescent="0.3">
      <c r="H5" s="1"/>
      <c r="I5" s="2" t="s">
        <v>1</v>
      </c>
      <c r="J5" s="3">
        <v>8</v>
      </c>
      <c r="K5" s="4">
        <f>J5+0.1</f>
        <v>8.1</v>
      </c>
      <c r="L5" s="4">
        <f>K5+0.1</f>
        <v>8.1999999999999993</v>
      </c>
      <c r="M5" s="4">
        <f>L5+0.1</f>
        <v>8.2999999999999989</v>
      </c>
      <c r="N5" s="4">
        <f>M5+0.1</f>
        <v>8.3999999999999986</v>
      </c>
      <c r="O5" s="4">
        <f>N5+0.1</f>
        <v>8.4999999999999982</v>
      </c>
    </row>
    <row r="6" spans="2:15" x14ac:dyDescent="0.25">
      <c r="B6" s="14" t="str">
        <f>IF($B$3="tracteur","Puissance en ch","")</f>
        <v/>
      </c>
      <c r="C6" s="14"/>
      <c r="D6" s="14">
        <v>90</v>
      </c>
      <c r="E6" s="14"/>
      <c r="I6" s="2" t="s">
        <v>2</v>
      </c>
      <c r="J6" s="3">
        <v>11</v>
      </c>
      <c r="K6" s="4">
        <f t="shared" ref="K6:O11" si="0">J6+0.1</f>
        <v>11.1</v>
      </c>
      <c r="L6" s="4">
        <f t="shared" si="0"/>
        <v>11.2</v>
      </c>
      <c r="M6" s="4">
        <f t="shared" si="0"/>
        <v>11.299999999999999</v>
      </c>
      <c r="N6" s="4">
        <f t="shared" si="0"/>
        <v>11.399999999999999</v>
      </c>
      <c r="O6" s="4">
        <f t="shared" si="0"/>
        <v>11.499999999999998</v>
      </c>
    </row>
    <row r="7" spans="2:15" ht="16.5" thickBot="1" x14ac:dyDescent="0.3">
      <c r="B7" s="15"/>
      <c r="C7" s="15"/>
      <c r="D7" s="15"/>
      <c r="E7" s="15"/>
      <c r="I7" s="5" t="s">
        <v>3</v>
      </c>
      <c r="J7" s="3">
        <v>12</v>
      </c>
      <c r="K7" s="4">
        <f>J7+0.1</f>
        <v>12.1</v>
      </c>
      <c r="L7" s="4">
        <f t="shared" si="0"/>
        <v>12.2</v>
      </c>
      <c r="M7" s="4">
        <f t="shared" si="0"/>
        <v>12.299999999999999</v>
      </c>
      <c r="N7" s="4">
        <f t="shared" si="0"/>
        <v>12.399999999999999</v>
      </c>
      <c r="O7" s="4">
        <f t="shared" si="0"/>
        <v>12.499999999999998</v>
      </c>
    </row>
    <row r="8" spans="2:15" x14ac:dyDescent="0.25">
      <c r="I8" s="2" t="s">
        <v>4</v>
      </c>
      <c r="J8" s="6">
        <v>13</v>
      </c>
      <c r="K8" s="4">
        <f t="shared" ref="K8:K9" si="1">J8+0.1</f>
        <v>13.1</v>
      </c>
      <c r="L8" s="4">
        <f t="shared" si="0"/>
        <v>13.2</v>
      </c>
      <c r="M8" s="4">
        <f t="shared" si="0"/>
        <v>13.299999999999999</v>
      </c>
      <c r="N8" s="4">
        <f t="shared" si="0"/>
        <v>13.399999999999999</v>
      </c>
      <c r="O8" s="4">
        <f t="shared" si="0"/>
        <v>13.499999999999998</v>
      </c>
    </row>
    <row r="9" spans="2:15" ht="16.5" thickBot="1" x14ac:dyDescent="0.3">
      <c r="I9" s="2" t="s">
        <v>5</v>
      </c>
      <c r="J9" s="6">
        <v>14</v>
      </c>
      <c r="K9" s="4">
        <f t="shared" si="1"/>
        <v>14.1</v>
      </c>
      <c r="L9" s="4">
        <f t="shared" si="0"/>
        <v>14.2</v>
      </c>
      <c r="M9" s="4">
        <f t="shared" si="0"/>
        <v>14.299999999999999</v>
      </c>
      <c r="N9" s="4">
        <f t="shared" si="0"/>
        <v>14.399999999999999</v>
      </c>
      <c r="O9" s="4">
        <f t="shared" si="0"/>
        <v>14.499999999999998</v>
      </c>
    </row>
    <row r="10" spans="2:15" x14ac:dyDescent="0.25">
      <c r="B10" s="14" t="s">
        <v>9</v>
      </c>
      <c r="C10" s="14"/>
      <c r="D10" s="16">
        <f>IF(D6&lt;=80,J5,IF(AND(D6&gt;=81,D6&lt;=110),J6,""))</f>
        <v>11</v>
      </c>
      <c r="E10" s="16"/>
      <c r="I10" s="7" t="s">
        <v>6</v>
      </c>
      <c r="J10" s="3">
        <v>15</v>
      </c>
      <c r="K10" s="4">
        <f>J10+0.1</f>
        <v>15.1</v>
      </c>
      <c r="L10" s="4">
        <f t="shared" si="0"/>
        <v>15.2</v>
      </c>
      <c r="M10" s="4">
        <f t="shared" si="0"/>
        <v>15.299999999999999</v>
      </c>
      <c r="N10" s="4">
        <f t="shared" si="0"/>
        <v>15.399999999999999</v>
      </c>
      <c r="O10" s="4">
        <f t="shared" si="0"/>
        <v>15.499999999999998</v>
      </c>
    </row>
    <row r="11" spans="2:15" ht="16.5" thickBot="1" x14ac:dyDescent="0.3">
      <c r="B11" s="15"/>
      <c r="C11" s="15"/>
      <c r="D11" s="17"/>
      <c r="E11" s="17"/>
      <c r="I11" s="2" t="s">
        <v>7</v>
      </c>
      <c r="J11" s="3">
        <v>16</v>
      </c>
      <c r="K11" s="4">
        <f>J11+0.1</f>
        <v>16.100000000000001</v>
      </c>
      <c r="L11" s="4">
        <f t="shared" si="0"/>
        <v>16.200000000000003</v>
      </c>
      <c r="M11" s="4">
        <f t="shared" si="0"/>
        <v>16.300000000000004</v>
      </c>
      <c r="N11" s="4">
        <f t="shared" si="0"/>
        <v>16.400000000000006</v>
      </c>
      <c r="O11" s="4">
        <f t="shared" si="0"/>
        <v>16.500000000000007</v>
      </c>
    </row>
    <row r="12" spans="2:15" ht="16.5" thickBot="1" x14ac:dyDescent="0.3"/>
    <row r="13" spans="2:15" x14ac:dyDescent="0.25">
      <c r="B13" s="14" t="s">
        <v>10</v>
      </c>
      <c r="C13" s="14"/>
      <c r="D13" s="14"/>
      <c r="E13" s="14"/>
      <c r="I13" s="2" t="s">
        <v>8</v>
      </c>
      <c r="J13" s="3">
        <v>12.5</v>
      </c>
      <c r="K13" s="8">
        <v>12.6</v>
      </c>
      <c r="L13" s="3">
        <v>12.7</v>
      </c>
      <c r="M13" s="8">
        <v>12.8</v>
      </c>
      <c r="N13" s="3">
        <v>12.9</v>
      </c>
      <c r="O13" s="8">
        <v>13</v>
      </c>
    </row>
    <row r="14" spans="2:15" ht="16.5" thickBot="1" x14ac:dyDescent="0.3">
      <c r="B14" s="15"/>
      <c r="C14" s="15"/>
      <c r="D14" s="15"/>
      <c r="E14" s="15"/>
    </row>
  </sheetData>
  <mergeCells count="7">
    <mergeCell ref="B3:E4"/>
    <mergeCell ref="B6:C7"/>
    <mergeCell ref="D6:E7"/>
    <mergeCell ref="B10:C11"/>
    <mergeCell ref="D10:E11"/>
    <mergeCell ref="B13:C14"/>
    <mergeCell ref="D13:E14"/>
  </mergeCells>
  <dataValidations count="1">
    <dataValidation type="list" allowBlank="1" showInputMessage="1" showErrorMessage="1" sqref="B3:E4" xr:uid="{7B7CDCD7-D5D8-477B-9A59-02CD16AD2151}">
      <formula1>$G$3:$G$4</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B30436-EFC0-4DA3-A23F-CA1B8ED2BAFD}">
  <dimension ref="A2:J35"/>
  <sheetViews>
    <sheetView tabSelected="1" workbookViewId="0">
      <selection activeCell="H43" sqref="H43"/>
    </sheetView>
  </sheetViews>
  <sheetFormatPr baseColWidth="10" defaultRowHeight="15.75" x14ac:dyDescent="0.25"/>
  <cols>
    <col min="2" max="2" width="11" customWidth="1"/>
    <col min="3" max="3" width="33.875" bestFit="1" customWidth="1"/>
    <col min="4" max="4" width="15" bestFit="1" customWidth="1"/>
    <col min="5" max="5" width="16" bestFit="1" customWidth="1"/>
    <col min="6" max="6" width="22.5" bestFit="1" customWidth="1"/>
    <col min="7" max="7" width="28" bestFit="1" customWidth="1"/>
    <col min="8" max="8" width="22.5" bestFit="1" customWidth="1"/>
    <col min="9" max="10" width="33.75" bestFit="1" customWidth="1"/>
  </cols>
  <sheetData>
    <row r="2" spans="1:10" x14ac:dyDescent="0.25">
      <c r="C2" s="18" t="s">
        <v>13</v>
      </c>
      <c r="D2" s="19" t="s">
        <v>14</v>
      </c>
      <c r="E2" s="19" t="s">
        <v>8</v>
      </c>
      <c r="F2" s="20" t="s">
        <v>15</v>
      </c>
      <c r="G2" s="20" t="s">
        <v>16</v>
      </c>
      <c r="H2" s="20" t="s">
        <v>17</v>
      </c>
      <c r="I2" s="20" t="s">
        <v>18</v>
      </c>
      <c r="J2" s="20" t="s">
        <v>19</v>
      </c>
    </row>
    <row r="3" spans="1:10" x14ac:dyDescent="0.25">
      <c r="C3" s="18" t="s">
        <v>20</v>
      </c>
      <c r="D3" s="21" t="s">
        <v>14</v>
      </c>
      <c r="E3" s="21" t="s">
        <v>21</v>
      </c>
      <c r="F3" s="22" t="s">
        <v>22</v>
      </c>
      <c r="G3" s="22" t="s">
        <v>23</v>
      </c>
      <c r="H3" s="22" t="s">
        <v>15</v>
      </c>
      <c r="I3" s="22" t="s">
        <v>24</v>
      </c>
      <c r="J3" s="22" t="s">
        <v>25</v>
      </c>
    </row>
    <row r="4" spans="1:10" x14ac:dyDescent="0.25">
      <c r="C4" s="18" t="s">
        <v>26</v>
      </c>
      <c r="D4" s="22" t="s">
        <v>27</v>
      </c>
      <c r="E4" s="21" t="s">
        <v>28</v>
      </c>
      <c r="F4" s="22" t="s">
        <v>29</v>
      </c>
      <c r="G4" s="22" t="s">
        <v>30</v>
      </c>
      <c r="H4" s="22" t="s">
        <v>31</v>
      </c>
      <c r="I4" s="22" t="s">
        <v>32</v>
      </c>
      <c r="J4" s="22" t="s">
        <v>33</v>
      </c>
    </row>
    <row r="7" spans="1:10" x14ac:dyDescent="0.25">
      <c r="F7" s="22" t="s">
        <v>34</v>
      </c>
      <c r="G7" s="22">
        <v>50</v>
      </c>
      <c r="H7" s="22">
        <v>60</v>
      </c>
      <c r="I7" s="22">
        <v>70</v>
      </c>
      <c r="J7" s="22">
        <v>80</v>
      </c>
    </row>
    <row r="8" spans="1:10" ht="16.5" thickBot="1" x14ac:dyDescent="0.3">
      <c r="F8" s="22" t="s">
        <v>36</v>
      </c>
      <c r="G8" s="28">
        <v>0.2</v>
      </c>
      <c r="H8" s="28">
        <v>0.3</v>
      </c>
      <c r="I8" s="28">
        <v>0.4</v>
      </c>
      <c r="J8" s="28">
        <v>0.5</v>
      </c>
    </row>
    <row r="9" spans="1:10" x14ac:dyDescent="0.25">
      <c r="C9" s="14" t="s">
        <v>26</v>
      </c>
      <c r="F9" s="22" t="s">
        <v>37</v>
      </c>
      <c r="G9" s="28">
        <v>0.15</v>
      </c>
      <c r="H9" s="28">
        <v>0.2</v>
      </c>
      <c r="I9" s="28">
        <v>0.25</v>
      </c>
      <c r="J9" s="28">
        <v>0.3</v>
      </c>
    </row>
    <row r="10" spans="1:10" ht="16.5" thickBot="1" x14ac:dyDescent="0.3">
      <c r="C10" s="15"/>
    </row>
    <row r="12" spans="1:10" ht="16.5" thickBot="1" x14ac:dyDescent="0.3"/>
    <row r="13" spans="1:10" x14ac:dyDescent="0.25">
      <c r="A13" s="10" t="s">
        <v>0</v>
      </c>
      <c r="B13" s="11"/>
      <c r="C13" s="14" t="s">
        <v>23</v>
      </c>
    </row>
    <row r="14" spans="1:10" ht="16.5" thickBot="1" x14ac:dyDescent="0.3">
      <c r="A14" s="12"/>
      <c r="B14" s="13"/>
      <c r="C14" s="15"/>
    </row>
    <row r="16" spans="1:10" ht="16.5" thickBot="1" x14ac:dyDescent="0.3"/>
    <row r="17" spans="1:3" x14ac:dyDescent="0.25">
      <c r="A17" s="10" t="s">
        <v>41</v>
      </c>
      <c r="B17" s="11"/>
      <c r="C17" s="23">
        <v>20</v>
      </c>
    </row>
    <row r="18" spans="1:3" ht="16.5" thickBot="1" x14ac:dyDescent="0.3">
      <c r="A18" s="12"/>
      <c r="B18" s="13"/>
      <c r="C18" s="24"/>
    </row>
    <row r="20" spans="1:3" ht="16.5" thickBot="1" x14ac:dyDescent="0.3"/>
    <row r="21" spans="1:3" x14ac:dyDescent="0.25">
      <c r="A21" s="10" t="s">
        <v>35</v>
      </c>
      <c r="B21" s="11"/>
      <c r="C21" s="25">
        <v>0.2</v>
      </c>
    </row>
    <row r="22" spans="1:3" ht="16.5" thickBot="1" x14ac:dyDescent="0.3">
      <c r="A22" s="12"/>
      <c r="B22" s="13"/>
      <c r="C22" s="26"/>
    </row>
    <row r="23" spans="1:3" ht="16.5" thickBot="1" x14ac:dyDescent="0.3">
      <c r="C23" s="27"/>
    </row>
    <row r="24" spans="1:3" x14ac:dyDescent="0.25">
      <c r="A24" s="10" t="s">
        <v>38</v>
      </c>
      <c r="B24" s="11"/>
      <c r="C24" s="16">
        <f>$C$17+(C17*C21)</f>
        <v>24</v>
      </c>
    </row>
    <row r="25" spans="1:3" ht="16.5" thickBot="1" x14ac:dyDescent="0.3">
      <c r="A25" s="12"/>
      <c r="B25" s="13"/>
      <c r="C25" s="17"/>
    </row>
    <row r="27" spans="1:3" ht="16.5" thickBot="1" x14ac:dyDescent="0.3"/>
    <row r="28" spans="1:3" x14ac:dyDescent="0.25">
      <c r="A28" s="10" t="s">
        <v>37</v>
      </c>
      <c r="B28" s="11"/>
      <c r="C28" s="25">
        <v>0.2</v>
      </c>
    </row>
    <row r="29" spans="1:3" ht="16.5" thickBot="1" x14ac:dyDescent="0.3">
      <c r="A29" s="12"/>
      <c r="B29" s="13"/>
      <c r="C29" s="26"/>
    </row>
    <row r="30" spans="1:3" x14ac:dyDescent="0.25">
      <c r="A30" s="10" t="s">
        <v>40</v>
      </c>
      <c r="B30" s="11"/>
      <c r="C30" s="16">
        <f>$C$24*C28</f>
        <v>4.8000000000000007</v>
      </c>
    </row>
    <row r="31" spans="1:3" ht="16.5" thickBot="1" x14ac:dyDescent="0.3">
      <c r="A31" s="12"/>
      <c r="B31" s="13"/>
      <c r="C31" s="17"/>
    </row>
    <row r="33" spans="1:3" ht="16.5" thickBot="1" x14ac:dyDescent="0.3"/>
    <row r="34" spans="1:3" x14ac:dyDescent="0.25">
      <c r="A34" s="29" t="s">
        <v>39</v>
      </c>
      <c r="B34" s="30"/>
      <c r="C34" s="33">
        <f>C24-(C17+C30)</f>
        <v>-0.80000000000000071</v>
      </c>
    </row>
    <row r="35" spans="1:3" ht="16.5" thickBot="1" x14ac:dyDescent="0.3">
      <c r="A35" s="31"/>
      <c r="B35" s="32"/>
      <c r="C35" s="34"/>
    </row>
  </sheetData>
  <mergeCells count="15">
    <mergeCell ref="A34:B35"/>
    <mergeCell ref="C34:C35"/>
    <mergeCell ref="A30:B31"/>
    <mergeCell ref="C30:C31"/>
    <mergeCell ref="A21:B22"/>
    <mergeCell ref="A24:B25"/>
    <mergeCell ref="C21:C22"/>
    <mergeCell ref="C24:C25"/>
    <mergeCell ref="A28:B29"/>
    <mergeCell ref="C28:C29"/>
    <mergeCell ref="C9:C10"/>
    <mergeCell ref="A13:B14"/>
    <mergeCell ref="C13:C14"/>
    <mergeCell ref="A17:B18"/>
    <mergeCell ref="C17:C18"/>
  </mergeCells>
  <dataValidations count="4">
    <dataValidation type="list" allowBlank="1" showInputMessage="1" showErrorMessage="1" sqref="C9:C10" xr:uid="{95A9A744-598A-46BC-AD1F-BE2CF8ED595C}">
      <formula1>$C$2:$C$4</formula1>
    </dataValidation>
    <dataValidation type="list" allowBlank="1" showInputMessage="1" showErrorMessage="1" sqref="C13:C14" xr:uid="{6FC66886-9790-4AAC-A9D4-0F77AB322026}">
      <formula1>INDIRECT(SUBSTITUTE($C$9," ","_"))</formula1>
    </dataValidation>
    <dataValidation type="list" allowBlank="1" showInputMessage="1" showErrorMessage="1" sqref="C21:C22" xr:uid="{74CD320F-C9D4-465B-9188-0C603B53B2A0}">
      <formula1>marge</formula1>
    </dataValidation>
    <dataValidation type="list" allowBlank="1" showInputMessage="1" showErrorMessage="1" sqref="C28:C29" xr:uid="{3B6258E9-C7BE-4CDA-A7D3-31439E9A3C3F}">
      <formula1>remise</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5</vt:i4>
      </vt:variant>
    </vt:vector>
  </HeadingPairs>
  <TitlesOfParts>
    <vt:vector size="7" baseType="lpstr">
      <vt:lpstr>Location</vt:lpstr>
      <vt:lpstr>Magasin</vt:lpstr>
      <vt:lpstr>marge</vt:lpstr>
      <vt:lpstr>pièces_détachées_claas</vt:lpstr>
      <vt:lpstr>pièces_détachées_john_deere</vt:lpstr>
      <vt:lpstr>pièces_détachées_kuhn</vt:lpstr>
      <vt:lpstr>remise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Anthony</dc:creator>
  <cp:lastModifiedBy>Anthony</cp:lastModifiedBy>
  <dcterms:created xsi:type="dcterms:W3CDTF">2020-04-24T13:11:02Z</dcterms:created>
  <dcterms:modified xsi:type="dcterms:W3CDTF">2020-04-24T14:10:49Z</dcterms:modified>
</cp:coreProperties>
</file>