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elien\Documents\moto\test\"/>
    </mc:Choice>
  </mc:AlternateContent>
  <xr:revisionPtr revIDLastSave="0" documentId="13_ncr:1_{33787911-CD90-4413-94F7-B854F5937CB4}" xr6:coauthVersionLast="45" xr6:coauthVersionMax="45" xr10:uidLastSave="{00000000-0000-0000-0000-000000000000}"/>
  <bookViews>
    <workbookView xWindow="-108" yWindow="-108" windowWidth="23256" windowHeight="12576" xr2:uid="{C4F85842-4789-4D14-9EFA-8246A706EA2D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" i="2" l="1"/>
  <c r="D14" i="2" l="1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" i="2"/>
  <c r="D5" i="2"/>
  <c r="D7" i="2"/>
  <c r="D10" i="2"/>
  <c r="D12" i="2"/>
  <c r="D8" i="2"/>
  <c r="D13" i="2"/>
  <c r="D11" i="2"/>
  <c r="D9" i="2"/>
  <c r="D4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" i="2" l="1"/>
  <c r="A5" i="2"/>
  <c r="A7" i="2"/>
  <c r="A10" i="2"/>
  <c r="A12" i="2"/>
  <c r="A8" i="2"/>
  <c r="A13" i="2"/>
  <c r="A11" i="2"/>
  <c r="A9" i="2"/>
  <c r="A4" i="2"/>
</calcChain>
</file>

<file path=xl/sharedStrings.xml><?xml version="1.0" encoding="utf-8"?>
<sst xmlns="http://schemas.openxmlformats.org/spreadsheetml/2006/main" count="48" uniqueCount="44">
  <si>
    <t>Pilotes</t>
  </si>
  <si>
    <t>Temps Chronos</t>
  </si>
  <si>
    <t>Position</t>
  </si>
  <si>
    <t>Laps Time</t>
  </si>
  <si>
    <t>Riders</t>
  </si>
  <si>
    <t>Standing</t>
  </si>
  <si>
    <t>Ecart</t>
  </si>
  <si>
    <t>Nb Inscrits:</t>
  </si>
  <si>
    <t>GROUPE1</t>
  </si>
  <si>
    <t>GROUPE2</t>
  </si>
  <si>
    <t>GROUPE3</t>
  </si>
  <si>
    <t>GROUPE4</t>
  </si>
  <si>
    <t>GROUPE5</t>
  </si>
  <si>
    <t>TEMPS</t>
  </si>
  <si>
    <t>HOST1</t>
  </si>
  <si>
    <t>HOST2</t>
  </si>
  <si>
    <t>HOST3</t>
  </si>
  <si>
    <t>HOST4</t>
  </si>
  <si>
    <t>HOST5</t>
  </si>
  <si>
    <t>joueur</t>
  </si>
  <si>
    <t>joueur5</t>
  </si>
  <si>
    <t>joueur6</t>
  </si>
  <si>
    <t>joueur7</t>
  </si>
  <si>
    <t>joueur8</t>
  </si>
  <si>
    <t>joueur9</t>
  </si>
  <si>
    <t>joueur10</t>
  </si>
  <si>
    <t>joueur11</t>
  </si>
  <si>
    <t>joueur12</t>
  </si>
  <si>
    <t>joueur13</t>
  </si>
  <si>
    <t>joueur14</t>
  </si>
  <si>
    <t>joueur15</t>
  </si>
  <si>
    <t>joueur16</t>
  </si>
  <si>
    <t>joueur17</t>
  </si>
  <si>
    <t>joueur18</t>
  </si>
  <si>
    <t>joueur19</t>
  </si>
  <si>
    <t>joueur20</t>
  </si>
  <si>
    <t>joueur21</t>
  </si>
  <si>
    <t>joueur22</t>
  </si>
  <si>
    <t>joueur23</t>
  </si>
  <si>
    <t>host1</t>
  </si>
  <si>
    <t>host2</t>
  </si>
  <si>
    <t>host3</t>
  </si>
  <si>
    <t>host4</t>
  </si>
  <si>
    <t>host5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</si>
</sst>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;;"/>
    <numFmt numFmtId="165" formatCode="m:ss.0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46" fontId="0" fillId="0" borderId="0" xfId="0" applyNumberFormat="1"/>
    <xf numFmtId="47" fontId="0" fillId="0" borderId="0" xfId="0" applyNumberFormat="1"/>
    <xf numFmtId="165" fontId="0" fillId="0" borderId="0" xfId="0" applyNumberFormat="1"/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</xdr:colOff>
          <xdr:row>2</xdr:row>
          <xdr:rowOff>30480</xdr:rowOff>
        </xdr:from>
        <xdr:to>
          <xdr:col>6</xdr:col>
          <xdr:colOff>784860</xdr:colOff>
          <xdr:row>3</xdr:row>
          <xdr:rowOff>175260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 Pilotes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</xdr:colOff>
          <xdr:row>5</xdr:row>
          <xdr:rowOff>15240</xdr:rowOff>
        </xdr:from>
        <xdr:to>
          <xdr:col>6</xdr:col>
          <xdr:colOff>784860</xdr:colOff>
          <xdr:row>6</xdr:row>
          <xdr:rowOff>175260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 Temps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F7C9EE-0CFC-4CFC-9444-CB99D2C27C85}">
  <dimension ref="A1:R60"/>
  <sheetViews>
    <sheetView tabSelected="1" workbookViewId="0">
      <selection activeCell="B10" sqref="B10"/>
    </sheetView>
  </sheetViews>
  <sheetFormatPr baseColWidth="10" defaultRowHeight="14.4" x14ac:dyDescent="0.3"/>
  <cols>
    <col min="3" max="3" width="14.88671875" customWidth="1"/>
    <col min="6" max="6" width="11.21875" customWidth="1"/>
    <col min="7" max="7" width="13.88671875" customWidth="1"/>
  </cols>
  <sheetData>
    <row r="1" spans="1:18" ht="17.399999999999999" customHeight="1" x14ac:dyDescent="0.3">
      <c r="A1" s="4" t="s">
        <v>2</v>
      </c>
      <c r="B1" s="4" t="s">
        <v>0</v>
      </c>
      <c r="C1" s="4" t="s">
        <v>1</v>
      </c>
      <c r="D1" s="4" t="s">
        <v>6</v>
      </c>
      <c r="F1" s="4" t="s">
        <v>7</v>
      </c>
      <c r="G1" s="6">
        <f>COUNTA(B4:B60)</f>
        <v>24</v>
      </c>
    </row>
    <row r="2" spans="1:18" ht="17.399999999999999" customHeight="1" x14ac:dyDescent="0.3">
      <c r="A2" s="4" t="s">
        <v>5</v>
      </c>
      <c r="B2" s="4" t="s">
        <v>4</v>
      </c>
      <c r="C2" s="4" t="s">
        <v>3</v>
      </c>
      <c r="I2" s="8" t="s">
        <v>8</v>
      </c>
      <c r="J2" s="8" t="s">
        <v>13</v>
      </c>
      <c r="K2" s="8" t="s">
        <v>9</v>
      </c>
      <c r="L2" s="8" t="s">
        <v>13</v>
      </c>
      <c r="M2" s="8" t="s">
        <v>10</v>
      </c>
      <c r="N2" s="8" t="s">
        <v>13</v>
      </c>
      <c r="O2" s="8" t="s">
        <v>11</v>
      </c>
      <c r="P2" s="8" t="s">
        <v>13</v>
      </c>
      <c r="Q2" s="8" t="s">
        <v>12</v>
      </c>
      <c r="R2" s="8" t="s">
        <v>13</v>
      </c>
    </row>
    <row r="3" spans="1:18" x14ac:dyDescent="0.3">
      <c r="I3" s="8"/>
      <c r="J3" s="8"/>
      <c r="K3" s="8"/>
      <c r="L3" s="8"/>
      <c r="M3" s="8"/>
      <c r="N3" s="8"/>
      <c r="O3" s="8"/>
      <c r="P3" s="8"/>
      <c r="Q3" s="8"/>
      <c r="R3" s="8"/>
    </row>
    <row r="4" spans="1:18" x14ac:dyDescent="0.3">
      <c r="A4" s="5">
        <f>RANK(C4,$C$4:$C$13,1)-COUNTIF($C$4:$C$13,0)</f>
        <v>1</v>
      </c>
      <c r="B4" t="s">
        <v>39</v>
      </c>
      <c r="C4" s="3">
        <v>4.4826388888888889E-4</v>
      </c>
      <c r="D4" s="3">
        <f>C4-SMALL($C$4:$C$60,COUNTIF($C$4:$C$30,0)+1)</f>
        <v>0</v>
      </c>
      <c r="I4" s="8" t="s">
        <v>14</v>
      </c>
      <c r="J4" s="8"/>
      <c r="K4" s="8" t="s">
        <v>15</v>
      </c>
      <c r="L4" s="8"/>
      <c r="M4" s="8" t="s">
        <v>16</v>
      </c>
      <c r="N4" s="8"/>
      <c r="O4" s="8" t="s">
        <v>17</v>
      </c>
      <c r="P4" s="8"/>
      <c r="Q4" s="8" t="s">
        <v>18</v>
      </c>
      <c r="R4" s="8"/>
    </row>
    <row r="5" spans="1:18" x14ac:dyDescent="0.3">
      <c r="A5" s="5" t="e">
        <f>RANK(C5,$C$4:$C$13,1)-COUNTIF($C$4:$C$13,0)</f>
        <v>#N/A</v>
      </c>
      <c r="B5" t="s">
        <v>40</v>
      </c>
      <c r="C5" s="3"/>
      <c r="D5" s="3">
        <f>C5-SMALL($C$4:$C$60,COUNTIF($C$4:$C$30,0)+1)</f>
        <v>-4.4826388888888889E-4</v>
      </c>
      <c r="E5" s="2"/>
      <c r="I5" s="8" t="s">
        <v>19</v>
      </c>
      <c r="J5" s="8"/>
      <c r="K5" s="8"/>
      <c r="L5" s="8"/>
      <c r="M5" s="8"/>
      <c r="N5" s="8"/>
      <c r="O5" s="8"/>
      <c r="P5" s="8"/>
      <c r="Q5" s="8"/>
      <c r="R5" s="8"/>
    </row>
    <row r="6" spans="1:18" x14ac:dyDescent="0.3">
      <c r="A6" s="5" t="e">
        <f>RANK(C6,$C$4:$C$13,1)-COUNTIF($C$4:$C$13,0)</f>
        <v>#N/A</v>
      </c>
      <c r="B6" t="s">
        <v>41</v>
      </c>
      <c r="C6" s="3"/>
      <c r="D6" s="3">
        <f>C6-SMALL($C$4:$C$60,COUNTIF($C$4:$C$30,0)+1)</f>
        <v>-4.4826388888888889E-4</v>
      </c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x14ac:dyDescent="0.3">
      <c r="A7" s="5" t="e">
        <f>RANK(C7,$C$4:$C$13,1)-COUNTIF($C$4:$C$13,0)</f>
        <v>#N/A</v>
      </c>
      <c r="B7" t="s">
        <v>42</v>
      </c>
      <c r="C7" s="3"/>
      <c r="D7" s="3">
        <f>C7-SMALL($C$4:$C$60,COUNTIF($C$4:$C$30,0)+1)</f>
        <v>-4.4826388888888889E-4</v>
      </c>
      <c r="I7" s="8"/>
      <c r="J7" s="8"/>
      <c r="K7" s="8"/>
      <c r="L7" s="8"/>
      <c r="M7" s="8"/>
      <c r="N7" s="8"/>
      <c r="O7" s="8"/>
      <c r="P7" s="8"/>
      <c r="Q7" s="8"/>
      <c r="R7" s="8"/>
    </row>
    <row r="8" spans="1:18" x14ac:dyDescent="0.3">
      <c r="A8" s="5" t="e">
        <f>RANK(C8,$C$4:$C$13,1)-COUNTIF($C$4:$C$13,0)</f>
        <v>#N/A</v>
      </c>
      <c r="B8" t="s">
        <v>43</v>
      </c>
      <c r="C8" s="3"/>
      <c r="D8" s="3">
        <f>C8-SMALL($C$4:$C$60,COUNTIF($C$4:$C$30,0)+1)</f>
        <v>-4.4826388888888889E-4</v>
      </c>
      <c r="I8" s="8"/>
      <c r="J8" s="8"/>
      <c r="K8" s="8"/>
      <c r="L8" s="8"/>
      <c r="M8" s="8"/>
      <c r="N8" s="8"/>
      <c r="O8" s="8"/>
      <c r="P8" s="8"/>
      <c r="Q8" s="8"/>
      <c r="R8" s="8"/>
    </row>
    <row r="9" spans="1:18" x14ac:dyDescent="0.3">
      <c r="A9" s="5" t="e">
        <f>RANK(C9,$C$4:$C$13,1)-COUNTIF($C$4:$C$13,0)</f>
        <v>#N/A</v>
      </c>
      <c r="B9" t="s">
        <v>20</v>
      </c>
      <c r="C9" s="3"/>
      <c r="D9" s="3">
        <f>C9-SMALL($C$4:$C$60,COUNTIF($C$4:$C$30,0)+1)</f>
        <v>-4.4826388888888889E-4</v>
      </c>
      <c r="F9" s="7"/>
      <c r="I9" s="8"/>
      <c r="J9" s="8"/>
      <c r="K9" s="8"/>
      <c r="L9" s="8"/>
      <c r="M9" s="8"/>
      <c r="N9" s="8"/>
      <c r="O9" s="8"/>
      <c r="P9" s="8"/>
      <c r="Q9" s="8"/>
      <c r="R9" s="8"/>
    </row>
    <row r="10" spans="1:18" x14ac:dyDescent="0.3">
      <c r="A10" s="5" t="e">
        <f>RANK(C10,$C$4:$C$13,1)-COUNTIF($C$4:$C$13,0)</f>
        <v>#N/A</v>
      </c>
      <c r="B10" t="s">
        <v>21</v>
      </c>
      <c r="C10" s="3"/>
      <c r="D10" s="3">
        <f>C10-SMALL($C$4:$C$60,COUNTIF($C$4:$C$30,0)+1)</f>
        <v>-4.4826388888888889E-4</v>
      </c>
      <c r="I10" s="8"/>
      <c r="J10" s="8"/>
      <c r="K10" s="8"/>
      <c r="L10" s="8"/>
      <c r="M10" s="8"/>
      <c r="N10" s="8"/>
      <c r="O10" s="8"/>
      <c r="P10" s="8"/>
      <c r="Q10" s="8"/>
      <c r="R10" s="8"/>
    </row>
    <row r="11" spans="1:18" x14ac:dyDescent="0.3">
      <c r="A11" s="5" t="e">
        <f>RANK(C11,$C$4:$C$13,1)-COUNTIF($C$4:$C$13,0)</f>
        <v>#N/A</v>
      </c>
      <c r="B11" t="s">
        <v>22</v>
      </c>
      <c r="C11" s="3"/>
      <c r="D11" s="3">
        <f>C11-SMALL($C$4:$C$60,COUNTIF($C$4:$C$30,0)+1)</f>
        <v>-4.4826388888888889E-4</v>
      </c>
      <c r="I11" s="8"/>
      <c r="J11" s="8"/>
      <c r="K11" s="8"/>
      <c r="L11" s="8"/>
      <c r="M11" s="8"/>
      <c r="N11" s="8"/>
      <c r="O11" s="8"/>
      <c r="P11" s="8"/>
      <c r="Q11" s="8"/>
      <c r="R11" s="8"/>
    </row>
    <row r="12" spans="1:18" x14ac:dyDescent="0.3">
      <c r="A12" s="5" t="e">
        <f>RANK(C12,$C$4:$C$13,1)-COUNTIF($C$4:$C$13,0)</f>
        <v>#N/A</v>
      </c>
      <c r="B12" t="s">
        <v>23</v>
      </c>
      <c r="C12" s="3"/>
      <c r="D12" s="3">
        <f>C12-SMALL($C$4:$C$60,COUNTIF($C$4:$C$30,0)+1)</f>
        <v>-4.4826388888888889E-4</v>
      </c>
      <c r="I12" s="8"/>
      <c r="J12" s="8"/>
      <c r="K12" s="8"/>
      <c r="L12" s="8"/>
      <c r="M12" s="8"/>
      <c r="N12" s="8"/>
      <c r="O12" s="8"/>
      <c r="P12" s="8"/>
      <c r="Q12" s="8"/>
      <c r="R12" s="8"/>
    </row>
    <row r="13" spans="1:18" x14ac:dyDescent="0.3">
      <c r="A13" s="5" t="e">
        <f>RANK(C13,$C$4:$C$13,1)-COUNTIF($C$4:$C$13,0)</f>
        <v>#N/A</v>
      </c>
      <c r="B13" t="s">
        <v>24</v>
      </c>
      <c r="C13" s="3"/>
      <c r="D13" s="3">
        <f>C13-SMALL($C$4:$C$60,COUNTIF($C$4:$C$30,0)+1)</f>
        <v>-4.4826388888888889E-4</v>
      </c>
      <c r="I13" s="8"/>
      <c r="J13" s="8"/>
      <c r="K13" s="8"/>
      <c r="L13" s="8"/>
      <c r="M13" s="8"/>
      <c r="N13" s="8"/>
      <c r="O13" s="8"/>
      <c r="P13" s="8"/>
      <c r="Q13" s="8"/>
      <c r="R13" s="8"/>
    </row>
    <row r="14" spans="1:18" x14ac:dyDescent="0.3">
      <c r="A14" s="5" t="e">
        <f>RANK(C14,$C$4:$C$13,1)-COUNTIF($C$4:$C$13,0)</f>
        <v>#N/A</v>
      </c>
      <c r="B14" t="s">
        <v>25</v>
      </c>
      <c r="C14" s="1"/>
      <c r="D14" s="3">
        <f>C14-SMALL($C$4:$C$60,COUNTIF($C$4:$C$30,0)+1)</f>
        <v>-4.4826388888888889E-4</v>
      </c>
      <c r="I14" s="8"/>
      <c r="J14" s="8"/>
      <c r="K14" s="8"/>
      <c r="L14" s="8"/>
      <c r="M14" s="8"/>
      <c r="N14" s="8"/>
      <c r="O14" s="8"/>
      <c r="P14" s="8"/>
      <c r="Q14" s="8"/>
      <c r="R14" s="8"/>
    </row>
    <row r="15" spans="1:18" x14ac:dyDescent="0.3">
      <c r="A15" s="5" t="e">
        <f>RANK(C15,$C$4:$C$13,1)-COUNTIF($C$4:$C$13,0)</f>
        <v>#N/A</v>
      </c>
      <c r="B15" t="s">
        <v>26</v>
      </c>
      <c r="D15" s="3">
        <f>C15-SMALL($C$4:$C$60,COUNTIF($C$4:$C$30,0)+1)</f>
        <v>-4.4826388888888889E-4</v>
      </c>
    </row>
    <row r="16" spans="1:18" x14ac:dyDescent="0.3">
      <c r="A16" s="5" t="e">
        <f>RANK(C16,$C$4:$C$13,1)-COUNTIF($C$4:$C$13,0)</f>
        <v>#N/A</v>
      </c>
      <c r="B16" t="s">
        <v>27</v>
      </c>
      <c r="D16" s="3">
        <f>C16-SMALL($C$4:$C$60,COUNTIF($C$4:$C$30,0)+1)</f>
        <v>-4.4826388888888889E-4</v>
      </c>
    </row>
    <row r="17" spans="1:4" x14ac:dyDescent="0.3">
      <c r="A17" s="5" t="e">
        <f>RANK(C17,$C$4:$C$13,1)-COUNTIF($C$4:$C$13,0)</f>
        <v>#N/A</v>
      </c>
      <c r="B17" t="s">
        <v>28</v>
      </c>
      <c r="D17" s="3">
        <f>C17-SMALL($C$4:$C$60,COUNTIF($C$4:$C$30,0)+1)</f>
        <v>-4.4826388888888889E-4</v>
      </c>
    </row>
    <row r="18" spans="1:4" x14ac:dyDescent="0.3">
      <c r="A18" s="5" t="e">
        <f>RANK(C18,$C$4:$C$13,1)-COUNTIF($C$4:$C$13,0)</f>
        <v>#N/A</v>
      </c>
      <c r="B18" t="s">
        <v>29</v>
      </c>
      <c r="D18" s="3">
        <f>C18-SMALL($C$4:$C$60,COUNTIF($C$4:$C$30,0)+1)</f>
        <v>-4.4826388888888889E-4</v>
      </c>
    </row>
    <row r="19" spans="1:4" x14ac:dyDescent="0.3">
      <c r="A19" s="5" t="e">
        <f>RANK(C19,$C$4:$C$13,1)-COUNTIF($C$4:$C$13,0)</f>
        <v>#N/A</v>
      </c>
      <c r="B19" t="s">
        <v>30</v>
      </c>
      <c r="D19" s="3">
        <f>C19-SMALL($C$4:$C$60,COUNTIF($C$4:$C$30,0)+1)</f>
        <v>-4.4826388888888889E-4</v>
      </c>
    </row>
    <row r="20" spans="1:4" x14ac:dyDescent="0.3">
      <c r="A20" s="5" t="e">
        <f>RANK(C20,$C$4:$C$13,1)-COUNTIF($C$4:$C$13,0)</f>
        <v>#N/A</v>
      </c>
      <c r="B20" t="s">
        <v>31</v>
      </c>
      <c r="D20" s="3">
        <f>C20-SMALL($C$4:$C$60,COUNTIF($C$4:$C$30,0)+1)</f>
        <v>-4.4826388888888889E-4</v>
      </c>
    </row>
    <row r="21" spans="1:4" x14ac:dyDescent="0.3">
      <c r="A21" s="5" t="e">
        <f>RANK(C21,$C$4:$C$13,1)-COUNTIF($C$4:$C$13,0)</f>
        <v>#N/A</v>
      </c>
      <c r="B21" t="s">
        <v>32</v>
      </c>
      <c r="D21" s="3">
        <f>C21-SMALL($C$4:$C$60,COUNTIF($C$4:$C$30,0)+1)</f>
        <v>-4.4826388888888889E-4</v>
      </c>
    </row>
    <row r="22" spans="1:4" x14ac:dyDescent="0.3">
      <c r="A22" s="5" t="e">
        <f>RANK(C22,$C$4:$C$13,1)-COUNTIF($C$4:$C$13,0)</f>
        <v>#N/A</v>
      </c>
      <c r="B22" t="s">
        <v>33</v>
      </c>
      <c r="D22" s="3">
        <f>C22-SMALL($C$4:$C$60,COUNTIF($C$4:$C$30,0)+1)</f>
        <v>-4.4826388888888889E-4</v>
      </c>
    </row>
    <row r="23" spans="1:4" x14ac:dyDescent="0.3">
      <c r="A23" s="5" t="e">
        <f>RANK(C23,$C$4:$C$13,1)-COUNTIF($C$4:$C$13,0)</f>
        <v>#N/A</v>
      </c>
      <c r="B23" t="s">
        <v>34</v>
      </c>
      <c r="D23" s="3">
        <f>C23-SMALL($C$4:$C$60,COUNTIF($C$4:$C$30,0)+1)</f>
        <v>-4.4826388888888889E-4</v>
      </c>
    </row>
    <row r="24" spans="1:4" x14ac:dyDescent="0.3">
      <c r="A24" s="5" t="e">
        <f>RANK(C24,$C$4:$C$13,1)-COUNTIF($C$4:$C$13,0)</f>
        <v>#N/A</v>
      </c>
      <c r="B24" t="s">
        <v>35</v>
      </c>
      <c r="D24" s="3">
        <f>C24-SMALL($C$4:$C$60,COUNTIF($C$4:$C$30,0)+1)</f>
        <v>-4.4826388888888889E-4</v>
      </c>
    </row>
    <row r="25" spans="1:4" x14ac:dyDescent="0.3">
      <c r="A25" s="5" t="e">
        <f>RANK(C25,$C$4:$C$13,1)-COUNTIF($C$4:$C$13,0)</f>
        <v>#N/A</v>
      </c>
      <c r="B25" t="s">
        <v>36</v>
      </c>
      <c r="D25" s="3">
        <f>C25-SMALL($C$4:$C$60,COUNTIF($C$4:$C$30,0)+1)</f>
        <v>-4.4826388888888889E-4</v>
      </c>
    </row>
    <row r="26" spans="1:4" x14ac:dyDescent="0.3">
      <c r="A26" s="5" t="e">
        <f>RANK(C26,$C$4:$C$13,1)-COUNTIF($C$4:$C$13,0)</f>
        <v>#N/A</v>
      </c>
      <c r="B26" t="s">
        <v>37</v>
      </c>
      <c r="D26" s="3">
        <f>C26-SMALL($C$4:$C$60,COUNTIF($C$4:$C$30,0)+1)</f>
        <v>-4.4826388888888889E-4</v>
      </c>
    </row>
    <row r="27" spans="1:4" x14ac:dyDescent="0.3">
      <c r="A27" s="5" t="e">
        <f>RANK(C27,$C$4:$C$13,1)-COUNTIF($C$4:$C$13,0)</f>
        <v>#N/A</v>
      </c>
      <c r="B27" t="s">
        <v>38</v>
      </c>
      <c r="D27" s="3">
        <f>C27-SMALL($C$4:$C$60,COUNTIF($C$4:$C$30,0)+1)</f>
        <v>-4.4826388888888889E-4</v>
      </c>
    </row>
    <row r="28" spans="1:4" x14ac:dyDescent="0.3">
      <c r="A28" s="5" t="e">
        <f>RANK(C28,$C$4:$C$13,1)-COUNTIF($C$4:$C$13,0)</f>
        <v>#N/A</v>
      </c>
      <c r="D28" s="3">
        <f>C28-SMALL($C$4:$C$60,COUNTIF($C$4:$C$30,0)+1)</f>
        <v>-4.4826388888888889E-4</v>
      </c>
    </row>
    <row r="29" spans="1:4" x14ac:dyDescent="0.3">
      <c r="A29" s="5" t="e">
        <f>RANK(C29,$C$4:$C$13,1)-COUNTIF($C$4:$C$13,0)</f>
        <v>#N/A</v>
      </c>
      <c r="D29" s="3">
        <f>C29-SMALL($C$4:$C$60,COUNTIF($C$4:$C$30,0)+1)</f>
        <v>-4.4826388888888889E-4</v>
      </c>
    </row>
    <row r="30" spans="1:4" x14ac:dyDescent="0.3">
      <c r="A30" s="5" t="e">
        <f>RANK(C30,$C$4:$C$13,1)-COUNTIF($C$4:$C$13,0)</f>
        <v>#N/A</v>
      </c>
      <c r="D30" s="3">
        <f>C30-SMALL($C$4:$C$60,COUNTIF($C$4:$C$30,0)+1)</f>
        <v>-4.4826388888888889E-4</v>
      </c>
    </row>
    <row r="31" spans="1:4" x14ac:dyDescent="0.3">
      <c r="A31" s="5" t="e">
        <f>RANK(C31,$C$4:$C$13,1)-COUNTIF($C$4:$C$13,0)</f>
        <v>#N/A</v>
      </c>
      <c r="D31" s="3">
        <f>C31-SMALL($C$4:$C$60,COUNTIF($C$4:$C$30,0)+1)</f>
        <v>-4.4826388888888889E-4</v>
      </c>
    </row>
    <row r="32" spans="1:4" x14ac:dyDescent="0.3">
      <c r="A32" s="5" t="e">
        <f>RANK(C32,$C$4:$C$13,1)-COUNTIF($C$4:$C$13,0)</f>
        <v>#N/A</v>
      </c>
      <c r="D32" s="3">
        <f>C32-SMALL($C$4:$C$60,COUNTIF($C$4:$C$30,0)+1)</f>
        <v>-4.4826388888888889E-4</v>
      </c>
    </row>
    <row r="33" spans="1:4" x14ac:dyDescent="0.3">
      <c r="A33" s="5" t="e">
        <f>RANK(C33,$C$4:$C$13,1)-COUNTIF($C$4:$C$13,0)</f>
        <v>#N/A</v>
      </c>
      <c r="D33" s="3">
        <f>C33-SMALL($C$4:$C$60,COUNTIF($C$4:$C$30,0)+1)</f>
        <v>-4.4826388888888889E-4</v>
      </c>
    </row>
    <row r="34" spans="1:4" x14ac:dyDescent="0.3">
      <c r="A34" s="5" t="e">
        <f>RANK(C34,$C$4:$C$13,1)-COUNTIF($C$4:$C$13,0)</f>
        <v>#N/A</v>
      </c>
      <c r="D34" s="3">
        <f>C34-SMALL($C$4:$C$60,COUNTIF($C$4:$C$30,0)+1)</f>
        <v>-4.4826388888888889E-4</v>
      </c>
    </row>
    <row r="35" spans="1:4" x14ac:dyDescent="0.3">
      <c r="A35" s="5" t="e">
        <f>RANK(C35,$C$4:$C$13,1)-COUNTIF($C$4:$C$13,0)</f>
        <v>#N/A</v>
      </c>
      <c r="D35" s="3">
        <f>C35-SMALL($C$4:$C$60,COUNTIF($C$4:$C$30,0)+1)</f>
        <v>-4.4826388888888889E-4</v>
      </c>
    </row>
    <row r="36" spans="1:4" x14ac:dyDescent="0.3">
      <c r="A36" s="5" t="e">
        <f>RANK(C36,$C$4:$C$13,1)-COUNTIF($C$4:$C$13,0)</f>
        <v>#N/A</v>
      </c>
      <c r="D36" s="3">
        <f>C36-SMALL($C$4:$C$60,COUNTIF($C$4:$C$30,0)+1)</f>
        <v>-4.4826388888888889E-4</v>
      </c>
    </row>
    <row r="37" spans="1:4" x14ac:dyDescent="0.3">
      <c r="A37" s="5" t="e">
        <f>RANK(C37,$C$4:$C$13,1)-COUNTIF($C$4:$C$13,0)</f>
        <v>#N/A</v>
      </c>
      <c r="D37" s="3">
        <f>C37-SMALL($C$4:$C$60,COUNTIF($C$4:$C$30,0)+1)</f>
        <v>-4.4826388888888889E-4</v>
      </c>
    </row>
    <row r="38" spans="1:4" x14ac:dyDescent="0.3">
      <c r="A38" s="5" t="e">
        <f>RANK(C38,$C$4:$C$13,1)-COUNTIF($C$4:$C$13,0)</f>
        <v>#N/A</v>
      </c>
      <c r="D38" s="3">
        <f>C38-SMALL($C$4:$C$60,COUNTIF($C$4:$C$30,0)+1)</f>
        <v>-4.4826388888888889E-4</v>
      </c>
    </row>
    <row r="39" spans="1:4" x14ac:dyDescent="0.3">
      <c r="A39" s="5" t="e">
        <f>RANK(C39,$C$4:$C$13,1)-COUNTIF($C$4:$C$13,0)</f>
        <v>#N/A</v>
      </c>
      <c r="D39" s="3">
        <f>C39-SMALL($C$4:$C$60,COUNTIF($C$4:$C$30,0)+1)</f>
        <v>-4.4826388888888889E-4</v>
      </c>
    </row>
    <row r="40" spans="1:4" x14ac:dyDescent="0.3">
      <c r="A40" s="5" t="e">
        <f>RANK(C40,$C$4:$C$13,1)-COUNTIF($C$4:$C$13,0)</f>
        <v>#N/A</v>
      </c>
      <c r="D40" s="3">
        <f>C40-SMALL($C$4:$C$60,COUNTIF($C$4:$C$30,0)+1)</f>
        <v>-4.4826388888888889E-4</v>
      </c>
    </row>
    <row r="41" spans="1:4" x14ac:dyDescent="0.3">
      <c r="A41" s="5" t="e">
        <f>RANK(C41,$C$4:$C$13,1)-COUNTIF($C$4:$C$13,0)</f>
        <v>#N/A</v>
      </c>
      <c r="D41" s="3">
        <f>C41-SMALL($C$4:$C$60,COUNTIF($C$4:$C$30,0)+1)</f>
        <v>-4.4826388888888889E-4</v>
      </c>
    </row>
    <row r="42" spans="1:4" x14ac:dyDescent="0.3">
      <c r="A42" s="5" t="e">
        <f>RANK(C42,$C$4:$C$13,1)-COUNTIF($C$4:$C$13,0)</f>
        <v>#N/A</v>
      </c>
      <c r="D42" s="3">
        <f>C42-SMALL($C$4:$C$60,COUNTIF($C$4:$C$30,0)+1)</f>
        <v>-4.4826388888888889E-4</v>
      </c>
    </row>
    <row r="43" spans="1:4" x14ac:dyDescent="0.3">
      <c r="A43" s="5" t="e">
        <f>RANK(C43,$C$4:$C$13,1)-COUNTIF($C$4:$C$13,0)</f>
        <v>#N/A</v>
      </c>
      <c r="D43" s="3">
        <f>C43-SMALL($C$4:$C$60,COUNTIF($C$4:$C$30,0)+1)</f>
        <v>-4.4826388888888889E-4</v>
      </c>
    </row>
    <row r="44" spans="1:4" x14ac:dyDescent="0.3">
      <c r="A44" s="5" t="e">
        <f>RANK(C44,$C$4:$C$13,1)-COUNTIF($C$4:$C$13,0)</f>
        <v>#N/A</v>
      </c>
      <c r="D44" s="3">
        <f>C44-SMALL($C$4:$C$60,COUNTIF($C$4:$C$30,0)+1)</f>
        <v>-4.4826388888888889E-4</v>
      </c>
    </row>
    <row r="45" spans="1:4" x14ac:dyDescent="0.3">
      <c r="A45" s="5" t="e">
        <f>RANK(C45,$C$4:$C$13,1)-COUNTIF($C$4:$C$13,0)</f>
        <v>#N/A</v>
      </c>
      <c r="D45" s="3">
        <f>C45-SMALL($C$4:$C$60,COUNTIF($C$4:$C$30,0)+1)</f>
        <v>-4.4826388888888889E-4</v>
      </c>
    </row>
    <row r="46" spans="1:4" x14ac:dyDescent="0.3">
      <c r="A46" s="5" t="e">
        <f>RANK(C46,$C$4:$C$13,1)-COUNTIF($C$4:$C$13,0)</f>
        <v>#N/A</v>
      </c>
      <c r="D46" s="3">
        <f>C46-SMALL($C$4:$C$60,COUNTIF($C$4:$C$30,0)+1)</f>
        <v>-4.4826388888888889E-4</v>
      </c>
    </row>
    <row r="47" spans="1:4" x14ac:dyDescent="0.3">
      <c r="A47" s="5" t="e">
        <f>RANK(C47,$C$4:$C$13,1)-COUNTIF($C$4:$C$13,0)</f>
        <v>#N/A</v>
      </c>
      <c r="D47" s="3">
        <f>C47-SMALL($C$4:$C$60,COUNTIF($C$4:$C$30,0)+1)</f>
        <v>-4.4826388888888889E-4</v>
      </c>
    </row>
    <row r="48" spans="1:4" x14ac:dyDescent="0.3">
      <c r="A48" s="5" t="e">
        <f>RANK(C48,$C$4:$C$13,1)-COUNTIF($C$4:$C$13,0)</f>
        <v>#N/A</v>
      </c>
      <c r="D48" s="3">
        <f>C48-SMALL($C$4:$C$60,COUNTIF($C$4:$C$30,0)+1)</f>
        <v>-4.4826388888888889E-4</v>
      </c>
    </row>
    <row r="49" spans="1:4" x14ac:dyDescent="0.3">
      <c r="A49" s="5" t="e">
        <f>RANK(C49,$C$4:$C$13,1)-COUNTIF($C$4:$C$13,0)</f>
        <v>#N/A</v>
      </c>
      <c r="D49" s="3">
        <f>C49-SMALL($C$4:$C$60,COUNTIF($C$4:$C$30,0)+1)</f>
        <v>-4.4826388888888889E-4</v>
      </c>
    </row>
    <row r="50" spans="1:4" x14ac:dyDescent="0.3">
      <c r="A50" s="5" t="e">
        <f>RANK(C50,$C$4:$C$13,1)-COUNTIF($C$4:$C$13,0)</f>
        <v>#N/A</v>
      </c>
      <c r="D50" s="3">
        <f>C50-SMALL($C$4:$C$60,COUNTIF($C$4:$C$30,0)+1)</f>
        <v>-4.4826388888888889E-4</v>
      </c>
    </row>
    <row r="51" spans="1:4" x14ac:dyDescent="0.3">
      <c r="A51" s="5" t="e">
        <f>RANK(C51,$C$4:$C$13,1)-COUNTIF($C$4:$C$13,0)</f>
        <v>#N/A</v>
      </c>
      <c r="D51" s="3">
        <f>C51-SMALL($C$4:$C$60,COUNTIF($C$4:$C$30,0)+1)</f>
        <v>-4.4826388888888889E-4</v>
      </c>
    </row>
    <row r="52" spans="1:4" x14ac:dyDescent="0.3">
      <c r="A52" s="5" t="e">
        <f>RANK(C52,$C$4:$C$13,1)-COUNTIF($C$4:$C$13,0)</f>
        <v>#N/A</v>
      </c>
      <c r="D52" s="3">
        <f>C52-SMALL($C$4:$C$60,COUNTIF($C$4:$C$30,0)+1)</f>
        <v>-4.4826388888888889E-4</v>
      </c>
    </row>
    <row r="53" spans="1:4" x14ac:dyDescent="0.3">
      <c r="A53" s="5" t="e">
        <f>RANK(C53,$C$4:$C$13,1)-COUNTIF($C$4:$C$13,0)</f>
        <v>#N/A</v>
      </c>
      <c r="D53" s="3">
        <f>C53-SMALL($C$4:$C$60,COUNTIF($C$4:$C$30,0)+1)</f>
        <v>-4.4826388888888889E-4</v>
      </c>
    </row>
    <row r="54" spans="1:4" x14ac:dyDescent="0.3">
      <c r="A54" s="5" t="e">
        <f>RANK(C54,$C$4:$C$13,1)-COUNTIF($C$4:$C$13,0)</f>
        <v>#N/A</v>
      </c>
      <c r="D54" s="3">
        <f>C54-SMALL($C$4:$C$60,COUNTIF($C$4:$C$30,0)+1)</f>
        <v>-4.4826388888888889E-4</v>
      </c>
    </row>
    <row r="55" spans="1:4" x14ac:dyDescent="0.3">
      <c r="A55" s="5" t="e">
        <f>RANK(C55,$C$4:$C$13,1)-COUNTIF($C$4:$C$13,0)</f>
        <v>#N/A</v>
      </c>
      <c r="D55" s="3">
        <f>C55-SMALL($C$4:$C$60,COUNTIF($C$4:$C$30,0)+1)</f>
        <v>-4.4826388888888889E-4</v>
      </c>
    </row>
    <row r="56" spans="1:4" x14ac:dyDescent="0.3">
      <c r="A56" s="5" t="e">
        <f>RANK(C56,$C$4:$C$13,1)-COUNTIF($C$4:$C$13,0)</f>
        <v>#N/A</v>
      </c>
      <c r="D56" s="3">
        <f>C56-SMALL($C$4:$C$60,COUNTIF($C$4:$C$30,0)+1)</f>
        <v>-4.4826388888888889E-4</v>
      </c>
    </row>
    <row r="57" spans="1:4" x14ac:dyDescent="0.3">
      <c r="A57" s="5" t="e">
        <f>RANK(C57,$C$4:$C$13,1)-COUNTIF($C$4:$C$13,0)</f>
        <v>#N/A</v>
      </c>
      <c r="D57" s="3">
        <f>C57-SMALL($C$4:$C$60,COUNTIF($C$4:$C$30,0)+1)</f>
        <v>-4.4826388888888889E-4</v>
      </c>
    </row>
    <row r="58" spans="1:4" x14ac:dyDescent="0.3">
      <c r="A58" s="5" t="e">
        <f>RANK(C58,$C$4:$C$13,1)-COUNTIF($C$4:$C$13,0)</f>
        <v>#N/A</v>
      </c>
      <c r="D58" s="3">
        <f>C58-SMALL($C$4:$C$60,COUNTIF($C$4:$C$30,0)+1)</f>
        <v>-4.4826388888888889E-4</v>
      </c>
    </row>
    <row r="59" spans="1:4" x14ac:dyDescent="0.3">
      <c r="A59" s="5" t="e">
        <f>RANK(C59,$C$4:$C$13,1)-COUNTIF($C$4:$C$13,0)</f>
        <v>#N/A</v>
      </c>
      <c r="D59" s="3">
        <f>C59-SMALL($C$4:$C$60,COUNTIF($C$4:$C$30,0)+1)</f>
        <v>-4.4826388888888889E-4</v>
      </c>
    </row>
    <row r="60" spans="1:4" x14ac:dyDescent="0.3">
      <c r="A60" s="5" t="e">
        <f>RANK(C60,$C$4:$C$13,1)-COUNTIF($C$4:$C$13,0)</f>
        <v>#N/A</v>
      </c>
      <c r="D60" s="3">
        <f>C60-SMALL($C$4:$C$60,COUNTIF($C$4:$C$30,0)+1)</f>
        <v>-4.4826388888888889E-4</v>
      </c>
    </row>
  </sheetData>
  <sortState xmlns:xlrd2="http://schemas.microsoft.com/office/spreadsheetml/2017/richdata2" ref="A4:D60">
    <sortCondition ref="C4:C60"/>
  </sortState>
  <phoneticPr fontId="4" type="noConversion"/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riPilotes">
                <anchor moveWithCells="1" sizeWithCells="1">
                  <from>
                    <xdr:col>6</xdr:col>
                    <xdr:colOff>7620</xdr:colOff>
                    <xdr:row>2</xdr:row>
                    <xdr:rowOff>30480</xdr:rowOff>
                  </from>
                  <to>
                    <xdr:col>6</xdr:col>
                    <xdr:colOff>784860</xdr:colOff>
                    <xdr:row>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TriTemps">
                <anchor moveWithCells="1" sizeWithCells="1">
                  <from>
                    <xdr:col>6</xdr:col>
                    <xdr:colOff>7620</xdr:colOff>
                    <xdr:row>5</xdr:row>
                    <xdr:rowOff>15240</xdr:rowOff>
                  </from>
                  <to>
                    <xdr:col>6</xdr:col>
                    <xdr:colOff>784860</xdr:colOff>
                    <xdr:row>6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Aurelien</dc:creator>
  <cp:lastModifiedBy>Aurelien</cp:lastModifiedBy>
  <dcterms:created xsi:type="dcterms:W3CDTF">2020-04-21T11:45:48Z</dcterms:created>
  <dcterms:modified xsi:type="dcterms:W3CDTF">2020-04-21T22:00:22Z</dcterms:modified>
</cp:coreProperties>
</file>