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mb.frparnas10.fr.kworld.kpmg.com\datadir01\Aburguiere\Desktop\"/>
    </mc:Choice>
  </mc:AlternateContent>
  <bookViews>
    <workbookView xWindow="0" yWindow="0" windowWidth="19200" windowHeight="7310"/>
  </bookViews>
  <sheets>
    <sheet name="UT1" sheetId="20" r:id="rId1"/>
    <sheet name="UT2" sheetId="25" r:id="rId2"/>
    <sheet name="UT3" sheetId="26" r:id="rId3"/>
    <sheet name="UT4" sheetId="27" r:id="rId4"/>
    <sheet name="Compilé" sheetId="28" r:id="rId5"/>
    <sheet name="Source" sheetId="5" r:id="rId6"/>
  </sheets>
  <externalReferences>
    <externalReference r:id="rId7"/>
  </externalReferences>
  <definedNames>
    <definedName name="Fréquence">[1]Identification!$J$5:$J$9</definedName>
    <definedName name="Gravité">[1]Identification!$K$5:$K$9</definedName>
    <definedName name="Liste_UT">[1]Identification!$L$5:$L$8</definedName>
    <definedName name="Probabilité">[1]Identification!$I$5:$I$9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25" l="1"/>
  <c r="L9" i="25"/>
  <c r="M8" i="25"/>
  <c r="M10" i="28"/>
  <c r="L10" i="28"/>
  <c r="M9" i="28"/>
  <c r="L9" i="28"/>
  <c r="M8" i="28"/>
  <c r="L8" i="28"/>
  <c r="M10" i="27"/>
  <c r="L10" i="27"/>
  <c r="M9" i="27"/>
  <c r="L9" i="27"/>
  <c r="M8" i="27"/>
  <c r="L8" i="27"/>
  <c r="M10" i="26"/>
  <c r="L10" i="26"/>
  <c r="M9" i="26"/>
  <c r="L9" i="26"/>
  <c r="M8" i="26"/>
  <c r="L8" i="26"/>
  <c r="M10" i="25"/>
  <c r="L10" i="25"/>
  <c r="M9" i="25"/>
  <c r="L9" i="20"/>
  <c r="M10" i="20" l="1"/>
  <c r="L10" i="20"/>
  <c r="M9" i="20"/>
  <c r="M8" i="20"/>
  <c r="L8" i="20"/>
</calcChain>
</file>

<file path=xl/comments1.xml><?xml version="1.0" encoding="utf-8"?>
<comments xmlns="http://schemas.openxmlformats.org/spreadsheetml/2006/main">
  <authors>
    <author>KPMG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Exceptionnelle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Hebdomadaire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Quotidienne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Continue (+ de 4h)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Gêne, fatigue…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Accident bénin sans arrêt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Accident / maladie avec arrêt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Accident / maladie avec séquelles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Accident / maladie pouvant être mortel(le)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Aucune mesure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Mesure organisationnelle OU technique OU humaine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2 sortes de mesures
</t>
        </r>
        <r>
          <rPr>
            <b/>
            <sz val="9"/>
            <color indexed="81"/>
            <rFont val="Tahoma"/>
            <family val="2"/>
          </rPr>
          <t xml:space="preserve">8 : </t>
        </r>
        <r>
          <rPr>
            <sz val="9"/>
            <color indexed="81"/>
            <rFont val="Tahoma"/>
            <family val="2"/>
          </rPr>
          <t xml:space="preserve">3 sortes de mesures
</t>
        </r>
        <r>
          <rPr>
            <b/>
            <sz val="9"/>
            <color indexed="81"/>
            <rFont val="Tahoma"/>
            <family val="2"/>
          </rPr>
          <t xml:space="preserve">16 : </t>
        </r>
        <r>
          <rPr>
            <sz val="9"/>
            <color indexed="81"/>
            <rFont val="Tahoma"/>
            <family val="2"/>
          </rPr>
          <t>3 sortes de mesures + suivi d'efficacité périodique</t>
        </r>
      </text>
    </comment>
  </commentList>
</comments>
</file>

<file path=xl/comments2.xml><?xml version="1.0" encoding="utf-8"?>
<comments xmlns="http://schemas.openxmlformats.org/spreadsheetml/2006/main">
  <authors>
    <author>KPMG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Exceptionnelle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Hebdomadaire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Quotidienne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Continue (+ de 4h)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Gêne, fatigue…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Accident bénin sans arrêt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Accident / maladie avec arrêt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Accident / maladie avec séquelles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Accident / maladie pouvant être mortel(le)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Aucune mesure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Mesure organisationnelle OU technique OU humaine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2 sortes de mesures
</t>
        </r>
        <r>
          <rPr>
            <b/>
            <sz val="9"/>
            <color indexed="81"/>
            <rFont val="Tahoma"/>
            <family val="2"/>
          </rPr>
          <t xml:space="preserve">8 : </t>
        </r>
        <r>
          <rPr>
            <sz val="9"/>
            <color indexed="81"/>
            <rFont val="Tahoma"/>
            <family val="2"/>
          </rPr>
          <t xml:space="preserve">3 sortes de mesures
</t>
        </r>
        <r>
          <rPr>
            <b/>
            <sz val="9"/>
            <color indexed="81"/>
            <rFont val="Tahoma"/>
            <family val="2"/>
          </rPr>
          <t xml:space="preserve">16 : </t>
        </r>
        <r>
          <rPr>
            <sz val="9"/>
            <color indexed="81"/>
            <rFont val="Tahoma"/>
            <family val="2"/>
          </rPr>
          <t>3 sortes de mesures + suivi d'efficacité périodique</t>
        </r>
      </text>
    </comment>
  </commentList>
</comments>
</file>

<file path=xl/comments3.xml><?xml version="1.0" encoding="utf-8"?>
<comments xmlns="http://schemas.openxmlformats.org/spreadsheetml/2006/main">
  <authors>
    <author>KPMG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Exceptionnelle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Hebdomadaire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Quotidienne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Continue (+ de 4h)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Gêne, fatigue…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Accident bénin sans arrêt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Accident / maladie avec arrêt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Accident / maladie avec séquelles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Accident / maladie pouvant être mortel(le)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Aucune mesure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Mesure organisationnelle OU technique OU humaine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2 sortes de mesures
</t>
        </r>
        <r>
          <rPr>
            <b/>
            <sz val="9"/>
            <color indexed="81"/>
            <rFont val="Tahoma"/>
            <family val="2"/>
          </rPr>
          <t xml:space="preserve">8 : </t>
        </r>
        <r>
          <rPr>
            <sz val="9"/>
            <color indexed="81"/>
            <rFont val="Tahoma"/>
            <family val="2"/>
          </rPr>
          <t xml:space="preserve">3 sortes de mesures
</t>
        </r>
        <r>
          <rPr>
            <b/>
            <sz val="9"/>
            <color indexed="81"/>
            <rFont val="Tahoma"/>
            <family val="2"/>
          </rPr>
          <t xml:space="preserve">16 : </t>
        </r>
        <r>
          <rPr>
            <sz val="9"/>
            <color indexed="81"/>
            <rFont val="Tahoma"/>
            <family val="2"/>
          </rPr>
          <t>3 sortes de mesures + suivi d'efficacité périodique</t>
        </r>
      </text>
    </comment>
  </commentList>
</comments>
</file>

<file path=xl/comments4.xml><?xml version="1.0" encoding="utf-8"?>
<comments xmlns="http://schemas.openxmlformats.org/spreadsheetml/2006/main">
  <authors>
    <author>KPMG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Exceptionnelle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Hebdomadaire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Quotidienne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Continue (+ de 4h)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Gêne, fatigue…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Accident bénin sans arrêt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Accident / maladie avec arrêt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Accident / maladie avec séquelles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Accident / maladie pouvant être mortel(le)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Aucune mesure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Mesure organisationnelle OU technique OU humaine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2 sortes de mesures
</t>
        </r>
        <r>
          <rPr>
            <b/>
            <sz val="9"/>
            <color indexed="81"/>
            <rFont val="Tahoma"/>
            <family val="2"/>
          </rPr>
          <t xml:space="preserve">8 : </t>
        </r>
        <r>
          <rPr>
            <sz val="9"/>
            <color indexed="81"/>
            <rFont val="Tahoma"/>
            <family val="2"/>
          </rPr>
          <t xml:space="preserve">3 sortes de mesures
</t>
        </r>
        <r>
          <rPr>
            <b/>
            <sz val="9"/>
            <color indexed="81"/>
            <rFont val="Tahoma"/>
            <family val="2"/>
          </rPr>
          <t xml:space="preserve">16 : </t>
        </r>
        <r>
          <rPr>
            <sz val="9"/>
            <color indexed="81"/>
            <rFont val="Tahoma"/>
            <family val="2"/>
          </rPr>
          <t>3 sortes de mesures + suivi d'efficacité périodique</t>
        </r>
      </text>
    </comment>
  </commentList>
</comments>
</file>

<file path=xl/comments5.xml><?xml version="1.0" encoding="utf-8"?>
<comments xmlns="http://schemas.openxmlformats.org/spreadsheetml/2006/main">
  <authors>
    <author>KPMG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Exceptionnelle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Hebdomadaire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Quotidienne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Continue (+ de 4h)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Gêne, fatigue…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Accident bénin sans arrêt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Accident / maladie avec arrêt
</t>
        </r>
        <r>
          <rPr>
            <b/>
            <sz val="9"/>
            <color indexed="81"/>
            <rFont val="Tahoma"/>
            <family val="2"/>
          </rPr>
          <t>8 :</t>
        </r>
        <r>
          <rPr>
            <sz val="9"/>
            <color indexed="81"/>
            <rFont val="Tahoma"/>
            <family val="2"/>
          </rPr>
          <t xml:space="preserve"> Accident / maladie avec séquelles
</t>
        </r>
        <r>
          <rPr>
            <b/>
            <sz val="9"/>
            <color indexed="81"/>
            <rFont val="Tahoma"/>
            <family val="2"/>
          </rPr>
          <t>16 :</t>
        </r>
        <r>
          <rPr>
            <sz val="9"/>
            <color indexed="81"/>
            <rFont val="Tahoma"/>
            <family val="2"/>
          </rPr>
          <t xml:space="preserve"> Accident / maladie pouvant être mortel(le)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1 :</t>
        </r>
        <r>
          <rPr>
            <sz val="9"/>
            <color indexed="81"/>
            <rFont val="Tahoma"/>
            <family val="2"/>
          </rPr>
          <t xml:space="preserve"> Aucune mesure
</t>
        </r>
        <r>
          <rPr>
            <b/>
            <sz val="9"/>
            <color indexed="81"/>
            <rFont val="Tahoma"/>
            <family val="2"/>
          </rPr>
          <t>2 :</t>
        </r>
        <r>
          <rPr>
            <sz val="9"/>
            <color indexed="81"/>
            <rFont val="Tahoma"/>
            <family val="2"/>
          </rPr>
          <t xml:space="preserve"> Mesure organisationnelle OU technique OU humaine
</t>
        </r>
        <r>
          <rPr>
            <b/>
            <sz val="9"/>
            <color indexed="81"/>
            <rFont val="Tahoma"/>
            <family val="2"/>
          </rPr>
          <t>4 :</t>
        </r>
        <r>
          <rPr>
            <sz val="9"/>
            <color indexed="81"/>
            <rFont val="Tahoma"/>
            <family val="2"/>
          </rPr>
          <t xml:space="preserve"> 2 sortes de mesures
</t>
        </r>
        <r>
          <rPr>
            <b/>
            <sz val="9"/>
            <color indexed="81"/>
            <rFont val="Tahoma"/>
            <family val="2"/>
          </rPr>
          <t xml:space="preserve">8 : </t>
        </r>
        <r>
          <rPr>
            <sz val="9"/>
            <color indexed="81"/>
            <rFont val="Tahoma"/>
            <family val="2"/>
          </rPr>
          <t xml:space="preserve">3 sortes de mesures
</t>
        </r>
        <r>
          <rPr>
            <b/>
            <sz val="9"/>
            <color indexed="81"/>
            <rFont val="Tahoma"/>
            <family val="2"/>
          </rPr>
          <t xml:space="preserve">16 : </t>
        </r>
        <r>
          <rPr>
            <sz val="9"/>
            <color indexed="81"/>
            <rFont val="Tahoma"/>
            <family val="2"/>
          </rPr>
          <t>3 sortes de mesures + suivi d'efficacité périodique</t>
        </r>
      </text>
    </comment>
  </commentList>
</comments>
</file>

<file path=xl/sharedStrings.xml><?xml version="1.0" encoding="utf-8"?>
<sst xmlns="http://schemas.openxmlformats.org/spreadsheetml/2006/main" count="181" uniqueCount="53">
  <si>
    <t>Risques</t>
  </si>
  <si>
    <t>Situation d'exposition</t>
  </si>
  <si>
    <t>Gravité</t>
  </si>
  <si>
    <t>1.</t>
  </si>
  <si>
    <t>2.</t>
  </si>
  <si>
    <t>3.</t>
  </si>
  <si>
    <t>2. Risques liés aux situations de travail</t>
  </si>
  <si>
    <t>2.1.</t>
  </si>
  <si>
    <t>Risques liés à
l'activité physique</t>
  </si>
  <si>
    <t>Manutention de charges</t>
  </si>
  <si>
    <t>Manutention de charges à l'aide d'un chariot</t>
  </si>
  <si>
    <t>Activité nécessitant l'accès à des parties hautes (rayonnages, armoires, etc.)</t>
  </si>
  <si>
    <t>Faible</t>
  </si>
  <si>
    <t>Modéré</t>
  </si>
  <si>
    <t>Evaluation</t>
  </si>
  <si>
    <t>Non concerné</t>
  </si>
  <si>
    <t>Oui</t>
  </si>
  <si>
    <t>Fréquence</t>
  </si>
  <si>
    <t>Mesures de prévention</t>
  </si>
  <si>
    <t>Evaluation du risque après maîtrise</t>
  </si>
  <si>
    <t>Etat d'avancement de réalisation</t>
  </si>
  <si>
    <t>Responsable de l'action</t>
  </si>
  <si>
    <t>Etat d'avancement</t>
  </si>
  <si>
    <t>À planifier</t>
  </si>
  <si>
    <t>En cours</t>
  </si>
  <si>
    <t>Réalisé</t>
  </si>
  <si>
    <t>Nombre de salariés dans l'UT</t>
  </si>
  <si>
    <r>
      <t xml:space="preserve">Description de la situation d'exposition 
</t>
    </r>
    <r>
      <rPr>
        <i/>
        <sz val="9"/>
        <rFont val="Calibri"/>
        <family val="2"/>
      </rPr>
      <t>A remplir impérativement lorsqu'il y a exposition au risque</t>
    </r>
  </si>
  <si>
    <r>
      <t xml:space="preserve">Fréquence d'exposition
</t>
    </r>
    <r>
      <rPr>
        <i/>
        <sz val="9"/>
        <color theme="1"/>
        <rFont val="Calibri"/>
        <family val="2"/>
        <scheme val="minor"/>
      </rPr>
      <t>A remplir impérativement lorsqu'il y a exposition au risque</t>
    </r>
  </si>
  <si>
    <r>
      <t>Gravité</t>
    </r>
    <r>
      <rPr>
        <i/>
        <sz val="9"/>
        <color theme="1"/>
        <rFont val="Calibri"/>
        <family val="2"/>
        <scheme val="minor"/>
      </rPr>
      <t xml:space="preserve">
A remplir impérativement lorsqu'il y a exposition au risque</t>
    </r>
  </si>
  <si>
    <r>
      <t>Mesures de prévention et moyens de protection</t>
    </r>
    <r>
      <rPr>
        <i/>
        <sz val="8"/>
        <color theme="1"/>
        <rFont val="Calibri"/>
        <family val="2"/>
        <scheme val="minor"/>
      </rPr>
      <t xml:space="preserve">
A remplir impérativement lorsqu'il y a exposition au risque</t>
    </r>
  </si>
  <si>
    <t>Mesures de prévention et moyens à mettre en place</t>
  </si>
  <si>
    <t>Quelles mesures ont été prises pour prévenir ce risque ?</t>
  </si>
  <si>
    <t>Concerné par cette situation ?</t>
  </si>
  <si>
    <t>Intensité</t>
  </si>
  <si>
    <t>Elevé</t>
  </si>
  <si>
    <t>Jamais / Non</t>
  </si>
  <si>
    <t>Parfois / Plutôt non</t>
  </si>
  <si>
    <t>Souvent / Plutôt oui</t>
  </si>
  <si>
    <t>Toujours / Oui</t>
  </si>
  <si>
    <t>Evaluation du risque brut</t>
  </si>
  <si>
    <t>Dans les services</t>
  </si>
  <si>
    <t>Lors des livraisons</t>
  </si>
  <si>
    <t>Formation</t>
  </si>
  <si>
    <t>Sensibilisation gestes et postures</t>
  </si>
  <si>
    <t>Diminuer au maximum les colis lourds</t>
  </si>
  <si>
    <t>Responsable logisitique</t>
  </si>
  <si>
    <t>Doc Compilé UT</t>
  </si>
  <si>
    <t>UT1</t>
  </si>
  <si>
    <t>UT2</t>
  </si>
  <si>
    <t>UT3</t>
  </si>
  <si>
    <t>UT4</t>
  </si>
  <si>
    <t>Pour bouger les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</si>
</sst>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80808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9"/>
      <name val="Calibri"/>
      <family val="2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/>
    <xf numFmtId="0" fontId="3" fillId="2" borderId="5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left" vertical="center" wrapText="1" indent="1"/>
      <protection locked="0"/>
    </xf>
    <xf numFmtId="0" fontId="4" fillId="3" borderId="9" xfId="0" applyFont="1" applyFill="1" applyBorder="1" applyAlignment="1" applyProtection="1">
      <alignment horizontal="left" vertical="center" wrapText="1" indent="1"/>
    </xf>
    <xf numFmtId="0" fontId="4" fillId="3" borderId="6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 indent="1"/>
    </xf>
    <xf numFmtId="0" fontId="4" fillId="3" borderId="4" xfId="0" applyFont="1" applyFill="1" applyBorder="1" applyAlignment="1" applyProtection="1">
      <alignment horizontal="left" vertical="center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1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 wrapText="1"/>
    </xf>
    <xf numFmtId="0" fontId="0" fillId="0" borderId="19" xfId="0" applyBorder="1"/>
    <xf numFmtId="0" fontId="0" fillId="0" borderId="17" xfId="0" applyBorder="1"/>
    <xf numFmtId="0" fontId="0" fillId="0" borderId="5" xfId="0" applyBorder="1"/>
    <xf numFmtId="0" fontId="0" fillId="0" borderId="10" xfId="0" applyFill="1" applyBorder="1"/>
    <xf numFmtId="0" fontId="0" fillId="0" borderId="15" xfId="0" applyBorder="1"/>
    <xf numFmtId="0" fontId="0" fillId="0" borderId="1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0" xfId="0" applyFill="1" applyBorder="1"/>
    <xf numFmtId="0" fontId="0" fillId="0" borderId="14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4" borderId="18" xfId="0" applyFill="1" applyBorder="1"/>
    <xf numFmtId="0" fontId="11" fillId="0" borderId="0" xfId="0" applyFont="1" applyAlignment="1" applyProtection="1">
      <alignment vertical="center"/>
    </xf>
    <xf numFmtId="0" fontId="15" fillId="0" borderId="0" xfId="0" applyFont="1" applyProtection="1"/>
    <xf numFmtId="0" fontId="15" fillId="0" borderId="0" xfId="0" applyFont="1" applyAlignment="1" applyProtection="1">
      <alignment vertical="center"/>
    </xf>
    <xf numFmtId="0" fontId="15" fillId="0" borderId="5" xfId="0" applyFont="1" applyBorder="1" applyAlignment="1" applyProtection="1">
      <alignment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27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burguiere\AppData\Local\Microsoft\Windows\INetCache\Content.Outlook\XHIOMCK4\DUERP%20U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Identification"/>
      <sheetName val="Identification_R"/>
      <sheetName val="Organisation_C"/>
      <sheetName val="Organisation_R"/>
      <sheetName val="2. Situations"/>
      <sheetName val="Situations_C"/>
      <sheetName val="Situations_R"/>
      <sheetName val="3. Bâtiments"/>
      <sheetName val="Bâtiments_C"/>
      <sheetName val="Bâtiments_R"/>
      <sheetName val="4. Chimiques"/>
      <sheetName val="Chimiques_C"/>
      <sheetName val="Chimiques_R"/>
      <sheetName val="Listes"/>
    </sheetNames>
    <sheetDataSet>
      <sheetData sheetId="0" refreshError="1"/>
      <sheetData sheetId="1">
        <row r="5">
          <cell r="I5" t="str">
            <v>P0 - Improbable</v>
          </cell>
          <cell r="J5" t="str">
            <v>F0 - Jamais</v>
          </cell>
          <cell r="K5" t="str">
            <v>G0 - pas de blessure possible</v>
          </cell>
          <cell r="L5" t="str">
            <v>OUI, au titre de UT 1</v>
          </cell>
        </row>
        <row r="6">
          <cell r="I6" t="str">
            <v>P1 - Très peu probable</v>
          </cell>
          <cell r="J6" t="str">
            <v>F1 - Quelques fois par an</v>
          </cell>
          <cell r="K6" t="str">
            <v>G1 - possible blessure légère</v>
          </cell>
          <cell r="L6" t="str">
            <v>NON concerné</v>
          </cell>
        </row>
        <row r="7">
          <cell r="I7" t="str">
            <v>P2 - Peu probable</v>
          </cell>
          <cell r="J7" t="str">
            <v>F2 - Quelques fois par mois</v>
          </cell>
          <cell r="K7" t="str">
            <v>G2 - ITT&lt; 5jrs effet réversible</v>
          </cell>
          <cell r="L7" t="str">
            <v/>
          </cell>
        </row>
        <row r="8">
          <cell r="I8" t="str">
            <v>P3 - Probable</v>
          </cell>
          <cell r="J8" t="str">
            <v>F3 - Quelques fois par semaine</v>
          </cell>
          <cell r="K8" t="str">
            <v>G3 - ITT&gt; 5jrs effet irréversible</v>
          </cell>
          <cell r="L8" t="str">
            <v/>
          </cell>
        </row>
        <row r="9">
          <cell r="I9" t="str">
            <v>P4 - Très probable</v>
          </cell>
          <cell r="J9" t="str">
            <v>F4 - Quotidien ou permanent</v>
          </cell>
          <cell r="K9" t="str">
            <v>G4 - menace sur la vie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"/>
  <sheetViews>
    <sheetView showGridLines="0" tabSelected="1" workbookViewId="0">
      <pane xSplit="5" ySplit="7" topLeftCell="F8" activePane="bottomRight" state="frozen"/>
      <selection activeCell="E139" sqref="E139"/>
      <selection pane="topRight" activeCell="E139" sqref="E139"/>
      <selection pane="bottomLeft" activeCell="E139" sqref="E139"/>
      <selection pane="bottomRight" activeCell="D9" sqref="D9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31"/>
    <col min="19" max="23" width="11.453125" style="10"/>
    <col min="24" max="16384" width="11.453125" style="1"/>
  </cols>
  <sheetData>
    <row r="1" spans="2:18" s="10" customFormat="1" ht="9" customHeight="1" x14ac:dyDescent="0.35">
      <c r="Q1" s="31"/>
      <c r="R1" s="31"/>
    </row>
    <row r="2" spans="2:18" s="11" customFormat="1" ht="60" customHeight="1" thickBot="1" x14ac:dyDescent="0.4">
      <c r="F2" s="12"/>
      <c r="Q2" s="32"/>
      <c r="R2" s="32"/>
    </row>
    <row r="3" spans="2:18" s="11" customFormat="1" ht="28" customHeight="1" thickBot="1" x14ac:dyDescent="0.4">
      <c r="B3" s="32" t="s">
        <v>26</v>
      </c>
      <c r="C3" s="32"/>
      <c r="D3" s="32"/>
      <c r="E3" s="33"/>
      <c r="F3" s="12"/>
      <c r="Q3" s="32"/>
      <c r="R3" s="32"/>
    </row>
    <row r="4" spans="2:18" s="10" customFormat="1" ht="9" customHeight="1" x14ac:dyDescent="0.35">
      <c r="Q4" s="31"/>
      <c r="R4" s="31"/>
    </row>
    <row r="5" spans="2:18" s="11" customFormat="1" ht="26.25" customHeight="1" x14ac:dyDescent="0.35">
      <c r="B5" s="30" t="s">
        <v>6</v>
      </c>
      <c r="C5" s="13"/>
      <c r="D5" s="14"/>
      <c r="E5" s="14"/>
      <c r="Q5" s="32"/>
      <c r="R5" s="32"/>
    </row>
    <row r="6" spans="2:18" s="10" customFormat="1" ht="9" customHeight="1" thickBot="1" x14ac:dyDescent="0.4">
      <c r="Q6" s="31"/>
      <c r="R6" s="31"/>
    </row>
    <row r="7" spans="2:18" ht="54.5" customHeight="1" thickBot="1" x14ac:dyDescent="0.4">
      <c r="B7" s="40" t="s">
        <v>0</v>
      </c>
      <c r="C7" s="41"/>
      <c r="D7" s="42" t="s">
        <v>1</v>
      </c>
      <c r="E7" s="43"/>
      <c r="F7" s="34" t="s">
        <v>33</v>
      </c>
      <c r="G7" s="2" t="s">
        <v>27</v>
      </c>
      <c r="H7" s="3" t="s">
        <v>28</v>
      </c>
      <c r="I7" s="3" t="s">
        <v>29</v>
      </c>
      <c r="J7" s="3" t="s">
        <v>32</v>
      </c>
      <c r="K7" s="3" t="s">
        <v>30</v>
      </c>
      <c r="L7" s="3" t="s">
        <v>40</v>
      </c>
      <c r="M7" s="3" t="s">
        <v>19</v>
      </c>
      <c r="N7" s="3" t="s">
        <v>31</v>
      </c>
      <c r="O7" s="3" t="s">
        <v>20</v>
      </c>
      <c r="P7" s="3" t="s">
        <v>21</v>
      </c>
    </row>
    <row r="8" spans="2:18" ht="37.5" customHeight="1" thickBot="1" x14ac:dyDescent="0.4">
      <c r="B8" s="36" t="s">
        <v>7</v>
      </c>
      <c r="C8" s="38" t="s">
        <v>8</v>
      </c>
      <c r="D8" s="7" t="s">
        <v>3</v>
      </c>
      <c r="E8" s="8" t="s">
        <v>9</v>
      </c>
      <c r="F8" s="9" t="s">
        <v>16</v>
      </c>
      <c r="G8" s="4" t="s">
        <v>41</v>
      </c>
      <c r="H8" s="9">
        <v>2</v>
      </c>
      <c r="I8" s="9">
        <v>8</v>
      </c>
      <c r="J8" s="4" t="s">
        <v>44</v>
      </c>
      <c r="K8" s="9">
        <v>2</v>
      </c>
      <c r="L8" s="4">
        <f t="shared" ref="L8:L10" si="0">IF(G8="","",H8*I8)</f>
        <v>16</v>
      </c>
      <c r="M8" s="4">
        <f>IF(G8="","",H8*I8/K8)</f>
        <v>8</v>
      </c>
      <c r="N8" s="4" t="s">
        <v>45</v>
      </c>
      <c r="O8" s="4" t="s">
        <v>23</v>
      </c>
      <c r="P8" s="4" t="s">
        <v>46</v>
      </c>
    </row>
    <row r="9" spans="2:18" ht="37.5" customHeight="1" thickBot="1" x14ac:dyDescent="0.4">
      <c r="B9" s="37"/>
      <c r="C9" s="39"/>
      <c r="D9" s="5" t="s">
        <v>4</v>
      </c>
      <c r="E9" s="6" t="s">
        <v>10</v>
      </c>
      <c r="F9" s="9" t="s">
        <v>16</v>
      </c>
      <c r="G9" s="4" t="s">
        <v>42</v>
      </c>
      <c r="H9" s="9">
        <v>4</v>
      </c>
      <c r="I9" s="9">
        <v>8</v>
      </c>
      <c r="J9" s="4" t="s">
        <v>43</v>
      </c>
      <c r="K9" s="9">
        <v>4</v>
      </c>
      <c r="L9" s="4">
        <f>IF(G9="","",H9*I9)</f>
        <v>32</v>
      </c>
      <c r="M9" s="4">
        <f t="shared" ref="M9:M10" si="1">IF(G9="","",H9*I9/K9)</f>
        <v>8</v>
      </c>
      <c r="N9" s="4"/>
      <c r="O9" s="4"/>
      <c r="P9" s="4"/>
    </row>
    <row r="10" spans="2:18" ht="45" customHeight="1" thickBot="1" x14ac:dyDescent="0.4">
      <c r="B10" s="37"/>
      <c r="C10" s="39"/>
      <c r="D10" s="5" t="s">
        <v>5</v>
      </c>
      <c r="E10" s="6" t="s">
        <v>11</v>
      </c>
      <c r="F10" s="9" t="s">
        <v>15</v>
      </c>
      <c r="G10" s="4"/>
      <c r="H10" s="9"/>
      <c r="I10" s="9"/>
      <c r="J10" s="4"/>
      <c r="K10" s="9"/>
      <c r="L10" s="4" t="str">
        <f t="shared" si="0"/>
        <v/>
      </c>
      <c r="M10" s="4" t="str">
        <f t="shared" si="1"/>
        <v/>
      </c>
      <c r="N10" s="4"/>
      <c r="O10" s="4"/>
      <c r="P10" s="4"/>
    </row>
  </sheetData>
  <mergeCells count="4">
    <mergeCell ref="B7:C7"/>
    <mergeCell ref="D7:E7"/>
    <mergeCell ref="B8:B10"/>
    <mergeCell ref="C8:C10"/>
  </mergeCells>
  <conditionalFormatting sqref="F8:F10 H8:I10 K8:K10">
    <cfRule type="expression" dxfId="126" priority="1208">
      <formula>IF(LEFT(F8,10)&lt;&gt;"Choisissez",TRUE,FALSE)</formula>
    </cfRule>
  </conditionalFormatting>
  <conditionalFormatting sqref="G8:P10">
    <cfRule type="expression" dxfId="125" priority="1207" stopIfTrue="1">
      <formula>IF(LEFT($F8,3)="NON",TRUE,FALSE)</formula>
    </cfRule>
  </conditionalFormatting>
  <conditionalFormatting sqref="G8:G10 J8:J10 L8:P10">
    <cfRule type="expression" dxfId="124" priority="1284">
      <formula>IF(AND(LEFT($F8,3)="OUI"),TRUE,FALSE)</formula>
    </cfRule>
  </conditionalFormatting>
  <conditionalFormatting sqref="F8:F10">
    <cfRule type="expression" dxfId="123" priority="1291">
      <formula>IF(LEFT(F8,3)="NON",TRUE,FALSE)</formula>
    </cfRule>
    <cfRule type="expression" dxfId="122" priority="1292">
      <formula>IF(LEFT(F8,3)="OUI",TRUE,FALSE)</formula>
    </cfRule>
  </conditionalFormatting>
  <conditionalFormatting sqref="H8:I10 K8:K10">
    <cfRule type="expression" dxfId="121" priority="1209">
      <formula>IF(MID(H8,2,1)="4",TRUE,FALSE)</formula>
    </cfRule>
    <cfRule type="expression" dxfId="120" priority="1210">
      <formula>IF(MID(H8,2,1)="3",TRUE,FALSE)</formula>
    </cfRule>
    <cfRule type="expression" dxfId="119" priority="1216">
      <formula>IF(MID(H8,2,1)="2",TRUE,FALSE)</formula>
    </cfRule>
    <cfRule type="expression" dxfId="118" priority="1217">
      <formula>IF(MID(H8,2,1)="1",TRUE,FALSE)</formula>
    </cfRule>
  </conditionalFormatting>
  <conditionalFormatting sqref="H7:I10">
    <cfRule type="cellIs" dxfId="117" priority="1286" operator="equal">
      <formula>1</formula>
    </cfRule>
    <cfRule type="cellIs" dxfId="116" priority="1287" operator="equal">
      <formula>16</formula>
    </cfRule>
    <cfRule type="cellIs" dxfId="115" priority="1288" operator="equal">
      <formula>8</formula>
    </cfRule>
    <cfRule type="cellIs" dxfId="114" priority="1289" operator="equal">
      <formula>4</formula>
    </cfRule>
    <cfRule type="cellIs" dxfId="113" priority="1290" operator="equal">
      <formula>2</formula>
    </cfRule>
  </conditionalFormatting>
  <conditionalFormatting sqref="K7:K10">
    <cfRule type="cellIs" dxfId="112" priority="1218" operator="equal">
      <formula>16</formula>
    </cfRule>
    <cfRule type="cellIs" dxfId="111" priority="1219" operator="equal">
      <formula>8</formula>
    </cfRule>
    <cfRule type="cellIs" dxfId="110" priority="1220" operator="equal">
      <formula>4</formula>
    </cfRule>
    <cfRule type="cellIs" dxfId="109" priority="1221" operator="equal">
      <formula>2</formula>
    </cfRule>
    <cfRule type="cellIs" dxfId="108" priority="1285" operator="equal">
      <formula>1</formula>
    </cfRule>
  </conditionalFormatting>
  <conditionalFormatting sqref="L1:N1048576">
    <cfRule type="cellIs" dxfId="107" priority="96" operator="between">
      <formula>0.5</formula>
      <formula>3</formula>
    </cfRule>
    <cfRule type="cellIs" dxfId="106" priority="97" operator="between">
      <formula>4</formula>
      <formula>15</formula>
    </cfRule>
    <cfRule type="cellIs" dxfId="104" priority="98" operator="between">
      <formula>16</formula>
      <formula>127</formula>
    </cfRule>
    <cfRule type="cellIs" dxfId="105" priority="99" operator="between">
      <formula>128</formula>
      <formula>256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8:G10 P8:P10 J8:J10 L8:N10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Source!$C$2:$C$6</xm:f>
          </x14:formula1>
          <xm:sqref>I8:I10</xm:sqref>
        </x14:dataValidation>
        <x14:dataValidation type="list" allowBlank="1" showInputMessage="1" showErrorMessage="1">
          <x14:formula1>
            <xm:f>Source!$D$2:$D$5</xm:f>
          </x14:formula1>
          <xm:sqref>H8:H10</xm:sqref>
        </x14:dataValidation>
        <x14:dataValidation type="list" allowBlank="1" showInputMessage="1" showErrorMessage="1">
          <x14:formula1>
            <xm:f>Source!$E$2:$E$6</xm:f>
          </x14:formula1>
          <xm:sqref>K8:K10</xm:sqref>
        </x14:dataValidation>
        <x14:dataValidation type="list" allowBlank="1" showInputMessage="1" showErrorMessage="1">
          <x14:formula1>
            <xm:f>Source!$A$2:$A$4</xm:f>
          </x14:formula1>
          <xm:sqref>F8:F10</xm:sqref>
        </x14:dataValidation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O8:O10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"/>
  <sheetViews>
    <sheetView showGridLines="0" workbookViewId="0">
      <pane xSplit="5" ySplit="7" topLeftCell="F8" activePane="bottomRight" state="frozen"/>
      <selection activeCell="E139" sqref="E139"/>
      <selection pane="topRight" activeCell="E139" sqref="E139"/>
      <selection pane="bottomLeft" activeCell="E139" sqref="E139"/>
      <selection pane="bottomRight" activeCell="E9" sqref="E9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31"/>
    <col min="19" max="23" width="11.453125" style="10"/>
    <col min="24" max="16384" width="11.453125" style="1"/>
  </cols>
  <sheetData>
    <row r="1" spans="2:18" s="10" customFormat="1" ht="9" customHeight="1" x14ac:dyDescent="0.35">
      <c r="Q1" s="31"/>
      <c r="R1" s="31"/>
    </row>
    <row r="2" spans="2:18" s="11" customFormat="1" ht="60" customHeight="1" thickBot="1" x14ac:dyDescent="0.4">
      <c r="F2" s="12"/>
      <c r="Q2" s="32"/>
      <c r="R2" s="32"/>
    </row>
    <row r="3" spans="2:18" s="11" customFormat="1" ht="28" customHeight="1" thickBot="1" x14ac:dyDescent="0.4">
      <c r="B3" s="32" t="s">
        <v>26</v>
      </c>
      <c r="C3" s="32"/>
      <c r="D3" s="32"/>
      <c r="E3" s="33"/>
      <c r="F3" s="12"/>
      <c r="Q3" s="32"/>
      <c r="R3" s="32"/>
    </row>
    <row r="4" spans="2:18" s="10" customFormat="1" ht="9" customHeight="1" x14ac:dyDescent="0.35">
      <c r="Q4" s="31"/>
      <c r="R4" s="31"/>
    </row>
    <row r="5" spans="2:18" s="11" customFormat="1" ht="26.25" customHeight="1" x14ac:dyDescent="0.35">
      <c r="B5" s="30" t="s">
        <v>6</v>
      </c>
      <c r="C5" s="13"/>
      <c r="D5" s="14"/>
      <c r="E5" s="14"/>
      <c r="Q5" s="32"/>
      <c r="R5" s="32"/>
    </row>
    <row r="6" spans="2:18" s="10" customFormat="1" ht="9" customHeight="1" thickBot="1" x14ac:dyDescent="0.4">
      <c r="Q6" s="31"/>
      <c r="R6" s="31"/>
    </row>
    <row r="7" spans="2:18" ht="54.5" customHeight="1" thickBot="1" x14ac:dyDescent="0.4">
      <c r="B7" s="40" t="s">
        <v>0</v>
      </c>
      <c r="C7" s="41"/>
      <c r="D7" s="42" t="s">
        <v>1</v>
      </c>
      <c r="E7" s="43"/>
      <c r="F7" s="35" t="s">
        <v>33</v>
      </c>
      <c r="G7" s="2" t="s">
        <v>27</v>
      </c>
      <c r="H7" s="3" t="s">
        <v>28</v>
      </c>
      <c r="I7" s="3" t="s">
        <v>29</v>
      </c>
      <c r="J7" s="3" t="s">
        <v>32</v>
      </c>
      <c r="K7" s="3" t="s">
        <v>30</v>
      </c>
      <c r="L7" s="3" t="s">
        <v>40</v>
      </c>
      <c r="M7" s="3" t="s">
        <v>19</v>
      </c>
      <c r="N7" s="3" t="s">
        <v>31</v>
      </c>
      <c r="O7" s="3" t="s">
        <v>20</v>
      </c>
      <c r="P7" s="3" t="s">
        <v>21</v>
      </c>
    </row>
    <row r="8" spans="2:18" ht="37.5" customHeight="1" thickBot="1" x14ac:dyDescent="0.4">
      <c r="B8" s="36" t="s">
        <v>7</v>
      </c>
      <c r="C8" s="38" t="s">
        <v>8</v>
      </c>
      <c r="D8" s="7" t="s">
        <v>3</v>
      </c>
      <c r="E8" s="8" t="s">
        <v>9</v>
      </c>
      <c r="F8" s="9" t="s">
        <v>15</v>
      </c>
      <c r="G8" s="4"/>
      <c r="H8" s="9"/>
      <c r="I8" s="9"/>
      <c r="J8" s="4"/>
      <c r="K8" s="9">
        <v>2</v>
      </c>
      <c r="L8" s="4" t="str">
        <f t="shared" ref="L8:L10" si="0">IF(G8="","",H8*I8)</f>
        <v/>
      </c>
      <c r="M8" s="4" t="str">
        <f t="shared" ref="M8:M10" si="1">IF(G8="","",H8*I8/K8)</f>
        <v/>
      </c>
      <c r="N8" s="4"/>
      <c r="O8" s="4"/>
      <c r="P8" s="4"/>
    </row>
    <row r="9" spans="2:18" ht="37.5" customHeight="1" thickBot="1" x14ac:dyDescent="0.4">
      <c r="B9" s="37"/>
      <c r="C9" s="39"/>
      <c r="D9" s="5" t="s">
        <v>4</v>
      </c>
      <c r="E9" s="6" t="s">
        <v>10</v>
      </c>
      <c r="F9" s="9" t="s">
        <v>16</v>
      </c>
      <c r="G9" s="4" t="s">
        <v>52</v>
      </c>
      <c r="H9" s="9">
        <v>8</v>
      </c>
      <c r="I9" s="9">
        <v>8</v>
      </c>
      <c r="J9" s="4" t="s">
        <v>43</v>
      </c>
      <c r="K9" s="9">
        <v>4</v>
      </c>
      <c r="L9" s="4">
        <f t="shared" si="0"/>
        <v>64</v>
      </c>
      <c r="M9" s="4">
        <f t="shared" si="1"/>
        <v>16</v>
      </c>
      <c r="N9" s="4"/>
      <c r="O9" s="4"/>
      <c r="P9" s="4"/>
    </row>
    <row r="10" spans="2:18" ht="45" customHeight="1" thickBot="1" x14ac:dyDescent="0.4">
      <c r="B10" s="37"/>
      <c r="C10" s="39"/>
      <c r="D10" s="5" t="s">
        <v>5</v>
      </c>
      <c r="E10" s="6" t="s">
        <v>11</v>
      </c>
      <c r="F10" s="9" t="s">
        <v>15</v>
      </c>
      <c r="G10" s="4"/>
      <c r="H10" s="9"/>
      <c r="I10" s="9"/>
      <c r="J10" s="4"/>
      <c r="K10" s="9"/>
      <c r="L10" s="4" t="str">
        <f t="shared" si="0"/>
        <v/>
      </c>
      <c r="M10" s="4" t="str">
        <f t="shared" si="1"/>
        <v/>
      </c>
      <c r="N10" s="4"/>
      <c r="O10" s="4"/>
      <c r="P10" s="4"/>
    </row>
  </sheetData>
  <mergeCells count="4">
    <mergeCell ref="B7:C7"/>
    <mergeCell ref="D7:E7"/>
    <mergeCell ref="B8:B10"/>
    <mergeCell ref="C8:C10"/>
  </mergeCells>
  <conditionalFormatting sqref="F8:F10 H8:I10 K8:K10">
    <cfRule type="expression" dxfId="103" priority="6">
      <formula>IF(LEFT(F8,10)&lt;&gt;"Choisissez",TRUE,FALSE)</formula>
    </cfRule>
  </conditionalFormatting>
  <conditionalFormatting sqref="G8:P10">
    <cfRule type="expression" dxfId="102" priority="5" stopIfTrue="1">
      <formula>IF(LEFT($F8,3)="NON",TRUE,FALSE)</formula>
    </cfRule>
  </conditionalFormatting>
  <conditionalFormatting sqref="G8:G10 J8:J10 L8:P10">
    <cfRule type="expression" dxfId="101" priority="15">
      <formula>IF(AND(LEFT($F8,3)="OUI"),TRUE,FALSE)</formula>
    </cfRule>
  </conditionalFormatting>
  <conditionalFormatting sqref="F8:F10">
    <cfRule type="expression" dxfId="100" priority="22">
      <formula>IF(LEFT(F8,3)="NON",TRUE,FALSE)</formula>
    </cfRule>
    <cfRule type="expression" dxfId="99" priority="23">
      <formula>IF(LEFT(F8,3)="OUI",TRUE,FALSE)</formula>
    </cfRule>
  </conditionalFormatting>
  <conditionalFormatting sqref="H8:I10 K8:K10">
    <cfRule type="expression" dxfId="98" priority="7">
      <formula>IF(MID(H8,2,1)="4",TRUE,FALSE)</formula>
    </cfRule>
    <cfRule type="expression" dxfId="97" priority="8">
      <formula>IF(MID(H8,2,1)="3",TRUE,FALSE)</formula>
    </cfRule>
    <cfRule type="expression" dxfId="96" priority="9">
      <formula>IF(MID(H8,2,1)="2",TRUE,FALSE)</formula>
    </cfRule>
    <cfRule type="expression" dxfId="95" priority="10">
      <formula>IF(MID(H8,2,1)="1",TRUE,FALSE)</formula>
    </cfRule>
  </conditionalFormatting>
  <conditionalFormatting sqref="H7:I10">
    <cfRule type="cellIs" dxfId="94" priority="17" operator="equal">
      <formula>1</formula>
    </cfRule>
    <cfRule type="cellIs" dxfId="93" priority="18" operator="equal">
      <formula>16</formula>
    </cfRule>
    <cfRule type="cellIs" dxfId="92" priority="19" operator="equal">
      <formula>8</formula>
    </cfRule>
    <cfRule type="cellIs" dxfId="91" priority="20" operator="equal">
      <formula>4</formula>
    </cfRule>
    <cfRule type="cellIs" dxfId="90" priority="21" operator="equal">
      <formula>2</formula>
    </cfRule>
  </conditionalFormatting>
  <conditionalFormatting sqref="K7:K10">
    <cfRule type="cellIs" dxfId="89" priority="11" operator="equal">
      <formula>16</formula>
    </cfRule>
    <cfRule type="cellIs" dxfId="88" priority="12" operator="equal">
      <formula>8</formula>
    </cfRule>
    <cfRule type="cellIs" dxfId="87" priority="13" operator="equal">
      <formula>4</formula>
    </cfRule>
    <cfRule type="cellIs" dxfId="86" priority="14" operator="equal">
      <formula>2</formula>
    </cfRule>
    <cfRule type="cellIs" dxfId="85" priority="16" operator="equal">
      <formula>1</formula>
    </cfRule>
  </conditionalFormatting>
  <conditionalFormatting sqref="L1:N1048576">
    <cfRule type="cellIs" dxfId="84" priority="1" operator="between">
      <formula>0.5</formula>
      <formula>3</formula>
    </cfRule>
    <cfRule type="cellIs" dxfId="83" priority="2" operator="between">
      <formula>4</formula>
      <formula>15</formula>
    </cfRule>
    <cfRule type="cellIs" dxfId="82" priority="3" operator="between">
      <formula>16</formula>
      <formula>127</formula>
    </cfRule>
    <cfRule type="cellIs" dxfId="81" priority="4" operator="between">
      <formula>128</formula>
      <formula>256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8:G10 P8:P10 J8:J10 L8:N10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O8:O10</xm:sqref>
        </x14:dataValidation>
        <x14:dataValidation type="list" allowBlank="1" showInputMessage="1" showErrorMessage="1">
          <x14:formula1>
            <xm:f>Source!$A$2:$A$4</xm:f>
          </x14:formula1>
          <xm:sqref>F8:F10</xm:sqref>
        </x14:dataValidation>
        <x14:dataValidation type="list" allowBlank="1" showInputMessage="1" showErrorMessage="1">
          <x14:formula1>
            <xm:f>Source!$E$2:$E$6</xm:f>
          </x14:formula1>
          <xm:sqref>K8:K10</xm:sqref>
        </x14:dataValidation>
        <x14:dataValidation type="list" allowBlank="1" showInputMessage="1" showErrorMessage="1">
          <x14:formula1>
            <xm:f>Source!$D$2:$D$5</xm:f>
          </x14:formula1>
          <xm:sqref>H8:H10</xm:sqref>
        </x14:dataValidation>
        <x14:dataValidation type="list" allowBlank="1" showInputMessage="1" showErrorMessage="1">
          <x14:formula1>
            <xm:f>Source!$C$2:$C$6</xm:f>
          </x14:formula1>
          <xm:sqref>I8:I10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"/>
  <sheetViews>
    <sheetView showGridLines="0" workbookViewId="0">
      <pane xSplit="5" ySplit="7" topLeftCell="F8" activePane="bottomRight" state="frozen"/>
      <selection activeCell="E139" sqref="E139"/>
      <selection pane="topRight" activeCell="E139" sqref="E139"/>
      <selection pane="bottomLeft" activeCell="E139" sqref="E139"/>
      <selection pane="bottomRight" activeCell="G8" sqref="G8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31"/>
    <col min="19" max="23" width="11.453125" style="10"/>
    <col min="24" max="16384" width="11.453125" style="1"/>
  </cols>
  <sheetData>
    <row r="1" spans="2:18" s="10" customFormat="1" ht="9" customHeight="1" x14ac:dyDescent="0.35">
      <c r="Q1" s="31"/>
      <c r="R1" s="31"/>
    </row>
    <row r="2" spans="2:18" s="11" customFormat="1" ht="60" customHeight="1" thickBot="1" x14ac:dyDescent="0.4">
      <c r="F2" s="12"/>
      <c r="Q2" s="32"/>
      <c r="R2" s="32"/>
    </row>
    <row r="3" spans="2:18" s="11" customFormat="1" ht="28" customHeight="1" thickBot="1" x14ac:dyDescent="0.4">
      <c r="B3" s="32" t="s">
        <v>26</v>
      </c>
      <c r="C3" s="32"/>
      <c r="D3" s="32"/>
      <c r="E3" s="33"/>
      <c r="F3" s="12"/>
      <c r="Q3" s="32"/>
      <c r="R3" s="32"/>
    </row>
    <row r="4" spans="2:18" s="10" customFormat="1" ht="9" customHeight="1" x14ac:dyDescent="0.35">
      <c r="Q4" s="31"/>
      <c r="R4" s="31"/>
    </row>
    <row r="5" spans="2:18" s="11" customFormat="1" ht="26.25" customHeight="1" x14ac:dyDescent="0.35">
      <c r="B5" s="30" t="s">
        <v>6</v>
      </c>
      <c r="C5" s="13"/>
      <c r="D5" s="14"/>
      <c r="E5" s="14"/>
      <c r="Q5" s="32"/>
      <c r="R5" s="32"/>
    </row>
    <row r="6" spans="2:18" s="10" customFormat="1" ht="9" customHeight="1" thickBot="1" x14ac:dyDescent="0.4">
      <c r="Q6" s="31"/>
      <c r="R6" s="31"/>
    </row>
    <row r="7" spans="2:18" ht="54.5" customHeight="1" thickBot="1" x14ac:dyDescent="0.4">
      <c r="B7" s="40" t="s">
        <v>0</v>
      </c>
      <c r="C7" s="41"/>
      <c r="D7" s="42" t="s">
        <v>1</v>
      </c>
      <c r="E7" s="43"/>
      <c r="F7" s="35" t="s">
        <v>33</v>
      </c>
      <c r="G7" s="2" t="s">
        <v>27</v>
      </c>
      <c r="H7" s="3" t="s">
        <v>28</v>
      </c>
      <c r="I7" s="3" t="s">
        <v>29</v>
      </c>
      <c r="J7" s="3" t="s">
        <v>32</v>
      </c>
      <c r="K7" s="3" t="s">
        <v>30</v>
      </c>
      <c r="L7" s="3" t="s">
        <v>40</v>
      </c>
      <c r="M7" s="3" t="s">
        <v>19</v>
      </c>
      <c r="N7" s="3" t="s">
        <v>31</v>
      </c>
      <c r="O7" s="3" t="s">
        <v>20</v>
      </c>
      <c r="P7" s="3" t="s">
        <v>21</v>
      </c>
    </row>
    <row r="8" spans="2:18" ht="37.5" customHeight="1" thickBot="1" x14ac:dyDescent="0.4">
      <c r="B8" s="36" t="s">
        <v>7</v>
      </c>
      <c r="C8" s="38" t="s">
        <v>8</v>
      </c>
      <c r="D8" s="7" t="s">
        <v>3</v>
      </c>
      <c r="E8" s="8" t="s">
        <v>9</v>
      </c>
      <c r="F8" s="9" t="s">
        <v>16</v>
      </c>
      <c r="G8" s="4" t="s">
        <v>41</v>
      </c>
      <c r="H8" s="9">
        <v>2</v>
      </c>
      <c r="I8" s="9">
        <v>8</v>
      </c>
      <c r="J8" s="4"/>
      <c r="K8" s="9">
        <v>2</v>
      </c>
      <c r="L8" s="4">
        <f t="shared" ref="L8:L10" si="0">IF(G8="","",H8*I8)</f>
        <v>16</v>
      </c>
      <c r="M8" s="4">
        <f>IF(G8="","",H8*I8/K8)</f>
        <v>8</v>
      </c>
      <c r="N8" s="4"/>
      <c r="O8" s="4"/>
      <c r="P8" s="4"/>
    </row>
    <row r="9" spans="2:18" ht="37.5" customHeight="1" thickBot="1" x14ac:dyDescent="0.4">
      <c r="B9" s="37"/>
      <c r="C9" s="39"/>
      <c r="D9" s="5" t="s">
        <v>4</v>
      </c>
      <c r="E9" s="6" t="s">
        <v>10</v>
      </c>
      <c r="F9" s="9" t="s">
        <v>15</v>
      </c>
      <c r="G9" s="4" t="s">
        <v>42</v>
      </c>
      <c r="H9" s="9"/>
      <c r="I9" s="9"/>
      <c r="J9" s="4" t="s">
        <v>43</v>
      </c>
      <c r="K9" s="9"/>
      <c r="L9" s="4">
        <f>IF(G9="","",H9*I9)</f>
        <v>0</v>
      </c>
      <c r="M9" s="4" t="e">
        <f t="shared" ref="M9:M10" si="1">IF(G9="","",H9*I9/K9)</f>
        <v>#DIV/0!</v>
      </c>
      <c r="N9" s="4"/>
      <c r="O9" s="4"/>
      <c r="P9" s="4"/>
    </row>
    <row r="10" spans="2:18" ht="45" customHeight="1" thickBot="1" x14ac:dyDescent="0.4">
      <c r="B10" s="37"/>
      <c r="C10" s="39"/>
      <c r="D10" s="5" t="s">
        <v>5</v>
      </c>
      <c r="E10" s="6" t="s">
        <v>11</v>
      </c>
      <c r="F10" s="9" t="s">
        <v>15</v>
      </c>
      <c r="G10" s="4"/>
      <c r="H10" s="9"/>
      <c r="I10" s="9"/>
      <c r="J10" s="4"/>
      <c r="K10" s="9"/>
      <c r="L10" s="4" t="str">
        <f t="shared" si="0"/>
        <v/>
      </c>
      <c r="M10" s="4" t="str">
        <f t="shared" si="1"/>
        <v/>
      </c>
      <c r="N10" s="4"/>
      <c r="O10" s="4"/>
      <c r="P10" s="4"/>
    </row>
  </sheetData>
  <mergeCells count="4">
    <mergeCell ref="B7:C7"/>
    <mergeCell ref="D7:E7"/>
    <mergeCell ref="B8:B10"/>
    <mergeCell ref="C8:C10"/>
  </mergeCells>
  <conditionalFormatting sqref="F8:F10 H8:I10 K8:K10">
    <cfRule type="expression" dxfId="80" priority="6">
      <formula>IF(LEFT(F8,10)&lt;&gt;"Choisissez",TRUE,FALSE)</formula>
    </cfRule>
  </conditionalFormatting>
  <conditionalFormatting sqref="G8:P10">
    <cfRule type="expression" dxfId="79" priority="5" stopIfTrue="1">
      <formula>IF(LEFT($F8,3)="NON",TRUE,FALSE)</formula>
    </cfRule>
  </conditionalFormatting>
  <conditionalFormatting sqref="G8:G10 J8:J10 L8:P10">
    <cfRule type="expression" dxfId="78" priority="15">
      <formula>IF(AND(LEFT($F8,3)="OUI"),TRUE,FALSE)</formula>
    </cfRule>
  </conditionalFormatting>
  <conditionalFormatting sqref="F8:F10">
    <cfRule type="expression" dxfId="77" priority="22">
      <formula>IF(LEFT(F8,3)="NON",TRUE,FALSE)</formula>
    </cfRule>
    <cfRule type="expression" dxfId="76" priority="23">
      <formula>IF(LEFT(F8,3)="OUI",TRUE,FALSE)</formula>
    </cfRule>
  </conditionalFormatting>
  <conditionalFormatting sqref="H8:I10 K8:K10">
    <cfRule type="expression" dxfId="75" priority="7">
      <formula>IF(MID(H8,2,1)="4",TRUE,FALSE)</formula>
    </cfRule>
    <cfRule type="expression" dxfId="74" priority="8">
      <formula>IF(MID(H8,2,1)="3",TRUE,FALSE)</formula>
    </cfRule>
    <cfRule type="expression" dxfId="73" priority="9">
      <formula>IF(MID(H8,2,1)="2",TRUE,FALSE)</formula>
    </cfRule>
    <cfRule type="expression" dxfId="72" priority="10">
      <formula>IF(MID(H8,2,1)="1",TRUE,FALSE)</formula>
    </cfRule>
  </conditionalFormatting>
  <conditionalFormatting sqref="H7:I10">
    <cfRule type="cellIs" dxfId="71" priority="17" operator="equal">
      <formula>1</formula>
    </cfRule>
    <cfRule type="cellIs" dxfId="70" priority="18" operator="equal">
      <formula>16</formula>
    </cfRule>
    <cfRule type="cellIs" dxfId="69" priority="19" operator="equal">
      <formula>8</formula>
    </cfRule>
    <cfRule type="cellIs" dxfId="68" priority="20" operator="equal">
      <formula>4</formula>
    </cfRule>
    <cfRule type="cellIs" dxfId="67" priority="21" operator="equal">
      <formula>2</formula>
    </cfRule>
  </conditionalFormatting>
  <conditionalFormatting sqref="K7:K10">
    <cfRule type="cellIs" dxfId="66" priority="11" operator="equal">
      <formula>16</formula>
    </cfRule>
    <cfRule type="cellIs" dxfId="65" priority="12" operator="equal">
      <formula>8</formula>
    </cfRule>
    <cfRule type="cellIs" dxfId="64" priority="13" operator="equal">
      <formula>4</formula>
    </cfRule>
    <cfRule type="cellIs" dxfId="63" priority="14" operator="equal">
      <formula>2</formula>
    </cfRule>
    <cfRule type="cellIs" dxfId="62" priority="16" operator="equal">
      <formula>1</formula>
    </cfRule>
  </conditionalFormatting>
  <conditionalFormatting sqref="L1:N1048576">
    <cfRule type="cellIs" dxfId="61" priority="1" operator="between">
      <formula>0.5</formula>
      <formula>3</formula>
    </cfRule>
    <cfRule type="cellIs" dxfId="60" priority="2" operator="between">
      <formula>4</formula>
      <formula>15</formula>
    </cfRule>
    <cfRule type="cellIs" dxfId="59" priority="3" operator="between">
      <formula>16</formula>
      <formula>127</formula>
    </cfRule>
    <cfRule type="cellIs" dxfId="58" priority="4" operator="between">
      <formula>128</formula>
      <formula>256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8:G10 P8:P10 J8:J10 L8:N10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Source!$C$2:$C$6</xm:f>
          </x14:formula1>
          <xm:sqref>I8:I10</xm:sqref>
        </x14:dataValidation>
        <x14:dataValidation type="list" allowBlank="1" showInputMessage="1" showErrorMessage="1">
          <x14:formula1>
            <xm:f>Source!$D$2:$D$5</xm:f>
          </x14:formula1>
          <xm:sqref>H8:H10</xm:sqref>
        </x14:dataValidation>
        <x14:dataValidation type="list" allowBlank="1" showInputMessage="1" showErrorMessage="1">
          <x14:formula1>
            <xm:f>Source!$E$2:$E$6</xm:f>
          </x14:formula1>
          <xm:sqref>K8:K10</xm:sqref>
        </x14:dataValidation>
        <x14:dataValidation type="list" allowBlank="1" showInputMessage="1" showErrorMessage="1">
          <x14:formula1>
            <xm:f>Source!$A$2:$A$4</xm:f>
          </x14:formula1>
          <xm:sqref>F8:F10</xm:sqref>
        </x14:dataValidation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O8:O10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"/>
  <sheetViews>
    <sheetView showGridLines="0" workbookViewId="0">
      <pane xSplit="5" ySplit="7" topLeftCell="K8" activePane="bottomRight" state="frozen"/>
      <selection activeCell="E139" sqref="E139"/>
      <selection pane="topRight" activeCell="E139" sqref="E139"/>
      <selection pane="bottomLeft" activeCell="E139" sqref="E139"/>
      <selection pane="bottomRight" activeCell="P9" sqref="P9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31"/>
    <col min="19" max="23" width="11.453125" style="10"/>
    <col min="24" max="16384" width="11.453125" style="1"/>
  </cols>
  <sheetData>
    <row r="1" spans="2:18" s="10" customFormat="1" ht="9" customHeight="1" x14ac:dyDescent="0.35">
      <c r="Q1" s="31"/>
      <c r="R1" s="31"/>
    </row>
    <row r="2" spans="2:18" s="11" customFormat="1" ht="60" customHeight="1" thickBot="1" x14ac:dyDescent="0.4">
      <c r="F2" s="12"/>
      <c r="Q2" s="32"/>
      <c r="R2" s="32"/>
    </row>
    <row r="3" spans="2:18" s="11" customFormat="1" ht="28" customHeight="1" thickBot="1" x14ac:dyDescent="0.4">
      <c r="B3" s="32" t="s">
        <v>26</v>
      </c>
      <c r="C3" s="32"/>
      <c r="D3" s="32"/>
      <c r="E3" s="33"/>
      <c r="F3" s="12"/>
      <c r="Q3" s="32"/>
      <c r="R3" s="32"/>
    </row>
    <row r="4" spans="2:18" s="10" customFormat="1" ht="9" customHeight="1" x14ac:dyDescent="0.35">
      <c r="Q4" s="31"/>
      <c r="R4" s="31"/>
    </row>
    <row r="5" spans="2:18" s="11" customFormat="1" ht="26.25" customHeight="1" x14ac:dyDescent="0.35">
      <c r="B5" s="30" t="s">
        <v>6</v>
      </c>
      <c r="C5" s="13"/>
      <c r="D5" s="14"/>
      <c r="E5" s="14"/>
      <c r="Q5" s="32"/>
      <c r="R5" s="32"/>
    </row>
    <row r="6" spans="2:18" s="10" customFormat="1" ht="9" customHeight="1" thickBot="1" x14ac:dyDescent="0.4">
      <c r="Q6" s="31"/>
      <c r="R6" s="31"/>
    </row>
    <row r="7" spans="2:18" ht="54.5" customHeight="1" thickBot="1" x14ac:dyDescent="0.4">
      <c r="B7" s="40" t="s">
        <v>0</v>
      </c>
      <c r="C7" s="41"/>
      <c r="D7" s="42" t="s">
        <v>1</v>
      </c>
      <c r="E7" s="43"/>
      <c r="F7" s="35" t="s">
        <v>33</v>
      </c>
      <c r="G7" s="2" t="s">
        <v>27</v>
      </c>
      <c r="H7" s="3" t="s">
        <v>28</v>
      </c>
      <c r="I7" s="3" t="s">
        <v>29</v>
      </c>
      <c r="J7" s="3" t="s">
        <v>32</v>
      </c>
      <c r="K7" s="3" t="s">
        <v>30</v>
      </c>
      <c r="L7" s="3" t="s">
        <v>40</v>
      </c>
      <c r="M7" s="3" t="s">
        <v>19</v>
      </c>
      <c r="N7" s="3" t="s">
        <v>31</v>
      </c>
      <c r="O7" s="3" t="s">
        <v>20</v>
      </c>
      <c r="P7" s="3" t="s">
        <v>21</v>
      </c>
    </row>
    <row r="8" spans="2:18" ht="37.5" customHeight="1" thickBot="1" x14ac:dyDescent="0.4">
      <c r="B8" s="36" t="s">
        <v>7</v>
      </c>
      <c r="C8" s="38" t="s">
        <v>8</v>
      </c>
      <c r="D8" s="7" t="s">
        <v>3</v>
      </c>
      <c r="E8" s="8" t="s">
        <v>9</v>
      </c>
      <c r="F8" s="9" t="s">
        <v>16</v>
      </c>
      <c r="G8" s="4" t="s">
        <v>41</v>
      </c>
      <c r="H8" s="9">
        <v>2</v>
      </c>
      <c r="I8" s="9">
        <v>8</v>
      </c>
      <c r="J8" s="4" t="s">
        <v>44</v>
      </c>
      <c r="K8" s="9">
        <v>2</v>
      </c>
      <c r="L8" s="4">
        <f t="shared" ref="L8:L10" si="0">IF(G8="","",H8*I8)</f>
        <v>16</v>
      </c>
      <c r="M8" s="4">
        <f>IF(G8="","",H8*I8/K8)</f>
        <v>8</v>
      </c>
      <c r="N8" s="4" t="s">
        <v>45</v>
      </c>
      <c r="O8" s="4" t="s">
        <v>23</v>
      </c>
      <c r="P8" s="4" t="s">
        <v>46</v>
      </c>
    </row>
    <row r="9" spans="2:18" ht="37.5" customHeight="1" thickBot="1" x14ac:dyDescent="0.4">
      <c r="B9" s="37"/>
      <c r="C9" s="39"/>
      <c r="D9" s="5" t="s">
        <v>4</v>
      </c>
      <c r="E9" s="6" t="s">
        <v>10</v>
      </c>
      <c r="F9" s="9" t="s">
        <v>16</v>
      </c>
      <c r="G9" s="4" t="s">
        <v>42</v>
      </c>
      <c r="H9" s="9">
        <v>4</v>
      </c>
      <c r="I9" s="9">
        <v>8</v>
      </c>
      <c r="J9" s="4" t="s">
        <v>43</v>
      </c>
      <c r="K9" s="9">
        <v>4</v>
      </c>
      <c r="L9" s="4">
        <f>IF(G9="","",H9*I9)</f>
        <v>32</v>
      </c>
      <c r="M9" s="4">
        <f t="shared" ref="M9:M10" si="1">IF(G9="","",H9*I9/K9)</f>
        <v>8</v>
      </c>
      <c r="N9" s="4"/>
      <c r="O9" s="4"/>
      <c r="P9" s="4"/>
    </row>
    <row r="10" spans="2:18" ht="45" customHeight="1" thickBot="1" x14ac:dyDescent="0.4">
      <c r="B10" s="37"/>
      <c r="C10" s="39"/>
      <c r="D10" s="5" t="s">
        <v>5</v>
      </c>
      <c r="E10" s="6" t="s">
        <v>11</v>
      </c>
      <c r="F10" s="9" t="s">
        <v>15</v>
      </c>
      <c r="G10" s="4"/>
      <c r="H10" s="9"/>
      <c r="I10" s="9"/>
      <c r="J10" s="4"/>
      <c r="K10" s="9"/>
      <c r="L10" s="4" t="str">
        <f t="shared" si="0"/>
        <v/>
      </c>
      <c r="M10" s="4" t="str">
        <f t="shared" si="1"/>
        <v/>
      </c>
      <c r="N10" s="4"/>
      <c r="O10" s="4"/>
      <c r="P10" s="4"/>
    </row>
  </sheetData>
  <mergeCells count="4">
    <mergeCell ref="B7:C7"/>
    <mergeCell ref="D7:E7"/>
    <mergeCell ref="B8:B10"/>
    <mergeCell ref="C8:C10"/>
  </mergeCells>
  <conditionalFormatting sqref="F8:F10 H8:I10 K8:K10">
    <cfRule type="expression" dxfId="57" priority="6">
      <formula>IF(LEFT(F8,10)&lt;&gt;"Choisissez",TRUE,FALSE)</formula>
    </cfRule>
  </conditionalFormatting>
  <conditionalFormatting sqref="G8:P10">
    <cfRule type="expression" dxfId="56" priority="5" stopIfTrue="1">
      <formula>IF(LEFT($F8,3)="NON",TRUE,FALSE)</formula>
    </cfRule>
  </conditionalFormatting>
  <conditionalFormatting sqref="G8:G10 J8:J10 L8:P10">
    <cfRule type="expression" dxfId="55" priority="15">
      <formula>IF(AND(LEFT($F8,3)="OUI"),TRUE,FALSE)</formula>
    </cfRule>
  </conditionalFormatting>
  <conditionalFormatting sqref="F8:F10">
    <cfRule type="expression" dxfId="54" priority="22">
      <formula>IF(LEFT(F8,3)="NON",TRUE,FALSE)</formula>
    </cfRule>
    <cfRule type="expression" dxfId="53" priority="23">
      <formula>IF(LEFT(F8,3)="OUI",TRUE,FALSE)</formula>
    </cfRule>
  </conditionalFormatting>
  <conditionalFormatting sqref="H8:I10 K8:K10">
    <cfRule type="expression" dxfId="52" priority="7">
      <formula>IF(MID(H8,2,1)="4",TRUE,FALSE)</formula>
    </cfRule>
    <cfRule type="expression" dxfId="51" priority="8">
      <formula>IF(MID(H8,2,1)="3",TRUE,FALSE)</formula>
    </cfRule>
    <cfRule type="expression" dxfId="50" priority="9">
      <formula>IF(MID(H8,2,1)="2",TRUE,FALSE)</formula>
    </cfRule>
    <cfRule type="expression" dxfId="49" priority="10">
      <formula>IF(MID(H8,2,1)="1",TRUE,FALSE)</formula>
    </cfRule>
  </conditionalFormatting>
  <conditionalFormatting sqref="H7:I10">
    <cfRule type="cellIs" dxfId="48" priority="17" operator="equal">
      <formula>1</formula>
    </cfRule>
    <cfRule type="cellIs" dxfId="47" priority="18" operator="equal">
      <formula>16</formula>
    </cfRule>
    <cfRule type="cellIs" dxfId="46" priority="19" operator="equal">
      <formula>8</formula>
    </cfRule>
    <cfRule type="cellIs" dxfId="45" priority="20" operator="equal">
      <formula>4</formula>
    </cfRule>
    <cfRule type="cellIs" dxfId="44" priority="21" operator="equal">
      <formula>2</formula>
    </cfRule>
  </conditionalFormatting>
  <conditionalFormatting sqref="K7:K10">
    <cfRule type="cellIs" dxfId="43" priority="11" operator="equal">
      <formula>16</formula>
    </cfRule>
    <cfRule type="cellIs" dxfId="42" priority="12" operator="equal">
      <formula>8</formula>
    </cfRule>
    <cfRule type="cellIs" dxfId="41" priority="13" operator="equal">
      <formula>4</formula>
    </cfRule>
    <cfRule type="cellIs" dxfId="40" priority="14" operator="equal">
      <formula>2</formula>
    </cfRule>
    <cfRule type="cellIs" dxfId="39" priority="16" operator="equal">
      <formula>1</formula>
    </cfRule>
  </conditionalFormatting>
  <conditionalFormatting sqref="L1:N1048576">
    <cfRule type="cellIs" dxfId="38" priority="1" operator="between">
      <formula>0.5</formula>
      <formula>3</formula>
    </cfRule>
    <cfRule type="cellIs" dxfId="37" priority="2" operator="between">
      <formula>4</formula>
      <formula>15</formula>
    </cfRule>
    <cfRule type="cellIs" dxfId="36" priority="3" operator="between">
      <formula>16</formula>
      <formula>127</formula>
    </cfRule>
    <cfRule type="cellIs" dxfId="35" priority="4" operator="between">
      <formula>128</formula>
      <formula>256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8:G10 P8:P10 J8:J10 L8:N10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O8:O10</xm:sqref>
        </x14:dataValidation>
        <x14:dataValidation type="list" allowBlank="1" showInputMessage="1" showErrorMessage="1">
          <x14:formula1>
            <xm:f>Source!$A$2:$A$4</xm:f>
          </x14:formula1>
          <xm:sqref>F8:F10</xm:sqref>
        </x14:dataValidation>
        <x14:dataValidation type="list" allowBlank="1" showInputMessage="1" showErrorMessage="1">
          <x14:formula1>
            <xm:f>Source!$E$2:$E$6</xm:f>
          </x14:formula1>
          <xm:sqref>K8:K10</xm:sqref>
        </x14:dataValidation>
        <x14:dataValidation type="list" allowBlank="1" showInputMessage="1" showErrorMessage="1">
          <x14:formula1>
            <xm:f>Source!$D$2:$D$5</xm:f>
          </x14:formula1>
          <xm:sqref>H8:H10</xm:sqref>
        </x14:dataValidation>
        <x14:dataValidation type="list" allowBlank="1" showInputMessage="1" showErrorMessage="1">
          <x14:formula1>
            <xm:f>Source!$C$2:$C$6</xm:f>
          </x14:formula1>
          <xm:sqref>I8:I10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"/>
  <sheetViews>
    <sheetView showGridLines="0" workbookViewId="0">
      <pane xSplit="5" ySplit="7" topLeftCell="K8" activePane="bottomRight" state="frozen"/>
      <selection activeCell="E139" sqref="E139"/>
      <selection pane="topRight" activeCell="E139" sqref="E139"/>
      <selection pane="bottomLeft" activeCell="E139" sqref="E139"/>
      <selection pane="bottomRight" activeCell="N9" sqref="N9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31"/>
    <col min="19" max="23" width="11.453125" style="10"/>
    <col min="24" max="16384" width="11.453125" style="1"/>
  </cols>
  <sheetData>
    <row r="1" spans="2:18" s="10" customFormat="1" ht="9" customHeight="1" x14ac:dyDescent="0.35">
      <c r="Q1" s="31"/>
      <c r="R1" s="31"/>
    </row>
    <row r="2" spans="2:18" s="11" customFormat="1" ht="60" customHeight="1" thickBot="1" x14ac:dyDescent="0.4">
      <c r="F2" s="12"/>
      <c r="Q2" s="32"/>
      <c r="R2" s="32"/>
    </row>
    <row r="3" spans="2:18" s="11" customFormat="1" ht="28" customHeight="1" thickBot="1" x14ac:dyDescent="0.4">
      <c r="B3" s="32" t="s">
        <v>26</v>
      </c>
      <c r="C3" s="32"/>
      <c r="D3" s="32"/>
      <c r="E3" s="33"/>
      <c r="F3" s="12"/>
      <c r="Q3" s="32"/>
      <c r="R3" s="32"/>
    </row>
    <row r="4" spans="2:18" s="10" customFormat="1" ht="9" customHeight="1" x14ac:dyDescent="0.35">
      <c r="Q4" s="31"/>
      <c r="R4" s="31"/>
    </row>
    <row r="5" spans="2:18" s="11" customFormat="1" ht="26.25" customHeight="1" x14ac:dyDescent="0.35">
      <c r="B5" s="30" t="s">
        <v>6</v>
      </c>
      <c r="C5" s="13"/>
      <c r="D5" s="14"/>
      <c r="E5" s="14"/>
      <c r="Q5" s="32"/>
      <c r="R5" s="32"/>
    </row>
    <row r="6" spans="2:18" s="10" customFormat="1" ht="9" customHeight="1" thickBot="1" x14ac:dyDescent="0.4">
      <c r="Q6" s="31"/>
      <c r="R6" s="31"/>
    </row>
    <row r="7" spans="2:18" ht="54.5" customHeight="1" thickBot="1" x14ac:dyDescent="0.4">
      <c r="B7" s="40" t="s">
        <v>0</v>
      </c>
      <c r="C7" s="41"/>
      <c r="D7" s="42" t="s">
        <v>1</v>
      </c>
      <c r="E7" s="43"/>
      <c r="F7" s="35" t="s">
        <v>33</v>
      </c>
      <c r="G7" s="2" t="s">
        <v>27</v>
      </c>
      <c r="H7" s="3" t="s">
        <v>28</v>
      </c>
      <c r="I7" s="3" t="s">
        <v>29</v>
      </c>
      <c r="J7" s="3" t="s">
        <v>32</v>
      </c>
      <c r="K7" s="3" t="s">
        <v>30</v>
      </c>
      <c r="L7" s="3" t="s">
        <v>40</v>
      </c>
      <c r="M7" s="3" t="s">
        <v>19</v>
      </c>
      <c r="N7" s="3" t="s">
        <v>31</v>
      </c>
      <c r="O7" s="3" t="s">
        <v>20</v>
      </c>
      <c r="P7" s="3" t="s">
        <v>21</v>
      </c>
    </row>
    <row r="8" spans="2:18" ht="37.5" customHeight="1" thickBot="1" x14ac:dyDescent="0.4">
      <c r="B8" s="36" t="s">
        <v>7</v>
      </c>
      <c r="C8" s="38" t="s">
        <v>8</v>
      </c>
      <c r="D8" s="7" t="s">
        <v>3</v>
      </c>
      <c r="E8" s="8" t="s">
        <v>9</v>
      </c>
      <c r="F8" s="9"/>
      <c r="G8" s="4"/>
      <c r="H8" s="9"/>
      <c r="I8" s="9"/>
      <c r="J8" s="4"/>
      <c r="K8" s="9"/>
      <c r="L8" s="4" t="str">
        <f t="shared" ref="L8:L10" si="0">IF(G8="","",H8*I8)</f>
        <v/>
      </c>
      <c r="M8" s="4" t="str">
        <f>IF(G8="","",H8*I8/K8)</f>
        <v/>
      </c>
      <c r="N8" s="4"/>
      <c r="O8" s="4"/>
      <c r="P8" s="4"/>
    </row>
    <row r="9" spans="2:18" ht="37.5" customHeight="1" thickBot="1" x14ac:dyDescent="0.4">
      <c r="B9" s="37"/>
      <c r="C9" s="39"/>
      <c r="D9" s="5" t="s">
        <v>4</v>
      </c>
      <c r="E9" s="6" t="s">
        <v>10</v>
      </c>
      <c r="F9" s="9"/>
      <c r="G9" s="4"/>
      <c r="H9" s="9"/>
      <c r="I9" s="9"/>
      <c r="J9" s="4"/>
      <c r="K9" s="9"/>
      <c r="L9" s="4" t="str">
        <f>IF(G9="","",H9*I9)</f>
        <v/>
      </c>
      <c r="M9" s="4" t="str">
        <f t="shared" ref="M9:M10" si="1">IF(G9="","",H9*I9/K9)</f>
        <v/>
      </c>
      <c r="N9" s="4"/>
      <c r="O9" s="4"/>
      <c r="P9" s="4"/>
    </row>
    <row r="10" spans="2:18" ht="45" customHeight="1" thickBot="1" x14ac:dyDescent="0.4">
      <c r="B10" s="37"/>
      <c r="C10" s="39"/>
      <c r="D10" s="5" t="s">
        <v>5</v>
      </c>
      <c r="E10" s="6" t="s">
        <v>11</v>
      </c>
      <c r="F10" s="9"/>
      <c r="G10" s="4"/>
      <c r="H10" s="9"/>
      <c r="I10" s="9"/>
      <c r="J10" s="4"/>
      <c r="K10" s="9"/>
      <c r="L10" s="4" t="str">
        <f t="shared" si="0"/>
        <v/>
      </c>
      <c r="M10" s="4" t="str">
        <f t="shared" si="1"/>
        <v/>
      </c>
      <c r="N10" s="4"/>
      <c r="O10" s="4"/>
      <c r="P10" s="4"/>
    </row>
  </sheetData>
  <mergeCells count="4">
    <mergeCell ref="B7:C7"/>
    <mergeCell ref="D7:E7"/>
    <mergeCell ref="B8:B10"/>
    <mergeCell ref="C8:C10"/>
  </mergeCells>
  <conditionalFormatting sqref="F8:F10 H8:I10 K8:K10">
    <cfRule type="expression" dxfId="34" priority="6">
      <formula>IF(LEFT(F8,10)&lt;&gt;"Choisissez",TRUE,FALSE)</formula>
    </cfRule>
  </conditionalFormatting>
  <conditionalFormatting sqref="G8:P10">
    <cfRule type="expression" dxfId="33" priority="5" stopIfTrue="1">
      <formula>IF(LEFT($F8,3)="NON",TRUE,FALSE)</formula>
    </cfRule>
  </conditionalFormatting>
  <conditionalFormatting sqref="G8:G10 J8:J10 L8:P10">
    <cfRule type="expression" dxfId="32" priority="15">
      <formula>IF(AND(LEFT($F8,3)="OUI"),TRUE,FALSE)</formula>
    </cfRule>
  </conditionalFormatting>
  <conditionalFormatting sqref="F8:F10">
    <cfRule type="expression" dxfId="31" priority="22">
      <formula>IF(LEFT(F8,3)="NON",TRUE,FALSE)</formula>
    </cfRule>
    <cfRule type="expression" dxfId="30" priority="23">
      <formula>IF(LEFT(F8,3)="OUI",TRUE,FALSE)</formula>
    </cfRule>
  </conditionalFormatting>
  <conditionalFormatting sqref="H8:I10 K8:K10">
    <cfRule type="expression" dxfId="29" priority="7">
      <formula>IF(MID(H8,2,1)="4",TRUE,FALSE)</formula>
    </cfRule>
    <cfRule type="expression" dxfId="28" priority="8">
      <formula>IF(MID(H8,2,1)="3",TRUE,FALSE)</formula>
    </cfRule>
    <cfRule type="expression" dxfId="27" priority="9">
      <formula>IF(MID(H8,2,1)="2",TRUE,FALSE)</formula>
    </cfRule>
    <cfRule type="expression" dxfId="26" priority="10">
      <formula>IF(MID(H8,2,1)="1",TRUE,FALSE)</formula>
    </cfRule>
  </conditionalFormatting>
  <conditionalFormatting sqref="H7:I10">
    <cfRule type="cellIs" dxfId="25" priority="17" operator="equal">
      <formula>1</formula>
    </cfRule>
    <cfRule type="cellIs" dxfId="24" priority="18" operator="equal">
      <formula>16</formula>
    </cfRule>
    <cfRule type="cellIs" dxfId="23" priority="19" operator="equal">
      <formula>8</formula>
    </cfRule>
    <cfRule type="cellIs" dxfId="22" priority="20" operator="equal">
      <formula>4</formula>
    </cfRule>
    <cfRule type="cellIs" dxfId="21" priority="21" operator="equal">
      <formula>2</formula>
    </cfRule>
  </conditionalFormatting>
  <conditionalFormatting sqref="K7:K10">
    <cfRule type="cellIs" dxfId="20" priority="11" operator="equal">
      <formula>16</formula>
    </cfRule>
    <cfRule type="cellIs" dxfId="19" priority="12" operator="equal">
      <formula>8</formula>
    </cfRule>
    <cfRule type="cellIs" dxfId="18" priority="13" operator="equal">
      <formula>4</formula>
    </cfRule>
    <cfRule type="cellIs" dxfId="17" priority="14" operator="equal">
      <formula>2</formula>
    </cfRule>
    <cfRule type="cellIs" dxfId="16" priority="16" operator="equal">
      <formula>1</formula>
    </cfRule>
  </conditionalFormatting>
  <conditionalFormatting sqref="L1:N1048576">
    <cfRule type="cellIs" dxfId="15" priority="1" operator="between">
      <formula>0.5</formula>
      <formula>3</formula>
    </cfRule>
    <cfRule type="cellIs" dxfId="14" priority="2" operator="between">
      <formula>4</formula>
      <formula>15</formula>
    </cfRule>
    <cfRule type="cellIs" dxfId="13" priority="3" operator="between">
      <formula>16</formula>
      <formula>127</formula>
    </cfRule>
    <cfRule type="cellIs" dxfId="12" priority="4" operator="between">
      <formula>128</formula>
      <formula>256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8:G10 P8:P10 J8:J10 L8:N10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Source!$C$2:$C$6</xm:f>
          </x14:formula1>
          <xm:sqref>I8:I10</xm:sqref>
        </x14:dataValidation>
        <x14:dataValidation type="list" allowBlank="1" showInputMessage="1" showErrorMessage="1">
          <x14:formula1>
            <xm:f>Source!$D$2:$D$5</xm:f>
          </x14:formula1>
          <xm:sqref>H8:H10</xm:sqref>
        </x14:dataValidation>
        <x14:dataValidation type="list" allowBlank="1" showInputMessage="1" showErrorMessage="1">
          <x14:formula1>
            <xm:f>Source!$E$2:$E$6</xm:f>
          </x14:formula1>
          <xm:sqref>K8:K10</xm:sqref>
        </x14:dataValidation>
        <x14:dataValidation type="list" allowBlank="1" showInputMessage="1" showErrorMessage="1">
          <x14:formula1>
            <xm:f>Source!$A$2:$A$4</xm:f>
          </x14:formula1>
          <xm:sqref>F8:F10</xm:sqref>
        </x14:dataValidation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O8:O10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workbookViewId="0">
      <selection activeCell="F14" sqref="F14"/>
    </sheetView>
  </sheetViews>
  <sheetFormatPr baseColWidth="10" defaultRowHeight="14.5" x14ac:dyDescent="0.35"/>
  <cols>
    <col min="1" max="1" width="14.453125" customWidth="1"/>
    <col min="3" max="3" width="19.81640625" customWidth="1"/>
    <col min="4" max="4" width="12.6328125" customWidth="1"/>
    <col min="5" max="5" width="21.6328125" customWidth="1"/>
    <col min="7" max="7" width="22" customWidth="1"/>
  </cols>
  <sheetData>
    <row r="1" spans="1:7" ht="15" thickBot="1" x14ac:dyDescent="0.4">
      <c r="A1" s="17" t="s">
        <v>14</v>
      </c>
      <c r="C1" s="26" t="s">
        <v>2</v>
      </c>
      <c r="D1" s="27" t="s">
        <v>17</v>
      </c>
      <c r="E1" s="28" t="s">
        <v>18</v>
      </c>
      <c r="G1" s="17" t="s">
        <v>22</v>
      </c>
    </row>
    <row r="2" spans="1:7" x14ac:dyDescent="0.35">
      <c r="A2" s="15" t="s">
        <v>15</v>
      </c>
      <c r="C2" s="23">
        <v>1</v>
      </c>
      <c r="D2" s="24">
        <v>2</v>
      </c>
      <c r="E2" s="25">
        <v>1</v>
      </c>
      <c r="G2" s="15" t="s">
        <v>23</v>
      </c>
    </row>
    <row r="3" spans="1:7" x14ac:dyDescent="0.35">
      <c r="A3" s="15" t="s">
        <v>16</v>
      </c>
      <c r="C3" s="19">
        <v>2</v>
      </c>
      <c r="D3" s="18">
        <v>4</v>
      </c>
      <c r="E3" s="20">
        <v>2</v>
      </c>
      <c r="G3" s="15" t="s">
        <v>24</v>
      </c>
    </row>
    <row r="4" spans="1:7" ht="15" thickBot="1" x14ac:dyDescent="0.4">
      <c r="A4" s="16"/>
      <c r="C4" s="19">
        <v>4</v>
      </c>
      <c r="D4" s="18">
        <v>8</v>
      </c>
      <c r="E4" s="20">
        <v>4</v>
      </c>
      <c r="G4" s="16" t="s">
        <v>25</v>
      </c>
    </row>
    <row r="5" spans="1:7" x14ac:dyDescent="0.35">
      <c r="C5" s="19">
        <v>8</v>
      </c>
      <c r="D5" s="18">
        <v>16</v>
      </c>
      <c r="E5" s="20">
        <v>8</v>
      </c>
    </row>
    <row r="6" spans="1:7" ht="15" thickBot="1" x14ac:dyDescent="0.4">
      <c r="C6" s="21">
        <v>16</v>
      </c>
      <c r="D6" s="29"/>
      <c r="E6" s="22">
        <v>16</v>
      </c>
    </row>
    <row r="8" spans="1:7" ht="15" thickBot="1" x14ac:dyDescent="0.4"/>
    <row r="9" spans="1:7" ht="15" thickBot="1" x14ac:dyDescent="0.4">
      <c r="A9" s="17" t="s">
        <v>47</v>
      </c>
      <c r="C9" s="26" t="s">
        <v>17</v>
      </c>
      <c r="D9" s="28" t="s">
        <v>34</v>
      </c>
    </row>
    <row r="10" spans="1:7" x14ac:dyDescent="0.35">
      <c r="A10" s="15" t="s">
        <v>48</v>
      </c>
      <c r="C10" s="23" t="s">
        <v>36</v>
      </c>
      <c r="D10" s="25" t="s">
        <v>15</v>
      </c>
    </row>
    <row r="11" spans="1:7" x14ac:dyDescent="0.35">
      <c r="A11" s="15" t="s">
        <v>49</v>
      </c>
      <c r="C11" s="19" t="s">
        <v>37</v>
      </c>
      <c r="D11" s="20" t="s">
        <v>12</v>
      </c>
    </row>
    <row r="12" spans="1:7" x14ac:dyDescent="0.35">
      <c r="A12" s="15" t="s">
        <v>50</v>
      </c>
      <c r="C12" s="19" t="s">
        <v>38</v>
      </c>
      <c r="D12" s="20" t="s">
        <v>13</v>
      </c>
    </row>
    <row r="13" spans="1:7" ht="15" thickBot="1" x14ac:dyDescent="0.4">
      <c r="A13" s="16" t="s">
        <v>51</v>
      </c>
      <c r="C13" s="21" t="s">
        <v>39</v>
      </c>
      <c r="D13" s="22" t="s">
        <v>35</v>
      </c>
    </row>
    <row r="14" spans="1:7" ht="15" thickBot="1" x14ac:dyDescent="0.4"/>
    <row r="15" spans="1:7" ht="15" thickBot="1" x14ac:dyDescent="0.4">
      <c r="C15" s="26" t="s">
        <v>17</v>
      </c>
      <c r="D15" s="28" t="s">
        <v>34</v>
      </c>
    </row>
    <row r="16" spans="1:7" x14ac:dyDescent="0.35">
      <c r="C16" s="23" t="s">
        <v>36</v>
      </c>
      <c r="D16" s="25" t="s">
        <v>35</v>
      </c>
    </row>
    <row r="17" spans="3:4" x14ac:dyDescent="0.35">
      <c r="C17" s="19" t="s">
        <v>37</v>
      </c>
      <c r="D17" s="20" t="s">
        <v>13</v>
      </c>
    </row>
    <row r="18" spans="3:4" x14ac:dyDescent="0.35">
      <c r="C18" s="19" t="s">
        <v>38</v>
      </c>
      <c r="D18" s="20" t="s">
        <v>12</v>
      </c>
    </row>
    <row r="19" spans="3:4" ht="15" thickBot="1" x14ac:dyDescent="0.4">
      <c r="C19" s="21" t="s">
        <v>39</v>
      </c>
      <c r="D19" s="2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UT1</vt:lpstr>
      <vt:lpstr>UT2</vt:lpstr>
      <vt:lpstr>UT3</vt:lpstr>
      <vt:lpstr>UT4</vt:lpstr>
      <vt:lpstr>Compilé</vt:lpstr>
      <vt:lpstr>Source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2020-06-09T11:47:32Z</dcterms:created>
  <dcterms:modified xsi:type="dcterms:W3CDTF">2020-07-03T08:33:47Z</dcterms:modified>
</cp:coreProperties>
</file>