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4B0CF80D-803A-4968-B6B3-0479C9DAF198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Feuil1" sheetId="2" r:id="rId1"/>
    <sheet name="Fériés" sheetId="1" r:id="rId2"/>
  </sheets>
  <definedNames>
    <definedName name="Année">TA[Année]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1" l="1"/>
  <c r="B9" i="1"/>
  <c r="B8" i="1"/>
  <c r="B5" i="1"/>
  <c r="B15" i="1"/>
  <c r="B14" i="1"/>
  <c r="B13" i="1"/>
  <c r="B12" i="1"/>
  <c r="B11" i="1"/>
  <c r="B7" i="1"/>
  <c r="B6" i="1"/>
  <c r="B4" i="1"/>
  <c r="B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B1" authorId="0" shapeId="0" xr:uid="{00000000-0006-0000-0000-000001000000}">
      <text>
        <r>
          <rPr>
            <sz val="9"/>
            <color indexed="81"/>
            <rFont val="Tahoma"/>
            <family val="2"/>
          </rPr>
          <t>doubleclic ici pour afficher
le calendrie</t>
        </r>
        <r>
          <rPr>
            <b/>
            <sz val="9"/>
            <color indexed="81"/>
            <rFont val="Tahoma"/>
            <family val="2"/>
          </rPr>
          <t xml:space="preserve">r
</t>
        </r>
      </text>
    </comment>
    <comment ref="D1" authorId="0" shapeId="0" xr:uid="{00000000-0006-0000-0000-000002000000}">
      <text>
        <r>
          <rPr>
            <sz val="9"/>
            <color indexed="81"/>
            <rFont val="Tahoma"/>
            <family val="2"/>
          </rPr>
          <t>double clic ici pour afficher
le calendrie</t>
        </r>
        <r>
          <rPr>
            <b/>
            <sz val="9"/>
            <color indexed="81"/>
            <rFont val="Tahoma"/>
            <family val="2"/>
          </rPr>
          <t xml:space="preserve">r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C1" authorId="0" shapeId="0" xr:uid="{AB64832E-EA08-4EC9-837A-B03BE1FEE26C}">
      <text>
        <r>
          <rPr>
            <sz val="9"/>
            <color indexed="81"/>
            <rFont val="Tahoma"/>
            <family val="2"/>
          </rPr>
          <t>choisir l'année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<sst xmlns="http://schemas.openxmlformats.org/spreadsheetml/2006/main" count="21" uniqueCount="21">
  <si>
    <t>Date début</t>
  </si>
  <si>
    <t>Date fin</t>
  </si>
  <si>
    <t>Année</t>
  </si>
  <si>
    <t>2022</t>
  </si>
  <si>
    <t>(rappel)                   Jours</t>
  </si>
  <si>
    <t>Férié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</si>
  <si>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</si>
  <si>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</si>
  <si>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</si>
  <si>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</si>
  <si>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</si>
  <si>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</si>
  <si>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</si>
  <si>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</si>
  <si>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</si>
  <si>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</si>
  <si>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</si>
  <si>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</si>
  <si>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</si>
  <si>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r>
      <rPr>
        <i/>
        <sz val="10"/>
        <rFont val="Arial"/>
        <family val="2"/>
      </rPr>
      <t>tableau</t>
    </r>
    <r>
      <rPr>
        <sz val="10"/>
        <rFont val="Arial"/>
      </rPr>
      <t xml:space="preserve"> </t>
    </r>
    <r>
      <rPr>
        <b/>
        <sz val="10"/>
        <rFont val="Arial"/>
        <family val="2"/>
      </rPr>
      <t>TA</t>
    </r>
  </si>
  <si>
    <t>tableau JF   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</si>
</sst>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[$-40C]d\-mmm;@"/>
    <numFmt numFmtId="166" formatCode="dddd\ dd\ mmmm\ yyyy"/>
  </numFmts>
  <fonts count="11" x14ac:knownFonts="1">
    <font>
      <sz val="10"/>
      <name val="Arial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i/>
      <sz val="10"/>
      <name val="Trebuchet MS"/>
      <family val="2"/>
    </font>
    <font>
      <i/>
      <sz val="1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/>
    <xf numFmtId="164" fontId="0" fillId="0" borderId="0" xfId="0" applyNumberFormat="1" applyBorder="1"/>
    <xf numFmtId="0" fontId="5" fillId="0" borderId="1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7" fillId="0" borderId="0" xfId="0" applyFont="1"/>
    <xf numFmtId="166" fontId="4" fillId="3" borderId="0" xfId="0" applyNumberFormat="1" applyFont="1" applyFill="1"/>
    <xf numFmtId="166" fontId="4" fillId="2" borderId="0" xfId="0" applyNumberFormat="1" applyFont="1" applyFill="1"/>
    <xf numFmtId="0" fontId="9" fillId="4" borderId="2" xfId="0" applyFont="1" applyFill="1" applyBorder="1" applyAlignment="1">
      <alignment horizontal="center"/>
    </xf>
    <xf numFmtId="14" fontId="9" fillId="5" borderId="2" xfId="0" applyNumberFormat="1" applyFont="1" applyFill="1" applyBorder="1" applyAlignment="1">
      <alignment horizontal="center"/>
    </xf>
    <xf numFmtId="0" fontId="8" fillId="6" borderId="3" xfId="0" applyFont="1" applyFill="1" applyBorder="1"/>
    <xf numFmtId="165" fontId="4" fillId="0" borderId="5" xfId="0" applyNumberFormat="1" applyFont="1" applyBorder="1" applyAlignment="1">
      <alignment horizontal="center" vertical="center"/>
    </xf>
    <xf numFmtId="165" fontId="4" fillId="0" borderId="6" xfId="0" applyNumberFormat="1" applyFon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7"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[$-40C]d\-mmm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9" tint="0.39994506668294322"/>
        </patternFill>
      </fill>
    </dxf>
    <dxf>
      <fill>
        <patternFill>
          <bgColor theme="2" tint="-0.24994659260841701"/>
        </patternFill>
      </fill>
    </dxf>
    <dxf>
      <fill>
        <patternFill patternType="gray0625"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" displayName="TA" ref="A2:A21" totalsRowShown="0">
  <tableColumns count="1">
    <tableColumn id="1" xr3:uid="{00000000-0010-0000-0000-000001000000}" name="Anné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" displayName="JF" ref="B2:C15" totalsRowShown="0" tableBorderDxfId="2">
  <autoFilter ref="B2:C15" xr:uid="{00000000-0009-0000-0100-000002000000}"/>
  <tableColumns count="2">
    <tableColumn id="1" xr3:uid="{00000000-0010-0000-0100-000001000000}" name="(rappel)                   Jours" dataDxfId="1"/>
    <tableColumn id="2" xr3:uid="{00000000-0010-0000-0100-000002000000}" name="Féri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26"/>
  <sheetViews>
    <sheetView tabSelected="1" workbookViewId="0"/>
  </sheetViews>
  <sheetFormatPr baseColWidth="10" defaultRowHeight="12.5" x14ac:dyDescent="0.25"/>
  <cols>
    <col min="1" max="1" width="13.26953125" style="1" customWidth="1"/>
    <col min="2" max="2" width="21.08984375" style="1" customWidth="1"/>
    <col min="3" max="3" width="16.26953125" style="1" customWidth="1"/>
    <col min="4" max="4" width="23.08984375" style="1" customWidth="1"/>
    <col min="5" max="16384" width="10.90625" style="1"/>
  </cols>
  <sheetData>
    <row r="1" spans="1:4" ht="16" thickBot="1" x14ac:dyDescent="0.4">
      <c r="A1" s="8" t="s">
        <v>0</v>
      </c>
      <c r="B1" s="6">
        <v>44798</v>
      </c>
      <c r="C1" s="9" t="s">
        <v>1</v>
      </c>
      <c r="D1" s="7">
        <v>44930</v>
      </c>
    </row>
    <row r="2" spans="1:4" x14ac:dyDescent="0.25">
      <c r="B2" s="2"/>
      <c r="C2" s="2"/>
    </row>
    <row r="3" spans="1:4" x14ac:dyDescent="0.25">
      <c r="B3" s="2"/>
      <c r="C3" s="2"/>
    </row>
    <row r="4" spans="1:4" x14ac:dyDescent="0.25">
      <c r="B4" s="2"/>
      <c r="C4" s="2"/>
    </row>
    <row r="5" spans="1:4" x14ac:dyDescent="0.25">
      <c r="B5" s="2"/>
      <c r="C5" s="2"/>
    </row>
    <row r="6" spans="1:4" x14ac:dyDescent="0.25">
      <c r="B6" s="2"/>
      <c r="C6" s="2"/>
    </row>
    <row r="7" spans="1:4" x14ac:dyDescent="0.25">
      <c r="B7" s="2"/>
      <c r="C7" s="2"/>
    </row>
    <row r="8" spans="1:4" x14ac:dyDescent="0.25">
      <c r="B8" s="2"/>
      <c r="C8" s="2"/>
    </row>
    <row r="9" spans="1:4" x14ac:dyDescent="0.25">
      <c r="B9" s="2"/>
      <c r="C9" s="2"/>
    </row>
    <row r="10" spans="1:4" x14ac:dyDescent="0.25">
      <c r="B10" s="2"/>
      <c r="C10" s="2"/>
    </row>
    <row r="11" spans="1:4" x14ac:dyDescent="0.25">
      <c r="B11" s="2"/>
      <c r="C11" s="2"/>
    </row>
    <row r="12" spans="1:4" x14ac:dyDescent="0.25">
      <c r="B12" s="2"/>
      <c r="C12" s="2"/>
    </row>
    <row r="13" spans="1:4" x14ac:dyDescent="0.25">
      <c r="B13" s="2"/>
      <c r="C13" s="2"/>
    </row>
    <row r="14" spans="1:4" x14ac:dyDescent="0.25">
      <c r="B14" s="2"/>
      <c r="C14" s="2"/>
    </row>
    <row r="15" spans="1:4" x14ac:dyDescent="0.25">
      <c r="B15" s="2"/>
      <c r="C15" s="2"/>
    </row>
    <row r="16" spans="1:4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33"/>
  <sheetViews>
    <sheetView workbookViewId="0">
      <selection activeCell="B10" sqref="B10"/>
    </sheetView>
  </sheetViews>
  <sheetFormatPr baseColWidth="10" defaultRowHeight="12.5" x14ac:dyDescent="0.25"/>
  <cols>
    <col min="2" max="2" width="17.453125" customWidth="1"/>
    <col min="3" max="3" width="20.90625" customWidth="1"/>
  </cols>
  <sheetData>
    <row r="1" spans="1:3" ht="14.5" x14ac:dyDescent="0.35">
      <c r="A1" s="5" t="s">
        <v>19</v>
      </c>
      <c r="B1" s="5" t="s">
        <v>20</v>
      </c>
      <c r="C1" s="10" t="s">
        <v>3</v>
      </c>
    </row>
    <row r="2" spans="1:3" x14ac:dyDescent="0.25">
      <c r="A2" t="s">
        <v>2</v>
      </c>
      <c r="B2" t="s">
        <v>4</v>
      </c>
      <c r="C2" t="s">
        <v>5</v>
      </c>
    </row>
    <row r="3" spans="1:3" ht="14.5" customHeight="1" x14ac:dyDescent="0.25">
      <c r="A3" s="13">
        <v>2022</v>
      </c>
      <c r="B3" s="11">
        <f>DATE(C$1,1,1)</f>
        <v>44562</v>
      </c>
      <c r="C3" s="3" t="s">
        <v>6</v>
      </c>
    </row>
    <row r="4" spans="1:3" ht="14.5" customHeight="1" x14ac:dyDescent="0.25">
      <c r="A4" s="13">
        <v>2023</v>
      </c>
      <c r="B4" s="11">
        <f>ROUND(DATE(C$1,4,MOD(234-11*MOD(C$1,19),30))/7,)*7-6</f>
        <v>44668</v>
      </c>
      <c r="C4" s="3" t="s">
        <v>7</v>
      </c>
    </row>
    <row r="5" spans="1:3" ht="14.5" customHeight="1" x14ac:dyDescent="0.25">
      <c r="A5" s="13">
        <v>2024</v>
      </c>
      <c r="B5" s="11">
        <f>B4+1</f>
        <v>44669</v>
      </c>
      <c r="C5" s="3" t="s">
        <v>8</v>
      </c>
    </row>
    <row r="6" spans="1:3" ht="14.5" customHeight="1" x14ac:dyDescent="0.25">
      <c r="A6" s="13">
        <v>2025</v>
      </c>
      <c r="B6" s="11">
        <f>DATE(C$1,5,1)</f>
        <v>44682</v>
      </c>
      <c r="C6" s="3" t="s">
        <v>9</v>
      </c>
    </row>
    <row r="7" spans="1:3" ht="14.5" customHeight="1" x14ac:dyDescent="0.25">
      <c r="A7" s="13">
        <v>2026</v>
      </c>
      <c r="B7" s="11">
        <f>DATE(C$1,5,8)</f>
        <v>44689</v>
      </c>
      <c r="C7" s="3" t="s">
        <v>10</v>
      </c>
    </row>
    <row r="8" spans="1:3" ht="14.5" customHeight="1" x14ac:dyDescent="0.25">
      <c r="A8" s="13">
        <v>2027</v>
      </c>
      <c r="B8" s="11">
        <f>B4+39</f>
        <v>44707</v>
      </c>
      <c r="C8" s="3" t="s">
        <v>11</v>
      </c>
    </row>
    <row r="9" spans="1:3" ht="14.5" customHeight="1" x14ac:dyDescent="0.25">
      <c r="A9" s="13">
        <v>2028</v>
      </c>
      <c r="B9" s="11">
        <f>B4+49</f>
        <v>44717</v>
      </c>
      <c r="C9" s="3" t="s">
        <v>12</v>
      </c>
    </row>
    <row r="10" spans="1:3" ht="14.5" customHeight="1" x14ac:dyDescent="0.25">
      <c r="A10" s="13">
        <v>2029</v>
      </c>
      <c r="B10" s="11">
        <f>B4+50</f>
        <v>44718</v>
      </c>
      <c r="C10" s="3" t="s">
        <v>13</v>
      </c>
    </row>
    <row r="11" spans="1:3" ht="14.5" customHeight="1" x14ac:dyDescent="0.25">
      <c r="A11" s="13">
        <v>2030</v>
      </c>
      <c r="B11" s="11">
        <f>DATE(C$1,7,14)</f>
        <v>44756</v>
      </c>
      <c r="C11" s="3" t="s">
        <v>14</v>
      </c>
    </row>
    <row r="12" spans="1:3" ht="14.5" customHeight="1" x14ac:dyDescent="0.25">
      <c r="A12" s="13">
        <v>2031</v>
      </c>
      <c r="B12" s="11">
        <f>DATE(C$1,8,15)</f>
        <v>44788</v>
      </c>
      <c r="C12" s="3" t="s">
        <v>15</v>
      </c>
    </row>
    <row r="13" spans="1:3" ht="14.5" customHeight="1" x14ac:dyDescent="0.25">
      <c r="A13" s="13">
        <v>2032</v>
      </c>
      <c r="B13" s="11">
        <f>DATE(C$1,11,1)</f>
        <v>44866</v>
      </c>
      <c r="C13" s="3" t="s">
        <v>16</v>
      </c>
    </row>
    <row r="14" spans="1:3" ht="14.5" customHeight="1" x14ac:dyDescent="0.25">
      <c r="A14" s="13">
        <v>2033</v>
      </c>
      <c r="B14" s="11">
        <f>DATE(C$1,11,11)</f>
        <v>44876</v>
      </c>
      <c r="C14" s="3" t="s">
        <v>17</v>
      </c>
    </row>
    <row r="15" spans="1:3" ht="14.5" customHeight="1" x14ac:dyDescent="0.25">
      <c r="A15" s="13">
        <v>2034</v>
      </c>
      <c r="B15" s="12">
        <f>DATE(C$1,12,25)</f>
        <v>44920</v>
      </c>
      <c r="C15" s="4" t="s">
        <v>18</v>
      </c>
    </row>
    <row r="16" spans="1:3" ht="14.5" customHeight="1" x14ac:dyDescent="0.25">
      <c r="A16" s="13">
        <v>2035</v>
      </c>
    </row>
    <row r="17" spans="1:1" ht="14.5" customHeight="1" x14ac:dyDescent="0.25">
      <c r="A17" s="13">
        <v>2036</v>
      </c>
    </row>
    <row r="18" spans="1:1" ht="14.5" customHeight="1" x14ac:dyDescent="0.25">
      <c r="A18" s="13">
        <v>2037</v>
      </c>
    </row>
    <row r="19" spans="1:1" ht="14.5" customHeight="1" x14ac:dyDescent="0.25">
      <c r="A19" s="13">
        <v>2038</v>
      </c>
    </row>
    <row r="20" spans="1:1" ht="14.5" customHeight="1" x14ac:dyDescent="0.25">
      <c r="A20" s="13">
        <v>2039</v>
      </c>
    </row>
    <row r="21" spans="1:1" ht="14.5" customHeight="1" x14ac:dyDescent="0.25">
      <c r="A21" s="13">
        <v>2040</v>
      </c>
    </row>
    <row r="22" spans="1:1" ht="14.5" customHeight="1" x14ac:dyDescent="0.25"/>
    <row r="23" spans="1:1" ht="14.5" customHeight="1" x14ac:dyDescent="0.25"/>
    <row r="24" spans="1:1" ht="14.5" customHeight="1" x14ac:dyDescent="0.25"/>
    <row r="25" spans="1:1" ht="14.5" customHeight="1" x14ac:dyDescent="0.25"/>
    <row r="26" spans="1:1" ht="14.5" customHeight="1" x14ac:dyDescent="0.25"/>
    <row r="27" spans="1:1" ht="14.5" customHeight="1" x14ac:dyDescent="0.25"/>
    <row r="28" spans="1:1" ht="14.5" customHeight="1" x14ac:dyDescent="0.25"/>
    <row r="29" spans="1:1" ht="14.5" customHeight="1" x14ac:dyDescent="0.25"/>
    <row r="30" spans="1:1" ht="14.5" customHeight="1" x14ac:dyDescent="0.25"/>
    <row r="31" spans="1:1" ht="14.5" customHeight="1" x14ac:dyDescent="0.25"/>
    <row r="32" spans="1:1" ht="14.5" customHeight="1" x14ac:dyDescent="0.25"/>
    <row r="33" ht="14.5" customHeight="1" x14ac:dyDescent="0.25"/>
  </sheetData>
  <phoneticPr fontId="0" type="noConversion"/>
  <conditionalFormatting sqref="B3:B15">
    <cfRule type="expression" dxfId="6" priority="1">
      <formula>COUNTIF($C$7:$I$12,B3)=1</formula>
    </cfRule>
    <cfRule type="cellIs" dxfId="5" priority="2" operator="equal">
      <formula>Dt</formula>
    </cfRule>
    <cfRule type="cellIs" dxfId="4" priority="3" operator="equal">
      <formula>""</formula>
    </cfRule>
  </conditionalFormatting>
  <dataValidations count="1">
    <dataValidation type="list" allowBlank="1" showInputMessage="1" showErrorMessage="1" sqref="C1" xr:uid="{00000000-0002-0000-0100-000000000000}">
      <formula1>$A$3:$A$21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Fériés</vt:lpstr>
      <vt:lpstr>Année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Ordonc</cp:lastModifiedBy>
  <dcterms:created xsi:type="dcterms:W3CDTF">2013-06-21T08:47:51Z</dcterms:created>
  <dcterms:modified xsi:type="dcterms:W3CDTF">2022-08-18T16:01:39Z</dcterms:modified>
</cp:coreProperties>
</file>