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\\Sv42017winv001\AFCC SERVICES Z3\02_WIN_SAV\JOINTS\mutualisation_documentation_en_cours\"/>
    </mc:Choice>
  </mc:AlternateContent>
  <xr:revisionPtr revIDLastSave="0" documentId="13_ncr:1_{C5ACDDE2-19B9-47AE-BEB4-04CC22DEC0A5}" xr6:coauthVersionLast="45" xr6:coauthVersionMax="45" xr10:uidLastSave="{00000000-0000-0000-0000-000000000000}"/>
  <bookViews>
    <workbookView xWindow="-120" yWindow="-120" windowWidth="29040" windowHeight="15840" tabRatio="779" activeTab="1" xr2:uid="{00000000-000D-0000-FFFF-FFFF00000000}"/>
  </bookViews>
  <sheets>
    <sheet name="Legende" sheetId="52" r:id="rId1"/>
    <sheet name="Suivi" sheetId="1" r:id="rId2"/>
  </sheets>
  <definedNames>
    <definedName name="_xlnm._FilterDatabase" localSheetId="1" hidden="1">Suivi!$A$1:$S$3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52" l="1"/>
  <c r="D5" i="52"/>
  <c r="D6" i="52"/>
  <c r="B1" i="52" l="1"/>
</calcChain>
</file>

<file path=xl/sharedStrings.xml><?xml version="1.0" encoding="utf-8"?>
<sst xmlns="http://schemas.openxmlformats.org/spreadsheetml/2006/main" count="108" uniqueCount="96">
  <si>
    <t>Indice de confiance</t>
  </si>
  <si>
    <t>N° commande</t>
  </si>
  <si>
    <t>Donneur d'ordre</t>
  </si>
  <si>
    <t>Désignation</t>
  </si>
  <si>
    <t>Date EXW</t>
  </si>
  <si>
    <t>Fournisseur</t>
  </si>
  <si>
    <t>N° article</t>
  </si>
  <si>
    <t>N° plan</t>
  </si>
  <si>
    <t>N° commande d'achat</t>
  </si>
  <si>
    <t>Matière</t>
  </si>
  <si>
    <t>Contact</t>
  </si>
  <si>
    <t>Date intervention</t>
  </si>
  <si>
    <t>RESOLU (O/N)</t>
  </si>
  <si>
    <t xml:space="preserve">Hight probabilité of defect </t>
  </si>
  <si>
    <t>Probability of defect</t>
  </si>
  <si>
    <t>Low probability of defect</t>
  </si>
  <si>
    <t>JOINT BOITE A HUILE 1375X260X20 plan 56700-0117_joint boîte_rev A</t>
  </si>
  <si>
    <t>Date du jour</t>
  </si>
  <si>
    <t>OMF</t>
  </si>
  <si>
    <t>Matériel chantier prêt ?</t>
  </si>
  <si>
    <t>Scope de l'intervention</t>
  </si>
  <si>
    <t>Vidange huile</t>
  </si>
  <si>
    <t>Moyens de manutention</t>
  </si>
  <si>
    <t>Moyens d'accès</t>
  </si>
  <si>
    <t>Nettoyage aéro</t>
  </si>
  <si>
    <t>Test</t>
  </si>
  <si>
    <t>Retouche peinture</t>
  </si>
  <si>
    <t>REX</t>
  </si>
  <si>
    <t>Garantie?</t>
  </si>
  <si>
    <t>Date envoi labo</t>
  </si>
  <si>
    <t>Décompte par hauteur de risque</t>
  </si>
  <si>
    <t>TEST</t>
  </si>
  <si>
    <t>MOI</t>
  </si>
  <si>
    <t>RIEN</t>
  </si>
  <si>
    <t>00/00/0000</t>
  </si>
  <si>
    <t>PERSONNE</t>
  </si>
  <si>
    <t>NEANT</t>
  </si>
  <si>
    <t>11/11/1111</t>
  </si>
  <si>
    <t>22/22/2222</t>
  </si>
  <si>
    <t>Remplacement des joints</t>
  </si>
  <si>
    <t>Traitement huile</t>
  </si>
  <si>
    <t>Temps de trajet</t>
  </si>
  <si>
    <t>Temps sur place</t>
  </si>
  <si>
    <t>Garantie O/N</t>
  </si>
  <si>
    <t>Frais hôtel</t>
  </si>
  <si>
    <t>Autres Frais</t>
  </si>
  <si>
    <t>\\sv42017winv001\afcc services z3\02_WIN_SAV\JOINTS\mutualisation_documentation_en_cours\Fiches_Chantier\Fiche_chantier_</t>
  </si>
  <si>
    <t>Adresse</t>
  </si>
  <si>
    <t>NOM / Prénom</t>
  </si>
  <si>
    <t>Téléphone</t>
  </si>
  <si>
    <t>Email</t>
  </si>
  <si>
    <t>06.07.08.09.00</t>
  </si>
  <si>
    <t xml:space="preserve">MOI@REMOI.com </t>
  </si>
  <si>
    <t>08 RUE DU STADE / SEDAN</t>
  </si>
  <si>
    <t>MOI / Remoi</t>
  </si>
  <si>
    <t>Nettoyage chantier</t>
  </si>
  <si>
    <t>Quantité</t>
  </si>
  <si>
    <t>Type</t>
  </si>
  <si>
    <t>Visserie</t>
  </si>
  <si>
    <t>Nb d'aéro</t>
  </si>
  <si>
    <t>Brides</t>
  </si>
  <si>
    <t>Grue + LEQ</t>
  </si>
  <si>
    <t>Echafaudage + LEQ</t>
  </si>
  <si>
    <t>Chariot élévateur</t>
  </si>
  <si>
    <t>Puissance transfo</t>
  </si>
  <si>
    <t>oui</t>
  </si>
  <si>
    <t>non</t>
  </si>
  <si>
    <t>Table élévatrice</t>
  </si>
  <si>
    <t>170 MVA</t>
  </si>
  <si>
    <t>Zone géographique</t>
  </si>
  <si>
    <t>EST</t>
  </si>
  <si>
    <t>TESTS</t>
  </si>
  <si>
    <t>OUTILLAGE</t>
  </si>
  <si>
    <t>INTERVENTION</t>
  </si>
  <si>
    <t>ASSURANCE</t>
  </si>
  <si>
    <r>
      <t xml:space="preserve">JOINTS
</t>
    </r>
    <r>
      <rPr>
        <sz val="11"/>
        <rFont val="Calibri"/>
        <family val="2"/>
        <scheme val="minor"/>
      </rPr>
      <t>N° article</t>
    </r>
  </si>
  <si>
    <r>
      <t xml:space="preserve">REFERANCE COMMANDE
</t>
    </r>
    <r>
      <rPr>
        <sz val="11"/>
        <rFont val="Calibri"/>
        <family val="2"/>
        <scheme val="minor"/>
      </rPr>
      <t>Client</t>
    </r>
    <r>
      <rPr>
        <b/>
        <u/>
        <sz val="14"/>
        <rFont val="Calibri"/>
        <family val="2"/>
        <scheme val="minor"/>
      </rPr>
      <t xml:space="preserve"> </t>
    </r>
  </si>
  <si>
    <t>Date prélèvement</t>
  </si>
  <si>
    <t>Résultats tests</t>
  </si>
  <si>
    <r>
      <t xml:space="preserve">DONNEES GEOGRAPHIQUE
</t>
    </r>
    <r>
      <rPr>
        <sz val="11"/>
        <rFont val="Calibri"/>
        <family val="2"/>
        <scheme val="minor"/>
      </rPr>
      <t>Site</t>
    </r>
  </si>
  <si>
    <t>Prélèvement bas</t>
  </si>
  <si>
    <t>Prélèvement haut</t>
  </si>
  <si>
    <t>M12 * 35</t>
  </si>
  <si>
    <t>DN 175</t>
  </si>
  <si>
    <t>Kelvion</t>
  </si>
  <si>
    <t>TSV</t>
  </si>
  <si>
    <t>Energycare</t>
  </si>
  <si>
    <t>Kevion et JST</t>
  </si>
  <si>
    <t>COMMENTAIRES</t>
  </si>
  <si>
    <t>NOK</t>
  </si>
  <si>
    <t>Numéro transformateur</t>
  </si>
  <si>
    <t>PG 12</t>
  </si>
  <si>
    <t>Responsable chantier</t>
  </si>
  <si>
    <t>maman</t>
  </si>
  <si>
    <t>Kelvion : grue / JST : chariot élévateur</t>
  </si>
  <si>
    <t>20/20/2020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</si>
</sst>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2" fillId="3" borderId="4" xfId="2" applyBorder="1" applyAlignment="1">
      <alignment horizontal="center" vertical="center" wrapText="1"/>
    </xf>
    <xf numFmtId="0" fontId="3" fillId="4" borderId="4" xfId="3" applyBorder="1" applyAlignment="1">
      <alignment horizontal="center" vertical="center" wrapText="1"/>
    </xf>
    <xf numFmtId="0" fontId="1" fillId="2" borderId="4" xfId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4" applyFill="1" applyBorder="1" applyAlignment="1">
      <alignment horizontal="center" vertical="center" wrapText="1"/>
    </xf>
    <xf numFmtId="0" fontId="5" fillId="0" borderId="6" xfId="4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" fontId="4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4" xfId="1" applyBorder="1" applyAlignment="1">
      <alignment horizontal="center" vertical="center" wrapText="1"/>
    </xf>
    <xf numFmtId="0" fontId="3" fillId="4" borderId="4" xfId="3" applyBorder="1" applyAlignment="1">
      <alignment horizontal="center" vertical="center" wrapText="1"/>
    </xf>
    <xf numFmtId="0" fontId="2" fillId="3" borderId="1" xfId="2" applyBorder="1" applyAlignment="1">
      <alignment horizontal="center" vertical="center" wrapText="1"/>
    </xf>
    <xf numFmtId="0" fontId="2" fillId="3" borderId="3" xfId="2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5">
    <cellStyle name="Insatisfaisant" xfId="2" builtinId="27"/>
    <cellStyle name="Lien hypertexte" xfId="4" builtinId="8"/>
    <cellStyle name="Neutre" xfId="3" builtinId="28"/>
    <cellStyle name="Normal" xfId="0" builtinId="0"/>
    <cellStyle name="Satisfaisant" xfId="1" builtinId="26"/>
  </cellStyles>
  <dxfs count="27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lightUp"/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lightUp"/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OI@REMO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19A22-7B08-4D22-907C-04DDD946EF54}">
  <sheetPr codeName="Feuil44"/>
  <dimension ref="A1:E15"/>
  <sheetViews>
    <sheetView workbookViewId="0">
      <selection activeCell="A19" sqref="A19"/>
    </sheetView>
  </sheetViews>
  <sheetFormatPr baseColWidth="10" defaultColWidth="11.5703125" defaultRowHeight="15" x14ac:dyDescent="0.25"/>
  <cols>
    <col min="1" max="1" width="23.28515625" style="4" bestFit="1" customWidth="1"/>
    <col min="2" max="2" width="23.85546875" style="4" bestFit="1" customWidth="1"/>
    <col min="3" max="3" width="14.42578125" style="4" bestFit="1" customWidth="1"/>
    <col min="4" max="4" width="18.28515625" style="4" customWidth="1"/>
    <col min="5" max="5" width="24.7109375" style="4" bestFit="1" customWidth="1"/>
    <col min="6" max="6" width="25.7109375" style="4" bestFit="1" customWidth="1"/>
    <col min="7" max="7" width="22.140625" style="4" bestFit="1" customWidth="1"/>
    <col min="8" max="8" width="17.85546875" style="4" bestFit="1" customWidth="1"/>
    <col min="9" max="9" width="14.28515625" style="4" bestFit="1" customWidth="1"/>
    <col min="10" max="10" width="17.85546875" style="4" bestFit="1" customWidth="1"/>
    <col min="11" max="11" width="14.28515625" style="4" bestFit="1" customWidth="1"/>
    <col min="12" max="16384" width="11.5703125" style="4"/>
  </cols>
  <sheetData>
    <row r="1" spans="1:5" ht="15.6" customHeight="1" x14ac:dyDescent="0.25">
      <c r="A1" s="4" t="s">
        <v>17</v>
      </c>
      <c r="B1" s="6">
        <f ca="1">TODAY()</f>
        <v>43938</v>
      </c>
    </row>
    <row r="3" spans="1:5" x14ac:dyDescent="0.25">
      <c r="A3" s="25" t="s">
        <v>0</v>
      </c>
      <c r="B3" s="26"/>
      <c r="C3" s="27"/>
      <c r="D3" s="25" t="s">
        <v>30</v>
      </c>
      <c r="E3" s="27"/>
    </row>
    <row r="4" spans="1:5" x14ac:dyDescent="0.25">
      <c r="A4" s="1">
        <v>1</v>
      </c>
      <c r="B4" s="23" t="s">
        <v>13</v>
      </c>
      <c r="C4" s="24"/>
      <c r="D4" s="23">
        <f>COUNTIF(Suivi!A:A,1)</f>
        <v>0</v>
      </c>
      <c r="E4" s="24"/>
    </row>
    <row r="5" spans="1:5" x14ac:dyDescent="0.25">
      <c r="A5" s="2">
        <v>2</v>
      </c>
      <c r="B5" s="22" t="s">
        <v>14</v>
      </c>
      <c r="C5" s="22"/>
      <c r="D5" s="22">
        <f>COUNTIF(Suivi!A:A,2)</f>
        <v>0</v>
      </c>
      <c r="E5" s="22"/>
    </row>
    <row r="6" spans="1:5" x14ac:dyDescent="0.25">
      <c r="A6" s="3">
        <v>3</v>
      </c>
      <c r="B6" s="21" t="s">
        <v>15</v>
      </c>
      <c r="C6" s="21"/>
      <c r="D6" s="21">
        <f>COUNTIF(Suivi!A:A,3)</f>
        <v>0</v>
      </c>
      <c r="E6" s="21"/>
    </row>
    <row r="15" spans="1:5" x14ac:dyDescent="0.25">
      <c r="A15" s="8" t="s">
        <v>46</v>
      </c>
    </row>
  </sheetData>
  <mergeCells count="8">
    <mergeCell ref="B6:C6"/>
    <mergeCell ref="D5:E5"/>
    <mergeCell ref="D6:E6"/>
    <mergeCell ref="B4:C4"/>
    <mergeCell ref="A3:C3"/>
    <mergeCell ref="D3:E3"/>
    <mergeCell ref="D4:E4"/>
    <mergeCell ref="B5:C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K4"/>
  <sheetViews>
    <sheetView tabSelected="1" zoomScale="70" zoomScaleNormal="70" workbookViewId="0">
      <pane ySplit="3" topLeftCell="A4" activePane="bottomLeft" state="frozen"/>
      <selection pane="bottomLeft" activeCell="K13" sqref="K13"/>
    </sheetView>
  </sheetViews>
  <sheetFormatPr baseColWidth="10" defaultColWidth="8.85546875" defaultRowHeight="15" outlineLevelCol="7" x14ac:dyDescent="0.25"/>
  <cols>
    <col min="1" max="1" width="12.28515625" style="5" customWidth="1"/>
    <col min="2" max="2" width="13.5703125" style="18" customWidth="1"/>
    <col min="3" max="3" width="22" style="12" bestFit="1" customWidth="1"/>
    <col min="4" max="4" width="17.5703125" style="5" hidden="1" customWidth="1" outlineLevel="3"/>
    <col min="5" max="5" width="23" style="5" hidden="1" customWidth="1" outlineLevel="3"/>
    <col min="6" max="6" width="19.140625" style="5" hidden="1" customWidth="1" outlineLevel="3"/>
    <col min="7" max="7" width="16" style="5" hidden="1" customWidth="1" outlineLevel="3"/>
    <col min="8" max="8" width="21" style="5" hidden="1" customWidth="1" outlineLevel="3"/>
    <col min="9" max="9" width="12" style="5" customWidth="1" collapsed="1"/>
    <col min="10" max="10" width="15" style="12" customWidth="1"/>
    <col min="11" max="11" width="15" style="20" customWidth="1"/>
    <col min="12" max="12" width="15" style="12" customWidth="1"/>
    <col min="13" max="13" width="14.28515625" style="5" hidden="1" customWidth="1" outlineLevel="3"/>
    <col min="14" max="14" width="9.28515625" style="5" hidden="1" customWidth="1" outlineLevel="3"/>
    <col min="15" max="15" width="15.5703125" style="12" customWidth="1" collapsed="1"/>
    <col min="16" max="16" width="14.5703125" style="5" hidden="1" customWidth="1" outlineLevel="3"/>
    <col min="17" max="17" width="18.28515625" style="5" hidden="1" customWidth="1" outlineLevel="3"/>
    <col min="18" max="18" width="9.42578125" style="5" hidden="1" customWidth="1" outlineLevel="3"/>
    <col min="19" max="19" width="21.140625" style="12" bestFit="1" customWidth="1" collapsed="1"/>
    <col min="20" max="20" width="27.7109375" style="5" hidden="1" customWidth="1" outlineLevel="4"/>
    <col min="21" max="21" width="19.5703125" style="12" hidden="1" customWidth="1" outlineLevel="4"/>
    <col min="22" max="22" width="25.5703125" style="9" hidden="1" customWidth="1" outlineLevel="4"/>
    <col min="23" max="23" width="18.5703125" style="9" hidden="1" customWidth="1" outlineLevel="4"/>
    <col min="24" max="24" width="29.7109375" style="5" hidden="1" customWidth="1" outlineLevel="4"/>
    <col min="25" max="25" width="3.7109375" style="12" customWidth="1" collapsed="1"/>
    <col min="26" max="28" width="3.7109375" style="12" customWidth="1"/>
    <col min="29" max="29" width="13.5703125" style="12" hidden="1" customWidth="1" outlineLevel="5"/>
    <col min="30" max="30" width="15.85546875" style="12" hidden="1" customWidth="1" outlineLevel="5"/>
    <col min="31" max="31" width="12.7109375" style="12" hidden="1" customWidth="1" outlineLevel="5"/>
    <col min="32" max="32" width="13.5703125" style="12" hidden="1" customWidth="1" outlineLevel="5"/>
    <col min="33" max="33" width="15.85546875" style="12" hidden="1" customWidth="1" outlineLevel="5"/>
    <col min="34" max="34" width="12.7109375" style="12" hidden="1" customWidth="1" outlineLevel="5"/>
    <col min="35" max="35" width="18.85546875" style="12" bestFit="1" customWidth="1" collapsed="1"/>
    <col min="36" max="36" width="12.7109375" style="11" hidden="1" customWidth="1" outlineLevel="6" collapsed="1"/>
    <col min="37" max="37" width="23.85546875" style="5" hidden="1" customWidth="1" outlineLevel="6"/>
    <col min="38" max="42" width="14.85546875" style="12" hidden="1" customWidth="1" outlineLevel="6"/>
    <col min="43" max="43" width="24.7109375" style="5" hidden="1" customWidth="1" outlineLevel="6"/>
    <col min="44" max="44" width="18.85546875" style="12" bestFit="1" customWidth="1" collapsed="1"/>
    <col min="45" max="45" width="15.28515625" style="5" hidden="1" customWidth="1" outlineLevel="7" collapsed="1"/>
    <col min="46" max="46" width="15.28515625" style="20" hidden="1" customWidth="1" outlineLevel="7"/>
    <col min="47" max="54" width="15.28515625" style="5" hidden="1" customWidth="1" outlineLevel="7"/>
    <col min="55" max="55" width="15.28515625" style="10" hidden="1" customWidth="1" outlineLevel="7"/>
    <col min="56" max="56" width="15.28515625" style="5" hidden="1" customWidth="1" outlineLevel="7"/>
    <col min="57" max="57" width="13.85546875" style="5" hidden="1" customWidth="1" outlineLevel="7"/>
    <col min="58" max="58" width="14.28515625" style="5" hidden="1" customWidth="1" outlineLevel="7"/>
    <col min="59" max="59" width="11.85546875" style="5" hidden="1" customWidth="1" outlineLevel="7"/>
    <col min="60" max="60" width="8.85546875" style="5" hidden="1" customWidth="1" outlineLevel="7"/>
    <col min="61" max="61" width="10.7109375" style="5" hidden="1" customWidth="1" outlineLevel="7"/>
    <col min="62" max="62" width="12.5703125" style="5" customWidth="1" collapsed="1"/>
    <col min="63" max="63" width="22.140625" style="5" customWidth="1"/>
    <col min="64" max="16384" width="8.85546875" style="5"/>
  </cols>
  <sheetData>
    <row r="1" spans="1:63" s="7" customFormat="1" ht="42.6" customHeight="1" x14ac:dyDescent="0.25">
      <c r="A1" s="31" t="s">
        <v>0</v>
      </c>
      <c r="B1" s="31" t="s">
        <v>18</v>
      </c>
      <c r="C1" s="28" t="s">
        <v>76</v>
      </c>
      <c r="D1" s="31" t="s">
        <v>1</v>
      </c>
      <c r="E1" s="31" t="s">
        <v>2</v>
      </c>
      <c r="F1" s="32" t="s">
        <v>8</v>
      </c>
      <c r="G1" s="31" t="s">
        <v>6</v>
      </c>
      <c r="H1" s="31" t="s">
        <v>3</v>
      </c>
      <c r="I1" s="31" t="s">
        <v>59</v>
      </c>
      <c r="J1" s="31" t="s">
        <v>64</v>
      </c>
      <c r="K1" s="31" t="s">
        <v>90</v>
      </c>
      <c r="L1" s="28" t="s">
        <v>74</v>
      </c>
      <c r="M1" s="31" t="s">
        <v>4</v>
      </c>
      <c r="N1" s="32" t="s">
        <v>28</v>
      </c>
      <c r="O1" s="28" t="s">
        <v>75</v>
      </c>
      <c r="P1" s="31" t="s">
        <v>5</v>
      </c>
      <c r="Q1" s="31" t="s">
        <v>7</v>
      </c>
      <c r="R1" s="31" t="s">
        <v>9</v>
      </c>
      <c r="S1" s="28" t="s">
        <v>79</v>
      </c>
      <c r="T1" s="31" t="s">
        <v>47</v>
      </c>
      <c r="U1" s="31" t="s">
        <v>69</v>
      </c>
      <c r="V1" s="31" t="s">
        <v>10</v>
      </c>
      <c r="W1" s="31"/>
      <c r="X1" s="31"/>
      <c r="Y1" s="29" t="s">
        <v>71</v>
      </c>
      <c r="Z1" s="29"/>
      <c r="AA1" s="29"/>
      <c r="AB1" s="29"/>
      <c r="AC1" s="31" t="s">
        <v>80</v>
      </c>
      <c r="AD1" s="31"/>
      <c r="AE1" s="31"/>
      <c r="AF1" s="31" t="s">
        <v>81</v>
      </c>
      <c r="AG1" s="31"/>
      <c r="AH1" s="31"/>
      <c r="AI1" s="28" t="s">
        <v>72</v>
      </c>
      <c r="AJ1" s="31" t="s">
        <v>58</v>
      </c>
      <c r="AK1" s="31"/>
      <c r="AL1" s="31" t="s">
        <v>60</v>
      </c>
      <c r="AM1" s="31" t="s">
        <v>61</v>
      </c>
      <c r="AN1" s="31" t="s">
        <v>62</v>
      </c>
      <c r="AO1" s="31" t="s">
        <v>63</v>
      </c>
      <c r="AP1" s="31" t="s">
        <v>67</v>
      </c>
      <c r="AQ1" s="31" t="s">
        <v>19</v>
      </c>
      <c r="AR1" s="28" t="s">
        <v>73</v>
      </c>
      <c r="AS1" s="31" t="s">
        <v>11</v>
      </c>
      <c r="AT1" s="31" t="s">
        <v>92</v>
      </c>
      <c r="AU1" s="31" t="s">
        <v>20</v>
      </c>
      <c r="AV1" s="31"/>
      <c r="AW1" s="31"/>
      <c r="AX1" s="31"/>
      <c r="AY1" s="31"/>
      <c r="AZ1" s="31"/>
      <c r="BA1" s="31"/>
      <c r="BB1" s="31"/>
      <c r="BC1" s="31"/>
      <c r="BD1" s="31" t="s">
        <v>27</v>
      </c>
      <c r="BE1" s="31" t="s">
        <v>41</v>
      </c>
      <c r="BF1" s="31" t="s">
        <v>42</v>
      </c>
      <c r="BG1" s="31" t="s">
        <v>43</v>
      </c>
      <c r="BH1" s="31" t="s">
        <v>44</v>
      </c>
      <c r="BI1" s="31" t="s">
        <v>45</v>
      </c>
      <c r="BJ1" s="28" t="s">
        <v>12</v>
      </c>
      <c r="BK1" s="28" t="s">
        <v>88</v>
      </c>
    </row>
    <row r="2" spans="1:63" s="7" customFormat="1" ht="42.6" customHeight="1" thickBot="1" x14ac:dyDescent="0.3">
      <c r="A2" s="31"/>
      <c r="B2" s="31"/>
      <c r="C2" s="28"/>
      <c r="D2" s="31"/>
      <c r="E2" s="31"/>
      <c r="F2" s="32"/>
      <c r="G2" s="31"/>
      <c r="H2" s="31"/>
      <c r="I2" s="31"/>
      <c r="J2" s="31"/>
      <c r="K2" s="31"/>
      <c r="L2" s="28"/>
      <c r="M2" s="31"/>
      <c r="N2" s="32"/>
      <c r="O2" s="28"/>
      <c r="P2" s="31"/>
      <c r="Q2" s="31"/>
      <c r="R2" s="31"/>
      <c r="S2" s="28"/>
      <c r="T2" s="31"/>
      <c r="U2" s="31"/>
      <c r="V2" s="7" t="s">
        <v>48</v>
      </c>
      <c r="W2" s="7" t="s">
        <v>49</v>
      </c>
      <c r="X2" s="7" t="s">
        <v>50</v>
      </c>
      <c r="Y2" s="30"/>
      <c r="Z2" s="30"/>
      <c r="AA2" s="30"/>
      <c r="AB2" s="30"/>
      <c r="AC2" s="7" t="s">
        <v>77</v>
      </c>
      <c r="AD2" s="7" t="s">
        <v>29</v>
      </c>
      <c r="AE2" s="7" t="s">
        <v>78</v>
      </c>
      <c r="AF2" s="7" t="s">
        <v>77</v>
      </c>
      <c r="AG2" s="7" t="s">
        <v>29</v>
      </c>
      <c r="AH2" s="7" t="s">
        <v>78</v>
      </c>
      <c r="AI2" s="28"/>
      <c r="AJ2" s="7" t="s">
        <v>56</v>
      </c>
      <c r="AK2" s="7" t="s">
        <v>57</v>
      </c>
      <c r="AL2" s="31"/>
      <c r="AM2" s="31"/>
      <c r="AN2" s="31"/>
      <c r="AO2" s="31"/>
      <c r="AP2" s="31"/>
      <c r="AQ2" s="31"/>
      <c r="AR2" s="28"/>
      <c r="AS2" s="31"/>
      <c r="AT2" s="31"/>
      <c r="AU2" s="7" t="s">
        <v>23</v>
      </c>
      <c r="AV2" s="7" t="s">
        <v>22</v>
      </c>
      <c r="AW2" s="7" t="s">
        <v>21</v>
      </c>
      <c r="AX2" s="7" t="s">
        <v>39</v>
      </c>
      <c r="AY2" s="7" t="s">
        <v>26</v>
      </c>
      <c r="AZ2" s="7" t="s">
        <v>40</v>
      </c>
      <c r="BA2" s="7" t="s">
        <v>24</v>
      </c>
      <c r="BB2" s="7" t="s">
        <v>25</v>
      </c>
      <c r="BC2" s="7" t="s">
        <v>55</v>
      </c>
      <c r="BD2" s="31"/>
      <c r="BE2" s="31"/>
      <c r="BF2" s="31"/>
      <c r="BG2" s="31"/>
      <c r="BH2" s="31"/>
      <c r="BI2" s="31"/>
      <c r="BJ2" s="28"/>
      <c r="BK2" s="28"/>
    </row>
    <row r="3" spans="1:63" s="14" customFormat="1" ht="46.5" thickTop="1" thickBot="1" x14ac:dyDescent="0.3">
      <c r="A3" s="14">
        <v>0</v>
      </c>
      <c r="B3" s="15">
        <v>1722000001</v>
      </c>
      <c r="C3" s="14" t="s">
        <v>31</v>
      </c>
      <c r="D3" s="14">
        <v>22222222222</v>
      </c>
      <c r="E3" s="14" t="s">
        <v>32</v>
      </c>
      <c r="F3" s="14">
        <v>55555555555</v>
      </c>
      <c r="G3" s="14">
        <v>3333333333</v>
      </c>
      <c r="H3" s="14" t="s">
        <v>33</v>
      </c>
      <c r="I3" s="14">
        <v>1</v>
      </c>
      <c r="J3" s="15" t="s">
        <v>68</v>
      </c>
      <c r="K3" s="15" t="s">
        <v>91</v>
      </c>
      <c r="L3" s="15"/>
      <c r="M3" s="14" t="s">
        <v>34</v>
      </c>
      <c r="O3" s="14">
        <v>170000001</v>
      </c>
      <c r="P3" s="14" t="s">
        <v>35</v>
      </c>
      <c r="Q3" s="14" t="s">
        <v>16</v>
      </c>
      <c r="R3" s="14" t="s">
        <v>36</v>
      </c>
      <c r="S3" s="14" t="s">
        <v>31</v>
      </c>
      <c r="T3" s="15" t="s">
        <v>53</v>
      </c>
      <c r="U3" s="15" t="s">
        <v>70</v>
      </c>
      <c r="V3" s="15" t="s">
        <v>54</v>
      </c>
      <c r="W3" s="15" t="s">
        <v>51</v>
      </c>
      <c r="X3" s="16" t="s">
        <v>52</v>
      </c>
      <c r="Y3" s="17"/>
      <c r="Z3" s="17"/>
      <c r="AA3" s="17"/>
      <c r="AB3" s="17"/>
      <c r="AC3" s="14" t="s">
        <v>37</v>
      </c>
      <c r="AD3" s="14" t="s">
        <v>38</v>
      </c>
      <c r="AE3" s="15" t="s">
        <v>89</v>
      </c>
      <c r="AF3" s="19"/>
      <c r="AJ3" s="14">
        <v>12</v>
      </c>
      <c r="AK3" s="15" t="s">
        <v>82</v>
      </c>
      <c r="AL3" s="15" t="s">
        <v>83</v>
      </c>
      <c r="AM3" s="15" t="s">
        <v>65</v>
      </c>
      <c r="AN3" s="15" t="s">
        <v>66</v>
      </c>
      <c r="AO3" s="15" t="s">
        <v>66</v>
      </c>
      <c r="AP3" s="15" t="s">
        <v>66</v>
      </c>
      <c r="AQ3" s="14" t="s">
        <v>65</v>
      </c>
      <c r="AS3" s="14" t="s">
        <v>95</v>
      </c>
      <c r="AT3" s="14" t="s">
        <v>93</v>
      </c>
      <c r="AU3" s="15" t="s">
        <v>94</v>
      </c>
      <c r="AV3" s="15" t="s">
        <v>84</v>
      </c>
      <c r="AW3" s="15" t="s">
        <v>85</v>
      </c>
      <c r="AX3" s="15" t="s">
        <v>84</v>
      </c>
      <c r="AY3" s="15" t="s">
        <v>84</v>
      </c>
      <c r="AZ3" s="15" t="s">
        <v>85</v>
      </c>
      <c r="BA3" s="15" t="s">
        <v>86</v>
      </c>
      <c r="BB3" s="14" t="s">
        <v>84</v>
      </c>
      <c r="BC3" s="14" t="s">
        <v>87</v>
      </c>
    </row>
    <row r="4" spans="1:63" ht="15.75" thickTop="1" x14ac:dyDescent="0.25">
      <c r="Z4" s="13"/>
    </row>
  </sheetData>
  <autoFilter ref="A1:S3" xr:uid="{5A539DD9-332C-406F-BD00-BEFCFC99201B}"/>
  <mergeCells count="45">
    <mergeCell ref="AI1:AI2"/>
    <mergeCell ref="BD1:BD2"/>
    <mergeCell ref="R1:R2"/>
    <mergeCell ref="T1:T2"/>
    <mergeCell ref="AQ1:AQ2"/>
    <mergeCell ref="AS1:AS2"/>
    <mergeCell ref="U1:U2"/>
    <mergeCell ref="S1:S2"/>
    <mergeCell ref="BG1:BG2"/>
    <mergeCell ref="BH1:BH2"/>
    <mergeCell ref="BI1:BI2"/>
    <mergeCell ref="AL1:AL2"/>
    <mergeCell ref="AM1:AM2"/>
    <mergeCell ref="AN1:AN2"/>
    <mergeCell ref="AO1:AO2"/>
    <mergeCell ref="AT1:AT2"/>
    <mergeCell ref="G1:G2"/>
    <mergeCell ref="I1:I2"/>
    <mergeCell ref="H1:H2"/>
    <mergeCell ref="M1:M2"/>
    <mergeCell ref="N1:N2"/>
    <mergeCell ref="J1:J2"/>
    <mergeCell ref="K1:K2"/>
    <mergeCell ref="F1:F2"/>
    <mergeCell ref="A1:A2"/>
    <mergeCell ref="B1:B2"/>
    <mergeCell ref="D1:D2"/>
    <mergeCell ref="C1:C2"/>
    <mergeCell ref="E1:E2"/>
    <mergeCell ref="BK1:BK2"/>
    <mergeCell ref="O1:O2"/>
    <mergeCell ref="L1:L2"/>
    <mergeCell ref="Y1:AB2"/>
    <mergeCell ref="AC1:AE1"/>
    <mergeCell ref="AF1:AH1"/>
    <mergeCell ref="P1:P2"/>
    <mergeCell ref="Q1:Q2"/>
    <mergeCell ref="BJ1:BJ2"/>
    <mergeCell ref="V1:X1"/>
    <mergeCell ref="AU1:BC1"/>
    <mergeCell ref="AJ1:AK1"/>
    <mergeCell ref="AP1:AP2"/>
    <mergeCell ref="AR1:AR2"/>
    <mergeCell ref="BE1:BE2"/>
    <mergeCell ref="BF1:BF2"/>
  </mergeCells>
  <conditionalFormatting sqref="N30839:N1048576">
    <cfRule type="cellIs" dxfId="26" priority="103" operator="greaterThanOrEqual">
      <formula>10</formula>
    </cfRule>
    <cfRule type="cellIs" dxfId="25" priority="104" operator="between">
      <formula>5</formula>
      <formula>9</formula>
    </cfRule>
    <cfRule type="cellIs" dxfId="24" priority="105" operator="lessThan">
      <formula>5</formula>
    </cfRule>
  </conditionalFormatting>
  <conditionalFormatting sqref="AF3:AH3">
    <cfRule type="expression" dxfId="23" priority="89">
      <formula>OR($AE3="NOK",$AE3="")</formula>
    </cfRule>
  </conditionalFormatting>
  <conditionalFormatting sqref="AA3:AB3">
    <cfRule type="expression" dxfId="22" priority="86">
      <formula>OR($AE3="NOK",$AE3="")</formula>
    </cfRule>
  </conditionalFormatting>
  <conditionalFormatting sqref="Y3">
    <cfRule type="expression" dxfId="21" priority="87">
      <formula>AC3&lt;&gt;""</formula>
    </cfRule>
    <cfRule type="expression" dxfId="20" priority="88">
      <formula>AC3=""</formula>
    </cfRule>
  </conditionalFormatting>
  <conditionalFormatting sqref="AA3">
    <cfRule type="expression" dxfId="19" priority="84">
      <formula>AF3&lt;&gt;""</formula>
    </cfRule>
    <cfRule type="expression" dxfId="18" priority="85">
      <formula>AND(AF3="",$AE3="OK")</formula>
    </cfRule>
  </conditionalFormatting>
  <conditionalFormatting sqref="Z3">
    <cfRule type="expression" dxfId="17" priority="80">
      <formula>$AE3="NOK"</formula>
    </cfRule>
    <cfRule type="expression" dxfId="16" priority="81">
      <formula>$AE3="OK"</formula>
    </cfRule>
    <cfRule type="expression" dxfId="15" priority="82">
      <formula>$AD3&lt;&gt;""</formula>
    </cfRule>
    <cfRule type="expression" dxfId="14" priority="83">
      <formula>$AC3=""</formula>
    </cfRule>
  </conditionalFormatting>
  <conditionalFormatting sqref="AB3">
    <cfRule type="expression" dxfId="13" priority="77">
      <formula>$AH3="NOK"</formula>
    </cfRule>
    <cfRule type="expression" dxfId="12" priority="78">
      <formula>$AH3="OK"</formula>
    </cfRule>
    <cfRule type="expression" dxfId="11" priority="79">
      <formula>$AG3&lt;&gt;""</formula>
    </cfRule>
  </conditionalFormatting>
  <conditionalFormatting sqref="AI3:BI3">
    <cfRule type="expression" dxfId="10" priority="76">
      <formula>AND($AE3="OK",$AH3="OK")</formula>
    </cfRule>
  </conditionalFormatting>
  <conditionalFormatting sqref="BJ3">
    <cfRule type="containsText" dxfId="9" priority="74" operator="containsText" text="N">
      <formula>NOT(ISERROR(SEARCH("N",BJ3)))</formula>
    </cfRule>
    <cfRule type="containsText" dxfId="8" priority="75" operator="containsText" text="O">
      <formula>NOT(ISERROR(SEARCH("O",BJ3)))</formula>
    </cfRule>
  </conditionalFormatting>
  <conditionalFormatting sqref="AI3">
    <cfRule type="expression" dxfId="7" priority="2">
      <formula>AND(OR(AND($AE3="OK",$AH3=""),AND($AE3="OK",$AH3="OK"),AND($AE3="",$AH3="OK"),AND($AE3="",$AH3="")),$AJ3:$AQ3&lt;&gt;"")</formula>
    </cfRule>
    <cfRule type="expression" dxfId="6" priority="70">
      <formula>AND(OR($AE3="NOK",$AH3="NOK"),OR($AJ3:$AP3=""))</formula>
    </cfRule>
    <cfRule type="expression" dxfId="5" priority="72">
      <formula>AND(OR($AE3="NOK",$AH3="NOK"),$AJ3:$AP3&lt;&gt;"",OR($AQ3="",$AQ3="NON",$AQ3="NOK"))</formula>
    </cfRule>
    <cfRule type="expression" dxfId="4" priority="73">
      <formula>AND(OR($AE3="NOK",$AH3="NOK"),$AJ3:$AQ3&lt;&gt;"")</formula>
    </cfRule>
  </conditionalFormatting>
  <conditionalFormatting sqref="AR3">
    <cfRule type="expression" dxfId="3" priority="1">
      <formula>OR(OR($AS3="à déterminer",$AS3="A DETERMINER"),AND(OR($AE3="NOK",$AH3="NOK"),OR($AS$3:$BC3="")))</formula>
    </cfRule>
    <cfRule type="expression" dxfId="2" priority="66">
      <formula>AND(OR(AND($AE3="OK",$AH3=""),AND($AE3="OK",$AH3="OK"),AND($AE3="",$AH3="OK"),AND($AE3="",$AH3="")),$AS3:$BC3&lt;&gt;"")</formula>
    </cfRule>
    <cfRule type="expression" dxfId="1" priority="68">
      <formula>AND(OR($AE3="NOK",$AH3="NOK"),AND($AS3:$BC3&lt;&gt;""))</formula>
    </cfRule>
    <cfRule type="expression" dxfId="0" priority="69">
      <formula>AND(OR($AE3="NOK",$AH3="NOK"),AND($AS3:$BC3=""))</formula>
    </cfRule>
  </conditionalFormatting>
  <hyperlinks>
    <hyperlink ref="X3" r:id="rId1" xr:uid="{C8F8A5A7-2235-47E6-923D-480A95B9DA9F}"/>
  </hyperlinks>
  <pageMargins left="0.7" right="0.7" top="0.75" bottom="0.75" header="0.3" footer="0.3"/>
  <pageSetup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F8D5D506533B4CB97B6BFE469272A8" ma:contentTypeVersion="8" ma:contentTypeDescription="Create a new document." ma:contentTypeScope="" ma:versionID="9b1d977e6b81ba3369e36f7413a19e78">
  <xsd:schema xmlns:xsd="http://www.w3.org/2001/XMLSchema" xmlns:xs="http://www.w3.org/2001/XMLSchema" xmlns:p="http://schemas.microsoft.com/office/2006/metadata/properties" xmlns:ns3="19169b7b-0d0e-42bb-befe-11a6f3e3ec1c" targetNamespace="http://schemas.microsoft.com/office/2006/metadata/properties" ma:root="true" ma:fieldsID="82d50180c2c667f50aefa69be698e757" ns3:_="">
    <xsd:import namespace="19169b7b-0d0e-42bb-befe-11a6f3e3ec1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169b7b-0d0e-42bb-befe-11a6f3e3ec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346035-5448-4918-A9ED-4231E58D85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D473C5-387D-4515-84C8-8E51180FF4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169b7b-0d0e-42bb-befe-11a6f3e3ec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E6FDB9-ABD1-4843-BA83-1855293A04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Legende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LECAILLON, Come</dc:creator>
  <cp:lastModifiedBy>LECAILLON, Come</cp:lastModifiedBy>
  <dcterms:created xsi:type="dcterms:W3CDTF">2015-06-05T18:17:20Z</dcterms:created>
  <dcterms:modified xsi:type="dcterms:W3CDTF">2020-04-17T18:02:23Z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0x01010002F8D5D506533B4CB97B6BFE469272A8</vt:lpwstr>
  </property>
</Properties>
</file>