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\Desktop\"/>
    </mc:Choice>
  </mc:AlternateContent>
  <xr:revisionPtr revIDLastSave="0" documentId="13_ncr:1_{FED27951-E714-4566-B978-69528652B8BC}" xr6:coauthVersionLast="45" xr6:coauthVersionMax="45" xr10:uidLastSave="{00000000-0000-0000-0000-000000000000}"/>
  <bookViews>
    <workbookView xWindow="-96" yWindow="-96" windowWidth="23232" windowHeight="12552" xr2:uid="{D08902D6-E65C-410F-87E3-BCAABE81DA1B}"/>
  </bookViews>
  <sheets>
    <sheet name="Feuil1" sheetId="1" r:id="rId1"/>
    <sheet name="Feuil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14" i="1"/>
  <c r="D3" i="1"/>
  <c r="D4" i="1"/>
  <c r="D6" i="1"/>
  <c r="D7" i="1"/>
  <c r="D8" i="1"/>
  <c r="D9" i="1"/>
  <c r="D10" i="1"/>
  <c r="D11" i="1"/>
  <c r="D12" i="1"/>
  <c r="D13" i="1"/>
  <c r="C14" i="1"/>
  <c r="J5" i="2"/>
  <c r="J17" i="2"/>
  <c r="D2" i="1"/>
  <c r="H17" i="2"/>
  <c r="I17" i="2"/>
  <c r="Q17" i="2"/>
  <c r="P17" i="2"/>
  <c r="O17" i="2"/>
  <c r="Q5" i="2"/>
  <c r="Q16" i="2"/>
  <c r="Q15" i="2"/>
  <c r="Q14" i="2"/>
  <c r="Q13" i="2"/>
  <c r="Q12" i="2"/>
  <c r="Q11" i="2"/>
  <c r="Q10" i="2"/>
  <c r="Q9" i="2"/>
  <c r="Q8" i="2"/>
  <c r="Q7" i="2"/>
  <c r="Q6" i="2"/>
  <c r="J6" i="2"/>
  <c r="J7" i="2"/>
  <c r="J8" i="2"/>
  <c r="J9" i="2"/>
  <c r="J10" i="2"/>
  <c r="J11" i="2"/>
  <c r="J12" i="2"/>
  <c r="J13" i="2"/>
  <c r="J14" i="2"/>
  <c r="J15" i="2"/>
  <c r="J16" i="2"/>
  <c r="B14" i="1" l="1"/>
</calcChain>
</file>

<file path=xl/sharedStrings.xml><?xml version="1.0" encoding="utf-8"?>
<sst xmlns="http://schemas.openxmlformats.org/spreadsheetml/2006/main" count="1072" uniqueCount="485">
  <si>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</si>
  <si>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</si>
  <si>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</si>
  <si>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</si>
  <si>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</si>
  <si>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</si>
  <si>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</si>
  <si>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</si>
  <si>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</si>
  <si>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</si>
  <si>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</si>
  <si>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</si>
  <si>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</t>
  </si>
  <si>
    <t>%</t>
  </si>
  <si>
    <t>WANDERS</t>
  </si>
  <si>
    <t>VOLUME</t>
  </si>
  <si>
    <t>VOLUMES</t>
  </si>
  <si>
    <t>VALEUR</t>
  </si>
  <si>
    <t>Réalisations en commandé</t>
  </si>
  <si>
    <t>Evol.</t>
  </si>
  <si>
    <t>Réalisations en facturé</t>
  </si>
  <si>
    <t>Evol / N-1</t>
  </si>
  <si>
    <t>Prix moy</t>
  </si>
  <si>
    <t>JANV</t>
  </si>
  <si>
    <t>25 807 €</t>
  </si>
  <si>
    <t>41 039 €</t>
  </si>
  <si>
    <t>42 934 €</t>
  </si>
  <si>
    <t>48 481 €</t>
  </si>
  <si>
    <t>1 750 €</t>
  </si>
  <si>
    <t>FEV</t>
  </si>
  <si>
    <t>21 217 €</t>
  </si>
  <si>
    <t>37 879 €</t>
  </si>
  <si>
    <t>34 391 €</t>
  </si>
  <si>
    <t>35 245 €</t>
  </si>
  <si>
    <t>43 897 €</t>
  </si>
  <si>
    <t>35 349 €</t>
  </si>
  <si>
    <t>40 209 €</t>
  </si>
  <si>
    <t>41 330 €</t>
  </si>
  <si>
    <t>34 879 €</t>
  </si>
  <si>
    <t>29 035 €</t>
  </si>
  <si>
    <t>29 747 €</t>
  </si>
  <si>
    <t>48 773 €</t>
  </si>
  <si>
    <t>18 535 €</t>
  </si>
  <si>
    <t>31 700 €</t>
  </si>
  <si>
    <t>30 422 €</t>
  </si>
  <si>
    <t>35 156 €</t>
  </si>
  <si>
    <t>32 200 €</t>
  </si>
  <si>
    <t>37 494 €</t>
  </si>
  <si>
    <t>49 015 €</t>
  </si>
  <si>
    <t>34 520 €</t>
  </si>
  <si>
    <t>JUIL</t>
  </si>
  <si>
    <t>29 918 €</t>
  </si>
  <si>
    <t>19 057 €</t>
  </si>
  <si>
    <t>44 731 €</t>
  </si>
  <si>
    <t>26 710 €</t>
  </si>
  <si>
    <t>1 663 €</t>
  </si>
  <si>
    <t>15 828 €</t>
  </si>
  <si>
    <t>28 662 €</t>
  </si>
  <si>
    <t>31 510 €</t>
  </si>
  <si>
    <t>SEPT</t>
  </si>
  <si>
    <t>50 755 €</t>
  </si>
  <si>
    <t>75 181 €</t>
  </si>
  <si>
    <t>79 605 €</t>
  </si>
  <si>
    <t>66 998 €</t>
  </si>
  <si>
    <t>OCT</t>
  </si>
  <si>
    <t>55 385 €</t>
  </si>
  <si>
    <t>88 102 €</t>
  </si>
  <si>
    <t>62 747 €</t>
  </si>
  <si>
    <t>66 435 €</t>
  </si>
  <si>
    <t>NOV</t>
  </si>
  <si>
    <t>78 796 €</t>
  </si>
  <si>
    <t>72 044 €</t>
  </si>
  <si>
    <t>72 977 €</t>
  </si>
  <si>
    <t>112 712 €</t>
  </si>
  <si>
    <t>DEC</t>
  </si>
  <si>
    <t>NS</t>
  </si>
  <si>
    <t>43 319 €</t>
  </si>
  <si>
    <t>77 655 €</t>
  </si>
  <si>
    <t>62 336 €</t>
  </si>
  <si>
    <t>35 408 €</t>
  </si>
  <si>
    <t>436 371 €</t>
  </si>
  <si>
    <t>560 363 €</t>
  </si>
  <si>
    <t>577 776 €</t>
  </si>
  <si>
    <t>583 278 €</t>
  </si>
  <si>
    <t>SKANTHERM</t>
  </si>
  <si>
    <t>30 237 €</t>
  </si>
  <si>
    <t>33 990 €</t>
  </si>
  <si>
    <t>37 654 €</t>
  </si>
  <si>
    <t>64 437 €</t>
  </si>
  <si>
    <t>52 295 €</t>
  </si>
  <si>
    <t>2 257 €</t>
  </si>
  <si>
    <t>28 634 €</t>
  </si>
  <si>
    <t>28 210 €</t>
  </si>
  <si>
    <t>49 179 €</t>
  </si>
  <si>
    <t>36 243 €</t>
  </si>
  <si>
    <t>57 582 €</t>
  </si>
  <si>
    <t>33 221 €</t>
  </si>
  <si>
    <t>20 078 €</t>
  </si>
  <si>
    <t>33 626 €</t>
  </si>
  <si>
    <t>59 253 €</t>
  </si>
  <si>
    <t>54 694 €</t>
  </si>
  <si>
    <t>28 661 €</t>
  </si>
  <si>
    <t>33 495 €</t>
  </si>
  <si>
    <t>22 809 €</t>
  </si>
  <si>
    <t>44 104 €</t>
  </si>
  <si>
    <t>57 888 €</t>
  </si>
  <si>
    <t>24 349 €</t>
  </si>
  <si>
    <t>46 061 €</t>
  </si>
  <si>
    <t>23 211 €</t>
  </si>
  <si>
    <t>28 291 €</t>
  </si>
  <si>
    <t>51 545 €</t>
  </si>
  <si>
    <t>17 460 €</t>
  </si>
  <si>
    <t>50 184 €</t>
  </si>
  <si>
    <t>50 005 €</t>
  </si>
  <si>
    <t>45 289 €</t>
  </si>
  <si>
    <t>26 150 €</t>
  </si>
  <si>
    <t>10 270 €</t>
  </si>
  <si>
    <t>31 162 €</t>
  </si>
  <si>
    <t>54 542 €</t>
  </si>
  <si>
    <t>36 864 €</t>
  </si>
  <si>
    <t>56 614 €</t>
  </si>
  <si>
    <t>33 739 €</t>
  </si>
  <si>
    <t>25 964 €</t>
  </si>
  <si>
    <t>24 194 €</t>
  </si>
  <si>
    <t>68 820 €</t>
  </si>
  <si>
    <t>30 997 €</t>
  </si>
  <si>
    <t>44 927 €</t>
  </si>
  <si>
    <t>63 482 €</t>
  </si>
  <si>
    <t>64 980 €</t>
  </si>
  <si>
    <t>83 238 €</t>
  </si>
  <si>
    <t>78 175 €</t>
  </si>
  <si>
    <t>42 790 €</t>
  </si>
  <si>
    <t>73 993 €</t>
  </si>
  <si>
    <t>86 542 €</t>
  </si>
  <si>
    <t>75 698 €</t>
  </si>
  <si>
    <t>113 394 €</t>
  </si>
  <si>
    <t>54 860 €</t>
  </si>
  <si>
    <t>86 387 €</t>
  </si>
  <si>
    <t>55 106 €</t>
  </si>
  <si>
    <t>111 777 €</t>
  </si>
  <si>
    <t>131 290 €</t>
  </si>
  <si>
    <t>46 572 €</t>
  </si>
  <si>
    <t>70 072 €</t>
  </si>
  <si>
    <t>44 219 €</t>
  </si>
  <si>
    <t>23 203 €</t>
  </si>
  <si>
    <t>395 720 €</t>
  </si>
  <si>
    <t>563 078 €</t>
  </si>
  <si>
    <t>546 067 €</t>
  </si>
  <si>
    <t>677 217 €</t>
  </si>
  <si>
    <t>710 624 €</t>
  </si>
  <si>
    <t>ACR</t>
  </si>
  <si>
    <t>11 810 €</t>
  </si>
  <si>
    <t>- €</t>
  </si>
  <si>
    <t>11 883 €</t>
  </si>
  <si>
    <t>2 243 €</t>
  </si>
  <si>
    <t>4 114 €</t>
  </si>
  <si>
    <t>5 554 €</t>
  </si>
  <si>
    <t>4 608 €</t>
  </si>
  <si>
    <t>3 049 €</t>
  </si>
  <si>
    <t>1 053 €</t>
  </si>
  <si>
    <t>4 533 €</t>
  </si>
  <si>
    <t>4 174 €</t>
  </si>
  <si>
    <t>1 104 €</t>
  </si>
  <si>
    <t>2 616 €</t>
  </si>
  <si>
    <t>4 635 €</t>
  </si>
  <si>
    <t>9 695 €</t>
  </si>
  <si>
    <t>10 878 €</t>
  </si>
  <si>
    <t>1 245 €</t>
  </si>
  <si>
    <t>5 766 €</t>
  </si>
  <si>
    <t>31 114 €</t>
  </si>
  <si>
    <t>57 846 €</t>
  </si>
  <si>
    <t>N&amp;G</t>
  </si>
  <si>
    <t>7 635 €</t>
  </si>
  <si>
    <t>2 199 €</t>
  </si>
  <si>
    <t>6 951 €</t>
  </si>
  <si>
    <t>7 441 €</t>
  </si>
  <si>
    <t>2 319 €</t>
  </si>
  <si>
    <t>2 577 €</t>
  </si>
  <si>
    <t>5 209 €</t>
  </si>
  <si>
    <t>4 896 €</t>
  </si>
  <si>
    <t>21 915 €</t>
  </si>
  <si>
    <t>1 984 €</t>
  </si>
  <si>
    <t>21 994 €</t>
  </si>
  <si>
    <t>41 331 €</t>
  </si>
  <si>
    <t>DEFRO / TECHNICAL</t>
  </si>
  <si>
    <t>2 009 €</t>
  </si>
  <si>
    <t>8 429 €</t>
  </si>
  <si>
    <t>7 169 €</t>
  </si>
  <si>
    <t>3 632 €</t>
  </si>
  <si>
    <t>7 923 €</t>
  </si>
  <si>
    <t>3 837 €</t>
  </si>
  <si>
    <t>2 037 €</t>
  </si>
  <si>
    <t>2 609 €</t>
  </si>
  <si>
    <t>1 071 €</t>
  </si>
  <si>
    <t>1 718 €</t>
  </si>
  <si>
    <t>5 016 €</t>
  </si>
  <si>
    <t>12 173 €</t>
  </si>
  <si>
    <t>6 955 €</t>
  </si>
  <si>
    <t>3 705 €</t>
  </si>
  <si>
    <t>12 975 €</t>
  </si>
  <si>
    <t>28 128 €</t>
  </si>
  <si>
    <t>55 756 €</t>
  </si>
  <si>
    <t>HERGOM</t>
  </si>
  <si>
    <t>4 066 €</t>
  </si>
  <si>
    <t>9 726 €</t>
  </si>
  <si>
    <t>2 259 €</t>
  </si>
  <si>
    <t>3 458 €</t>
  </si>
  <si>
    <t>1 919 €</t>
  </si>
  <si>
    <t>3 231 €</t>
  </si>
  <si>
    <t>3 557 €</t>
  </si>
  <si>
    <t>3 176 €</t>
  </si>
  <si>
    <t>2 256 €</t>
  </si>
  <si>
    <t>2 843 €</t>
  </si>
  <si>
    <t>5 933 €</t>
  </si>
  <si>
    <t>3 379 €</t>
  </si>
  <si>
    <t>1 200 €</t>
  </si>
  <si>
    <t>4 040 €</t>
  </si>
  <si>
    <t>4 457 €</t>
  </si>
  <si>
    <t>1 467 €</t>
  </si>
  <si>
    <t>2 968 €</t>
  </si>
  <si>
    <t>3 412 €</t>
  </si>
  <si>
    <t>6 278 €</t>
  </si>
  <si>
    <t>7 357 €</t>
  </si>
  <si>
    <t>2 324 €</t>
  </si>
  <si>
    <t>18 664 €</t>
  </si>
  <si>
    <t>3 028 €</t>
  </si>
  <si>
    <t>22 825 €</t>
  </si>
  <si>
    <t>38 612 €</t>
  </si>
  <si>
    <t>8 030 €</t>
  </si>
  <si>
    <t>2 787 €</t>
  </si>
  <si>
    <t>8 214 €</t>
  </si>
  <si>
    <t>2 657 €</t>
  </si>
  <si>
    <t>5 090 €</t>
  </si>
  <si>
    <t>13 799 €</t>
  </si>
  <si>
    <t>2 526 €</t>
  </si>
  <si>
    <t>6 581 €</t>
  </si>
  <si>
    <t>43 795 €</t>
  </si>
  <si>
    <t>62 770 €</t>
  </si>
  <si>
    <t>41 195 €</t>
  </si>
  <si>
    <t>64 009 €</t>
  </si>
  <si>
    <t>WESTBO</t>
  </si>
  <si>
    <t>3 291 €</t>
  </si>
  <si>
    <t>1 062 €</t>
  </si>
  <si>
    <t>2 608 €</t>
  </si>
  <si>
    <t>4 823 €</t>
  </si>
  <si>
    <t>1 818 €</t>
  </si>
  <si>
    <t>3 300 €</t>
  </si>
  <si>
    <t>1 701 €</t>
  </si>
  <si>
    <t>4 218 €</t>
  </si>
  <si>
    <t>5 442 €</t>
  </si>
  <si>
    <t>3 981 €</t>
  </si>
  <si>
    <t>1 194 €</t>
  </si>
  <si>
    <t>2 674 €</t>
  </si>
  <si>
    <t>6 368 €</t>
  </si>
  <si>
    <t>1 162 €</t>
  </si>
  <si>
    <t>2 844 €</t>
  </si>
  <si>
    <t>6 604 €</t>
  </si>
  <si>
    <t>15 504 €</t>
  </si>
  <si>
    <t>18 050 €</t>
  </si>
  <si>
    <t>12 777 €</t>
  </si>
  <si>
    <t>EVA CALOR</t>
  </si>
  <si>
    <t>1 426 €</t>
  </si>
  <si>
    <t>3 224 €</t>
  </si>
  <si>
    <t>9 870 €</t>
  </si>
  <si>
    <t>1 365 €</t>
  </si>
  <si>
    <t>8 204 €</t>
  </si>
  <si>
    <t>5 242 €</t>
  </si>
  <si>
    <t>24 623 €</t>
  </si>
  <si>
    <t>2 242 €</t>
  </si>
  <si>
    <t>6 088 €</t>
  </si>
  <si>
    <t>7 780 €</t>
  </si>
  <si>
    <t>1 859 €</t>
  </si>
  <si>
    <t>8 924 €</t>
  </si>
  <si>
    <t>9 708 €</t>
  </si>
  <si>
    <t>8 461 €</t>
  </si>
  <si>
    <t>7 527 €</t>
  </si>
  <si>
    <t>9 407 €</t>
  </si>
  <si>
    <t>9 477 €</t>
  </si>
  <si>
    <t>6 348 €</t>
  </si>
  <si>
    <t>6 682 €</t>
  </si>
  <si>
    <t>14 645 €</t>
  </si>
  <si>
    <t>1 852 €</t>
  </si>
  <si>
    <t>12 121 €</t>
  </si>
  <si>
    <t>13 922 €</t>
  </si>
  <si>
    <t>26 319 €</t>
  </si>
  <si>
    <t>21 755 €</t>
  </si>
  <si>
    <t>3 879 €</t>
  </si>
  <si>
    <t>38 375 €</t>
  </si>
  <si>
    <t>8 719 €</t>
  </si>
  <si>
    <t>15 700 €</t>
  </si>
  <si>
    <t>16 496 €</t>
  </si>
  <si>
    <t>11 547 €</t>
  </si>
  <si>
    <t>6 374 €</t>
  </si>
  <si>
    <t>95 130 €</t>
  </si>
  <si>
    <t>57 329 €</t>
  </si>
  <si>
    <t>176 157 €</t>
  </si>
  <si>
    <t>ANSELMO COLA</t>
  </si>
  <si>
    <t>3 140 €</t>
  </si>
  <si>
    <t>1 377 €</t>
  </si>
  <si>
    <t>6 958 €</t>
  </si>
  <si>
    <t>3 254 €</t>
  </si>
  <si>
    <t>4 408 €</t>
  </si>
  <si>
    <t>6 588 €</t>
  </si>
  <si>
    <t>1 291 €</t>
  </si>
  <si>
    <t>2 900 €</t>
  </si>
  <si>
    <t>3 714 €</t>
  </si>
  <si>
    <t>3 755 €</t>
  </si>
  <si>
    <t>5 754 €</t>
  </si>
  <si>
    <t>9 916 €</t>
  </si>
  <si>
    <t>4 460 €</t>
  </si>
  <si>
    <t>1 593 €</t>
  </si>
  <si>
    <t>23 416 €</t>
  </si>
  <si>
    <t>35 115 €</t>
  </si>
  <si>
    <t>RAVELLI AIRWELL AUSTRO DIVERS</t>
  </si>
  <si>
    <t>- 1 026 €</t>
  </si>
  <si>
    <t>1 643 €</t>
  </si>
  <si>
    <t>8 699 €</t>
  </si>
  <si>
    <t>4 933 €</t>
  </si>
  <si>
    <t>9 297 €</t>
  </si>
  <si>
    <t>3 560 €</t>
  </si>
  <si>
    <t>2 363 €</t>
  </si>
  <si>
    <t>1 296 €</t>
  </si>
  <si>
    <t>3 437 €</t>
  </si>
  <si>
    <t>4 473 €</t>
  </si>
  <si>
    <t>6 596 €</t>
  </si>
  <si>
    <t>7 654 €</t>
  </si>
  <si>
    <t>22 855 €</t>
  </si>
  <si>
    <t>9 316 €</t>
  </si>
  <si>
    <t>35 205 €</t>
  </si>
  <si>
    <t>2 383 €</t>
  </si>
  <si>
    <t>6 923 €</t>
  </si>
  <si>
    <t>40 284 €</t>
  </si>
  <si>
    <t>87 648 €</t>
  </si>
  <si>
    <t>DEMANINCOR</t>
  </si>
  <si>
    <t>13 620 €</t>
  </si>
  <si>
    <t>5 577 €</t>
  </si>
  <si>
    <t>1 740 €</t>
  </si>
  <si>
    <t>1 779 €</t>
  </si>
  <si>
    <t>11 124 €</t>
  </si>
  <si>
    <t>9 398 €</t>
  </si>
  <si>
    <t>7 241 €</t>
  </si>
  <si>
    <t>2 095 €</t>
  </si>
  <si>
    <t>8 599 €</t>
  </si>
  <si>
    <t>4 270 €</t>
  </si>
  <si>
    <t>5 919 €</t>
  </si>
  <si>
    <t>6 355 €</t>
  </si>
  <si>
    <t>5 365 €</t>
  </si>
  <si>
    <t>1 821 €</t>
  </si>
  <si>
    <t>17 681 €</t>
  </si>
  <si>
    <t>8 209 €</t>
  </si>
  <si>
    <t>4 765 €</t>
  </si>
  <si>
    <t>1 495 €</t>
  </si>
  <si>
    <t>11 110 €</t>
  </si>
  <si>
    <t>8 172 €</t>
  </si>
  <si>
    <t>12 908 €</t>
  </si>
  <si>
    <t>5 847 €</t>
  </si>
  <si>
    <t>22 846 €</t>
  </si>
  <si>
    <t>4 494 €</t>
  </si>
  <si>
    <t>4 703 €</t>
  </si>
  <si>
    <t>3 432 €</t>
  </si>
  <si>
    <t>5 055 €</t>
  </si>
  <si>
    <t>13 690 €</t>
  </si>
  <si>
    <t>1 971 €</t>
  </si>
  <si>
    <t>7 641 €</t>
  </si>
  <si>
    <t>15 809 €</t>
  </si>
  <si>
    <t>10 009 €</t>
  </si>
  <si>
    <t>14 793 €</t>
  </si>
  <si>
    <t>18 599 €</t>
  </si>
  <si>
    <t>31 684 €</t>
  </si>
  <si>
    <t>4 193 €</t>
  </si>
  <si>
    <t>17 363 €</t>
  </si>
  <si>
    <t>28 853 €</t>
  </si>
  <si>
    <t>17 245 €</t>
  </si>
  <si>
    <t>2 115 €</t>
  </si>
  <si>
    <t>14 854 €</t>
  </si>
  <si>
    <t>2 214 €</t>
  </si>
  <si>
    <t>53 045 €</t>
  </si>
  <si>
    <t>95 605 €</t>
  </si>
  <si>
    <t>142 305 €</t>
  </si>
  <si>
    <t>105 620 €</t>
  </si>
  <si>
    <t>CLEMENTI / FONTANA</t>
  </si>
  <si>
    <t>5 411 €</t>
  </si>
  <si>
    <t>1 873 €</t>
  </si>
  <si>
    <t>2 563 €</t>
  </si>
  <si>
    <t>9 112 €</t>
  </si>
  <si>
    <t>5 346 €</t>
  </si>
  <si>
    <t>6 235 €</t>
  </si>
  <si>
    <t>14 834 €</t>
  </si>
  <si>
    <t>2 733 €</t>
  </si>
  <si>
    <t>11 261 €</t>
  </si>
  <si>
    <t>15 707 €</t>
  </si>
  <si>
    <t>8 518 €</t>
  </si>
  <si>
    <t>9 432 €</t>
  </si>
  <si>
    <t>20 009 €</t>
  </si>
  <si>
    <t>1 379 €</t>
  </si>
  <si>
    <t>1 688 €</t>
  </si>
  <si>
    <t>4 468 €</t>
  </si>
  <si>
    <t>4 269 €</t>
  </si>
  <si>
    <t>2 435 €</t>
  </si>
  <si>
    <t>1 553 €</t>
  </si>
  <si>
    <t>2 447 €</t>
  </si>
  <si>
    <t>2 429 €</t>
  </si>
  <si>
    <t>2 180 €</t>
  </si>
  <si>
    <t>1 290 €</t>
  </si>
  <si>
    <t>2 627 €</t>
  </si>
  <si>
    <t>1 308 €</t>
  </si>
  <si>
    <t>16 454 €</t>
  </si>
  <si>
    <t>38 291 €</t>
  </si>
  <si>
    <t>72 402 €</t>
  </si>
  <si>
    <t>15 607 €</t>
  </si>
  <si>
    <t>2 818 €</t>
  </si>
  <si>
    <t>56 044 €</t>
  </si>
  <si>
    <t>74 080 €</t>
  </si>
  <si>
    <t>98 274 €</t>
  </si>
  <si>
    <t>140 147 €</t>
  </si>
  <si>
    <t>127 064 €</t>
  </si>
  <si>
    <t>1 832 €</t>
  </si>
  <si>
    <t>49 851 €</t>
  </si>
  <si>
    <t>67 732 €</t>
  </si>
  <si>
    <t>100 937 €</t>
  </si>
  <si>
    <t>93 218 €</t>
  </si>
  <si>
    <t>172 272 €</t>
  </si>
  <si>
    <t>77 118 €</t>
  </si>
  <si>
    <t>55 427 €</t>
  </si>
  <si>
    <t>89 465 €</t>
  </si>
  <si>
    <t>125 610 €</t>
  </si>
  <si>
    <t>149 446 €</t>
  </si>
  <si>
    <t>63 540 €</t>
  </si>
  <si>
    <t>69 473 €</t>
  </si>
  <si>
    <t>77 853 €</t>
  </si>
  <si>
    <t>108 635 €</t>
  </si>
  <si>
    <t>130 988 €</t>
  </si>
  <si>
    <t>45 617 €</t>
  </si>
  <si>
    <t>103 684 €</t>
  </si>
  <si>
    <t>72 361 €</t>
  </si>
  <si>
    <t>89 934 €</t>
  </si>
  <si>
    <t>130 231 €</t>
  </si>
  <si>
    <t>58 178 €</t>
  </si>
  <si>
    <t>101 875 €</t>
  </si>
  <si>
    <t>120 559 €</t>
  </si>
  <si>
    <t>109 106 €</t>
  </si>
  <si>
    <t>89 551 €</t>
  </si>
  <si>
    <t>40 188 €</t>
  </si>
  <si>
    <t>68 891 €</t>
  </si>
  <si>
    <t>112 357 €</t>
  </si>
  <si>
    <t>105 049 €</t>
  </si>
  <si>
    <t>119 312 €</t>
  </si>
  <si>
    <t>37 837 €</t>
  </si>
  <si>
    <t>41 792 €</t>
  </si>
  <si>
    <t>66 347 €</t>
  </si>
  <si>
    <t>121 036 €</t>
  </si>
  <si>
    <t>82 751 €</t>
  </si>
  <si>
    <t>95 682 €</t>
  </si>
  <si>
    <t>157 644 €</t>
  </si>
  <si>
    <t>171 885 €</t>
  </si>
  <si>
    <t>166 791 €</t>
  </si>
  <si>
    <t>236 147 €</t>
  </si>
  <si>
    <t>:re</t>
  </si>
  <si>
    <t>98 763 €</t>
  </si>
  <si>
    <t>226 241 €</t>
  </si>
  <si>
    <t>176 093 €</t>
  </si>
  <si>
    <t>191 608 €</t>
  </si>
  <si>
    <t>306 045 €</t>
  </si>
  <si>
    <t>135 836 €</t>
  </si>
  <si>
    <t>175 541 €</t>
  </si>
  <si>
    <t>151 851 €</t>
  </si>
  <si>
    <t>315 534 €</t>
  </si>
  <si>
    <t>306 438 €</t>
  </si>
  <si>
    <t>92 274 €</t>
  </si>
  <si>
    <t>163 080 €</t>
  </si>
  <si>
    <t>132 142 €</t>
  </si>
  <si>
    <t>72 965 €</t>
  </si>
  <si>
    <t>194 000 €</t>
  </si>
  <si>
    <t>1 054</t>
  </si>
  <si>
    <t>850 928 €</t>
  </si>
  <si>
    <t>1 305 460 €</t>
  </si>
  <si>
    <t>1 370 124 €</t>
  </si>
  <si>
    <t>1 639 633 €</t>
  </si>
  <si>
    <t>2 044 245 €</t>
  </si>
  <si>
    <t>Coût du transport 2016</t>
  </si>
  <si>
    <t>17 000 €</t>
  </si>
  <si>
    <t>Soit coût de port / appareil</t>
  </si>
  <si>
    <t>EVO.</t>
  </si>
  <si>
    <t>COMMANDES</t>
  </si>
  <si>
    <t>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</si>
</sst>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0.0%"/>
    <numFmt numFmtId="165" formatCode="\+\ 0\.0%;\-\ 0\.0%;\="/>
    <numFmt numFmtId="166" formatCode="\+\ 0\.0%;\-\ 0\.0%;0\.0%"/>
    <numFmt numFmtId="167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b/>
      <sz val="11"/>
      <color theme="1"/>
      <name val="Calibri"/>
      <family val="2"/>
    </font>
    <font>
      <b/>
      <sz val="11"/>
      <color rgb="FF4F595F"/>
      <name val="Calibri"/>
      <family val="2"/>
    </font>
    <font>
      <sz val="11"/>
      <color theme="1"/>
      <name val="Calibri"/>
      <family val="2"/>
    </font>
    <font>
      <b/>
      <sz val="14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EF8E3"/>
        <bgColor indexed="64"/>
      </patternFill>
    </fill>
    <fill>
      <patternFill patternType="solid">
        <fgColor rgb="FF38761D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FFE6D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3" fillId="0" borderId="0" xfId="1" applyNumberFormat="1" applyFont="1"/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166" fontId="6" fillId="0" borderId="0" xfId="1" applyNumberFormat="1" applyFont="1" applyAlignment="1">
      <alignment horizontal="right"/>
    </xf>
    <xf numFmtId="165" fontId="5" fillId="0" borderId="0" xfId="1" applyNumberFormat="1" applyFont="1" applyAlignment="1">
      <alignment horizontal="right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9" fontId="8" fillId="3" borderId="0" xfId="0" applyNumberFormat="1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10" fontId="0" fillId="6" borderId="0" xfId="0" applyNumberFormat="1" applyFill="1" applyAlignment="1">
      <alignment horizontal="center" vertical="center" wrapText="1"/>
    </xf>
    <xf numFmtId="10" fontId="10" fillId="6" borderId="0" xfId="0" applyNumberFormat="1" applyFont="1" applyFill="1" applyAlignment="1">
      <alignment horizontal="center" vertical="center" wrapText="1"/>
    </xf>
    <xf numFmtId="0" fontId="0" fillId="7" borderId="0" xfId="0" applyFill="1" applyAlignment="1">
      <alignment horizontal="right" vertical="center" wrapText="1"/>
    </xf>
    <xf numFmtId="0" fontId="9" fillId="7" borderId="0" xfId="0" applyFont="1" applyFill="1" applyAlignment="1">
      <alignment horizontal="right" vertical="center" wrapText="1"/>
    </xf>
    <xf numFmtId="0" fontId="0" fillId="7" borderId="0" xfId="0" applyFill="1" applyAlignment="1">
      <alignment vertical="center" wrapText="1"/>
    </xf>
    <xf numFmtId="9" fontId="0" fillId="7" borderId="0" xfId="0" applyNumberFormat="1" applyFill="1" applyAlignment="1">
      <alignment vertical="center" wrapText="1"/>
    </xf>
    <xf numFmtId="0" fontId="9" fillId="8" borderId="0" xfId="0" applyFont="1" applyFill="1" applyAlignment="1">
      <alignment horizontal="right" vertical="center" wrapText="1"/>
    </xf>
    <xf numFmtId="0" fontId="0" fillId="8" borderId="0" xfId="0" applyFill="1" applyAlignment="1">
      <alignment vertical="center" wrapText="1"/>
    </xf>
    <xf numFmtId="9" fontId="0" fillId="8" borderId="0" xfId="0" applyNumberFormat="1" applyFill="1" applyAlignment="1">
      <alignment vertical="center" wrapText="1"/>
    </xf>
    <xf numFmtId="0" fontId="11" fillId="7" borderId="0" xfId="0" applyFont="1" applyFill="1" applyAlignment="1">
      <alignment horizontal="right" vertical="center" wrapText="1"/>
    </xf>
    <xf numFmtId="9" fontId="8" fillId="10" borderId="0" xfId="0" applyNumberFormat="1" applyFont="1" applyFill="1" applyAlignment="1">
      <alignment horizontal="center" vertical="center" wrapText="1"/>
    </xf>
    <xf numFmtId="0" fontId="0" fillId="11" borderId="0" xfId="0" applyFill="1" applyAlignment="1">
      <alignment vertical="center" wrapText="1"/>
    </xf>
    <xf numFmtId="0" fontId="10" fillId="11" borderId="0" xfId="0" applyFont="1" applyFill="1" applyAlignment="1">
      <alignment horizontal="center" vertical="center" wrapText="1"/>
    </xf>
    <xf numFmtId="0" fontId="11" fillId="12" borderId="0" xfId="0" applyFont="1" applyFill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6" fontId="9" fillId="7" borderId="0" xfId="0" applyNumberFormat="1" applyFont="1" applyFill="1" applyAlignment="1">
      <alignment horizontal="right" vertical="center" wrapText="1"/>
    </xf>
    <xf numFmtId="6" fontId="9" fillId="8" borderId="0" xfId="0" applyNumberFormat="1" applyFont="1" applyFill="1" applyAlignment="1">
      <alignment horizontal="right" vertical="center" wrapText="1"/>
    </xf>
    <xf numFmtId="9" fontId="8" fillId="13" borderId="0" xfId="0" applyNumberFormat="1" applyFont="1" applyFill="1" applyAlignment="1">
      <alignment horizontal="center" vertical="center" wrapText="1"/>
    </xf>
    <xf numFmtId="0" fontId="0" fillId="14" borderId="0" xfId="0" applyFill="1" applyAlignment="1">
      <alignment vertical="center" wrapText="1"/>
    </xf>
    <xf numFmtId="0" fontId="10" fillId="14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10" fontId="0" fillId="0" borderId="0" xfId="0" applyNumberFormat="1" applyAlignment="1">
      <alignment horizontal="right" vertical="center" wrapText="1"/>
    </xf>
    <xf numFmtId="10" fontId="10" fillId="0" borderId="0" xfId="0" applyNumberFormat="1" applyFont="1" applyAlignment="1">
      <alignment horizontal="right" vertical="center" wrapText="1"/>
    </xf>
    <xf numFmtId="0" fontId="11" fillId="15" borderId="0" xfId="0" applyFont="1" applyFill="1" applyAlignment="1">
      <alignment horizontal="right" vertical="center" wrapText="1"/>
    </xf>
    <xf numFmtId="0" fontId="9" fillId="0" borderId="0" xfId="0" applyFont="1" applyAlignment="1">
      <alignment horizontal="center" vertical="center" wrapText="1"/>
    </xf>
    <xf numFmtId="0" fontId="0" fillId="2" borderId="0" xfId="0" applyFill="1" applyAlignment="1">
      <alignment horizontal="left" vertical="center" wrapText="1" indent="1"/>
    </xf>
    <xf numFmtId="0" fontId="9" fillId="6" borderId="0" xfId="0" applyFont="1" applyFill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9" fillId="0" borderId="0" xfId="0" applyFont="1" applyAlignment="1">
      <alignment horizontal="left" vertical="center" indent="1"/>
    </xf>
    <xf numFmtId="0" fontId="0" fillId="0" borderId="0" xfId="0" applyAlignment="1">
      <alignment horizontal="left" inden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right" vertical="center" wrapText="1"/>
    </xf>
    <xf numFmtId="0" fontId="9" fillId="7" borderId="0" xfId="0" applyFont="1" applyFill="1" applyBorder="1" applyAlignment="1">
      <alignment horizontal="right" vertical="center" wrapText="1"/>
    </xf>
    <xf numFmtId="0" fontId="9" fillId="8" borderId="1" xfId="0" applyFont="1" applyFill="1" applyBorder="1" applyAlignment="1">
      <alignment horizontal="right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0" fillId="7" borderId="1" xfId="0" applyFill="1" applyBorder="1" applyAlignment="1">
      <alignment horizontal="right" vertical="center" wrapText="1"/>
    </xf>
    <xf numFmtId="0" fontId="0" fillId="7" borderId="0" xfId="0" applyFill="1" applyBorder="1" applyAlignment="1">
      <alignment horizontal="right" vertical="center" wrapText="1"/>
    </xf>
    <xf numFmtId="0" fontId="10" fillId="17" borderId="3" xfId="0" applyFont="1" applyFill="1" applyBorder="1" applyAlignment="1">
      <alignment horizontal="center" vertical="center" wrapText="1"/>
    </xf>
    <xf numFmtId="166" fontId="6" fillId="16" borderId="3" xfId="1" applyNumberFormat="1" applyFont="1" applyFill="1" applyBorder="1" applyAlignment="1">
      <alignment horizontal="right"/>
    </xf>
    <xf numFmtId="166" fontId="6" fillId="0" borderId="3" xfId="1" applyNumberFormat="1" applyFont="1" applyFill="1" applyBorder="1" applyAlignment="1">
      <alignment horizontal="right"/>
    </xf>
    <xf numFmtId="165" fontId="5" fillId="0" borderId="3" xfId="1" applyNumberFormat="1" applyFont="1" applyBorder="1" applyAlignment="1">
      <alignment horizontal="right"/>
    </xf>
    <xf numFmtId="0" fontId="0" fillId="7" borderId="0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167" fontId="0" fillId="7" borderId="0" xfId="2" applyNumberFormat="1" applyFont="1" applyFill="1" applyBorder="1" applyAlignment="1">
      <alignment vertical="center" wrapText="1"/>
    </xf>
    <xf numFmtId="167" fontId="0" fillId="8" borderId="0" xfId="2" applyNumberFormat="1" applyFont="1" applyFill="1" applyBorder="1" applyAlignment="1">
      <alignment vertical="center" wrapText="1"/>
    </xf>
    <xf numFmtId="167" fontId="9" fillId="7" borderId="0" xfId="2" applyNumberFormat="1" applyFont="1" applyFill="1" applyBorder="1" applyAlignment="1">
      <alignment horizontal="right" vertical="center" wrapText="1"/>
    </xf>
    <xf numFmtId="167" fontId="9" fillId="8" borderId="0" xfId="2" applyNumberFormat="1" applyFont="1" applyFill="1" applyBorder="1" applyAlignment="1">
      <alignment horizontal="right" vertical="center" wrapText="1"/>
    </xf>
    <xf numFmtId="167" fontId="0" fillId="7" borderId="0" xfId="2" applyNumberFormat="1" applyFont="1" applyFill="1" applyBorder="1" applyAlignment="1">
      <alignment horizontal="right" vertical="center" wrapText="1"/>
    </xf>
    <xf numFmtId="165" fontId="5" fillId="0" borderId="4" xfId="1" applyNumberFormat="1" applyFont="1" applyBorder="1" applyAlignment="1">
      <alignment horizontal="right"/>
    </xf>
    <xf numFmtId="0" fontId="10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right" vertical="center" wrapText="1"/>
    </xf>
    <xf numFmtId="0" fontId="7" fillId="9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0" fontId="9" fillId="11" borderId="0" xfId="0" applyFont="1" applyFill="1" applyAlignment="1">
      <alignment horizontal="center" vertical="center" wrapText="1"/>
    </xf>
    <xf numFmtId="0" fontId="10" fillId="11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 indent="1"/>
    </xf>
    <xf numFmtId="0" fontId="10" fillId="11" borderId="0" xfId="0" applyFont="1" applyFill="1" applyAlignment="1">
      <alignment horizontal="right" vertical="center" wrapText="1"/>
    </xf>
    <xf numFmtId="0" fontId="7" fillId="3" borderId="0" xfId="0" applyFont="1" applyFill="1" applyAlignment="1">
      <alignment vertical="center" wrapText="1"/>
    </xf>
    <xf numFmtId="0" fontId="8" fillId="3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6" fontId="10" fillId="4" borderId="0" xfId="0" applyNumberFormat="1" applyFont="1" applyFill="1" applyAlignment="1">
      <alignment horizontal="right" vertical="center" wrapText="1"/>
    </xf>
    <xf numFmtId="6" fontId="10" fillId="11" borderId="0" xfId="0" applyNumberFormat="1" applyFont="1" applyFill="1" applyAlignment="1">
      <alignment horizontal="right" vertical="center" wrapText="1"/>
    </xf>
    <xf numFmtId="0" fontId="10" fillId="14" borderId="0" xfId="0" applyFont="1" applyFill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13" borderId="0" xfId="0" applyFont="1" applyFill="1" applyAlignment="1">
      <alignment vertical="center" wrapText="1"/>
    </xf>
    <xf numFmtId="0" fontId="8" fillId="13" borderId="0" xfId="0" applyFont="1" applyFill="1" applyAlignment="1">
      <alignment horizontal="center" vertical="center" wrapText="1"/>
    </xf>
    <xf numFmtId="0" fontId="9" fillId="14" borderId="0" xfId="0" applyFont="1" applyFill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0" fontId="0" fillId="14" borderId="0" xfId="0" applyFill="1" applyAlignment="1">
      <alignment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953A-D624-44D0-823A-9D55F762A8FE}">
  <dimension ref="A1:J14"/>
  <sheetViews>
    <sheetView tabSelected="1" workbookViewId="0">
      <selection activeCell="B2" sqref="B2:B8"/>
    </sheetView>
  </sheetViews>
  <sheetFormatPr baseColWidth="10" defaultRowHeight="14.4" x14ac:dyDescent="0.55000000000000004"/>
  <cols>
    <col min="2" max="3" width="10.9453125" style="1"/>
    <col min="4" max="4" width="10.9453125" style="7"/>
  </cols>
  <sheetData>
    <row r="1" spans="1:10" s="3" customFormat="1" x14ac:dyDescent="0.55000000000000004">
      <c r="A1" s="3">
        <v>0</v>
      </c>
      <c r="B1" s="4">
        <v>2019</v>
      </c>
      <c r="C1" s="4">
        <v>2020</v>
      </c>
      <c r="D1" s="6" t="s">
        <v>13</v>
      </c>
      <c r="H1" s="4"/>
      <c r="I1" s="4"/>
      <c r="J1" s="4"/>
    </row>
    <row r="2" spans="1:10" x14ac:dyDescent="0.55000000000000004">
      <c r="A2" t="s">
        <v>0</v>
      </c>
      <c r="B2" s="1">
        <v>20</v>
      </c>
      <c r="C2" s="1">
        <v>25</v>
      </c>
      <c r="D2" s="8">
        <f>IF(C2&gt;0,(((C2-B2)/B2)*10),"****")</f>
        <v>2.5</v>
      </c>
      <c r="H2" s="1"/>
      <c r="I2" s="1"/>
      <c r="J2" s="2"/>
    </row>
    <row r="3" spans="1:10" x14ac:dyDescent="0.55000000000000004">
      <c r="A3" t="s">
        <v>1</v>
      </c>
      <c r="B3" s="1">
        <v>31</v>
      </c>
      <c r="C3" s="1">
        <v>40</v>
      </c>
      <c r="D3" s="8">
        <f t="shared" ref="D3:D13" si="0">IF(C3&gt;0,(((C3-B3)/B3)*10),"****")</f>
        <v>2.903225806451613</v>
      </c>
      <c r="H3" s="1"/>
      <c r="I3" s="1"/>
      <c r="J3" s="2"/>
    </row>
    <row r="4" spans="1:10" x14ac:dyDescent="0.55000000000000004">
      <c r="A4" t="s">
        <v>2</v>
      </c>
      <c r="B4" s="1">
        <v>20</v>
      </c>
      <c r="C4" s="1">
        <v>30</v>
      </c>
      <c r="D4" s="8">
        <f t="shared" si="0"/>
        <v>5</v>
      </c>
      <c r="H4" s="1"/>
      <c r="I4" s="1"/>
      <c r="J4" s="2"/>
    </row>
    <row r="5" spans="1:10" x14ac:dyDescent="0.55000000000000004">
      <c r="A5" t="s">
        <v>3</v>
      </c>
      <c r="B5" s="1">
        <v>21</v>
      </c>
      <c r="C5" s="1">
        <v>22</v>
      </c>
      <c r="D5" s="8">
        <f t="shared" si="0"/>
        <v>0.47619047619047616</v>
      </c>
      <c r="H5" s="1"/>
      <c r="I5" s="1"/>
      <c r="J5" s="2"/>
    </row>
    <row r="6" spans="1:10" x14ac:dyDescent="0.55000000000000004">
      <c r="A6" t="s">
        <v>4</v>
      </c>
      <c r="B6" s="1">
        <v>19</v>
      </c>
      <c r="C6" s="1">
        <v>21</v>
      </c>
      <c r="D6" s="8">
        <f t="shared" si="0"/>
        <v>1.0526315789473684</v>
      </c>
      <c r="H6" s="1"/>
      <c r="I6" s="1"/>
      <c r="J6" s="2"/>
    </row>
    <row r="7" spans="1:10" x14ac:dyDescent="0.55000000000000004">
      <c r="A7" t="s">
        <v>5</v>
      </c>
      <c r="B7" s="1">
        <v>24</v>
      </c>
      <c r="C7" s="1">
        <v>22</v>
      </c>
      <c r="D7" s="8">
        <f t="shared" si="0"/>
        <v>-0.83333333333333326</v>
      </c>
      <c r="H7" s="1"/>
      <c r="I7" s="1"/>
      <c r="J7" s="2"/>
    </row>
    <row r="8" spans="1:10" x14ac:dyDescent="0.55000000000000004">
      <c r="A8" t="s">
        <v>6</v>
      </c>
      <c r="B8" s="1">
        <v>23</v>
      </c>
      <c r="C8" s="1">
        <v>2</v>
      </c>
      <c r="D8" s="8">
        <f t="shared" si="0"/>
        <v>-9.1304347826086953</v>
      </c>
      <c r="H8" s="1"/>
      <c r="I8" s="1"/>
      <c r="J8" s="2"/>
    </row>
    <row r="9" spans="1:10" x14ac:dyDescent="0.55000000000000004">
      <c r="A9" t="s">
        <v>7</v>
      </c>
      <c r="B9" s="1">
        <v>31</v>
      </c>
      <c r="C9" s="1">
        <v>0</v>
      </c>
      <c r="D9" s="8" t="str">
        <f t="shared" si="0"/>
        <v>****</v>
      </c>
      <c r="H9" s="1"/>
      <c r="I9" s="1"/>
      <c r="J9" s="2"/>
    </row>
    <row r="10" spans="1:10" x14ac:dyDescent="0.55000000000000004">
      <c r="A10" t="s">
        <v>8</v>
      </c>
      <c r="B10" s="1">
        <v>34</v>
      </c>
      <c r="C10" s="1">
        <v>0</v>
      </c>
      <c r="D10" s="8" t="str">
        <f t="shared" si="0"/>
        <v>****</v>
      </c>
      <c r="H10" s="1"/>
      <c r="I10" s="1"/>
      <c r="J10" s="2"/>
    </row>
    <row r="11" spans="1:10" x14ac:dyDescent="0.55000000000000004">
      <c r="A11" t="s">
        <v>9</v>
      </c>
      <c r="B11" s="1">
        <v>36</v>
      </c>
      <c r="C11" s="1">
        <v>0</v>
      </c>
      <c r="D11" s="8" t="str">
        <f t="shared" si="0"/>
        <v>****</v>
      </c>
      <c r="H11" s="1"/>
      <c r="I11" s="1"/>
      <c r="J11" s="2"/>
    </row>
    <row r="12" spans="1:10" x14ac:dyDescent="0.55000000000000004">
      <c r="A12" t="s">
        <v>10</v>
      </c>
      <c r="B12" s="1">
        <v>27</v>
      </c>
      <c r="C12" s="1">
        <v>0</v>
      </c>
      <c r="D12" s="8" t="str">
        <f t="shared" si="0"/>
        <v>****</v>
      </c>
      <c r="H12" s="1"/>
      <c r="I12" s="1"/>
      <c r="J12" s="2"/>
    </row>
    <row r="13" spans="1:10" x14ac:dyDescent="0.55000000000000004">
      <c r="A13" t="s">
        <v>11</v>
      </c>
      <c r="B13" s="1">
        <v>100</v>
      </c>
      <c r="C13" s="1">
        <v>0</v>
      </c>
      <c r="D13" s="8" t="str">
        <f t="shared" si="0"/>
        <v>****</v>
      </c>
      <c r="H13" s="1"/>
      <c r="I13" s="1"/>
      <c r="J13" s="2"/>
    </row>
    <row r="14" spans="1:10" x14ac:dyDescent="0.55000000000000004">
      <c r="A14" s="3" t="s">
        <v>12</v>
      </c>
      <c r="B14" s="4">
        <f>SUM(B2:B13)</f>
        <v>386</v>
      </c>
      <c r="C14" s="4">
        <f>SUM(C2:C13)</f>
        <v>162</v>
      </c>
      <c r="D14" s="76">
        <f>SUM(C2:C13)/SUMIFS(B2:B13,C2:C13,"&lt;&gt;0")-1</f>
        <v>2.5316455696202445E-2</v>
      </c>
      <c r="G14" s="3"/>
      <c r="H14" s="4"/>
      <c r="I14" s="4"/>
      <c r="J14" s="5"/>
    </row>
  </sheetData>
  <conditionalFormatting sqref="D2:D13">
    <cfRule type="cellIs" dxfId="8" priority="3" operator="lessThan">
      <formula>0</formula>
    </cfRule>
  </conditionalFormatting>
  <conditionalFormatting sqref="D14">
    <cfRule type="cellIs" dxfId="7" priority="1" operator="greaterThan">
      <formula>0</formula>
    </cfRule>
    <cfRule type="cellIs" dxfId="6" priority="2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15D5B-D40F-4D6D-8879-59A22504AD2F}">
  <dimension ref="A1:AA987"/>
  <sheetViews>
    <sheetView topLeftCell="C1" workbookViewId="0">
      <selection activeCell="J17" sqref="J17"/>
    </sheetView>
  </sheetViews>
  <sheetFormatPr baseColWidth="10" defaultRowHeight="14.4" x14ac:dyDescent="0.55000000000000004"/>
  <cols>
    <col min="1" max="1" width="14.47265625" style="49" customWidth="1"/>
    <col min="15" max="15" width="12" bestFit="1" customWidth="1"/>
    <col min="16" max="16" width="11.20703125" bestFit="1" customWidth="1"/>
  </cols>
  <sheetData>
    <row r="1" spans="1:27" x14ac:dyDescent="0.55000000000000004">
      <c r="A1" s="44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1"/>
      <c r="T1" s="11"/>
      <c r="U1" s="11"/>
      <c r="V1" s="11"/>
      <c r="W1" s="11"/>
      <c r="X1" s="11"/>
      <c r="Y1" s="11"/>
      <c r="Z1" s="11"/>
      <c r="AA1" s="11"/>
    </row>
    <row r="2" spans="1:27" ht="14.8" customHeight="1" x14ac:dyDescent="0.55000000000000004">
      <c r="A2" s="83" t="s">
        <v>14</v>
      </c>
      <c r="B2" s="83"/>
      <c r="C2" s="93" t="s">
        <v>483</v>
      </c>
      <c r="D2" s="94"/>
      <c r="E2" s="94"/>
      <c r="F2" s="94"/>
      <c r="G2" s="94"/>
      <c r="H2" s="94"/>
      <c r="I2" s="94"/>
      <c r="J2" s="95"/>
      <c r="K2" s="93" t="s">
        <v>484</v>
      </c>
      <c r="L2" s="94"/>
      <c r="M2" s="94"/>
      <c r="N2" s="94"/>
      <c r="O2" s="94"/>
      <c r="P2" s="94"/>
      <c r="Q2" s="95"/>
      <c r="R2" s="14">
        <v>0.36</v>
      </c>
      <c r="S2" s="11"/>
      <c r="T2" s="11"/>
      <c r="U2" s="11"/>
      <c r="V2" s="11"/>
      <c r="W2" s="11"/>
      <c r="X2" s="11"/>
      <c r="Y2" s="11"/>
      <c r="Z2" s="11"/>
      <c r="AA2" s="11"/>
    </row>
    <row r="3" spans="1:27" ht="14.8" customHeight="1" x14ac:dyDescent="0.55000000000000004">
      <c r="A3" s="83"/>
      <c r="B3" s="83"/>
      <c r="C3" s="93"/>
      <c r="D3" s="94"/>
      <c r="E3" s="94"/>
      <c r="F3" s="94"/>
      <c r="G3" s="94"/>
      <c r="H3" s="94"/>
      <c r="I3" s="94"/>
      <c r="J3" s="95"/>
      <c r="K3" s="93"/>
      <c r="L3" s="94"/>
      <c r="M3" s="94"/>
      <c r="N3" s="94"/>
      <c r="O3" s="94"/>
      <c r="P3" s="94"/>
      <c r="Q3" s="95"/>
      <c r="R3" s="77" t="s">
        <v>22</v>
      </c>
      <c r="S3" s="11"/>
      <c r="T3" s="11"/>
      <c r="U3" s="11"/>
      <c r="V3" s="11"/>
      <c r="W3" s="11"/>
      <c r="X3" s="11"/>
      <c r="Y3" s="11"/>
      <c r="Z3" s="11"/>
      <c r="AA3" s="11"/>
    </row>
    <row r="4" spans="1:27" ht="14.8" customHeight="1" x14ac:dyDescent="0.55000000000000004">
      <c r="A4" s="83"/>
      <c r="B4" s="83"/>
      <c r="C4" s="50">
        <v>2014</v>
      </c>
      <c r="D4" s="51">
        <v>2015</v>
      </c>
      <c r="E4" s="51">
        <v>2016</v>
      </c>
      <c r="F4" s="51">
        <v>2017</v>
      </c>
      <c r="G4" s="52">
        <v>2018</v>
      </c>
      <c r="H4" s="52">
        <v>2019</v>
      </c>
      <c r="I4" s="52">
        <v>2020</v>
      </c>
      <c r="J4" s="59" t="s">
        <v>482</v>
      </c>
      <c r="K4" s="50">
        <v>2015</v>
      </c>
      <c r="L4" s="51">
        <v>2016</v>
      </c>
      <c r="M4" s="51">
        <v>2017</v>
      </c>
      <c r="N4" s="52">
        <v>2018</v>
      </c>
      <c r="O4" s="52">
        <v>2019</v>
      </c>
      <c r="P4" s="52">
        <v>2020</v>
      </c>
      <c r="Q4" s="59" t="s">
        <v>482</v>
      </c>
      <c r="R4" s="77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55000000000000004">
      <c r="A5" s="45" t="s">
        <v>23</v>
      </c>
      <c r="B5" s="19">
        <v>7.8E-2</v>
      </c>
      <c r="C5" s="66">
        <v>0</v>
      </c>
      <c r="D5" s="67">
        <v>21</v>
      </c>
      <c r="E5" s="67">
        <v>24</v>
      </c>
      <c r="F5" s="67">
        <v>20</v>
      </c>
      <c r="G5" s="67">
        <v>18</v>
      </c>
      <c r="H5" s="67">
        <v>20</v>
      </c>
      <c r="I5" s="63">
        <v>25</v>
      </c>
      <c r="J5" s="60">
        <f>IF(I5&gt;0,(((I5-H5)/H5)*10),"****")</f>
        <v>2.5</v>
      </c>
      <c r="K5" s="53" t="s">
        <v>24</v>
      </c>
      <c r="L5" s="54" t="s">
        <v>25</v>
      </c>
      <c r="M5" s="54" t="s">
        <v>26</v>
      </c>
      <c r="N5" s="54" t="s">
        <v>27</v>
      </c>
      <c r="O5" s="73">
        <v>37325</v>
      </c>
      <c r="P5" s="71">
        <v>37325</v>
      </c>
      <c r="Q5" s="60">
        <f>IF(P5&gt;0,(((P5-O5)/O5)*10),"****")</f>
        <v>0</v>
      </c>
      <c r="R5" s="78" t="s">
        <v>28</v>
      </c>
      <c r="S5" s="11"/>
      <c r="T5" s="11"/>
      <c r="U5" s="11"/>
      <c r="V5" s="11"/>
      <c r="W5" s="11"/>
      <c r="X5" s="11"/>
      <c r="Y5" s="11"/>
      <c r="Z5" s="11"/>
      <c r="AA5" s="11"/>
    </row>
    <row r="6" spans="1:27" x14ac:dyDescent="0.55000000000000004">
      <c r="A6" s="45" t="s">
        <v>29</v>
      </c>
      <c r="B6" s="19">
        <v>6.2E-2</v>
      </c>
      <c r="C6" s="68">
        <v>0</v>
      </c>
      <c r="D6" s="69">
        <v>23</v>
      </c>
      <c r="E6" s="69">
        <v>24</v>
      </c>
      <c r="F6" s="69">
        <v>22</v>
      </c>
      <c r="G6" s="69">
        <v>18</v>
      </c>
      <c r="H6" s="69">
        <v>31</v>
      </c>
      <c r="I6" s="64">
        <v>40</v>
      </c>
      <c r="J6" s="61">
        <f t="shared" ref="J6:J16" si="0">IF(I6&gt;0,(((I6-H6)/H6)*10),"****")</f>
        <v>2.903225806451613</v>
      </c>
      <c r="K6" s="55" t="s">
        <v>30</v>
      </c>
      <c r="L6" s="56" t="s">
        <v>31</v>
      </c>
      <c r="M6" s="56" t="s">
        <v>32</v>
      </c>
      <c r="N6" s="56" t="s">
        <v>33</v>
      </c>
      <c r="O6" s="74">
        <v>44345</v>
      </c>
      <c r="P6" s="72">
        <v>44345</v>
      </c>
      <c r="Q6" s="61">
        <f t="shared" ref="Q6:Q16" si="1">IF(P6&gt;0,(((P6-O6)/O6)*10),"****")</f>
        <v>0</v>
      </c>
      <c r="R6" s="78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55000000000000004">
      <c r="A7" s="45" t="s">
        <v>2</v>
      </c>
      <c r="B7" s="19">
        <v>5.8000000000000003E-2</v>
      </c>
      <c r="C7" s="66">
        <v>0</v>
      </c>
      <c r="D7" s="67">
        <v>14</v>
      </c>
      <c r="E7" s="67">
        <v>23</v>
      </c>
      <c r="F7" s="67">
        <v>21</v>
      </c>
      <c r="G7" s="67">
        <v>22</v>
      </c>
      <c r="H7" s="67">
        <v>20</v>
      </c>
      <c r="I7" s="63">
        <v>25</v>
      </c>
      <c r="J7" s="60">
        <f t="shared" si="0"/>
        <v>2.5</v>
      </c>
      <c r="K7" s="53" t="s">
        <v>34</v>
      </c>
      <c r="L7" s="54" t="s">
        <v>35</v>
      </c>
      <c r="M7" s="54" t="s">
        <v>36</v>
      </c>
      <c r="N7" s="54" t="s">
        <v>37</v>
      </c>
      <c r="O7" s="73">
        <v>47080</v>
      </c>
      <c r="P7" s="71">
        <v>50000</v>
      </c>
      <c r="Q7" s="60">
        <f t="shared" si="1"/>
        <v>0.62022090059473234</v>
      </c>
      <c r="R7" s="78"/>
      <c r="S7" s="11"/>
      <c r="T7" s="11"/>
      <c r="U7" s="11"/>
      <c r="V7" s="11"/>
      <c r="W7" s="11"/>
      <c r="X7" s="11"/>
      <c r="Y7" s="11"/>
      <c r="Z7" s="11"/>
      <c r="AA7" s="11"/>
    </row>
    <row r="8" spans="1:27" x14ac:dyDescent="0.55000000000000004">
      <c r="A8" s="45" t="s">
        <v>3</v>
      </c>
      <c r="B8" s="19">
        <v>7.8E-2</v>
      </c>
      <c r="C8" s="68">
        <v>0</v>
      </c>
      <c r="D8" s="69">
        <v>20</v>
      </c>
      <c r="E8" s="69">
        <v>16</v>
      </c>
      <c r="F8" s="69">
        <v>16</v>
      </c>
      <c r="G8" s="69">
        <v>26</v>
      </c>
      <c r="H8" s="69">
        <v>21</v>
      </c>
      <c r="I8" s="64">
        <v>21</v>
      </c>
      <c r="J8" s="61">
        <f t="shared" si="0"/>
        <v>0</v>
      </c>
      <c r="K8" s="55" t="s">
        <v>38</v>
      </c>
      <c r="L8" s="56" t="s">
        <v>39</v>
      </c>
      <c r="M8" s="56" t="s">
        <v>40</v>
      </c>
      <c r="N8" s="56" t="s">
        <v>41</v>
      </c>
      <c r="O8" s="74">
        <v>41090</v>
      </c>
      <c r="P8" s="72"/>
      <c r="Q8" s="61" t="str">
        <f t="shared" si="1"/>
        <v>****</v>
      </c>
      <c r="R8" s="78"/>
      <c r="S8" s="11"/>
      <c r="T8" s="11"/>
      <c r="U8" s="11"/>
      <c r="V8" s="11"/>
      <c r="W8" s="11"/>
      <c r="X8" s="11"/>
      <c r="Y8" s="11"/>
      <c r="Z8" s="11"/>
      <c r="AA8" s="11"/>
    </row>
    <row r="9" spans="1:27" x14ac:dyDescent="0.55000000000000004">
      <c r="A9" s="45" t="s">
        <v>4</v>
      </c>
      <c r="B9" s="19">
        <v>0.08</v>
      </c>
      <c r="C9" s="66">
        <v>0</v>
      </c>
      <c r="D9" s="67">
        <v>21</v>
      </c>
      <c r="E9" s="67">
        <v>16</v>
      </c>
      <c r="F9" s="67">
        <v>14</v>
      </c>
      <c r="G9" s="67">
        <v>11</v>
      </c>
      <c r="H9" s="67">
        <v>19</v>
      </c>
      <c r="I9" s="63">
        <v>19</v>
      </c>
      <c r="J9" s="60">
        <f t="shared" si="0"/>
        <v>0</v>
      </c>
      <c r="K9" s="53" t="s">
        <v>42</v>
      </c>
      <c r="L9" s="54" t="s">
        <v>43</v>
      </c>
      <c r="M9" s="54" t="s">
        <v>44</v>
      </c>
      <c r="N9" s="54" t="s">
        <v>45</v>
      </c>
      <c r="O9" s="73">
        <v>39437</v>
      </c>
      <c r="P9" s="71"/>
      <c r="Q9" s="60" t="str">
        <f t="shared" si="1"/>
        <v>****</v>
      </c>
      <c r="R9" s="78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55000000000000004">
      <c r="A10" s="45" t="s">
        <v>5</v>
      </c>
      <c r="B10" s="19">
        <v>8.5000000000000006E-2</v>
      </c>
      <c r="C10" s="68">
        <v>13</v>
      </c>
      <c r="D10" s="69">
        <v>16</v>
      </c>
      <c r="E10" s="69">
        <v>19</v>
      </c>
      <c r="F10" s="69">
        <v>29</v>
      </c>
      <c r="G10" s="69">
        <v>28</v>
      </c>
      <c r="H10" s="69">
        <v>24</v>
      </c>
      <c r="I10" s="64">
        <v>24</v>
      </c>
      <c r="J10" s="61">
        <f t="shared" si="0"/>
        <v>0</v>
      </c>
      <c r="K10" s="55" t="s">
        <v>46</v>
      </c>
      <c r="L10" s="56" t="s">
        <v>47</v>
      </c>
      <c r="M10" s="56" t="s">
        <v>48</v>
      </c>
      <c r="N10" s="56" t="s">
        <v>49</v>
      </c>
      <c r="O10" s="74">
        <v>30771</v>
      </c>
      <c r="P10" s="72"/>
      <c r="Q10" s="61" t="str">
        <f t="shared" si="1"/>
        <v>****</v>
      </c>
      <c r="R10" s="78"/>
      <c r="S10" s="11"/>
      <c r="T10" s="11"/>
      <c r="U10" s="11"/>
      <c r="V10" s="11"/>
      <c r="W10" s="11"/>
      <c r="X10" s="11"/>
      <c r="Y10" s="11"/>
      <c r="Z10" s="11"/>
      <c r="AA10" s="11"/>
    </row>
    <row r="11" spans="1:27" x14ac:dyDescent="0.55000000000000004">
      <c r="A11" s="45" t="s">
        <v>50</v>
      </c>
      <c r="B11" s="19">
        <v>4.2999999999999997E-2</v>
      </c>
      <c r="C11" s="66">
        <v>13</v>
      </c>
      <c r="D11" s="67">
        <v>13</v>
      </c>
      <c r="E11" s="67">
        <v>9</v>
      </c>
      <c r="F11" s="67">
        <v>17</v>
      </c>
      <c r="G11" s="67">
        <v>20</v>
      </c>
      <c r="H11" s="67">
        <v>23</v>
      </c>
      <c r="I11" s="63">
        <v>23</v>
      </c>
      <c r="J11" s="60">
        <f t="shared" si="0"/>
        <v>0</v>
      </c>
      <c r="K11" s="53" t="s">
        <v>51</v>
      </c>
      <c r="L11" s="54" t="s">
        <v>52</v>
      </c>
      <c r="M11" s="54" t="s">
        <v>53</v>
      </c>
      <c r="N11" s="54" t="s">
        <v>54</v>
      </c>
      <c r="O11" s="73">
        <v>26197</v>
      </c>
      <c r="P11" s="71"/>
      <c r="Q11" s="60" t="str">
        <f t="shared" si="1"/>
        <v>****</v>
      </c>
      <c r="R11" s="78"/>
      <c r="S11" s="11"/>
      <c r="T11" s="11"/>
      <c r="U11" s="11"/>
      <c r="V11" s="11"/>
      <c r="W11" s="11"/>
      <c r="X11" s="11"/>
      <c r="Y11" s="11"/>
      <c r="Z11" s="11"/>
      <c r="AA11" s="11"/>
    </row>
    <row r="12" spans="1:27" x14ac:dyDescent="0.55000000000000004">
      <c r="A12" s="45" t="s">
        <v>7</v>
      </c>
      <c r="B12" s="19">
        <v>5.3999999999999999E-2</v>
      </c>
      <c r="C12" s="68">
        <v>9</v>
      </c>
      <c r="D12" s="69">
        <v>13</v>
      </c>
      <c r="E12" s="69">
        <v>9</v>
      </c>
      <c r="F12" s="69">
        <v>18</v>
      </c>
      <c r="G12" s="69">
        <v>16</v>
      </c>
      <c r="H12" s="69">
        <v>31</v>
      </c>
      <c r="I12" s="64">
        <v>31</v>
      </c>
      <c r="J12" s="61">
        <f t="shared" si="0"/>
        <v>0</v>
      </c>
      <c r="K12" s="55" t="s">
        <v>55</v>
      </c>
      <c r="L12" s="56" t="s">
        <v>56</v>
      </c>
      <c r="M12" s="56" t="s">
        <v>57</v>
      </c>
      <c r="N12" s="56" t="s">
        <v>58</v>
      </c>
      <c r="O12" s="74">
        <v>27270</v>
      </c>
      <c r="P12" s="72"/>
      <c r="Q12" s="61" t="str">
        <f t="shared" si="1"/>
        <v>****</v>
      </c>
      <c r="R12" s="78"/>
      <c r="S12" s="11"/>
      <c r="T12" s="11"/>
      <c r="U12" s="11"/>
      <c r="V12" s="11"/>
      <c r="W12" s="11"/>
      <c r="X12" s="11"/>
      <c r="Y12" s="11"/>
      <c r="Z12" s="11"/>
      <c r="AA12" s="11"/>
    </row>
    <row r="13" spans="1:27" x14ac:dyDescent="0.55000000000000004">
      <c r="A13" s="45" t="s">
        <v>59</v>
      </c>
      <c r="B13" s="19">
        <v>0.123</v>
      </c>
      <c r="C13" s="66">
        <v>23</v>
      </c>
      <c r="D13" s="67">
        <v>21</v>
      </c>
      <c r="E13" s="67">
        <v>39</v>
      </c>
      <c r="F13" s="67">
        <v>34</v>
      </c>
      <c r="G13" s="67">
        <v>21</v>
      </c>
      <c r="H13" s="67">
        <v>34</v>
      </c>
      <c r="I13" s="63">
        <v>34</v>
      </c>
      <c r="J13" s="60">
        <f t="shared" si="0"/>
        <v>0</v>
      </c>
      <c r="K13" s="53" t="s">
        <v>60</v>
      </c>
      <c r="L13" s="54" t="s">
        <v>61</v>
      </c>
      <c r="M13" s="54" t="s">
        <v>62</v>
      </c>
      <c r="N13" s="54" t="s">
        <v>63</v>
      </c>
      <c r="O13" s="73">
        <v>75036</v>
      </c>
      <c r="P13" s="71"/>
      <c r="Q13" s="60" t="str">
        <f t="shared" si="1"/>
        <v>****</v>
      </c>
      <c r="R13" s="78"/>
      <c r="S13" s="11"/>
      <c r="T13" s="11"/>
      <c r="U13" s="11"/>
      <c r="V13" s="11"/>
      <c r="W13" s="11"/>
      <c r="X13" s="11"/>
      <c r="Y13" s="11"/>
      <c r="Z13" s="11"/>
      <c r="AA13" s="11"/>
    </row>
    <row r="14" spans="1:27" x14ac:dyDescent="0.55000000000000004">
      <c r="A14" s="45" t="s">
        <v>64</v>
      </c>
      <c r="B14" s="19">
        <v>0.159</v>
      </c>
      <c r="C14" s="68">
        <v>17</v>
      </c>
      <c r="D14" s="69">
        <v>30</v>
      </c>
      <c r="E14" s="69">
        <v>46</v>
      </c>
      <c r="F14" s="69">
        <v>28</v>
      </c>
      <c r="G14" s="69">
        <v>50</v>
      </c>
      <c r="H14" s="69">
        <v>36</v>
      </c>
      <c r="I14" s="64">
        <v>36</v>
      </c>
      <c r="J14" s="61">
        <f t="shared" si="0"/>
        <v>0</v>
      </c>
      <c r="K14" s="55" t="s">
        <v>65</v>
      </c>
      <c r="L14" s="56" t="s">
        <v>66</v>
      </c>
      <c r="M14" s="56" t="s">
        <v>67</v>
      </c>
      <c r="N14" s="56" t="s">
        <v>68</v>
      </c>
      <c r="O14" s="74">
        <v>57387</v>
      </c>
      <c r="P14" s="72"/>
      <c r="Q14" s="61" t="str">
        <f t="shared" si="1"/>
        <v>****</v>
      </c>
      <c r="R14" s="78"/>
      <c r="S14" s="11"/>
      <c r="T14" s="11"/>
      <c r="U14" s="11"/>
      <c r="V14" s="11"/>
      <c r="W14" s="11"/>
      <c r="X14" s="11"/>
      <c r="Y14" s="11"/>
      <c r="Z14" s="11"/>
      <c r="AA14" s="11"/>
    </row>
    <row r="15" spans="1:27" x14ac:dyDescent="0.55000000000000004">
      <c r="A15" s="45" t="s">
        <v>69</v>
      </c>
      <c r="B15" s="19">
        <v>0.113</v>
      </c>
      <c r="C15" s="66">
        <v>18</v>
      </c>
      <c r="D15" s="67">
        <v>34</v>
      </c>
      <c r="E15" s="67">
        <v>36</v>
      </c>
      <c r="F15" s="67">
        <v>39</v>
      </c>
      <c r="G15" s="67">
        <v>38</v>
      </c>
      <c r="H15" s="67">
        <v>27</v>
      </c>
      <c r="I15" s="63">
        <v>27</v>
      </c>
      <c r="J15" s="60">
        <f t="shared" si="0"/>
        <v>0</v>
      </c>
      <c r="K15" s="53" t="s">
        <v>70</v>
      </c>
      <c r="L15" s="54" t="s">
        <v>71</v>
      </c>
      <c r="M15" s="54" t="s">
        <v>72</v>
      </c>
      <c r="N15" s="54" t="s">
        <v>73</v>
      </c>
      <c r="O15" s="73">
        <v>74606</v>
      </c>
      <c r="P15" s="71"/>
      <c r="Q15" s="60" t="str">
        <f t="shared" si="1"/>
        <v>****</v>
      </c>
      <c r="R15" s="78"/>
      <c r="S15" s="11"/>
      <c r="T15" s="11"/>
      <c r="U15" s="11"/>
      <c r="V15" s="11"/>
      <c r="W15" s="11"/>
      <c r="X15" s="11"/>
      <c r="Y15" s="11"/>
      <c r="Z15" s="11"/>
      <c r="AA15" s="11"/>
    </row>
    <row r="16" spans="1:27" x14ac:dyDescent="0.55000000000000004">
      <c r="A16" s="45" t="s">
        <v>74</v>
      </c>
      <c r="B16" s="19">
        <v>6.7000000000000004E-2</v>
      </c>
      <c r="C16" s="68">
        <v>8</v>
      </c>
      <c r="D16" s="69">
        <v>18</v>
      </c>
      <c r="E16" s="69">
        <v>27</v>
      </c>
      <c r="F16" s="69">
        <v>33</v>
      </c>
      <c r="G16" s="69">
        <v>11</v>
      </c>
      <c r="H16" s="64">
        <v>100</v>
      </c>
      <c r="I16" s="64">
        <v>100</v>
      </c>
      <c r="J16" s="61">
        <f t="shared" si="0"/>
        <v>0</v>
      </c>
      <c r="K16" s="55" t="s">
        <v>76</v>
      </c>
      <c r="L16" s="56" t="s">
        <v>77</v>
      </c>
      <c r="M16" s="56" t="s">
        <v>78</v>
      </c>
      <c r="N16" s="56" t="s">
        <v>79</v>
      </c>
      <c r="O16" s="72"/>
      <c r="P16" s="72"/>
      <c r="Q16" s="61" t="str">
        <f t="shared" si="1"/>
        <v>****</v>
      </c>
      <c r="R16" s="78"/>
      <c r="S16" s="11"/>
      <c r="T16" s="11"/>
      <c r="U16" s="11"/>
      <c r="V16" s="11"/>
      <c r="W16" s="11"/>
      <c r="X16" s="11"/>
      <c r="Y16" s="11"/>
      <c r="Z16" s="11"/>
      <c r="AA16" s="11"/>
    </row>
    <row r="17" spans="1:27" x14ac:dyDescent="0.55000000000000004">
      <c r="A17" s="46"/>
      <c r="B17" s="18">
        <v>1</v>
      </c>
      <c r="C17" s="70">
        <v>101</v>
      </c>
      <c r="D17" s="65">
        <v>244</v>
      </c>
      <c r="E17" s="65">
        <v>288</v>
      </c>
      <c r="F17" s="65">
        <v>291</v>
      </c>
      <c r="G17" s="65">
        <v>279</v>
      </c>
      <c r="H17" s="65">
        <f>SUM(H5:H16)</f>
        <v>386</v>
      </c>
      <c r="I17" s="65">
        <f>SUM(I5:I16)</f>
        <v>405</v>
      </c>
      <c r="J17" s="9">
        <f>SUM(I5:I16)/SUMIFS(H5:H16,I5:I16,"&lt;&gt;0")-1</f>
        <v>4.9222797927461093E-2</v>
      </c>
      <c r="K17" s="57" t="s">
        <v>80</v>
      </c>
      <c r="L17" s="58" t="s">
        <v>81</v>
      </c>
      <c r="M17" s="58" t="s">
        <v>82</v>
      </c>
      <c r="N17" s="58" t="s">
        <v>83</v>
      </c>
      <c r="O17" s="75">
        <f>SUM(O5:O16)</f>
        <v>500544</v>
      </c>
      <c r="P17" s="75">
        <f>SUM(P5:P16)</f>
        <v>131670</v>
      </c>
      <c r="Q17" s="62">
        <f>SUM(P5:P16)/SUMIFS(O5:O16,P5:P16,"&lt;&gt;0")-1</f>
        <v>-0.73694620253164556</v>
      </c>
      <c r="R17" s="78"/>
      <c r="S17" s="11"/>
      <c r="T17" s="11"/>
      <c r="U17" s="11"/>
      <c r="V17" s="11"/>
      <c r="W17" s="11"/>
      <c r="X17" s="11"/>
      <c r="Y17" s="11"/>
      <c r="Z17" s="11"/>
      <c r="AA17" s="11"/>
    </row>
    <row r="18" spans="1:27" ht="14.8" customHeight="1" x14ac:dyDescent="0.55000000000000004">
      <c r="A18" s="79" t="s">
        <v>84</v>
      </c>
      <c r="B18" s="79"/>
      <c r="C18" s="80" t="s">
        <v>15</v>
      </c>
      <c r="D18" s="80"/>
      <c r="E18" s="80"/>
      <c r="F18" s="80"/>
      <c r="G18" s="80"/>
      <c r="H18" s="80"/>
      <c r="I18" s="80"/>
      <c r="J18" s="80"/>
      <c r="K18" s="80" t="s">
        <v>17</v>
      </c>
      <c r="L18" s="80"/>
      <c r="M18" s="80"/>
      <c r="N18" s="80"/>
      <c r="O18" s="80"/>
      <c r="P18" s="80"/>
      <c r="Q18" s="80"/>
      <c r="R18" s="28">
        <v>0.41</v>
      </c>
      <c r="S18" s="11"/>
      <c r="T18" s="11"/>
      <c r="U18" s="11"/>
      <c r="V18" s="11"/>
      <c r="W18" s="11"/>
      <c r="X18" s="11"/>
      <c r="Y18" s="11"/>
      <c r="Z18" s="11"/>
      <c r="AA18" s="11"/>
    </row>
    <row r="19" spans="1:27" ht="14.8" customHeight="1" x14ac:dyDescent="0.55000000000000004">
      <c r="A19" s="79"/>
      <c r="B19" s="79"/>
      <c r="C19" s="81" t="s">
        <v>18</v>
      </c>
      <c r="D19" s="81"/>
      <c r="E19" s="81"/>
      <c r="F19" s="81"/>
      <c r="G19" s="81"/>
      <c r="H19" s="81"/>
      <c r="I19" s="29"/>
      <c r="J19" s="82" t="s">
        <v>19</v>
      </c>
      <c r="K19" s="81" t="s">
        <v>20</v>
      </c>
      <c r="L19" s="81"/>
      <c r="M19" s="81"/>
      <c r="N19" s="81"/>
      <c r="O19" s="81"/>
      <c r="P19" s="30"/>
      <c r="Q19" s="82" t="s">
        <v>19</v>
      </c>
      <c r="R19" s="82" t="s">
        <v>22</v>
      </c>
      <c r="S19" s="11"/>
      <c r="T19" s="11"/>
      <c r="U19" s="11"/>
      <c r="V19" s="11"/>
      <c r="W19" s="11"/>
      <c r="X19" s="11"/>
      <c r="Y19" s="11"/>
      <c r="Z19" s="11"/>
      <c r="AA19" s="11"/>
    </row>
    <row r="20" spans="1:27" x14ac:dyDescent="0.55000000000000004">
      <c r="A20" s="79"/>
      <c r="B20" s="79"/>
      <c r="C20" s="16">
        <v>2014</v>
      </c>
      <c r="D20" s="16">
        <v>2015</v>
      </c>
      <c r="E20" s="16">
        <v>2016</v>
      </c>
      <c r="F20" s="16">
        <v>2017</v>
      </c>
      <c r="G20" s="17">
        <v>2018</v>
      </c>
      <c r="H20" s="17">
        <v>2019</v>
      </c>
      <c r="I20" s="30"/>
      <c r="J20" s="82"/>
      <c r="K20" s="16">
        <v>2015</v>
      </c>
      <c r="L20" s="16">
        <v>2016</v>
      </c>
      <c r="M20" s="16">
        <v>2017</v>
      </c>
      <c r="N20" s="17">
        <v>2018</v>
      </c>
      <c r="O20" s="17">
        <v>2019</v>
      </c>
      <c r="P20" s="30"/>
      <c r="Q20" s="82"/>
      <c r="R20" s="82"/>
      <c r="S20" s="11"/>
      <c r="T20" s="11"/>
      <c r="U20" s="11"/>
      <c r="V20" s="11"/>
      <c r="W20" s="11"/>
      <c r="X20" s="11"/>
      <c r="Y20" s="11"/>
      <c r="Z20" s="11"/>
      <c r="AA20" s="11"/>
    </row>
    <row r="21" spans="1:27" x14ac:dyDescent="0.55000000000000004">
      <c r="A21" s="45" t="s">
        <v>23</v>
      </c>
      <c r="B21" s="19">
        <v>7.8E-2</v>
      </c>
      <c r="C21" s="21">
        <v>0</v>
      </c>
      <c r="D21" s="21">
        <v>8</v>
      </c>
      <c r="E21" s="21">
        <v>14</v>
      </c>
      <c r="F21" s="21">
        <v>18</v>
      </c>
      <c r="G21" s="21">
        <v>19</v>
      </c>
      <c r="H21" s="21">
        <v>24</v>
      </c>
      <c r="I21" s="22"/>
      <c r="J21" s="23">
        <v>0.26</v>
      </c>
      <c r="K21" s="21" t="s">
        <v>85</v>
      </c>
      <c r="L21" s="21" t="s">
        <v>86</v>
      </c>
      <c r="M21" s="21" t="s">
        <v>87</v>
      </c>
      <c r="N21" s="21" t="s">
        <v>88</v>
      </c>
      <c r="O21" s="21" t="s">
        <v>89</v>
      </c>
      <c r="P21" s="22"/>
      <c r="Q21" s="23">
        <v>-0.19</v>
      </c>
      <c r="R21" s="84" t="s">
        <v>90</v>
      </c>
      <c r="S21" s="11"/>
      <c r="T21" s="11"/>
      <c r="U21" s="11"/>
      <c r="V21" s="11"/>
      <c r="W21" s="11"/>
      <c r="X21" s="11"/>
      <c r="Y21" s="11"/>
      <c r="Z21" s="11"/>
      <c r="AA21" s="11"/>
    </row>
    <row r="22" spans="1:27" x14ac:dyDescent="0.55000000000000004">
      <c r="A22" s="45" t="s">
        <v>29</v>
      </c>
      <c r="B22" s="19">
        <v>6.2E-2</v>
      </c>
      <c r="C22" s="24">
        <v>0</v>
      </c>
      <c r="D22" s="24">
        <v>12</v>
      </c>
      <c r="E22" s="24">
        <v>8</v>
      </c>
      <c r="F22" s="24">
        <v>18</v>
      </c>
      <c r="G22" s="24">
        <v>15</v>
      </c>
      <c r="H22" s="24">
        <v>16</v>
      </c>
      <c r="I22" s="25"/>
      <c r="J22" s="26">
        <v>7.0000000000000007E-2</v>
      </c>
      <c r="K22" s="24" t="s">
        <v>91</v>
      </c>
      <c r="L22" s="24" t="s">
        <v>92</v>
      </c>
      <c r="M22" s="24" t="s">
        <v>93</v>
      </c>
      <c r="N22" s="24" t="s">
        <v>94</v>
      </c>
      <c r="O22" s="24" t="s">
        <v>95</v>
      </c>
      <c r="P22" s="25"/>
      <c r="Q22" s="26">
        <v>0.59</v>
      </c>
      <c r="R22" s="84"/>
      <c r="S22" s="11"/>
      <c r="T22" s="11"/>
      <c r="U22" s="11"/>
      <c r="V22" s="11"/>
      <c r="W22" s="11"/>
      <c r="X22" s="11"/>
      <c r="Y22" s="11"/>
      <c r="Z22" s="11"/>
      <c r="AA22" s="11"/>
    </row>
    <row r="23" spans="1:27" x14ac:dyDescent="0.55000000000000004">
      <c r="A23" s="45" t="s">
        <v>2</v>
      </c>
      <c r="B23" s="19">
        <v>5.8000000000000003E-2</v>
      </c>
      <c r="C23" s="21">
        <v>0</v>
      </c>
      <c r="D23" s="21">
        <v>14</v>
      </c>
      <c r="E23" s="21">
        <v>19</v>
      </c>
      <c r="F23" s="21">
        <v>16</v>
      </c>
      <c r="G23" s="21">
        <v>22</v>
      </c>
      <c r="H23" s="21">
        <v>26</v>
      </c>
      <c r="I23" s="22"/>
      <c r="J23" s="23">
        <v>0.18</v>
      </c>
      <c r="K23" s="21" t="s">
        <v>96</v>
      </c>
      <c r="L23" s="21" t="s">
        <v>97</v>
      </c>
      <c r="M23" s="21" t="s">
        <v>98</v>
      </c>
      <c r="N23" s="21" t="s">
        <v>99</v>
      </c>
      <c r="O23" s="21" t="s">
        <v>100</v>
      </c>
      <c r="P23" s="22"/>
      <c r="Q23" s="23">
        <v>-0.08</v>
      </c>
      <c r="R23" s="84"/>
      <c r="S23" s="11"/>
      <c r="T23" s="11"/>
      <c r="U23" s="11"/>
      <c r="V23" s="11"/>
      <c r="W23" s="11"/>
      <c r="X23" s="11"/>
      <c r="Y23" s="11"/>
      <c r="Z23" s="11"/>
      <c r="AA23" s="11"/>
    </row>
    <row r="24" spans="1:27" x14ac:dyDescent="0.55000000000000004">
      <c r="A24" s="45" t="s">
        <v>3</v>
      </c>
      <c r="B24" s="19">
        <v>7.8E-2</v>
      </c>
      <c r="C24" s="24">
        <v>0</v>
      </c>
      <c r="D24" s="24">
        <v>19</v>
      </c>
      <c r="E24" s="24">
        <v>21</v>
      </c>
      <c r="F24" s="24">
        <v>9</v>
      </c>
      <c r="G24" s="24">
        <v>21</v>
      </c>
      <c r="H24" s="24">
        <v>17</v>
      </c>
      <c r="I24" s="25"/>
      <c r="J24" s="26">
        <v>-0.19</v>
      </c>
      <c r="K24" s="24" t="s">
        <v>101</v>
      </c>
      <c r="L24" s="24" t="s">
        <v>102</v>
      </c>
      <c r="M24" s="24" t="s">
        <v>103</v>
      </c>
      <c r="N24" s="24" t="s">
        <v>104</v>
      </c>
      <c r="O24" s="24" t="s">
        <v>105</v>
      </c>
      <c r="P24" s="25"/>
      <c r="Q24" s="26">
        <v>0.31</v>
      </c>
      <c r="R24" s="84"/>
      <c r="S24" s="11"/>
      <c r="T24" s="11"/>
      <c r="U24" s="11"/>
      <c r="V24" s="11"/>
      <c r="W24" s="11"/>
      <c r="X24" s="11"/>
      <c r="Y24" s="11"/>
      <c r="Z24" s="11"/>
      <c r="AA24" s="11"/>
    </row>
    <row r="25" spans="1:27" x14ac:dyDescent="0.55000000000000004">
      <c r="A25" s="45" t="s">
        <v>4</v>
      </c>
      <c r="B25" s="19">
        <v>0.08</v>
      </c>
      <c r="C25" s="21">
        <v>0</v>
      </c>
      <c r="D25" s="21">
        <v>11</v>
      </c>
      <c r="E25" s="21">
        <v>19</v>
      </c>
      <c r="F25" s="21">
        <v>19</v>
      </c>
      <c r="G25" s="21">
        <v>25</v>
      </c>
      <c r="H25" s="21">
        <v>16</v>
      </c>
      <c r="I25" s="22"/>
      <c r="J25" s="23">
        <v>-0.36</v>
      </c>
      <c r="K25" s="21" t="s">
        <v>106</v>
      </c>
      <c r="L25" s="21" t="s">
        <v>107</v>
      </c>
      <c r="M25" s="21" t="s">
        <v>108</v>
      </c>
      <c r="N25" s="21" t="s">
        <v>109</v>
      </c>
      <c r="O25" s="21" t="s">
        <v>110</v>
      </c>
      <c r="P25" s="22"/>
      <c r="Q25" s="23">
        <v>0.82</v>
      </c>
      <c r="R25" s="84"/>
      <c r="S25" s="11"/>
      <c r="T25" s="11"/>
      <c r="U25" s="11"/>
      <c r="V25" s="11"/>
      <c r="W25" s="11"/>
      <c r="X25" s="11"/>
      <c r="Y25" s="11"/>
      <c r="Z25" s="11"/>
      <c r="AA25" s="11"/>
    </row>
    <row r="26" spans="1:27" x14ac:dyDescent="0.55000000000000004">
      <c r="A26" s="45" t="s">
        <v>5</v>
      </c>
      <c r="B26" s="19">
        <v>8.5000000000000006E-2</v>
      </c>
      <c r="C26" s="24">
        <v>3</v>
      </c>
      <c r="D26" s="24">
        <v>17</v>
      </c>
      <c r="E26" s="24">
        <v>27</v>
      </c>
      <c r="F26" s="24">
        <v>23</v>
      </c>
      <c r="G26" s="24">
        <v>29</v>
      </c>
      <c r="H26" s="24">
        <v>39</v>
      </c>
      <c r="I26" s="25"/>
      <c r="J26" s="26">
        <v>0.34</v>
      </c>
      <c r="K26" s="24" t="s">
        <v>111</v>
      </c>
      <c r="L26" s="24" t="s">
        <v>112</v>
      </c>
      <c r="M26" s="24" t="s">
        <v>113</v>
      </c>
      <c r="N26" s="24" t="s">
        <v>114</v>
      </c>
      <c r="O26" s="24" t="s">
        <v>115</v>
      </c>
      <c r="P26" s="25"/>
      <c r="Q26" s="26">
        <v>-0.42</v>
      </c>
      <c r="R26" s="84"/>
      <c r="S26" s="11"/>
      <c r="T26" s="11"/>
      <c r="U26" s="11"/>
      <c r="V26" s="11"/>
      <c r="W26" s="11"/>
      <c r="X26" s="11"/>
      <c r="Y26" s="11"/>
      <c r="Z26" s="11"/>
      <c r="AA26" s="11"/>
    </row>
    <row r="27" spans="1:27" x14ac:dyDescent="0.55000000000000004">
      <c r="A27" s="45" t="s">
        <v>50</v>
      </c>
      <c r="B27" s="19">
        <v>4.2999999999999997E-2</v>
      </c>
      <c r="C27" s="21">
        <v>6</v>
      </c>
      <c r="D27" s="21">
        <v>16</v>
      </c>
      <c r="E27" s="21">
        <v>11</v>
      </c>
      <c r="F27" s="21">
        <v>13</v>
      </c>
      <c r="G27" s="21">
        <v>26</v>
      </c>
      <c r="H27" s="21">
        <v>20</v>
      </c>
      <c r="I27" s="22"/>
      <c r="J27" s="23">
        <v>-0.23</v>
      </c>
      <c r="K27" s="21" t="s">
        <v>116</v>
      </c>
      <c r="L27" s="21" t="s">
        <v>117</v>
      </c>
      <c r="M27" s="21" t="s">
        <v>118</v>
      </c>
      <c r="N27" s="21" t="s">
        <v>119</v>
      </c>
      <c r="O27" s="21" t="s">
        <v>120</v>
      </c>
      <c r="P27" s="22"/>
      <c r="Q27" s="23">
        <v>0.54</v>
      </c>
      <c r="R27" s="84"/>
      <c r="S27" s="11"/>
      <c r="T27" s="11"/>
      <c r="U27" s="11"/>
      <c r="V27" s="11"/>
      <c r="W27" s="11"/>
      <c r="X27" s="11"/>
      <c r="Y27" s="11"/>
      <c r="Z27" s="11"/>
      <c r="AA27" s="11"/>
    </row>
    <row r="28" spans="1:27" x14ac:dyDescent="0.55000000000000004">
      <c r="A28" s="45" t="s">
        <v>7</v>
      </c>
      <c r="B28" s="19">
        <v>5.3999999999999999E-2</v>
      </c>
      <c r="C28" s="24">
        <v>18</v>
      </c>
      <c r="D28" s="24">
        <v>11</v>
      </c>
      <c r="E28" s="24">
        <v>17</v>
      </c>
      <c r="F28" s="24">
        <v>20</v>
      </c>
      <c r="G28" s="24">
        <v>16</v>
      </c>
      <c r="H28" s="24">
        <v>16</v>
      </c>
      <c r="I28" s="25"/>
      <c r="J28" s="26">
        <v>0</v>
      </c>
      <c r="K28" s="24" t="s">
        <v>121</v>
      </c>
      <c r="L28" s="24" t="s">
        <v>122</v>
      </c>
      <c r="M28" s="24" t="s">
        <v>123</v>
      </c>
      <c r="N28" s="24" t="s">
        <v>124</v>
      </c>
      <c r="O28" s="24" t="s">
        <v>125</v>
      </c>
      <c r="P28" s="25"/>
      <c r="Q28" s="26">
        <v>-0.55000000000000004</v>
      </c>
      <c r="R28" s="84"/>
      <c r="S28" s="11"/>
      <c r="T28" s="11"/>
      <c r="U28" s="11"/>
      <c r="V28" s="11"/>
      <c r="W28" s="11"/>
      <c r="X28" s="11"/>
      <c r="Y28" s="11"/>
      <c r="Z28" s="11"/>
      <c r="AA28" s="11"/>
    </row>
    <row r="29" spans="1:27" x14ac:dyDescent="0.55000000000000004">
      <c r="A29" s="45" t="s">
        <v>59</v>
      </c>
      <c r="B29" s="19">
        <v>0.123</v>
      </c>
      <c r="C29" s="21">
        <v>20</v>
      </c>
      <c r="D29" s="21">
        <v>17</v>
      </c>
      <c r="E29" s="21">
        <v>31</v>
      </c>
      <c r="F29" s="21">
        <v>41</v>
      </c>
      <c r="G29" s="21">
        <v>43</v>
      </c>
      <c r="H29" s="21">
        <v>55</v>
      </c>
      <c r="I29" s="22"/>
      <c r="J29" s="23">
        <v>0.28000000000000003</v>
      </c>
      <c r="K29" s="21" t="s">
        <v>126</v>
      </c>
      <c r="L29" s="21" t="s">
        <v>127</v>
      </c>
      <c r="M29" s="21" t="s">
        <v>128</v>
      </c>
      <c r="N29" s="21" t="s">
        <v>129</v>
      </c>
      <c r="O29" s="21" t="s">
        <v>130</v>
      </c>
      <c r="P29" s="22"/>
      <c r="Q29" s="23">
        <v>-0.06</v>
      </c>
      <c r="R29" s="84"/>
      <c r="S29" s="11"/>
      <c r="T29" s="11"/>
      <c r="U29" s="11"/>
      <c r="V29" s="11"/>
      <c r="W29" s="11"/>
      <c r="X29" s="11"/>
      <c r="Y29" s="11"/>
      <c r="Z29" s="11"/>
      <c r="AA29" s="11"/>
    </row>
    <row r="30" spans="1:27" x14ac:dyDescent="0.55000000000000004">
      <c r="A30" s="45" t="s">
        <v>64</v>
      </c>
      <c r="B30" s="19">
        <v>0.159</v>
      </c>
      <c r="C30" s="24">
        <v>26</v>
      </c>
      <c r="D30" s="24">
        <v>28</v>
      </c>
      <c r="E30" s="24">
        <v>31</v>
      </c>
      <c r="F30" s="24">
        <v>30</v>
      </c>
      <c r="G30" s="24">
        <v>33</v>
      </c>
      <c r="H30" s="24">
        <v>51</v>
      </c>
      <c r="I30" s="25"/>
      <c r="J30" s="26">
        <v>0.55000000000000004</v>
      </c>
      <c r="K30" s="24" t="s">
        <v>131</v>
      </c>
      <c r="L30" s="24" t="s">
        <v>132</v>
      </c>
      <c r="M30" s="24" t="s">
        <v>133</v>
      </c>
      <c r="N30" s="24" t="s">
        <v>134</v>
      </c>
      <c r="O30" s="24" t="s">
        <v>135</v>
      </c>
      <c r="P30" s="25"/>
      <c r="Q30" s="26">
        <v>0.5</v>
      </c>
      <c r="R30" s="84"/>
      <c r="S30" s="11"/>
      <c r="T30" s="11"/>
      <c r="U30" s="11"/>
      <c r="V30" s="11"/>
      <c r="W30" s="11"/>
      <c r="X30" s="11"/>
      <c r="Y30" s="11"/>
      <c r="Z30" s="11"/>
      <c r="AA30" s="11"/>
    </row>
    <row r="31" spans="1:27" x14ac:dyDescent="0.55000000000000004">
      <c r="A31" s="45" t="s">
        <v>69</v>
      </c>
      <c r="B31" s="19">
        <v>0.113</v>
      </c>
      <c r="C31" s="21">
        <v>23</v>
      </c>
      <c r="D31" s="21">
        <v>26</v>
      </c>
      <c r="E31" s="21">
        <v>30</v>
      </c>
      <c r="F31" s="21">
        <v>31</v>
      </c>
      <c r="G31" s="21">
        <v>36</v>
      </c>
      <c r="H31" s="21">
        <v>31</v>
      </c>
      <c r="I31" s="22"/>
      <c r="J31" s="23">
        <v>-0.14000000000000001</v>
      </c>
      <c r="K31" s="21" t="s">
        <v>136</v>
      </c>
      <c r="L31" s="21" t="s">
        <v>137</v>
      </c>
      <c r="M31" s="21" t="s">
        <v>138</v>
      </c>
      <c r="N31" s="21" t="s">
        <v>139</v>
      </c>
      <c r="O31" s="21" t="s">
        <v>140</v>
      </c>
      <c r="P31" s="22"/>
      <c r="Q31" s="23">
        <v>0.17</v>
      </c>
      <c r="R31" s="84"/>
      <c r="S31" s="11"/>
      <c r="T31" s="11"/>
      <c r="U31" s="11"/>
      <c r="V31" s="11"/>
      <c r="W31" s="11"/>
      <c r="X31" s="11"/>
      <c r="Y31" s="11"/>
      <c r="Z31" s="11"/>
      <c r="AA31" s="11"/>
    </row>
    <row r="32" spans="1:27" x14ac:dyDescent="0.55000000000000004">
      <c r="A32" s="45" t="s">
        <v>74</v>
      </c>
      <c r="B32" s="19">
        <v>6.7000000000000004E-2</v>
      </c>
      <c r="C32" s="24">
        <v>7</v>
      </c>
      <c r="D32" s="24">
        <v>9</v>
      </c>
      <c r="E32" s="24">
        <v>14</v>
      </c>
      <c r="F32" s="24">
        <v>19</v>
      </c>
      <c r="G32" s="24">
        <v>15</v>
      </c>
      <c r="H32" s="25"/>
      <c r="I32" s="25"/>
      <c r="J32" s="25" t="s">
        <v>75</v>
      </c>
      <c r="K32" s="24" t="s">
        <v>141</v>
      </c>
      <c r="L32" s="24" t="s">
        <v>142</v>
      </c>
      <c r="M32" s="24" t="s">
        <v>143</v>
      </c>
      <c r="N32" s="24" t="s">
        <v>144</v>
      </c>
      <c r="O32" s="25"/>
      <c r="P32" s="25"/>
      <c r="Q32" s="25" t="s">
        <v>75</v>
      </c>
      <c r="R32" s="84"/>
      <c r="S32" s="11"/>
      <c r="T32" s="11"/>
      <c r="U32" s="11"/>
      <c r="V32" s="11"/>
      <c r="W32" s="11"/>
      <c r="X32" s="11"/>
      <c r="Y32" s="11"/>
      <c r="Z32" s="11"/>
      <c r="AA32" s="11"/>
    </row>
    <row r="33" spans="1:27" x14ac:dyDescent="0.55000000000000004">
      <c r="A33" s="46"/>
      <c r="B33" s="18">
        <v>1</v>
      </c>
      <c r="C33" s="31">
        <v>103</v>
      </c>
      <c r="D33" s="31">
        <v>188</v>
      </c>
      <c r="E33" s="31">
        <v>242</v>
      </c>
      <c r="F33" s="31">
        <v>257</v>
      </c>
      <c r="G33" s="31">
        <v>300</v>
      </c>
      <c r="H33" s="31">
        <v>311</v>
      </c>
      <c r="I33" s="22"/>
      <c r="J33" s="23">
        <v>0.09</v>
      </c>
      <c r="K33" s="20" t="s">
        <v>145</v>
      </c>
      <c r="L33" s="20" t="s">
        <v>146</v>
      </c>
      <c r="M33" s="20" t="s">
        <v>147</v>
      </c>
      <c r="N33" s="20" t="s">
        <v>148</v>
      </c>
      <c r="O33" s="20" t="s">
        <v>149</v>
      </c>
      <c r="P33" s="22"/>
      <c r="Q33" s="23">
        <v>0.01</v>
      </c>
      <c r="R33" s="84"/>
      <c r="S33" s="11"/>
      <c r="T33" s="11"/>
      <c r="U33" s="11"/>
      <c r="V33" s="11"/>
      <c r="W33" s="11"/>
      <c r="X33" s="11"/>
      <c r="Y33" s="11"/>
      <c r="Z33" s="11"/>
      <c r="AA33" s="11"/>
    </row>
    <row r="34" spans="1:27" ht="14.8" customHeight="1" x14ac:dyDescent="0.55000000000000004">
      <c r="A34" s="85" t="s">
        <v>150</v>
      </c>
      <c r="B34" s="85"/>
      <c r="C34" s="13" t="s">
        <v>15</v>
      </c>
      <c r="D34" s="12"/>
      <c r="E34" s="12"/>
      <c r="F34" s="86" t="s">
        <v>16</v>
      </c>
      <c r="G34" s="86"/>
      <c r="H34" s="86"/>
      <c r="I34" s="86"/>
      <c r="J34" s="86"/>
      <c r="K34" s="13" t="s">
        <v>17</v>
      </c>
      <c r="L34" s="12"/>
      <c r="M34" s="86" t="s">
        <v>17</v>
      </c>
      <c r="N34" s="86"/>
      <c r="O34" s="86"/>
      <c r="P34" s="86"/>
      <c r="Q34" s="86"/>
      <c r="R34" s="14">
        <v>0.02</v>
      </c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4.8" customHeight="1" x14ac:dyDescent="0.55000000000000004">
      <c r="A35" s="85"/>
      <c r="B35" s="85"/>
      <c r="C35" s="87" t="s">
        <v>18</v>
      </c>
      <c r="D35" s="87"/>
      <c r="E35" s="87"/>
      <c r="F35" s="87"/>
      <c r="G35" s="87"/>
      <c r="H35" s="87"/>
      <c r="I35" s="32"/>
      <c r="J35" s="88" t="s">
        <v>19</v>
      </c>
      <c r="K35" s="87" t="s">
        <v>20</v>
      </c>
      <c r="L35" s="87"/>
      <c r="M35" s="87"/>
      <c r="N35" s="87"/>
      <c r="O35" s="87"/>
      <c r="P35" s="32"/>
      <c r="Q35" s="88" t="s">
        <v>21</v>
      </c>
      <c r="R35" s="77" t="s">
        <v>22</v>
      </c>
      <c r="S35" s="11"/>
      <c r="T35" s="11"/>
      <c r="U35" s="11"/>
      <c r="V35" s="11"/>
      <c r="W35" s="11"/>
      <c r="X35" s="11"/>
      <c r="Y35" s="11"/>
      <c r="Z35" s="11"/>
      <c r="AA35" s="11"/>
    </row>
    <row r="36" spans="1:27" x14ac:dyDescent="0.55000000000000004">
      <c r="A36" s="85"/>
      <c r="B36" s="85"/>
      <c r="C36" s="16">
        <v>2014</v>
      </c>
      <c r="D36" s="16">
        <v>2015</v>
      </c>
      <c r="E36" s="16">
        <v>2016</v>
      </c>
      <c r="F36" s="16">
        <v>2017</v>
      </c>
      <c r="G36" s="17">
        <v>2018</v>
      </c>
      <c r="H36" s="17">
        <v>2019</v>
      </c>
      <c r="I36" s="32"/>
      <c r="J36" s="88"/>
      <c r="K36" s="16">
        <v>2015</v>
      </c>
      <c r="L36" s="16">
        <v>2016</v>
      </c>
      <c r="M36" s="16">
        <v>2017</v>
      </c>
      <c r="N36" s="17">
        <v>2018</v>
      </c>
      <c r="O36" s="17">
        <v>2019</v>
      </c>
      <c r="P36" s="32"/>
      <c r="Q36" s="88"/>
      <c r="R36" s="77"/>
      <c r="S36" s="11"/>
      <c r="T36" s="11"/>
      <c r="U36" s="11"/>
      <c r="V36" s="11"/>
      <c r="W36" s="11"/>
      <c r="X36" s="11"/>
      <c r="Y36" s="11"/>
      <c r="Z36" s="11"/>
      <c r="AA36" s="11"/>
    </row>
    <row r="37" spans="1:27" x14ac:dyDescent="0.55000000000000004">
      <c r="A37" s="45" t="s">
        <v>23</v>
      </c>
      <c r="B37" s="19">
        <v>0.02</v>
      </c>
      <c r="C37" s="22"/>
      <c r="D37" s="21">
        <v>0</v>
      </c>
      <c r="E37" s="21">
        <v>0</v>
      </c>
      <c r="F37" s="21">
        <v>0</v>
      </c>
      <c r="G37" s="21">
        <v>0</v>
      </c>
      <c r="H37" s="21">
        <v>10</v>
      </c>
      <c r="I37" s="22"/>
      <c r="J37" s="22" t="e">
        <v>#DIV/0!</v>
      </c>
      <c r="K37" s="22"/>
      <c r="L37" s="22"/>
      <c r="M37" s="22"/>
      <c r="N37" s="22"/>
      <c r="O37" s="21" t="s">
        <v>151</v>
      </c>
      <c r="P37" s="22"/>
      <c r="Q37" s="22" t="e">
        <v>#DIV/0!</v>
      </c>
      <c r="R37" s="89">
        <v>610</v>
      </c>
      <c r="S37" s="11"/>
      <c r="T37" s="11"/>
      <c r="U37" s="11"/>
      <c r="V37" s="11"/>
      <c r="W37" s="11"/>
      <c r="X37" s="11"/>
      <c r="Y37" s="11"/>
      <c r="Z37" s="11"/>
      <c r="AA37" s="11"/>
    </row>
    <row r="38" spans="1:27" x14ac:dyDescent="0.55000000000000004">
      <c r="A38" s="45" t="s">
        <v>29</v>
      </c>
      <c r="B38" s="19">
        <v>0.02</v>
      </c>
      <c r="C38" s="25"/>
      <c r="D38" s="24">
        <v>0</v>
      </c>
      <c r="E38" s="24">
        <v>0</v>
      </c>
      <c r="F38" s="24">
        <v>0</v>
      </c>
      <c r="G38" s="24">
        <v>0</v>
      </c>
      <c r="H38" s="24">
        <v>10</v>
      </c>
      <c r="I38" s="25"/>
      <c r="J38" s="25" t="e">
        <v>#DIV/0!</v>
      </c>
      <c r="K38" s="24" t="s">
        <v>152</v>
      </c>
      <c r="L38" s="24" t="s">
        <v>152</v>
      </c>
      <c r="M38" s="24" t="s">
        <v>152</v>
      </c>
      <c r="N38" s="24" t="s">
        <v>152</v>
      </c>
      <c r="O38" s="24" t="s">
        <v>153</v>
      </c>
      <c r="P38" s="25"/>
      <c r="Q38" s="25" t="e">
        <v>#DIV/0!</v>
      </c>
      <c r="R38" s="89"/>
      <c r="S38" s="11"/>
      <c r="T38" s="11"/>
      <c r="U38" s="11"/>
      <c r="V38" s="11"/>
      <c r="W38" s="11"/>
      <c r="X38" s="11"/>
      <c r="Y38" s="11"/>
      <c r="Z38" s="11"/>
      <c r="AA38" s="11"/>
    </row>
    <row r="39" spans="1:27" x14ac:dyDescent="0.55000000000000004">
      <c r="A39" s="45" t="s">
        <v>2</v>
      </c>
      <c r="B39" s="19">
        <v>0.04</v>
      </c>
      <c r="C39" s="22"/>
      <c r="D39" s="21">
        <v>0</v>
      </c>
      <c r="E39" s="21">
        <v>0</v>
      </c>
      <c r="F39" s="21">
        <v>0</v>
      </c>
      <c r="G39" s="21">
        <v>0</v>
      </c>
      <c r="H39" s="21">
        <v>3</v>
      </c>
      <c r="I39" s="22"/>
      <c r="J39" s="22" t="e">
        <v>#DIV/0!</v>
      </c>
      <c r="K39" s="21" t="s">
        <v>152</v>
      </c>
      <c r="L39" s="21" t="s">
        <v>152</v>
      </c>
      <c r="M39" s="21" t="s">
        <v>152</v>
      </c>
      <c r="N39" s="21" t="s">
        <v>152</v>
      </c>
      <c r="O39" s="21" t="s">
        <v>154</v>
      </c>
      <c r="P39" s="22"/>
      <c r="Q39" s="22" t="e">
        <v>#DIV/0!</v>
      </c>
      <c r="R39" s="89"/>
      <c r="S39" s="11"/>
      <c r="T39" s="11"/>
      <c r="U39" s="11"/>
      <c r="V39" s="11"/>
      <c r="W39" s="11"/>
      <c r="X39" s="11"/>
      <c r="Y39" s="11"/>
      <c r="Z39" s="11"/>
      <c r="AA39" s="11"/>
    </row>
    <row r="40" spans="1:27" x14ac:dyDescent="0.55000000000000004">
      <c r="A40" s="45" t="s">
        <v>3</v>
      </c>
      <c r="B40" s="19">
        <v>0.06</v>
      </c>
      <c r="C40" s="25"/>
      <c r="D40" s="24">
        <v>0</v>
      </c>
      <c r="E40" s="24">
        <v>0</v>
      </c>
      <c r="F40" s="24">
        <v>0</v>
      </c>
      <c r="G40" s="24">
        <v>0</v>
      </c>
      <c r="H40" s="24">
        <v>1</v>
      </c>
      <c r="I40" s="25"/>
      <c r="J40" s="25" t="e">
        <v>#DIV/0!</v>
      </c>
      <c r="K40" s="24" t="s">
        <v>152</v>
      </c>
      <c r="L40" s="24" t="s">
        <v>152</v>
      </c>
      <c r="M40" s="24" t="s">
        <v>152</v>
      </c>
      <c r="N40" s="24" t="s">
        <v>152</v>
      </c>
      <c r="O40" s="24" t="s">
        <v>155</v>
      </c>
      <c r="P40" s="25"/>
      <c r="Q40" s="25" t="e">
        <v>#DIV/0!</v>
      </c>
      <c r="R40" s="89"/>
      <c r="S40" s="11"/>
      <c r="T40" s="11"/>
      <c r="U40" s="11"/>
      <c r="V40" s="11"/>
      <c r="W40" s="11"/>
      <c r="X40" s="11"/>
      <c r="Y40" s="11"/>
      <c r="Z40" s="11"/>
      <c r="AA40" s="11"/>
    </row>
    <row r="41" spans="1:27" x14ac:dyDescent="0.55000000000000004">
      <c r="A41" s="45" t="s">
        <v>4</v>
      </c>
      <c r="B41" s="19">
        <v>0.06</v>
      </c>
      <c r="C41" s="22"/>
      <c r="D41" s="21">
        <v>0</v>
      </c>
      <c r="E41" s="21">
        <v>0</v>
      </c>
      <c r="F41" s="21">
        <v>0</v>
      </c>
      <c r="G41" s="21">
        <v>0</v>
      </c>
      <c r="H41" s="21">
        <v>4</v>
      </c>
      <c r="I41" s="22"/>
      <c r="J41" s="22" t="e">
        <v>#DIV/0!</v>
      </c>
      <c r="K41" s="21" t="s">
        <v>152</v>
      </c>
      <c r="L41" s="21" t="s">
        <v>152</v>
      </c>
      <c r="M41" s="21" t="s">
        <v>152</v>
      </c>
      <c r="N41" s="21" t="s">
        <v>152</v>
      </c>
      <c r="O41" s="21" t="s">
        <v>156</v>
      </c>
      <c r="P41" s="22"/>
      <c r="Q41" s="22" t="e">
        <v>#DIV/0!</v>
      </c>
      <c r="R41" s="89"/>
      <c r="S41" s="11"/>
      <c r="T41" s="11"/>
      <c r="U41" s="11"/>
      <c r="V41" s="11"/>
      <c r="W41" s="11"/>
      <c r="X41" s="11"/>
      <c r="Y41" s="11"/>
      <c r="Z41" s="11"/>
      <c r="AA41" s="11"/>
    </row>
    <row r="42" spans="1:27" x14ac:dyDescent="0.55000000000000004">
      <c r="A42" s="45" t="s">
        <v>5</v>
      </c>
      <c r="B42" s="19">
        <v>8.5000000000000006E-2</v>
      </c>
      <c r="C42" s="25"/>
      <c r="D42" s="24">
        <v>0</v>
      </c>
      <c r="E42" s="24">
        <v>0</v>
      </c>
      <c r="F42" s="24">
        <v>0</v>
      </c>
      <c r="G42" s="24">
        <v>4</v>
      </c>
      <c r="H42" s="24">
        <v>7</v>
      </c>
      <c r="I42" s="25"/>
      <c r="J42" s="26">
        <v>0.75</v>
      </c>
      <c r="K42" s="24" t="s">
        <v>152</v>
      </c>
      <c r="L42" s="24" t="s">
        <v>152</v>
      </c>
      <c r="M42" s="24" t="s">
        <v>152</v>
      </c>
      <c r="N42" s="24" t="s">
        <v>157</v>
      </c>
      <c r="O42" s="24" t="s">
        <v>158</v>
      </c>
      <c r="P42" s="25"/>
      <c r="Q42" s="26">
        <v>-0.34</v>
      </c>
      <c r="R42" s="89"/>
      <c r="S42" s="11"/>
      <c r="T42" s="11"/>
      <c r="U42" s="11"/>
      <c r="V42" s="11"/>
      <c r="W42" s="11"/>
      <c r="X42" s="11"/>
      <c r="Y42" s="11"/>
      <c r="Z42" s="11"/>
      <c r="AA42" s="11"/>
    </row>
    <row r="43" spans="1:27" x14ac:dyDescent="0.55000000000000004">
      <c r="A43" s="45" t="s">
        <v>50</v>
      </c>
      <c r="B43" s="19">
        <v>4.2999999999999997E-2</v>
      </c>
      <c r="C43" s="22"/>
      <c r="D43" s="21">
        <v>0</v>
      </c>
      <c r="E43" s="21">
        <v>0</v>
      </c>
      <c r="F43" s="21">
        <v>0</v>
      </c>
      <c r="G43" s="21">
        <v>5</v>
      </c>
      <c r="H43" s="21">
        <v>3</v>
      </c>
      <c r="I43" s="22"/>
      <c r="J43" s="23">
        <v>-0.4</v>
      </c>
      <c r="K43" s="21" t="s">
        <v>152</v>
      </c>
      <c r="L43" s="21" t="s">
        <v>152</v>
      </c>
      <c r="M43" s="21" t="s">
        <v>152</v>
      </c>
      <c r="N43" s="21" t="s">
        <v>159</v>
      </c>
      <c r="O43" s="21" t="s">
        <v>160</v>
      </c>
      <c r="P43" s="22"/>
      <c r="Q43" s="23">
        <v>3.3</v>
      </c>
      <c r="R43" s="89"/>
      <c r="S43" s="11"/>
      <c r="T43" s="11"/>
      <c r="U43" s="11"/>
      <c r="V43" s="11"/>
      <c r="W43" s="11"/>
      <c r="X43" s="11"/>
      <c r="Y43" s="11"/>
      <c r="Z43" s="11"/>
      <c r="AA43" s="11"/>
    </row>
    <row r="44" spans="1:27" x14ac:dyDescent="0.55000000000000004">
      <c r="A44" s="45" t="s">
        <v>7</v>
      </c>
      <c r="B44" s="19">
        <v>5.3999999999999999E-2</v>
      </c>
      <c r="C44" s="25"/>
      <c r="D44" s="24">
        <v>0</v>
      </c>
      <c r="E44" s="24">
        <v>0</v>
      </c>
      <c r="F44" s="24">
        <v>0</v>
      </c>
      <c r="G44" s="24">
        <v>0</v>
      </c>
      <c r="H44" s="24">
        <v>1</v>
      </c>
      <c r="I44" s="25"/>
      <c r="J44" s="25" t="e">
        <v>#DIV/0!</v>
      </c>
      <c r="K44" s="24" t="s">
        <v>152</v>
      </c>
      <c r="L44" s="24" t="s">
        <v>152</v>
      </c>
      <c r="M44" s="24" t="s">
        <v>152</v>
      </c>
      <c r="N44" s="24" t="s">
        <v>161</v>
      </c>
      <c r="O44" s="24" t="s">
        <v>162</v>
      </c>
      <c r="P44" s="25"/>
      <c r="Q44" s="26">
        <v>-0.74</v>
      </c>
      <c r="R44" s="89"/>
      <c r="S44" s="11"/>
      <c r="T44" s="11"/>
      <c r="U44" s="11"/>
      <c r="V44" s="11"/>
      <c r="W44" s="11"/>
      <c r="X44" s="11"/>
      <c r="Y44" s="11"/>
      <c r="Z44" s="11"/>
      <c r="AA44" s="11"/>
    </row>
    <row r="45" spans="1:27" x14ac:dyDescent="0.55000000000000004">
      <c r="A45" s="45" t="s">
        <v>59</v>
      </c>
      <c r="B45" s="19">
        <v>0.19</v>
      </c>
      <c r="C45" s="22"/>
      <c r="D45" s="21">
        <v>0</v>
      </c>
      <c r="E45" s="21">
        <v>0</v>
      </c>
      <c r="F45" s="21">
        <v>0</v>
      </c>
      <c r="G45" s="21">
        <v>2</v>
      </c>
      <c r="H45" s="21">
        <v>3</v>
      </c>
      <c r="I45" s="22"/>
      <c r="J45" s="23">
        <v>0.5</v>
      </c>
      <c r="K45" s="21" t="s">
        <v>152</v>
      </c>
      <c r="L45" s="21" t="s">
        <v>152</v>
      </c>
      <c r="M45" s="21" t="s">
        <v>152</v>
      </c>
      <c r="N45" s="21" t="s">
        <v>152</v>
      </c>
      <c r="O45" s="21" t="s">
        <v>163</v>
      </c>
      <c r="P45" s="22"/>
      <c r="Q45" s="22" t="e">
        <v>#DIV/0!</v>
      </c>
      <c r="R45" s="89"/>
      <c r="S45" s="11"/>
      <c r="T45" s="11"/>
      <c r="U45" s="11"/>
      <c r="V45" s="11"/>
      <c r="W45" s="11"/>
      <c r="X45" s="11"/>
      <c r="Y45" s="11"/>
      <c r="Z45" s="11"/>
      <c r="AA45" s="11"/>
    </row>
    <row r="46" spans="1:27" x14ac:dyDescent="0.55000000000000004">
      <c r="A46" s="45" t="s">
        <v>64</v>
      </c>
      <c r="B46" s="19">
        <v>0.21099999999999999</v>
      </c>
      <c r="C46" s="25"/>
      <c r="D46" s="24">
        <v>0</v>
      </c>
      <c r="E46" s="24">
        <v>0</v>
      </c>
      <c r="F46" s="24">
        <v>0</v>
      </c>
      <c r="G46" s="24">
        <v>26</v>
      </c>
      <c r="H46" s="24">
        <v>1</v>
      </c>
      <c r="I46" s="25"/>
      <c r="J46" s="26">
        <v>-0.96</v>
      </c>
      <c r="K46" s="24" t="s">
        <v>152</v>
      </c>
      <c r="L46" s="24" t="s">
        <v>152</v>
      </c>
      <c r="M46" s="24" t="s">
        <v>152</v>
      </c>
      <c r="N46" s="24" t="s">
        <v>164</v>
      </c>
      <c r="O46" s="24" t="s">
        <v>165</v>
      </c>
      <c r="P46" s="25"/>
      <c r="Q46" s="26">
        <v>1.0900000000000001</v>
      </c>
      <c r="R46" s="89"/>
      <c r="S46" s="11"/>
      <c r="T46" s="11"/>
      <c r="U46" s="11"/>
      <c r="V46" s="11"/>
      <c r="W46" s="11"/>
      <c r="X46" s="11"/>
      <c r="Y46" s="11"/>
      <c r="Z46" s="11"/>
      <c r="AA46" s="11"/>
    </row>
    <row r="47" spans="1:27" x14ac:dyDescent="0.55000000000000004">
      <c r="A47" s="45" t="s">
        <v>69</v>
      </c>
      <c r="B47" s="19">
        <v>0.15</v>
      </c>
      <c r="C47" s="22"/>
      <c r="D47" s="21">
        <v>0</v>
      </c>
      <c r="E47" s="21">
        <v>0</v>
      </c>
      <c r="F47" s="21">
        <v>0</v>
      </c>
      <c r="G47" s="21">
        <v>11</v>
      </c>
      <c r="H47" s="21">
        <v>3</v>
      </c>
      <c r="I47" s="22"/>
      <c r="J47" s="23">
        <v>-0.73</v>
      </c>
      <c r="K47" s="21" t="s">
        <v>152</v>
      </c>
      <c r="L47" s="21" t="s">
        <v>152</v>
      </c>
      <c r="M47" s="21" t="s">
        <v>152</v>
      </c>
      <c r="N47" s="21" t="s">
        <v>166</v>
      </c>
      <c r="O47" s="21" t="s">
        <v>167</v>
      </c>
      <c r="P47" s="22"/>
      <c r="Q47" s="23">
        <v>-0.89</v>
      </c>
      <c r="R47" s="89"/>
      <c r="S47" s="11"/>
      <c r="T47" s="11"/>
      <c r="U47" s="11"/>
      <c r="V47" s="11"/>
      <c r="W47" s="11"/>
      <c r="X47" s="11"/>
      <c r="Y47" s="11"/>
      <c r="Z47" s="11"/>
      <c r="AA47" s="11"/>
    </row>
    <row r="48" spans="1:27" x14ac:dyDescent="0.55000000000000004">
      <c r="A48" s="45" t="s">
        <v>74</v>
      </c>
      <c r="B48" s="19">
        <v>6.7000000000000004E-2</v>
      </c>
      <c r="C48" s="25"/>
      <c r="D48" s="24">
        <v>0</v>
      </c>
      <c r="E48" s="24">
        <v>0</v>
      </c>
      <c r="F48" s="24">
        <v>0</v>
      </c>
      <c r="G48" s="24">
        <v>3</v>
      </c>
      <c r="H48" s="25"/>
      <c r="I48" s="25"/>
      <c r="J48" s="25" t="s">
        <v>75</v>
      </c>
      <c r="K48" s="24" t="s">
        <v>152</v>
      </c>
      <c r="L48" s="24" t="s">
        <v>152</v>
      </c>
      <c r="M48" s="24" t="s">
        <v>152</v>
      </c>
      <c r="N48" s="24" t="s">
        <v>168</v>
      </c>
      <c r="O48" s="25"/>
      <c r="P48" s="25"/>
      <c r="Q48" s="25" t="s">
        <v>75</v>
      </c>
      <c r="R48" s="89"/>
      <c r="S48" s="11"/>
      <c r="T48" s="11"/>
      <c r="U48" s="11"/>
      <c r="V48" s="11"/>
      <c r="W48" s="11"/>
      <c r="X48" s="11"/>
      <c r="Y48" s="11"/>
      <c r="Z48" s="11"/>
      <c r="AA48" s="11"/>
    </row>
    <row r="49" spans="1:27" x14ac:dyDescent="0.55000000000000004">
      <c r="A49" s="46"/>
      <c r="B49" s="18">
        <v>1</v>
      </c>
      <c r="C49" s="27">
        <v>0</v>
      </c>
      <c r="D49" s="27">
        <v>0</v>
      </c>
      <c r="E49" s="27">
        <v>0</v>
      </c>
      <c r="F49" s="27">
        <v>0</v>
      </c>
      <c r="G49" s="27">
        <v>51</v>
      </c>
      <c r="H49" s="27">
        <v>46</v>
      </c>
      <c r="I49" s="22"/>
      <c r="J49" s="23">
        <v>4.71</v>
      </c>
      <c r="K49" s="20" t="s">
        <v>152</v>
      </c>
      <c r="L49" s="20" t="s">
        <v>152</v>
      </c>
      <c r="M49" s="20" t="s">
        <v>152</v>
      </c>
      <c r="N49" s="20" t="s">
        <v>169</v>
      </c>
      <c r="O49" s="20" t="s">
        <v>170</v>
      </c>
      <c r="P49" s="22"/>
      <c r="Q49" s="23">
        <v>3.5</v>
      </c>
      <c r="R49" s="89"/>
      <c r="S49" s="11"/>
      <c r="T49" s="11"/>
      <c r="U49" s="11"/>
      <c r="V49" s="11"/>
      <c r="W49" s="11"/>
      <c r="X49" s="11"/>
      <c r="Y49" s="11"/>
      <c r="Z49" s="11"/>
      <c r="AA49" s="11"/>
    </row>
    <row r="50" spans="1:27" ht="14.8" customHeight="1" x14ac:dyDescent="0.55000000000000004">
      <c r="A50" s="79" t="s">
        <v>171</v>
      </c>
      <c r="B50" s="79"/>
      <c r="C50" s="80" t="s">
        <v>15</v>
      </c>
      <c r="D50" s="80"/>
      <c r="E50" s="80"/>
      <c r="F50" s="80"/>
      <c r="G50" s="80"/>
      <c r="H50" s="80"/>
      <c r="I50" s="80"/>
      <c r="J50" s="80"/>
      <c r="K50" s="80" t="s">
        <v>17</v>
      </c>
      <c r="L50" s="80"/>
      <c r="M50" s="80"/>
      <c r="N50" s="80"/>
      <c r="O50" s="80"/>
      <c r="P50" s="80"/>
      <c r="Q50" s="80"/>
      <c r="R50" s="28">
        <v>0.01</v>
      </c>
      <c r="S50" s="11"/>
      <c r="T50" s="11"/>
      <c r="U50" s="11"/>
      <c r="V50" s="11"/>
      <c r="W50" s="11"/>
      <c r="X50" s="11"/>
      <c r="Y50" s="11"/>
      <c r="Z50" s="11"/>
      <c r="AA50" s="11"/>
    </row>
    <row r="51" spans="1:27" ht="14.8" customHeight="1" x14ac:dyDescent="0.55000000000000004">
      <c r="A51" s="79"/>
      <c r="B51" s="79"/>
      <c r="C51" s="81" t="s">
        <v>18</v>
      </c>
      <c r="D51" s="81"/>
      <c r="E51" s="81"/>
      <c r="F51" s="81"/>
      <c r="G51" s="81"/>
      <c r="H51" s="81"/>
      <c r="I51" s="29"/>
      <c r="J51" s="82" t="s">
        <v>19</v>
      </c>
      <c r="K51" s="81" t="s">
        <v>20</v>
      </c>
      <c r="L51" s="81"/>
      <c r="M51" s="81"/>
      <c r="N51" s="81"/>
      <c r="O51" s="81"/>
      <c r="P51" s="30"/>
      <c r="Q51" s="82" t="s">
        <v>19</v>
      </c>
      <c r="R51" s="82" t="s">
        <v>22</v>
      </c>
      <c r="S51" s="11"/>
      <c r="T51" s="11"/>
      <c r="U51" s="11"/>
      <c r="V51" s="11"/>
      <c r="W51" s="11"/>
      <c r="X51" s="11"/>
      <c r="Y51" s="11"/>
      <c r="Z51" s="11"/>
      <c r="AA51" s="11"/>
    </row>
    <row r="52" spans="1:27" x14ac:dyDescent="0.55000000000000004">
      <c r="A52" s="79"/>
      <c r="B52" s="79"/>
      <c r="C52" s="16">
        <v>2014</v>
      </c>
      <c r="D52" s="16">
        <v>2015</v>
      </c>
      <c r="E52" s="16">
        <v>2016</v>
      </c>
      <c r="F52" s="16">
        <v>2017</v>
      </c>
      <c r="G52" s="17">
        <v>2018</v>
      </c>
      <c r="H52" s="17">
        <v>2019</v>
      </c>
      <c r="I52" s="29"/>
      <c r="J52" s="82"/>
      <c r="K52" s="16">
        <v>2015</v>
      </c>
      <c r="L52" s="16">
        <v>2016</v>
      </c>
      <c r="M52" s="16">
        <v>2017</v>
      </c>
      <c r="N52" s="17">
        <v>2018</v>
      </c>
      <c r="O52" s="17">
        <v>2019</v>
      </c>
      <c r="P52" s="29"/>
      <c r="Q52" s="82"/>
      <c r="R52" s="82"/>
      <c r="S52" s="11"/>
      <c r="T52" s="11"/>
      <c r="U52" s="11"/>
      <c r="V52" s="11"/>
      <c r="W52" s="11"/>
      <c r="X52" s="11"/>
      <c r="Y52" s="11"/>
      <c r="Z52" s="11"/>
      <c r="AA52" s="11"/>
    </row>
    <row r="53" spans="1:27" x14ac:dyDescent="0.55000000000000004">
      <c r="A53" s="45" t="s">
        <v>23</v>
      </c>
      <c r="B53" s="19">
        <v>0.02</v>
      </c>
      <c r="C53" s="22"/>
      <c r="D53" s="21">
        <v>0</v>
      </c>
      <c r="E53" s="21">
        <v>0</v>
      </c>
      <c r="F53" s="21">
        <v>0</v>
      </c>
      <c r="G53" s="21">
        <v>0</v>
      </c>
      <c r="H53" s="21">
        <v>3</v>
      </c>
      <c r="I53" s="22"/>
      <c r="J53" s="22" t="e">
        <v>#DIV/0!</v>
      </c>
      <c r="K53" s="22"/>
      <c r="L53" s="22"/>
      <c r="M53" s="22"/>
      <c r="N53" s="22"/>
      <c r="O53" s="21" t="s">
        <v>172</v>
      </c>
      <c r="P53" s="22"/>
      <c r="Q53" s="22" t="e">
        <v>#DIV/0!</v>
      </c>
      <c r="R53" s="84" t="s">
        <v>173</v>
      </c>
      <c r="S53" s="11"/>
      <c r="T53" s="11"/>
      <c r="U53" s="11"/>
      <c r="V53" s="11"/>
      <c r="W53" s="11"/>
      <c r="X53" s="11"/>
      <c r="Y53" s="11"/>
      <c r="Z53" s="11"/>
      <c r="AA53" s="11"/>
    </row>
    <row r="54" spans="1:27" x14ac:dyDescent="0.55000000000000004">
      <c r="A54" s="45" t="s">
        <v>29</v>
      </c>
      <c r="B54" s="19">
        <v>0.02</v>
      </c>
      <c r="C54" s="25"/>
      <c r="D54" s="24">
        <v>0</v>
      </c>
      <c r="E54" s="24">
        <v>0</v>
      </c>
      <c r="F54" s="24">
        <v>0</v>
      </c>
      <c r="G54" s="24">
        <v>0</v>
      </c>
      <c r="H54" s="24">
        <v>3</v>
      </c>
      <c r="I54" s="25"/>
      <c r="J54" s="25" t="e">
        <v>#DIV/0!</v>
      </c>
      <c r="K54" s="24" t="s">
        <v>152</v>
      </c>
      <c r="L54" s="24" t="s">
        <v>152</v>
      </c>
      <c r="M54" s="24" t="s">
        <v>152</v>
      </c>
      <c r="N54" s="24" t="s">
        <v>152</v>
      </c>
      <c r="O54" s="24" t="s">
        <v>174</v>
      </c>
      <c r="P54" s="25"/>
      <c r="Q54" s="25" t="e">
        <v>#DIV/0!</v>
      </c>
      <c r="R54" s="84"/>
      <c r="S54" s="11"/>
      <c r="T54" s="11"/>
      <c r="U54" s="11"/>
      <c r="V54" s="11"/>
      <c r="W54" s="11"/>
      <c r="X54" s="11"/>
      <c r="Y54" s="11"/>
      <c r="Z54" s="11"/>
      <c r="AA54" s="11"/>
    </row>
    <row r="55" spans="1:27" x14ac:dyDescent="0.55000000000000004">
      <c r="A55" s="45" t="s">
        <v>2</v>
      </c>
      <c r="B55" s="19">
        <v>0.04</v>
      </c>
      <c r="C55" s="22"/>
      <c r="D55" s="21">
        <v>0</v>
      </c>
      <c r="E55" s="21">
        <v>0</v>
      </c>
      <c r="F55" s="21">
        <v>0</v>
      </c>
      <c r="G55" s="21">
        <v>0</v>
      </c>
      <c r="H55" s="21">
        <v>2</v>
      </c>
      <c r="I55" s="22"/>
      <c r="J55" s="22" t="e">
        <v>#DIV/0!</v>
      </c>
      <c r="K55" s="21" t="s">
        <v>152</v>
      </c>
      <c r="L55" s="21" t="s">
        <v>152</v>
      </c>
      <c r="M55" s="21" t="s">
        <v>152</v>
      </c>
      <c r="N55" s="21" t="s">
        <v>152</v>
      </c>
      <c r="O55" s="21" t="s">
        <v>175</v>
      </c>
      <c r="P55" s="22"/>
      <c r="Q55" s="22" t="e">
        <v>#DIV/0!</v>
      </c>
      <c r="R55" s="84"/>
      <c r="S55" s="11"/>
      <c r="T55" s="11"/>
      <c r="U55" s="11"/>
      <c r="V55" s="11"/>
      <c r="W55" s="11"/>
      <c r="X55" s="11"/>
      <c r="Y55" s="11"/>
      <c r="Z55" s="11"/>
      <c r="AA55" s="11"/>
    </row>
    <row r="56" spans="1:27" x14ac:dyDescent="0.55000000000000004">
      <c r="A56" s="45" t="s">
        <v>3</v>
      </c>
      <c r="B56" s="19">
        <v>0.06</v>
      </c>
      <c r="C56" s="25"/>
      <c r="D56" s="24">
        <v>0</v>
      </c>
      <c r="E56" s="24">
        <v>0</v>
      </c>
      <c r="F56" s="24">
        <v>0</v>
      </c>
      <c r="G56" s="24">
        <v>0</v>
      </c>
      <c r="H56" s="24">
        <v>1</v>
      </c>
      <c r="I56" s="25"/>
      <c r="J56" s="25" t="e">
        <v>#DIV/0!</v>
      </c>
      <c r="K56" s="24" t="s">
        <v>152</v>
      </c>
      <c r="L56" s="24" t="s">
        <v>152</v>
      </c>
      <c r="M56" s="24" t="s">
        <v>152</v>
      </c>
      <c r="N56" s="24" t="s">
        <v>152</v>
      </c>
      <c r="O56" s="24" t="s">
        <v>152</v>
      </c>
      <c r="P56" s="25"/>
      <c r="Q56" s="25" t="s">
        <v>75</v>
      </c>
      <c r="R56" s="84"/>
      <c r="S56" s="11"/>
      <c r="T56" s="11"/>
      <c r="U56" s="11"/>
      <c r="V56" s="11"/>
      <c r="W56" s="11"/>
      <c r="X56" s="11"/>
      <c r="Y56" s="11"/>
      <c r="Z56" s="11"/>
      <c r="AA56" s="11"/>
    </row>
    <row r="57" spans="1:27" x14ac:dyDescent="0.55000000000000004">
      <c r="A57" s="45" t="s">
        <v>4</v>
      </c>
      <c r="B57" s="19">
        <v>0.06</v>
      </c>
      <c r="C57" s="22"/>
      <c r="D57" s="21">
        <v>0</v>
      </c>
      <c r="E57" s="21">
        <v>0</v>
      </c>
      <c r="F57" s="21">
        <v>0</v>
      </c>
      <c r="G57" s="21">
        <v>0</v>
      </c>
      <c r="H57" s="21">
        <v>3</v>
      </c>
      <c r="I57" s="22"/>
      <c r="J57" s="22" t="e">
        <v>#DIV/0!</v>
      </c>
      <c r="K57" s="21" t="s">
        <v>152</v>
      </c>
      <c r="L57" s="21" t="s">
        <v>152</v>
      </c>
      <c r="M57" s="21" t="s">
        <v>152</v>
      </c>
      <c r="N57" s="33">
        <v>79</v>
      </c>
      <c r="O57" s="21" t="s">
        <v>176</v>
      </c>
      <c r="P57" s="22"/>
      <c r="Q57" s="23">
        <v>28.35</v>
      </c>
      <c r="R57" s="84"/>
      <c r="S57" s="11"/>
      <c r="T57" s="11"/>
      <c r="U57" s="11"/>
      <c r="V57" s="11"/>
      <c r="W57" s="11"/>
      <c r="X57" s="11"/>
      <c r="Y57" s="11"/>
      <c r="Z57" s="11"/>
      <c r="AA57" s="11"/>
    </row>
    <row r="58" spans="1:27" x14ac:dyDescent="0.55000000000000004">
      <c r="A58" s="45" t="s">
        <v>5</v>
      </c>
      <c r="B58" s="19">
        <v>8.5000000000000006E-2</v>
      </c>
      <c r="C58" s="25"/>
      <c r="D58" s="24">
        <v>0</v>
      </c>
      <c r="E58" s="24">
        <v>0</v>
      </c>
      <c r="F58" s="24">
        <v>0</v>
      </c>
      <c r="G58" s="24">
        <v>0</v>
      </c>
      <c r="H58" s="24">
        <v>4</v>
      </c>
      <c r="I58" s="25"/>
      <c r="J58" s="25" t="e">
        <v>#DIV/0!</v>
      </c>
      <c r="K58" s="24" t="s">
        <v>152</v>
      </c>
      <c r="L58" s="24" t="s">
        <v>152</v>
      </c>
      <c r="M58" s="24" t="s">
        <v>152</v>
      </c>
      <c r="N58" s="24" t="s">
        <v>152</v>
      </c>
      <c r="O58" s="24" t="s">
        <v>177</v>
      </c>
      <c r="P58" s="25"/>
      <c r="Q58" s="25" t="e">
        <v>#DIV/0!</v>
      </c>
      <c r="R58" s="84"/>
      <c r="S58" s="11"/>
      <c r="T58" s="11"/>
      <c r="U58" s="11"/>
      <c r="V58" s="11"/>
      <c r="W58" s="11"/>
      <c r="X58" s="11"/>
      <c r="Y58" s="11"/>
      <c r="Z58" s="11"/>
      <c r="AA58" s="11"/>
    </row>
    <row r="59" spans="1:27" x14ac:dyDescent="0.55000000000000004">
      <c r="A59" s="45" t="s">
        <v>50</v>
      </c>
      <c r="B59" s="19">
        <v>4.2999999999999997E-2</v>
      </c>
      <c r="C59" s="22"/>
      <c r="D59" s="21">
        <v>0</v>
      </c>
      <c r="E59" s="21">
        <v>0</v>
      </c>
      <c r="F59" s="21">
        <v>0</v>
      </c>
      <c r="G59" s="21">
        <v>2</v>
      </c>
      <c r="H59" s="21">
        <v>1</v>
      </c>
      <c r="I59" s="22"/>
      <c r="J59" s="23">
        <v>-0.5</v>
      </c>
      <c r="K59" s="21" t="s">
        <v>152</v>
      </c>
      <c r="L59" s="21" t="s">
        <v>152</v>
      </c>
      <c r="M59" s="21" t="s">
        <v>152</v>
      </c>
      <c r="N59" s="21" t="s">
        <v>152</v>
      </c>
      <c r="O59" s="21" t="s">
        <v>178</v>
      </c>
      <c r="P59" s="22"/>
      <c r="Q59" s="22" t="e">
        <v>#DIV/0!</v>
      </c>
      <c r="R59" s="84"/>
      <c r="S59" s="11"/>
      <c r="T59" s="11"/>
      <c r="U59" s="11"/>
      <c r="V59" s="11"/>
      <c r="W59" s="11"/>
      <c r="X59" s="11"/>
      <c r="Y59" s="11"/>
      <c r="Z59" s="11"/>
      <c r="AA59" s="11"/>
    </row>
    <row r="60" spans="1:27" x14ac:dyDescent="0.55000000000000004">
      <c r="A60" s="45" t="s">
        <v>7</v>
      </c>
      <c r="B60" s="19">
        <v>5.3999999999999999E-2</v>
      </c>
      <c r="C60" s="25"/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5"/>
      <c r="J60" s="25" t="s">
        <v>75</v>
      </c>
      <c r="K60" s="24" t="s">
        <v>152</v>
      </c>
      <c r="L60" s="24" t="s">
        <v>152</v>
      </c>
      <c r="M60" s="24" t="s">
        <v>152</v>
      </c>
      <c r="N60" s="24" t="s">
        <v>152</v>
      </c>
      <c r="O60" s="24" t="s">
        <v>176</v>
      </c>
      <c r="P60" s="25"/>
      <c r="Q60" s="25" t="e">
        <v>#DIV/0!</v>
      </c>
      <c r="R60" s="84"/>
      <c r="S60" s="11"/>
      <c r="T60" s="11"/>
      <c r="U60" s="11"/>
      <c r="V60" s="11"/>
      <c r="W60" s="11"/>
      <c r="X60" s="11"/>
      <c r="Y60" s="11"/>
      <c r="Z60" s="11"/>
      <c r="AA60" s="11"/>
    </row>
    <row r="61" spans="1:27" x14ac:dyDescent="0.55000000000000004">
      <c r="A61" s="45" t="s">
        <v>59</v>
      </c>
      <c r="B61" s="19">
        <v>0.19</v>
      </c>
      <c r="C61" s="22"/>
      <c r="D61" s="21">
        <v>0</v>
      </c>
      <c r="E61" s="21">
        <v>0</v>
      </c>
      <c r="F61" s="21">
        <v>0</v>
      </c>
      <c r="G61" s="21">
        <v>2</v>
      </c>
      <c r="H61" s="21">
        <v>2</v>
      </c>
      <c r="I61" s="22"/>
      <c r="J61" s="23">
        <v>0</v>
      </c>
      <c r="K61" s="21" t="s">
        <v>152</v>
      </c>
      <c r="L61" s="21" t="s">
        <v>152</v>
      </c>
      <c r="M61" s="21" t="s">
        <v>152</v>
      </c>
      <c r="N61" s="21" t="s">
        <v>152</v>
      </c>
      <c r="O61" s="21" t="s">
        <v>152</v>
      </c>
      <c r="P61" s="22"/>
      <c r="Q61" s="22" t="s">
        <v>75</v>
      </c>
      <c r="R61" s="84"/>
      <c r="S61" s="11"/>
      <c r="T61" s="11"/>
      <c r="U61" s="11"/>
      <c r="V61" s="11"/>
      <c r="W61" s="11"/>
      <c r="X61" s="11"/>
      <c r="Y61" s="11"/>
      <c r="Z61" s="11"/>
      <c r="AA61" s="11"/>
    </row>
    <row r="62" spans="1:27" x14ac:dyDescent="0.55000000000000004">
      <c r="A62" s="45" t="s">
        <v>64</v>
      </c>
      <c r="B62" s="19">
        <v>0.21099999999999999</v>
      </c>
      <c r="C62" s="25"/>
      <c r="D62" s="24">
        <v>0</v>
      </c>
      <c r="E62" s="24">
        <v>0</v>
      </c>
      <c r="F62" s="24">
        <v>0</v>
      </c>
      <c r="G62" s="24">
        <v>3</v>
      </c>
      <c r="H62" s="24">
        <v>3</v>
      </c>
      <c r="I62" s="25"/>
      <c r="J62" s="26">
        <v>0</v>
      </c>
      <c r="K62" s="24" t="s">
        <v>152</v>
      </c>
      <c r="L62" s="24" t="s">
        <v>152</v>
      </c>
      <c r="M62" s="24" t="s">
        <v>152</v>
      </c>
      <c r="N62" s="24" t="s">
        <v>152</v>
      </c>
      <c r="O62" s="24" t="s">
        <v>179</v>
      </c>
      <c r="P62" s="25"/>
      <c r="Q62" s="25" t="e">
        <v>#DIV/0!</v>
      </c>
      <c r="R62" s="84"/>
      <c r="S62" s="11"/>
      <c r="T62" s="11"/>
      <c r="U62" s="11"/>
      <c r="V62" s="11"/>
      <c r="W62" s="11"/>
      <c r="X62" s="11"/>
      <c r="Y62" s="11"/>
      <c r="Z62" s="11"/>
      <c r="AA62" s="11"/>
    </row>
    <row r="63" spans="1:27" x14ac:dyDescent="0.55000000000000004">
      <c r="A63" s="45" t="s">
        <v>69</v>
      </c>
      <c r="B63" s="19">
        <v>0.15</v>
      </c>
      <c r="C63" s="22"/>
      <c r="D63" s="21">
        <v>0</v>
      </c>
      <c r="E63" s="21">
        <v>0</v>
      </c>
      <c r="F63" s="21">
        <v>0</v>
      </c>
      <c r="G63" s="21">
        <v>3</v>
      </c>
      <c r="H63" s="21">
        <v>1</v>
      </c>
      <c r="I63" s="22"/>
      <c r="J63" s="23">
        <v>-0.67</v>
      </c>
      <c r="K63" s="21" t="s">
        <v>152</v>
      </c>
      <c r="L63" s="21" t="s">
        <v>152</v>
      </c>
      <c r="M63" s="21" t="s">
        <v>152</v>
      </c>
      <c r="N63" s="21" t="s">
        <v>180</v>
      </c>
      <c r="O63" s="21" t="s">
        <v>181</v>
      </c>
      <c r="P63" s="22"/>
      <c r="Q63" s="23">
        <v>-0.91</v>
      </c>
      <c r="R63" s="84"/>
      <c r="S63" s="11"/>
      <c r="T63" s="11"/>
      <c r="U63" s="11"/>
      <c r="V63" s="11"/>
      <c r="W63" s="11"/>
      <c r="X63" s="11"/>
      <c r="Y63" s="11"/>
      <c r="Z63" s="11"/>
      <c r="AA63" s="11"/>
    </row>
    <row r="64" spans="1:27" x14ac:dyDescent="0.55000000000000004">
      <c r="A64" s="45" t="s">
        <v>74</v>
      </c>
      <c r="B64" s="19">
        <v>6.7000000000000004E-2</v>
      </c>
      <c r="C64" s="25"/>
      <c r="D64" s="24">
        <v>0</v>
      </c>
      <c r="E64" s="24">
        <v>0</v>
      </c>
      <c r="F64" s="24">
        <v>0</v>
      </c>
      <c r="G64" s="24">
        <v>0</v>
      </c>
      <c r="H64" s="25"/>
      <c r="I64" s="25"/>
      <c r="J64" s="25" t="s">
        <v>75</v>
      </c>
      <c r="K64" s="24" t="s">
        <v>152</v>
      </c>
      <c r="L64" s="24" t="s">
        <v>152</v>
      </c>
      <c r="M64" s="24" t="s">
        <v>152</v>
      </c>
      <c r="N64" s="24" t="s">
        <v>152</v>
      </c>
      <c r="O64" s="25"/>
      <c r="P64" s="25"/>
      <c r="Q64" s="25" t="s">
        <v>75</v>
      </c>
      <c r="R64" s="84"/>
      <c r="S64" s="11"/>
      <c r="T64" s="11"/>
      <c r="U64" s="11"/>
      <c r="V64" s="11"/>
      <c r="W64" s="11"/>
      <c r="X64" s="11"/>
      <c r="Y64" s="11"/>
      <c r="Z64" s="11"/>
      <c r="AA64" s="11"/>
    </row>
    <row r="65" spans="1:27" x14ac:dyDescent="0.55000000000000004">
      <c r="A65" s="46"/>
      <c r="B65" s="18">
        <v>1</v>
      </c>
      <c r="C65" s="31">
        <v>0</v>
      </c>
      <c r="D65" s="31">
        <v>0</v>
      </c>
      <c r="E65" s="31">
        <v>0</v>
      </c>
      <c r="F65" s="31">
        <v>0</v>
      </c>
      <c r="G65" s="31">
        <v>10</v>
      </c>
      <c r="H65" s="31">
        <v>23</v>
      </c>
      <c r="I65" s="22"/>
      <c r="J65" s="23">
        <v>17</v>
      </c>
      <c r="K65" s="20" t="s">
        <v>152</v>
      </c>
      <c r="L65" s="20" t="s">
        <v>152</v>
      </c>
      <c r="M65" s="20" t="s">
        <v>152</v>
      </c>
      <c r="N65" s="20" t="s">
        <v>182</v>
      </c>
      <c r="O65" s="20" t="s">
        <v>183</v>
      </c>
      <c r="P65" s="22"/>
      <c r="Q65" s="23">
        <v>435.09</v>
      </c>
      <c r="R65" s="84"/>
      <c r="S65" s="11"/>
      <c r="T65" s="11"/>
      <c r="U65" s="11"/>
      <c r="V65" s="11"/>
      <c r="W65" s="11"/>
      <c r="X65" s="11"/>
      <c r="Y65" s="11"/>
      <c r="Z65" s="11"/>
      <c r="AA65" s="11"/>
    </row>
    <row r="66" spans="1:27" x14ac:dyDescent="0.55000000000000004">
      <c r="A66" s="85" t="s">
        <v>184</v>
      </c>
      <c r="B66" s="85"/>
      <c r="C66" s="13" t="s">
        <v>15</v>
      </c>
      <c r="D66" s="12"/>
      <c r="E66" s="12"/>
      <c r="F66" s="86"/>
      <c r="G66" s="86"/>
      <c r="H66" s="86"/>
      <c r="I66" s="86"/>
      <c r="J66" s="86"/>
      <c r="K66" s="13" t="s">
        <v>17</v>
      </c>
      <c r="L66" s="12"/>
      <c r="M66" s="86"/>
      <c r="N66" s="86"/>
      <c r="O66" s="86"/>
      <c r="P66" s="86"/>
      <c r="Q66" s="86"/>
      <c r="R66" s="14">
        <v>0.02</v>
      </c>
      <c r="S66" s="11"/>
      <c r="T66" s="11"/>
      <c r="U66" s="11"/>
      <c r="V66" s="11"/>
      <c r="W66" s="11"/>
      <c r="X66" s="11"/>
      <c r="Y66" s="11"/>
      <c r="Z66" s="11"/>
      <c r="AA66" s="11"/>
    </row>
    <row r="67" spans="1:27" ht="14.8" customHeight="1" x14ac:dyDescent="0.55000000000000004">
      <c r="A67" s="85"/>
      <c r="B67" s="85"/>
      <c r="C67" s="87" t="s">
        <v>18</v>
      </c>
      <c r="D67" s="87"/>
      <c r="E67" s="87"/>
      <c r="F67" s="87"/>
      <c r="G67" s="87"/>
      <c r="H67" s="87"/>
      <c r="I67" s="32"/>
      <c r="J67" s="88" t="s">
        <v>19</v>
      </c>
      <c r="K67" s="87" t="s">
        <v>20</v>
      </c>
      <c r="L67" s="87"/>
      <c r="M67" s="87"/>
      <c r="N67" s="87"/>
      <c r="O67" s="87"/>
      <c r="P67" s="32"/>
      <c r="Q67" s="88" t="s">
        <v>21</v>
      </c>
      <c r="R67" s="77" t="s">
        <v>22</v>
      </c>
      <c r="S67" s="11"/>
      <c r="T67" s="11"/>
      <c r="U67" s="11"/>
      <c r="V67" s="11"/>
      <c r="W67" s="11"/>
      <c r="X67" s="11"/>
      <c r="Y67" s="11"/>
      <c r="Z67" s="11"/>
      <c r="AA67" s="11"/>
    </row>
    <row r="68" spans="1:27" x14ac:dyDescent="0.55000000000000004">
      <c r="A68" s="85"/>
      <c r="B68" s="85"/>
      <c r="C68" s="16">
        <v>2014</v>
      </c>
      <c r="D68" s="16">
        <v>2015</v>
      </c>
      <c r="E68" s="16">
        <v>2016</v>
      </c>
      <c r="F68" s="16">
        <v>2017</v>
      </c>
      <c r="G68" s="17">
        <v>2018</v>
      </c>
      <c r="H68" s="17">
        <v>2019</v>
      </c>
      <c r="I68" s="32"/>
      <c r="J68" s="88"/>
      <c r="K68" s="16">
        <v>2015</v>
      </c>
      <c r="L68" s="16">
        <v>2016</v>
      </c>
      <c r="M68" s="16">
        <v>2017</v>
      </c>
      <c r="N68" s="17">
        <v>2018</v>
      </c>
      <c r="O68" s="17">
        <v>2019</v>
      </c>
      <c r="P68" s="32"/>
      <c r="Q68" s="88"/>
      <c r="R68" s="77"/>
      <c r="S68" s="11"/>
      <c r="T68" s="11"/>
      <c r="U68" s="11"/>
      <c r="V68" s="11"/>
      <c r="W68" s="11"/>
      <c r="X68" s="11"/>
      <c r="Y68" s="11"/>
      <c r="Z68" s="11"/>
      <c r="AA68" s="11"/>
    </row>
    <row r="69" spans="1:27" x14ac:dyDescent="0.55000000000000004">
      <c r="A69" s="45" t="s">
        <v>23</v>
      </c>
      <c r="B69" s="19">
        <v>0.02</v>
      </c>
      <c r="C69" s="22"/>
      <c r="D69" s="21">
        <v>0</v>
      </c>
      <c r="E69" s="21">
        <v>0</v>
      </c>
      <c r="F69" s="21">
        <v>0</v>
      </c>
      <c r="G69" s="21">
        <v>0</v>
      </c>
      <c r="H69" s="21">
        <v>1</v>
      </c>
      <c r="I69" s="22"/>
      <c r="J69" s="22" t="e">
        <v>#DIV/0!</v>
      </c>
      <c r="K69" s="22"/>
      <c r="L69" s="22"/>
      <c r="M69" s="22"/>
      <c r="N69" s="22"/>
      <c r="O69" s="21" t="s">
        <v>152</v>
      </c>
      <c r="P69" s="22"/>
      <c r="Q69" s="22" t="s">
        <v>75</v>
      </c>
      <c r="R69" s="78" t="s">
        <v>185</v>
      </c>
      <c r="S69" s="11"/>
      <c r="T69" s="11"/>
      <c r="U69" s="11"/>
      <c r="V69" s="11"/>
      <c r="W69" s="11"/>
      <c r="X69" s="11"/>
      <c r="Y69" s="11"/>
      <c r="Z69" s="11"/>
      <c r="AA69" s="11"/>
    </row>
    <row r="70" spans="1:27" x14ac:dyDescent="0.55000000000000004">
      <c r="A70" s="45" t="s">
        <v>29</v>
      </c>
      <c r="B70" s="19">
        <v>0.02</v>
      </c>
      <c r="C70" s="25"/>
      <c r="D70" s="24">
        <v>0</v>
      </c>
      <c r="E70" s="24">
        <v>0</v>
      </c>
      <c r="F70" s="24">
        <v>0</v>
      </c>
      <c r="G70" s="24">
        <v>0</v>
      </c>
      <c r="H70" s="24">
        <v>4</v>
      </c>
      <c r="I70" s="25"/>
      <c r="J70" s="25" t="e">
        <v>#DIV/0!</v>
      </c>
      <c r="K70" s="24" t="s">
        <v>152</v>
      </c>
      <c r="L70" s="24" t="s">
        <v>152</v>
      </c>
      <c r="M70" s="24" t="s">
        <v>152</v>
      </c>
      <c r="N70" s="24" t="s">
        <v>152</v>
      </c>
      <c r="O70" s="24" t="s">
        <v>164</v>
      </c>
      <c r="P70" s="25"/>
      <c r="Q70" s="25" t="e">
        <v>#DIV/0!</v>
      </c>
      <c r="R70" s="78"/>
      <c r="S70" s="11"/>
      <c r="T70" s="11"/>
      <c r="U70" s="11"/>
      <c r="V70" s="11"/>
      <c r="W70" s="11"/>
      <c r="X70" s="11"/>
      <c r="Y70" s="11"/>
      <c r="Z70" s="11"/>
      <c r="AA70" s="11"/>
    </row>
    <row r="71" spans="1:27" x14ac:dyDescent="0.55000000000000004">
      <c r="A71" s="45" t="s">
        <v>2</v>
      </c>
      <c r="B71" s="19">
        <v>0.04</v>
      </c>
      <c r="C71" s="22"/>
      <c r="D71" s="21">
        <v>0</v>
      </c>
      <c r="E71" s="21">
        <v>0</v>
      </c>
      <c r="F71" s="21">
        <v>0</v>
      </c>
      <c r="G71" s="21">
        <v>0</v>
      </c>
      <c r="H71" s="21">
        <v>3</v>
      </c>
      <c r="I71" s="22"/>
      <c r="J71" s="22" t="e">
        <v>#DIV/0!</v>
      </c>
      <c r="K71" s="21" t="s">
        <v>152</v>
      </c>
      <c r="L71" s="21" t="s">
        <v>152</v>
      </c>
      <c r="M71" s="21" t="s">
        <v>152</v>
      </c>
      <c r="N71" s="21" t="s">
        <v>152</v>
      </c>
      <c r="O71" s="21" t="s">
        <v>186</v>
      </c>
      <c r="P71" s="22"/>
      <c r="Q71" s="22" t="e">
        <v>#DIV/0!</v>
      </c>
      <c r="R71" s="78"/>
      <c r="S71" s="11"/>
      <c r="T71" s="11"/>
      <c r="U71" s="11"/>
      <c r="V71" s="11"/>
      <c r="W71" s="11"/>
      <c r="X71" s="11"/>
      <c r="Y71" s="11"/>
      <c r="Z71" s="11"/>
      <c r="AA71" s="11"/>
    </row>
    <row r="72" spans="1:27" x14ac:dyDescent="0.55000000000000004">
      <c r="A72" s="45" t="s">
        <v>3</v>
      </c>
      <c r="B72" s="19">
        <v>0.06</v>
      </c>
      <c r="C72" s="25"/>
      <c r="D72" s="24">
        <v>0</v>
      </c>
      <c r="E72" s="24">
        <v>0</v>
      </c>
      <c r="F72" s="24">
        <v>0</v>
      </c>
      <c r="G72" s="24">
        <v>0</v>
      </c>
      <c r="H72" s="24">
        <v>3</v>
      </c>
      <c r="I72" s="25"/>
      <c r="J72" s="25" t="e">
        <v>#DIV/0!</v>
      </c>
      <c r="K72" s="24" t="s">
        <v>152</v>
      </c>
      <c r="L72" s="24" t="s">
        <v>152</v>
      </c>
      <c r="M72" s="24" t="s">
        <v>152</v>
      </c>
      <c r="N72" s="24" t="s">
        <v>152</v>
      </c>
      <c r="O72" s="24" t="s">
        <v>187</v>
      </c>
      <c r="P72" s="25"/>
      <c r="Q72" s="25" t="e">
        <v>#DIV/0!</v>
      </c>
      <c r="R72" s="78"/>
      <c r="S72" s="11"/>
      <c r="T72" s="11"/>
      <c r="U72" s="11"/>
      <c r="V72" s="11"/>
      <c r="W72" s="11"/>
      <c r="X72" s="11"/>
      <c r="Y72" s="11"/>
      <c r="Z72" s="11"/>
      <c r="AA72" s="11"/>
    </row>
    <row r="73" spans="1:27" x14ac:dyDescent="0.55000000000000004">
      <c r="A73" s="45" t="s">
        <v>4</v>
      </c>
      <c r="B73" s="19">
        <v>0.06</v>
      </c>
      <c r="C73" s="22"/>
      <c r="D73" s="21">
        <v>0</v>
      </c>
      <c r="E73" s="21">
        <v>0</v>
      </c>
      <c r="F73" s="21">
        <v>0</v>
      </c>
      <c r="G73" s="21">
        <v>0</v>
      </c>
      <c r="H73" s="21">
        <v>3</v>
      </c>
      <c r="I73" s="22"/>
      <c r="J73" s="22" t="e">
        <v>#DIV/0!</v>
      </c>
      <c r="K73" s="21" t="s">
        <v>152</v>
      </c>
      <c r="L73" s="21" t="s">
        <v>152</v>
      </c>
      <c r="M73" s="21" t="s">
        <v>152</v>
      </c>
      <c r="N73" s="21" t="s">
        <v>152</v>
      </c>
      <c r="O73" s="21" t="s">
        <v>188</v>
      </c>
      <c r="P73" s="22"/>
      <c r="Q73" s="22" t="e">
        <v>#DIV/0!</v>
      </c>
      <c r="R73" s="78"/>
      <c r="S73" s="11"/>
      <c r="T73" s="11"/>
      <c r="U73" s="11"/>
      <c r="V73" s="11"/>
      <c r="W73" s="11"/>
      <c r="X73" s="11"/>
      <c r="Y73" s="11"/>
      <c r="Z73" s="11"/>
      <c r="AA73" s="11"/>
    </row>
    <row r="74" spans="1:27" x14ac:dyDescent="0.55000000000000004">
      <c r="A74" s="45" t="s">
        <v>5</v>
      </c>
      <c r="B74" s="19">
        <v>8.5000000000000006E-2</v>
      </c>
      <c r="C74" s="25"/>
      <c r="D74" s="24">
        <v>0</v>
      </c>
      <c r="E74" s="24">
        <v>0</v>
      </c>
      <c r="F74" s="24">
        <v>0</v>
      </c>
      <c r="G74" s="24">
        <v>3</v>
      </c>
      <c r="H74" s="24">
        <v>4</v>
      </c>
      <c r="I74" s="25"/>
      <c r="J74" s="26">
        <v>0.33</v>
      </c>
      <c r="K74" s="24" t="s">
        <v>152</v>
      </c>
      <c r="L74" s="24" t="s">
        <v>152</v>
      </c>
      <c r="M74" s="24" t="s">
        <v>152</v>
      </c>
      <c r="N74" s="24" t="s">
        <v>189</v>
      </c>
      <c r="O74" s="24" t="s">
        <v>190</v>
      </c>
      <c r="P74" s="25"/>
      <c r="Q74" s="26">
        <v>-0.52</v>
      </c>
      <c r="R74" s="78"/>
      <c r="S74" s="11"/>
      <c r="T74" s="11"/>
      <c r="U74" s="11"/>
      <c r="V74" s="11"/>
      <c r="W74" s="11"/>
      <c r="X74" s="11"/>
      <c r="Y74" s="11"/>
      <c r="Z74" s="11"/>
      <c r="AA74" s="11"/>
    </row>
    <row r="75" spans="1:27" x14ac:dyDescent="0.55000000000000004">
      <c r="A75" s="45" t="s">
        <v>50</v>
      </c>
      <c r="B75" s="19">
        <v>4.2999999999999997E-2</v>
      </c>
      <c r="C75" s="22"/>
      <c r="D75" s="21">
        <v>0</v>
      </c>
      <c r="E75" s="21">
        <v>0</v>
      </c>
      <c r="F75" s="21">
        <v>0</v>
      </c>
      <c r="G75" s="21">
        <v>3</v>
      </c>
      <c r="H75" s="21">
        <v>1</v>
      </c>
      <c r="I75" s="22"/>
      <c r="J75" s="23">
        <v>-0.67</v>
      </c>
      <c r="K75" s="21" t="s">
        <v>152</v>
      </c>
      <c r="L75" s="21" t="s">
        <v>152</v>
      </c>
      <c r="M75" s="21" t="s">
        <v>152</v>
      </c>
      <c r="N75" s="21" t="s">
        <v>152</v>
      </c>
      <c r="O75" s="21" t="s">
        <v>191</v>
      </c>
      <c r="P75" s="22"/>
      <c r="Q75" s="22" t="e">
        <v>#DIV/0!</v>
      </c>
      <c r="R75" s="78"/>
      <c r="S75" s="11"/>
      <c r="T75" s="11"/>
      <c r="U75" s="11"/>
      <c r="V75" s="11"/>
      <c r="W75" s="11"/>
      <c r="X75" s="11"/>
      <c r="Y75" s="11"/>
      <c r="Z75" s="11"/>
      <c r="AA75" s="11"/>
    </row>
    <row r="76" spans="1:27" x14ac:dyDescent="0.55000000000000004">
      <c r="A76" s="45" t="s">
        <v>7</v>
      </c>
      <c r="B76" s="19">
        <v>5.3999999999999999E-2</v>
      </c>
      <c r="C76" s="25"/>
      <c r="D76" s="24">
        <v>0</v>
      </c>
      <c r="E76" s="24">
        <v>0</v>
      </c>
      <c r="F76" s="24">
        <v>0</v>
      </c>
      <c r="G76" s="24">
        <v>1</v>
      </c>
      <c r="H76" s="24">
        <v>4</v>
      </c>
      <c r="I76" s="25"/>
      <c r="J76" s="26">
        <v>3</v>
      </c>
      <c r="K76" s="24" t="s">
        <v>152</v>
      </c>
      <c r="L76" s="24" t="s">
        <v>152</v>
      </c>
      <c r="M76" s="24" t="s">
        <v>152</v>
      </c>
      <c r="N76" s="24" t="s">
        <v>192</v>
      </c>
      <c r="O76" s="24" t="s">
        <v>193</v>
      </c>
      <c r="P76" s="25"/>
      <c r="Q76" s="26">
        <v>-0.59</v>
      </c>
      <c r="R76" s="78"/>
      <c r="S76" s="11"/>
      <c r="T76" s="11"/>
      <c r="U76" s="11"/>
      <c r="V76" s="11"/>
      <c r="W76" s="11"/>
      <c r="X76" s="11"/>
      <c r="Y76" s="11"/>
      <c r="Z76" s="11"/>
      <c r="AA76" s="11"/>
    </row>
    <row r="77" spans="1:27" x14ac:dyDescent="0.55000000000000004">
      <c r="A77" s="45" t="s">
        <v>59</v>
      </c>
      <c r="B77" s="19">
        <v>0.19</v>
      </c>
      <c r="C77" s="22"/>
      <c r="D77" s="21">
        <v>0</v>
      </c>
      <c r="E77" s="21">
        <v>0</v>
      </c>
      <c r="F77" s="21">
        <v>0</v>
      </c>
      <c r="G77" s="21">
        <v>0</v>
      </c>
      <c r="H77" s="21">
        <v>8</v>
      </c>
      <c r="I77" s="22"/>
      <c r="J77" s="22" t="e">
        <v>#DIV/0!</v>
      </c>
      <c r="K77" s="21" t="s">
        <v>152</v>
      </c>
      <c r="L77" s="21" t="s">
        <v>152</v>
      </c>
      <c r="M77" s="21" t="s">
        <v>152</v>
      </c>
      <c r="N77" s="21" t="s">
        <v>194</v>
      </c>
      <c r="O77" s="21" t="s">
        <v>195</v>
      </c>
      <c r="P77" s="22"/>
      <c r="Q77" s="23">
        <v>1.92</v>
      </c>
      <c r="R77" s="78"/>
      <c r="S77" s="11"/>
      <c r="T77" s="11"/>
      <c r="U77" s="11"/>
      <c r="V77" s="11"/>
      <c r="W77" s="11"/>
      <c r="X77" s="11"/>
      <c r="Y77" s="11"/>
      <c r="Z77" s="11"/>
      <c r="AA77" s="11"/>
    </row>
    <row r="78" spans="1:27" x14ac:dyDescent="0.55000000000000004">
      <c r="A78" s="45" t="s">
        <v>64</v>
      </c>
      <c r="B78" s="19">
        <v>0.21099999999999999</v>
      </c>
      <c r="C78" s="25"/>
      <c r="D78" s="24">
        <v>0</v>
      </c>
      <c r="E78" s="24">
        <v>0</v>
      </c>
      <c r="F78" s="24">
        <v>0</v>
      </c>
      <c r="G78" s="24">
        <v>4</v>
      </c>
      <c r="H78" s="24">
        <v>5</v>
      </c>
      <c r="I78" s="25"/>
      <c r="J78" s="26">
        <v>0.25</v>
      </c>
      <c r="K78" s="24" t="s">
        <v>152</v>
      </c>
      <c r="L78" s="24" t="s">
        <v>152</v>
      </c>
      <c r="M78" s="24" t="s">
        <v>152</v>
      </c>
      <c r="N78" s="24" t="s">
        <v>196</v>
      </c>
      <c r="O78" s="24" t="s">
        <v>197</v>
      </c>
      <c r="P78" s="25"/>
      <c r="Q78" s="26">
        <v>-0.43</v>
      </c>
      <c r="R78" s="78"/>
      <c r="S78" s="11"/>
      <c r="T78" s="11"/>
      <c r="U78" s="11"/>
      <c r="V78" s="11"/>
      <c r="W78" s="11"/>
      <c r="X78" s="11"/>
      <c r="Y78" s="11"/>
      <c r="Z78" s="11"/>
      <c r="AA78" s="11"/>
    </row>
    <row r="79" spans="1:27" x14ac:dyDescent="0.55000000000000004">
      <c r="A79" s="45" t="s">
        <v>69</v>
      </c>
      <c r="B79" s="19">
        <v>0.15</v>
      </c>
      <c r="C79" s="22"/>
      <c r="D79" s="21">
        <v>0</v>
      </c>
      <c r="E79" s="21">
        <v>0</v>
      </c>
      <c r="F79" s="21">
        <v>0</v>
      </c>
      <c r="G79" s="21">
        <v>1</v>
      </c>
      <c r="H79" s="21">
        <v>5</v>
      </c>
      <c r="I79" s="22"/>
      <c r="J79" s="23">
        <v>4</v>
      </c>
      <c r="K79" s="21" t="s">
        <v>152</v>
      </c>
      <c r="L79" s="21" t="s">
        <v>152</v>
      </c>
      <c r="M79" s="21" t="s">
        <v>152</v>
      </c>
      <c r="N79" s="21" t="s">
        <v>198</v>
      </c>
      <c r="O79" s="21" t="s">
        <v>199</v>
      </c>
      <c r="P79" s="22"/>
      <c r="Q79" s="23">
        <v>2.5</v>
      </c>
      <c r="R79" s="78"/>
      <c r="S79" s="11"/>
      <c r="T79" s="11"/>
      <c r="U79" s="11"/>
      <c r="V79" s="11"/>
      <c r="W79" s="11"/>
      <c r="X79" s="11"/>
      <c r="Y79" s="11"/>
      <c r="Z79" s="11"/>
      <c r="AA79" s="11"/>
    </row>
    <row r="80" spans="1:27" x14ac:dyDescent="0.55000000000000004">
      <c r="A80" s="45" t="s">
        <v>74</v>
      </c>
      <c r="B80" s="19">
        <v>6.7000000000000004E-2</v>
      </c>
      <c r="C80" s="25"/>
      <c r="D80" s="24">
        <v>0</v>
      </c>
      <c r="E80" s="24">
        <v>0</v>
      </c>
      <c r="F80" s="24">
        <v>0</v>
      </c>
      <c r="G80" s="24">
        <v>2</v>
      </c>
      <c r="H80" s="25"/>
      <c r="I80" s="25"/>
      <c r="J80" s="25" t="s">
        <v>75</v>
      </c>
      <c r="K80" s="24" t="s">
        <v>152</v>
      </c>
      <c r="L80" s="24" t="s">
        <v>152</v>
      </c>
      <c r="M80" s="24" t="s">
        <v>152</v>
      </c>
      <c r="N80" s="24" t="s">
        <v>152</v>
      </c>
      <c r="O80" s="25"/>
      <c r="P80" s="25"/>
      <c r="Q80" s="25" t="s">
        <v>75</v>
      </c>
      <c r="R80" s="78"/>
      <c r="S80" s="11"/>
      <c r="T80" s="11"/>
      <c r="U80" s="11"/>
      <c r="V80" s="11"/>
      <c r="W80" s="11"/>
      <c r="X80" s="11"/>
      <c r="Y80" s="11"/>
      <c r="Z80" s="11"/>
      <c r="AA80" s="11"/>
    </row>
    <row r="81" spans="1:27" x14ac:dyDescent="0.55000000000000004">
      <c r="A81" s="46"/>
      <c r="B81" s="18">
        <v>1</v>
      </c>
      <c r="C81" s="27">
        <v>0</v>
      </c>
      <c r="D81" s="27">
        <v>0</v>
      </c>
      <c r="E81" s="27">
        <v>0</v>
      </c>
      <c r="F81" s="27">
        <v>0</v>
      </c>
      <c r="G81" s="27">
        <v>14</v>
      </c>
      <c r="H81" s="27">
        <v>41</v>
      </c>
      <c r="I81" s="22"/>
      <c r="J81" s="23">
        <v>4.25</v>
      </c>
      <c r="K81" s="20" t="s">
        <v>152</v>
      </c>
      <c r="L81" s="20" t="s">
        <v>152</v>
      </c>
      <c r="M81" s="20" t="s">
        <v>152</v>
      </c>
      <c r="N81" s="20" t="s">
        <v>200</v>
      </c>
      <c r="O81" s="20" t="s">
        <v>201</v>
      </c>
      <c r="P81" s="22"/>
      <c r="Q81" s="23">
        <v>1.93</v>
      </c>
      <c r="R81" s="78"/>
      <c r="S81" s="11"/>
      <c r="T81" s="11"/>
      <c r="U81" s="11"/>
      <c r="V81" s="11"/>
      <c r="W81" s="11"/>
      <c r="X81" s="11"/>
      <c r="Y81" s="11"/>
      <c r="Z81" s="11"/>
      <c r="AA81" s="11"/>
    </row>
    <row r="82" spans="1:27" ht="14.8" customHeight="1" x14ac:dyDescent="0.55000000000000004">
      <c r="A82" s="79" t="s">
        <v>202</v>
      </c>
      <c r="B82" s="79"/>
      <c r="C82" s="80" t="s">
        <v>15</v>
      </c>
      <c r="D82" s="80"/>
      <c r="E82" s="80"/>
      <c r="F82" s="80"/>
      <c r="G82" s="80"/>
      <c r="H82" s="80"/>
      <c r="I82" s="80"/>
      <c r="J82" s="80"/>
      <c r="K82" s="80" t="s">
        <v>17</v>
      </c>
      <c r="L82" s="80"/>
      <c r="M82" s="80"/>
      <c r="N82" s="80"/>
      <c r="O82" s="80"/>
      <c r="P82" s="80"/>
      <c r="Q82" s="80"/>
      <c r="R82" s="28">
        <v>0.03</v>
      </c>
      <c r="S82" s="11"/>
      <c r="T82" s="11"/>
      <c r="U82" s="11"/>
      <c r="V82" s="11"/>
      <c r="W82" s="11"/>
      <c r="X82" s="11"/>
      <c r="Y82" s="11"/>
      <c r="Z82" s="11"/>
      <c r="AA82" s="11"/>
    </row>
    <row r="83" spans="1:27" ht="14.8" customHeight="1" x14ac:dyDescent="0.55000000000000004">
      <c r="A83" s="79"/>
      <c r="B83" s="79"/>
      <c r="C83" s="81" t="s">
        <v>18</v>
      </c>
      <c r="D83" s="81"/>
      <c r="E83" s="81"/>
      <c r="F83" s="81"/>
      <c r="G83" s="81"/>
      <c r="H83" s="81"/>
      <c r="I83" s="29"/>
      <c r="J83" s="82" t="s">
        <v>19</v>
      </c>
      <c r="K83" s="81" t="s">
        <v>20</v>
      </c>
      <c r="L83" s="81"/>
      <c r="M83" s="81"/>
      <c r="N83" s="81"/>
      <c r="O83" s="81"/>
      <c r="P83" s="30"/>
      <c r="Q83" s="82" t="s">
        <v>19</v>
      </c>
      <c r="R83" s="82" t="s">
        <v>22</v>
      </c>
      <c r="S83" s="11"/>
      <c r="T83" s="11"/>
      <c r="U83" s="11"/>
      <c r="V83" s="11"/>
      <c r="W83" s="11"/>
      <c r="X83" s="11"/>
      <c r="Y83" s="11"/>
      <c r="Z83" s="11"/>
      <c r="AA83" s="11"/>
    </row>
    <row r="84" spans="1:27" x14ac:dyDescent="0.55000000000000004">
      <c r="A84" s="79"/>
      <c r="B84" s="79"/>
      <c r="C84" s="16">
        <v>2014</v>
      </c>
      <c r="D84" s="16">
        <v>2015</v>
      </c>
      <c r="E84" s="16">
        <v>2016</v>
      </c>
      <c r="F84" s="16">
        <v>2017</v>
      </c>
      <c r="G84" s="17">
        <v>2018</v>
      </c>
      <c r="H84" s="17">
        <v>2019</v>
      </c>
      <c r="I84" s="29"/>
      <c r="J84" s="82"/>
      <c r="K84" s="16">
        <v>2015</v>
      </c>
      <c r="L84" s="16">
        <v>2016</v>
      </c>
      <c r="M84" s="16">
        <v>2017</v>
      </c>
      <c r="N84" s="17">
        <v>2018</v>
      </c>
      <c r="O84" s="17">
        <v>2019</v>
      </c>
      <c r="P84" s="29"/>
      <c r="Q84" s="82"/>
      <c r="R84" s="82"/>
      <c r="S84" s="11"/>
      <c r="T84" s="11"/>
      <c r="U84" s="11"/>
      <c r="V84" s="11"/>
      <c r="W84" s="11"/>
      <c r="X84" s="11"/>
      <c r="Y84" s="11"/>
      <c r="Z84" s="11"/>
      <c r="AA84" s="11"/>
    </row>
    <row r="85" spans="1:27" x14ac:dyDescent="0.55000000000000004">
      <c r="A85" s="45" t="s">
        <v>23</v>
      </c>
      <c r="B85" s="19">
        <v>0.02</v>
      </c>
      <c r="C85" s="22"/>
      <c r="D85" s="21">
        <v>0</v>
      </c>
      <c r="E85" s="21">
        <v>0</v>
      </c>
      <c r="F85" s="21">
        <v>5</v>
      </c>
      <c r="G85" s="21">
        <v>11</v>
      </c>
      <c r="H85" s="21">
        <v>3</v>
      </c>
      <c r="I85" s="22"/>
      <c r="J85" s="23">
        <v>-0.73</v>
      </c>
      <c r="K85" s="22"/>
      <c r="L85" s="22"/>
      <c r="M85" s="21" t="s">
        <v>203</v>
      </c>
      <c r="N85" s="21" t="s">
        <v>204</v>
      </c>
      <c r="O85" s="21" t="s">
        <v>205</v>
      </c>
      <c r="P85" s="22"/>
      <c r="Q85" s="23">
        <v>-0.77</v>
      </c>
      <c r="R85" s="90">
        <v>858</v>
      </c>
      <c r="S85" s="11"/>
      <c r="T85" s="11"/>
      <c r="U85" s="11"/>
      <c r="V85" s="11"/>
      <c r="W85" s="11"/>
      <c r="X85" s="11"/>
      <c r="Y85" s="11"/>
      <c r="Z85" s="11"/>
      <c r="AA85" s="11"/>
    </row>
    <row r="86" spans="1:27" x14ac:dyDescent="0.55000000000000004">
      <c r="A86" s="45" t="s">
        <v>29</v>
      </c>
      <c r="B86" s="19">
        <v>0.02</v>
      </c>
      <c r="C86" s="25"/>
      <c r="D86" s="24">
        <v>0</v>
      </c>
      <c r="E86" s="24">
        <v>0</v>
      </c>
      <c r="F86" s="24">
        <v>2</v>
      </c>
      <c r="G86" s="24">
        <v>3</v>
      </c>
      <c r="H86" s="24">
        <v>2</v>
      </c>
      <c r="I86" s="25"/>
      <c r="J86" s="26">
        <v>-0.33</v>
      </c>
      <c r="K86" s="24" t="s">
        <v>152</v>
      </c>
      <c r="L86" s="24" t="s">
        <v>152</v>
      </c>
      <c r="M86" s="24" t="s">
        <v>206</v>
      </c>
      <c r="N86" s="24" t="s">
        <v>207</v>
      </c>
      <c r="O86" s="24" t="s">
        <v>208</v>
      </c>
      <c r="P86" s="25"/>
      <c r="Q86" s="26">
        <v>0.68</v>
      </c>
      <c r="R86" s="90"/>
      <c r="S86" s="11"/>
      <c r="T86" s="11"/>
      <c r="U86" s="11"/>
      <c r="V86" s="11"/>
      <c r="W86" s="11"/>
      <c r="X86" s="11"/>
      <c r="Y86" s="11"/>
      <c r="Z86" s="11"/>
      <c r="AA86" s="11"/>
    </row>
    <row r="87" spans="1:27" x14ac:dyDescent="0.55000000000000004">
      <c r="A87" s="45" t="s">
        <v>2</v>
      </c>
      <c r="B87" s="19">
        <v>0.04</v>
      </c>
      <c r="C87" s="22"/>
      <c r="D87" s="21">
        <v>0</v>
      </c>
      <c r="E87" s="21">
        <v>0</v>
      </c>
      <c r="F87" s="21">
        <v>1</v>
      </c>
      <c r="G87" s="21">
        <v>4</v>
      </c>
      <c r="H87" s="21">
        <v>2</v>
      </c>
      <c r="I87" s="22"/>
      <c r="J87" s="23">
        <v>-0.5</v>
      </c>
      <c r="K87" s="21" t="s">
        <v>152</v>
      </c>
      <c r="L87" s="22"/>
      <c r="M87" s="21" t="s">
        <v>209</v>
      </c>
      <c r="N87" s="21" t="s">
        <v>210</v>
      </c>
      <c r="O87" s="21" t="s">
        <v>211</v>
      </c>
      <c r="P87" s="22"/>
      <c r="Q87" s="23">
        <v>-0.28999999999999998</v>
      </c>
      <c r="R87" s="90"/>
      <c r="S87" s="11"/>
      <c r="T87" s="11"/>
      <c r="U87" s="11"/>
      <c r="V87" s="11"/>
      <c r="W87" s="11"/>
      <c r="X87" s="11"/>
      <c r="Y87" s="11"/>
      <c r="Z87" s="11"/>
      <c r="AA87" s="11"/>
    </row>
    <row r="88" spans="1:27" x14ac:dyDescent="0.55000000000000004">
      <c r="A88" s="45" t="s">
        <v>3</v>
      </c>
      <c r="B88" s="19">
        <v>0.06</v>
      </c>
      <c r="C88" s="25"/>
      <c r="D88" s="24">
        <v>0</v>
      </c>
      <c r="E88" s="24">
        <v>0</v>
      </c>
      <c r="F88" s="24">
        <v>3</v>
      </c>
      <c r="G88" s="24">
        <v>11</v>
      </c>
      <c r="H88" s="24">
        <v>6</v>
      </c>
      <c r="I88" s="25"/>
      <c r="J88" s="26">
        <v>-0.45</v>
      </c>
      <c r="K88" s="24" t="s">
        <v>152</v>
      </c>
      <c r="L88" s="25"/>
      <c r="M88" s="24" t="s">
        <v>212</v>
      </c>
      <c r="N88" s="24" t="s">
        <v>213</v>
      </c>
      <c r="O88" s="24" t="s">
        <v>214</v>
      </c>
      <c r="P88" s="25"/>
      <c r="Q88" s="26">
        <v>-0.43</v>
      </c>
      <c r="R88" s="90"/>
      <c r="S88" s="11"/>
      <c r="T88" s="11"/>
      <c r="U88" s="11"/>
      <c r="V88" s="11"/>
      <c r="W88" s="11"/>
      <c r="X88" s="11"/>
      <c r="Y88" s="11"/>
      <c r="Z88" s="11"/>
      <c r="AA88" s="11"/>
    </row>
    <row r="89" spans="1:27" x14ac:dyDescent="0.55000000000000004">
      <c r="A89" s="45" t="s">
        <v>4</v>
      </c>
      <c r="B89" s="19">
        <v>0.06</v>
      </c>
      <c r="C89" s="22"/>
      <c r="D89" s="21">
        <v>0</v>
      </c>
      <c r="E89" s="21">
        <v>0</v>
      </c>
      <c r="F89" s="21">
        <v>1</v>
      </c>
      <c r="G89" s="21">
        <v>1</v>
      </c>
      <c r="H89" s="21">
        <v>0</v>
      </c>
      <c r="I89" s="22"/>
      <c r="J89" s="22" t="s">
        <v>75</v>
      </c>
      <c r="K89" s="21" t="s">
        <v>152</v>
      </c>
      <c r="L89" s="22"/>
      <c r="M89" s="21" t="s">
        <v>215</v>
      </c>
      <c r="N89" s="33">
        <v>234</v>
      </c>
      <c r="O89" s="21" t="s">
        <v>216</v>
      </c>
      <c r="P89" s="22"/>
      <c r="Q89" s="23">
        <v>16.260000000000002</v>
      </c>
      <c r="R89" s="90"/>
      <c r="S89" s="11"/>
      <c r="T89" s="11"/>
      <c r="U89" s="11"/>
      <c r="V89" s="11"/>
      <c r="W89" s="11"/>
      <c r="X89" s="11"/>
      <c r="Y89" s="11"/>
      <c r="Z89" s="11"/>
      <c r="AA89" s="11"/>
    </row>
    <row r="90" spans="1:27" x14ac:dyDescent="0.55000000000000004">
      <c r="A90" s="45" t="s">
        <v>5</v>
      </c>
      <c r="B90" s="19">
        <v>8.5000000000000006E-2</v>
      </c>
      <c r="C90" s="25"/>
      <c r="D90" s="24">
        <v>0</v>
      </c>
      <c r="E90" s="24">
        <v>0</v>
      </c>
      <c r="F90" s="24">
        <v>1</v>
      </c>
      <c r="G90" s="24">
        <v>4</v>
      </c>
      <c r="H90" s="24">
        <v>5</v>
      </c>
      <c r="I90" s="25"/>
      <c r="J90" s="26">
        <v>0.25</v>
      </c>
      <c r="K90" s="24" t="s">
        <v>152</v>
      </c>
      <c r="L90" s="25"/>
      <c r="M90" s="34">
        <v>35</v>
      </c>
      <c r="N90" s="24" t="s">
        <v>217</v>
      </c>
      <c r="O90" s="24" t="s">
        <v>218</v>
      </c>
      <c r="P90" s="25"/>
      <c r="Q90" s="26">
        <v>-0.67</v>
      </c>
      <c r="R90" s="90"/>
      <c r="S90" s="11"/>
      <c r="T90" s="11"/>
      <c r="U90" s="11"/>
      <c r="V90" s="11"/>
      <c r="W90" s="11"/>
      <c r="X90" s="11"/>
      <c r="Y90" s="11"/>
      <c r="Z90" s="11"/>
      <c r="AA90" s="11"/>
    </row>
    <row r="91" spans="1:27" x14ac:dyDescent="0.55000000000000004">
      <c r="A91" s="45" t="s">
        <v>50</v>
      </c>
      <c r="B91" s="19">
        <v>4.2999999999999997E-2</v>
      </c>
      <c r="C91" s="22"/>
      <c r="D91" s="21">
        <v>0</v>
      </c>
      <c r="E91" s="21">
        <v>0</v>
      </c>
      <c r="F91" s="21">
        <v>4</v>
      </c>
      <c r="G91" s="21">
        <v>8</v>
      </c>
      <c r="H91" s="21">
        <v>22</v>
      </c>
      <c r="I91" s="22"/>
      <c r="J91" s="23">
        <v>1.75</v>
      </c>
      <c r="K91" s="21" t="s">
        <v>152</v>
      </c>
      <c r="L91" s="22"/>
      <c r="M91" s="21" t="s">
        <v>219</v>
      </c>
      <c r="N91" s="21" t="s">
        <v>220</v>
      </c>
      <c r="O91" s="33">
        <v>215</v>
      </c>
      <c r="P91" s="22"/>
      <c r="Q91" s="23">
        <v>-0.94</v>
      </c>
      <c r="R91" s="90"/>
      <c r="S91" s="11"/>
      <c r="T91" s="11"/>
      <c r="U91" s="11"/>
      <c r="V91" s="11"/>
      <c r="W91" s="11"/>
      <c r="X91" s="11"/>
      <c r="Y91" s="11"/>
      <c r="Z91" s="11"/>
      <c r="AA91" s="11"/>
    </row>
    <row r="92" spans="1:27" x14ac:dyDescent="0.55000000000000004">
      <c r="A92" s="45" t="s">
        <v>7</v>
      </c>
      <c r="B92" s="19">
        <v>5.3999999999999999E-2</v>
      </c>
      <c r="C92" s="25"/>
      <c r="D92" s="24">
        <v>0</v>
      </c>
      <c r="E92" s="24">
        <v>0</v>
      </c>
      <c r="F92" s="24">
        <v>12</v>
      </c>
      <c r="G92" s="24">
        <v>2</v>
      </c>
      <c r="H92" s="24">
        <v>0</v>
      </c>
      <c r="I92" s="25"/>
      <c r="J92" s="25" t="s">
        <v>75</v>
      </c>
      <c r="K92" s="24" t="s">
        <v>152</v>
      </c>
      <c r="L92" s="25"/>
      <c r="M92" s="24" t="s">
        <v>221</v>
      </c>
      <c r="N92" s="24" t="s">
        <v>222</v>
      </c>
      <c r="O92" s="24" t="s">
        <v>223</v>
      </c>
      <c r="P92" s="25"/>
      <c r="Q92" s="26">
        <v>-0.68</v>
      </c>
      <c r="R92" s="90"/>
      <c r="S92" s="11"/>
      <c r="T92" s="11"/>
      <c r="U92" s="11"/>
      <c r="V92" s="11"/>
      <c r="W92" s="11"/>
      <c r="X92" s="11"/>
      <c r="Y92" s="11"/>
      <c r="Z92" s="11"/>
      <c r="AA92" s="11"/>
    </row>
    <row r="93" spans="1:27" x14ac:dyDescent="0.55000000000000004">
      <c r="A93" s="45" t="s">
        <v>59</v>
      </c>
      <c r="B93" s="19">
        <v>0.19</v>
      </c>
      <c r="C93" s="22"/>
      <c r="D93" s="21">
        <v>0</v>
      </c>
      <c r="E93" s="21">
        <v>13</v>
      </c>
      <c r="F93" s="21">
        <v>15</v>
      </c>
      <c r="G93" s="21">
        <v>3</v>
      </c>
      <c r="H93" s="21">
        <v>7</v>
      </c>
      <c r="I93" s="22"/>
      <c r="J93" s="23">
        <v>1.33</v>
      </c>
      <c r="K93" s="21" t="s">
        <v>152</v>
      </c>
      <c r="L93" s="22"/>
      <c r="M93" s="21" t="s">
        <v>224</v>
      </c>
      <c r="N93" s="21" t="s">
        <v>225</v>
      </c>
      <c r="O93" s="21" t="s">
        <v>226</v>
      </c>
      <c r="P93" s="22"/>
      <c r="Q93" s="23">
        <v>6.54</v>
      </c>
      <c r="R93" s="90"/>
      <c r="S93" s="11"/>
      <c r="T93" s="11"/>
      <c r="U93" s="11"/>
      <c r="V93" s="11"/>
      <c r="W93" s="11"/>
      <c r="X93" s="11"/>
      <c r="Y93" s="11"/>
      <c r="Z93" s="11"/>
      <c r="AA93" s="11"/>
    </row>
    <row r="94" spans="1:27" x14ac:dyDescent="0.55000000000000004">
      <c r="A94" s="45" t="s">
        <v>64</v>
      </c>
      <c r="B94" s="19">
        <v>0.21099999999999999</v>
      </c>
      <c r="C94" s="25"/>
      <c r="D94" s="24">
        <v>0</v>
      </c>
      <c r="E94" s="24">
        <v>32</v>
      </c>
      <c r="F94" s="24">
        <v>3</v>
      </c>
      <c r="G94" s="24">
        <v>1</v>
      </c>
      <c r="H94" s="24">
        <v>13</v>
      </c>
      <c r="I94" s="25"/>
      <c r="J94" s="26">
        <v>12</v>
      </c>
      <c r="K94" s="24" t="s">
        <v>152</v>
      </c>
      <c r="L94" s="24" t="s">
        <v>227</v>
      </c>
      <c r="M94" s="24" t="s">
        <v>228</v>
      </c>
      <c r="N94" s="24" t="s">
        <v>229</v>
      </c>
      <c r="O94" s="24" t="s">
        <v>230</v>
      </c>
      <c r="P94" s="25"/>
      <c r="Q94" s="26">
        <v>1.95</v>
      </c>
      <c r="R94" s="90"/>
      <c r="S94" s="11"/>
      <c r="T94" s="11"/>
      <c r="U94" s="11"/>
      <c r="V94" s="11"/>
      <c r="W94" s="11"/>
      <c r="X94" s="11"/>
      <c r="Y94" s="11"/>
      <c r="Z94" s="11"/>
      <c r="AA94" s="11"/>
    </row>
    <row r="95" spans="1:27" x14ac:dyDescent="0.55000000000000004">
      <c r="A95" s="45" t="s">
        <v>69</v>
      </c>
      <c r="B95" s="19">
        <v>0.15</v>
      </c>
      <c r="C95" s="22"/>
      <c r="D95" s="21">
        <v>0</v>
      </c>
      <c r="E95" s="21">
        <v>2</v>
      </c>
      <c r="F95" s="21">
        <v>10</v>
      </c>
      <c r="G95" s="21">
        <v>0</v>
      </c>
      <c r="H95" s="21">
        <v>2</v>
      </c>
      <c r="I95" s="22"/>
      <c r="J95" s="22" t="e">
        <v>#DIV/0!</v>
      </c>
      <c r="K95" s="21" t="s">
        <v>152</v>
      </c>
      <c r="L95" s="21" t="s">
        <v>231</v>
      </c>
      <c r="M95" s="21" t="s">
        <v>232</v>
      </c>
      <c r="N95" s="33">
        <v>-834</v>
      </c>
      <c r="O95" s="21" t="s">
        <v>233</v>
      </c>
      <c r="P95" s="22"/>
      <c r="Q95" s="23">
        <v>-17.55</v>
      </c>
      <c r="R95" s="90"/>
      <c r="S95" s="11"/>
      <c r="T95" s="11"/>
      <c r="U95" s="11"/>
      <c r="V95" s="11"/>
      <c r="W95" s="11"/>
      <c r="X95" s="11"/>
      <c r="Y95" s="11"/>
      <c r="Z95" s="11"/>
      <c r="AA95" s="11"/>
    </row>
    <row r="96" spans="1:27" x14ac:dyDescent="0.55000000000000004">
      <c r="A96" s="45" t="s">
        <v>74</v>
      </c>
      <c r="B96" s="19">
        <v>6.7000000000000004E-2</v>
      </c>
      <c r="C96" s="25"/>
      <c r="D96" s="24">
        <v>0</v>
      </c>
      <c r="E96" s="24">
        <v>2</v>
      </c>
      <c r="F96" s="24">
        <v>1</v>
      </c>
      <c r="G96" s="24">
        <v>0</v>
      </c>
      <c r="H96" s="25"/>
      <c r="I96" s="25"/>
      <c r="J96" s="25" t="s">
        <v>75</v>
      </c>
      <c r="K96" s="24" t="s">
        <v>152</v>
      </c>
      <c r="L96" s="24" t="s">
        <v>234</v>
      </c>
      <c r="M96" s="24" t="s">
        <v>235</v>
      </c>
      <c r="N96" s="25"/>
      <c r="O96" s="25"/>
      <c r="P96" s="25"/>
      <c r="Q96" s="25" t="s">
        <v>75</v>
      </c>
      <c r="R96" s="90"/>
      <c r="S96" s="11"/>
      <c r="T96" s="11"/>
      <c r="U96" s="11"/>
      <c r="V96" s="11"/>
      <c r="W96" s="11"/>
      <c r="X96" s="11"/>
      <c r="Y96" s="11"/>
      <c r="Z96" s="11"/>
      <c r="AA96" s="11"/>
    </row>
    <row r="97" spans="1:27" x14ac:dyDescent="0.55000000000000004">
      <c r="A97" s="46"/>
      <c r="B97" s="18">
        <v>1</v>
      </c>
      <c r="C97" s="31">
        <v>0</v>
      </c>
      <c r="D97" s="31">
        <v>0</v>
      </c>
      <c r="E97" s="31">
        <v>49</v>
      </c>
      <c r="F97" s="31">
        <v>58</v>
      </c>
      <c r="G97" s="31">
        <v>48</v>
      </c>
      <c r="H97" s="31">
        <v>62</v>
      </c>
      <c r="I97" s="22"/>
      <c r="J97" s="23">
        <v>-0.54</v>
      </c>
      <c r="K97" s="20" t="s">
        <v>152</v>
      </c>
      <c r="L97" s="20" t="s">
        <v>236</v>
      </c>
      <c r="M97" s="20" t="s">
        <v>237</v>
      </c>
      <c r="N97" s="20" t="s">
        <v>238</v>
      </c>
      <c r="O97" s="20" t="s">
        <v>239</v>
      </c>
      <c r="P97" s="22"/>
      <c r="Q97" s="23">
        <v>-0.47</v>
      </c>
      <c r="R97" s="90"/>
      <c r="S97" s="11"/>
      <c r="T97" s="11"/>
      <c r="U97" s="11"/>
      <c r="V97" s="11"/>
      <c r="W97" s="11"/>
      <c r="X97" s="11"/>
      <c r="Y97" s="11"/>
      <c r="Z97" s="11"/>
      <c r="AA97" s="11"/>
    </row>
    <row r="98" spans="1:27" x14ac:dyDescent="0.55000000000000004">
      <c r="A98" s="85" t="s">
        <v>240</v>
      </c>
      <c r="B98" s="85"/>
      <c r="C98" s="13" t="s">
        <v>15</v>
      </c>
      <c r="D98" s="12"/>
      <c r="E98" s="12"/>
      <c r="F98" s="86"/>
      <c r="G98" s="86"/>
      <c r="H98" s="86"/>
      <c r="I98" s="86"/>
      <c r="J98" s="86"/>
      <c r="K98" s="13" t="s">
        <v>17</v>
      </c>
      <c r="L98" s="12"/>
      <c r="M98" s="86"/>
      <c r="N98" s="86"/>
      <c r="O98" s="86"/>
      <c r="P98" s="86"/>
      <c r="Q98" s="86"/>
      <c r="R98" s="14">
        <v>0.01</v>
      </c>
      <c r="S98" s="11"/>
      <c r="T98" s="11"/>
      <c r="U98" s="11"/>
      <c r="V98" s="11"/>
      <c r="W98" s="11"/>
      <c r="X98" s="11"/>
      <c r="Y98" s="11"/>
      <c r="Z98" s="11"/>
      <c r="AA98" s="11"/>
    </row>
    <row r="99" spans="1:27" ht="14.8" customHeight="1" x14ac:dyDescent="0.55000000000000004">
      <c r="A99" s="85"/>
      <c r="B99" s="85"/>
      <c r="C99" s="87" t="s">
        <v>18</v>
      </c>
      <c r="D99" s="87"/>
      <c r="E99" s="87"/>
      <c r="F99" s="87"/>
      <c r="G99" s="87"/>
      <c r="H99" s="87"/>
      <c r="I99" s="15"/>
      <c r="J99" s="77" t="s">
        <v>19</v>
      </c>
      <c r="K99" s="87" t="s">
        <v>20</v>
      </c>
      <c r="L99" s="87"/>
      <c r="M99" s="87"/>
      <c r="N99" s="87"/>
      <c r="O99" s="87"/>
      <c r="P99" s="32"/>
      <c r="Q99" s="88" t="s">
        <v>21</v>
      </c>
      <c r="R99" s="77" t="s">
        <v>22</v>
      </c>
      <c r="S99" s="11"/>
      <c r="T99" s="11"/>
      <c r="U99" s="11"/>
      <c r="V99" s="11"/>
      <c r="W99" s="11"/>
      <c r="X99" s="11"/>
      <c r="Y99" s="11"/>
      <c r="Z99" s="11"/>
      <c r="AA99" s="11"/>
    </row>
    <row r="100" spans="1:27" x14ac:dyDescent="0.55000000000000004">
      <c r="A100" s="85"/>
      <c r="B100" s="85"/>
      <c r="C100" s="16">
        <v>2014</v>
      </c>
      <c r="D100" s="16">
        <v>2015</v>
      </c>
      <c r="E100" s="16">
        <v>2016</v>
      </c>
      <c r="F100" s="16">
        <v>2017</v>
      </c>
      <c r="G100" s="17">
        <v>2018</v>
      </c>
      <c r="H100" s="17">
        <v>2019</v>
      </c>
      <c r="I100" s="15"/>
      <c r="J100" s="77"/>
      <c r="K100" s="16">
        <v>2015</v>
      </c>
      <c r="L100" s="16">
        <v>2016</v>
      </c>
      <c r="M100" s="16">
        <v>2017</v>
      </c>
      <c r="N100" s="17">
        <v>2018</v>
      </c>
      <c r="O100" s="17">
        <v>2019</v>
      </c>
      <c r="P100" s="32"/>
      <c r="Q100" s="88"/>
      <c r="R100" s="77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x14ac:dyDescent="0.55000000000000004">
      <c r="A101" s="45" t="s">
        <v>23</v>
      </c>
      <c r="B101" s="19">
        <v>0.02</v>
      </c>
      <c r="C101" s="22"/>
      <c r="D101" s="21">
        <v>0</v>
      </c>
      <c r="E101" s="21">
        <v>0</v>
      </c>
      <c r="F101" s="21">
        <v>0</v>
      </c>
      <c r="G101" s="21">
        <v>2</v>
      </c>
      <c r="H101" s="21">
        <v>0</v>
      </c>
      <c r="I101" s="22"/>
      <c r="J101" s="22" t="s">
        <v>75</v>
      </c>
      <c r="K101" s="21" t="s">
        <v>152</v>
      </c>
      <c r="L101" s="21" t="s">
        <v>152</v>
      </c>
      <c r="M101" s="21" t="s">
        <v>152</v>
      </c>
      <c r="N101" s="21" t="s">
        <v>241</v>
      </c>
      <c r="O101" s="33">
        <v>990</v>
      </c>
      <c r="P101" s="22"/>
      <c r="Q101" s="23">
        <v>-0.7</v>
      </c>
      <c r="R101" s="78" t="s">
        <v>242</v>
      </c>
      <c r="S101" s="11"/>
      <c r="T101" s="11"/>
      <c r="U101" s="11"/>
      <c r="V101" s="11"/>
      <c r="W101" s="11"/>
      <c r="X101" s="11"/>
      <c r="Y101" s="11"/>
      <c r="Z101" s="11"/>
      <c r="AA101" s="11"/>
    </row>
    <row r="102" spans="1:27" x14ac:dyDescent="0.55000000000000004">
      <c r="A102" s="45" t="s">
        <v>29</v>
      </c>
      <c r="B102" s="19">
        <v>0.02</v>
      </c>
      <c r="C102" s="25"/>
      <c r="D102" s="24">
        <v>0</v>
      </c>
      <c r="E102" s="24">
        <v>0</v>
      </c>
      <c r="F102" s="24">
        <v>1</v>
      </c>
      <c r="G102" s="24">
        <v>2</v>
      </c>
      <c r="H102" s="24">
        <v>5</v>
      </c>
      <c r="I102" s="25"/>
      <c r="J102" s="26">
        <v>1.5</v>
      </c>
      <c r="K102" s="24" t="s">
        <v>152</v>
      </c>
      <c r="L102" s="24" t="s">
        <v>152</v>
      </c>
      <c r="M102" s="34">
        <v>912</v>
      </c>
      <c r="N102" s="24" t="s">
        <v>243</v>
      </c>
      <c r="O102" s="24" t="s">
        <v>244</v>
      </c>
      <c r="P102" s="25"/>
      <c r="Q102" s="26">
        <v>0.85</v>
      </c>
      <c r="R102" s="78"/>
      <c r="S102" s="11"/>
      <c r="T102" s="11"/>
      <c r="U102" s="11"/>
      <c r="V102" s="11"/>
      <c r="W102" s="11"/>
      <c r="X102" s="11"/>
      <c r="Y102" s="11"/>
      <c r="Z102" s="11"/>
      <c r="AA102" s="11"/>
    </row>
    <row r="103" spans="1:27" x14ac:dyDescent="0.55000000000000004">
      <c r="A103" s="45" t="s">
        <v>2</v>
      </c>
      <c r="B103" s="19">
        <v>0.04</v>
      </c>
      <c r="C103" s="22"/>
      <c r="D103" s="21">
        <v>0</v>
      </c>
      <c r="E103" s="21">
        <v>0</v>
      </c>
      <c r="F103" s="21">
        <v>2</v>
      </c>
      <c r="G103" s="21">
        <v>1</v>
      </c>
      <c r="H103" s="21">
        <v>2</v>
      </c>
      <c r="I103" s="22"/>
      <c r="J103" s="23">
        <v>1</v>
      </c>
      <c r="K103" s="21" t="s">
        <v>152</v>
      </c>
      <c r="L103" s="22"/>
      <c r="M103" s="33">
        <v>866</v>
      </c>
      <c r="N103" s="21" t="s">
        <v>245</v>
      </c>
      <c r="O103" s="21" t="s">
        <v>246</v>
      </c>
      <c r="P103" s="22"/>
      <c r="Q103" s="23">
        <v>0.82</v>
      </c>
      <c r="R103" s="78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x14ac:dyDescent="0.55000000000000004">
      <c r="A104" s="45" t="s">
        <v>3</v>
      </c>
      <c r="B104" s="19">
        <v>0.06</v>
      </c>
      <c r="C104" s="25"/>
      <c r="D104" s="24">
        <v>0</v>
      </c>
      <c r="E104" s="24">
        <v>0</v>
      </c>
      <c r="F104" s="24">
        <v>0</v>
      </c>
      <c r="G104" s="24">
        <v>2</v>
      </c>
      <c r="H104" s="24">
        <v>0</v>
      </c>
      <c r="I104" s="25"/>
      <c r="J104" s="25" t="s">
        <v>75</v>
      </c>
      <c r="K104" s="24" t="s">
        <v>152</v>
      </c>
      <c r="L104" s="25"/>
      <c r="M104" s="24" t="s">
        <v>247</v>
      </c>
      <c r="N104" s="34">
        <v>957</v>
      </c>
      <c r="O104" s="34">
        <v>990</v>
      </c>
      <c r="P104" s="25"/>
      <c r="Q104" s="26">
        <v>0.03</v>
      </c>
      <c r="R104" s="78"/>
      <c r="S104" s="11"/>
      <c r="T104" s="11"/>
      <c r="U104" s="11"/>
      <c r="V104" s="11"/>
      <c r="W104" s="11"/>
      <c r="X104" s="11"/>
      <c r="Y104" s="11"/>
      <c r="Z104" s="11"/>
      <c r="AA104" s="11"/>
    </row>
    <row r="105" spans="1:27" x14ac:dyDescent="0.55000000000000004">
      <c r="A105" s="45" t="s">
        <v>4</v>
      </c>
      <c r="B105" s="19">
        <v>0.06</v>
      </c>
      <c r="C105" s="22"/>
      <c r="D105" s="21">
        <v>0</v>
      </c>
      <c r="E105" s="21">
        <v>0</v>
      </c>
      <c r="F105" s="21">
        <v>0</v>
      </c>
      <c r="G105" s="21">
        <v>0</v>
      </c>
      <c r="H105" s="21">
        <v>2</v>
      </c>
      <c r="I105" s="22"/>
      <c r="J105" s="22" t="e">
        <v>#DIV/0!</v>
      </c>
      <c r="K105" s="21" t="s">
        <v>152</v>
      </c>
      <c r="L105" s="22"/>
      <c r="M105" s="21" t="s">
        <v>152</v>
      </c>
      <c r="N105" s="33">
        <v>32</v>
      </c>
      <c r="O105" s="21" t="s">
        <v>152</v>
      </c>
      <c r="P105" s="22"/>
      <c r="Q105" s="22" t="s">
        <v>75</v>
      </c>
      <c r="R105" s="78"/>
      <c r="S105" s="11"/>
      <c r="T105" s="11"/>
      <c r="U105" s="11"/>
      <c r="V105" s="11"/>
      <c r="W105" s="11"/>
      <c r="X105" s="11"/>
      <c r="Y105" s="11"/>
      <c r="Z105" s="11"/>
      <c r="AA105" s="11"/>
    </row>
    <row r="106" spans="1:27" x14ac:dyDescent="0.55000000000000004">
      <c r="A106" s="45" t="s">
        <v>5</v>
      </c>
      <c r="B106" s="19">
        <v>8.5000000000000006E-2</v>
      </c>
      <c r="C106" s="25"/>
      <c r="D106" s="24">
        <v>0</v>
      </c>
      <c r="E106" s="24">
        <v>0</v>
      </c>
      <c r="F106" s="24">
        <v>3</v>
      </c>
      <c r="G106" s="24">
        <v>1</v>
      </c>
      <c r="H106" s="24">
        <v>0</v>
      </c>
      <c r="I106" s="25"/>
      <c r="J106" s="25" t="s">
        <v>75</v>
      </c>
      <c r="K106" s="24" t="s">
        <v>152</v>
      </c>
      <c r="L106" s="25"/>
      <c r="M106" s="24" t="s">
        <v>152</v>
      </c>
      <c r="N106" s="24" t="s">
        <v>152</v>
      </c>
      <c r="O106" s="24" t="s">
        <v>152</v>
      </c>
      <c r="P106" s="25"/>
      <c r="Q106" s="25" t="s">
        <v>75</v>
      </c>
      <c r="R106" s="78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x14ac:dyDescent="0.55000000000000004">
      <c r="A107" s="45" t="s">
        <v>50</v>
      </c>
      <c r="B107" s="19">
        <v>4.2999999999999997E-2</v>
      </c>
      <c r="C107" s="22"/>
      <c r="D107" s="21">
        <v>0</v>
      </c>
      <c r="E107" s="21">
        <v>0</v>
      </c>
      <c r="F107" s="21">
        <v>0</v>
      </c>
      <c r="G107" s="21">
        <v>1</v>
      </c>
      <c r="H107" s="21">
        <v>0</v>
      </c>
      <c r="I107" s="22"/>
      <c r="J107" s="22" t="s">
        <v>75</v>
      </c>
      <c r="K107" s="21" t="s">
        <v>152</v>
      </c>
      <c r="L107" s="22"/>
      <c r="M107" s="21" t="s">
        <v>152</v>
      </c>
      <c r="N107" s="33">
        <v>894</v>
      </c>
      <c r="O107" s="21" t="s">
        <v>152</v>
      </c>
      <c r="P107" s="22"/>
      <c r="Q107" s="22" t="s">
        <v>75</v>
      </c>
      <c r="R107" s="78"/>
      <c r="S107" s="11"/>
      <c r="T107" s="11"/>
      <c r="U107" s="11"/>
      <c r="V107" s="11"/>
      <c r="W107" s="11"/>
      <c r="X107" s="11"/>
      <c r="Y107" s="11"/>
      <c r="Z107" s="11"/>
      <c r="AA107" s="11"/>
    </row>
    <row r="108" spans="1:27" x14ac:dyDescent="0.55000000000000004">
      <c r="A108" s="45" t="s">
        <v>7</v>
      </c>
      <c r="B108" s="19">
        <v>5.3999999999999999E-2</v>
      </c>
      <c r="C108" s="25"/>
      <c r="D108" s="24">
        <v>0</v>
      </c>
      <c r="E108" s="24">
        <v>0</v>
      </c>
      <c r="F108" s="24">
        <v>1</v>
      </c>
      <c r="G108" s="24">
        <v>0</v>
      </c>
      <c r="H108" s="25"/>
      <c r="I108" s="25"/>
      <c r="J108" s="25" t="s">
        <v>75</v>
      </c>
      <c r="K108" s="24" t="s">
        <v>152</v>
      </c>
      <c r="L108" s="25"/>
      <c r="M108" s="34">
        <v>957</v>
      </c>
      <c r="N108" s="34">
        <v>888</v>
      </c>
      <c r="O108" s="24" t="s">
        <v>152</v>
      </c>
      <c r="P108" s="25"/>
      <c r="Q108" s="25" t="s">
        <v>75</v>
      </c>
      <c r="R108" s="78"/>
      <c r="S108" s="11"/>
      <c r="T108" s="11"/>
      <c r="U108" s="11"/>
      <c r="V108" s="11"/>
      <c r="W108" s="11"/>
      <c r="X108" s="11"/>
      <c r="Y108" s="11"/>
      <c r="Z108" s="11"/>
      <c r="AA108" s="11"/>
    </row>
    <row r="109" spans="1:27" x14ac:dyDescent="0.55000000000000004">
      <c r="A109" s="45" t="s">
        <v>59</v>
      </c>
      <c r="B109" s="19">
        <v>0.19</v>
      </c>
      <c r="C109" s="22"/>
      <c r="D109" s="21">
        <v>0</v>
      </c>
      <c r="E109" s="21">
        <v>4</v>
      </c>
      <c r="F109" s="21">
        <v>1</v>
      </c>
      <c r="G109" s="21">
        <v>1</v>
      </c>
      <c r="H109" s="21">
        <v>1</v>
      </c>
      <c r="I109" s="22"/>
      <c r="J109" s="23">
        <v>0</v>
      </c>
      <c r="K109" s="21" t="s">
        <v>152</v>
      </c>
      <c r="L109" s="22"/>
      <c r="M109" s="21" t="s">
        <v>248</v>
      </c>
      <c r="N109" s="21" t="s">
        <v>152</v>
      </c>
      <c r="O109" s="21" t="s">
        <v>152</v>
      </c>
      <c r="P109" s="22"/>
      <c r="Q109" s="22" t="s">
        <v>75</v>
      </c>
      <c r="R109" s="78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x14ac:dyDescent="0.55000000000000004">
      <c r="A110" s="45" t="s">
        <v>64</v>
      </c>
      <c r="B110" s="19">
        <v>0.21099999999999999</v>
      </c>
      <c r="C110" s="25"/>
      <c r="D110" s="24">
        <v>0</v>
      </c>
      <c r="E110" s="24">
        <v>2</v>
      </c>
      <c r="F110" s="24">
        <v>3</v>
      </c>
      <c r="G110" s="24">
        <v>2</v>
      </c>
      <c r="H110" s="24">
        <v>1</v>
      </c>
      <c r="I110" s="25"/>
      <c r="J110" s="26">
        <v>-0.5</v>
      </c>
      <c r="K110" s="24" t="s">
        <v>152</v>
      </c>
      <c r="L110" s="24" t="s">
        <v>249</v>
      </c>
      <c r="M110" s="24" t="s">
        <v>250</v>
      </c>
      <c r="N110" s="24" t="s">
        <v>251</v>
      </c>
      <c r="O110" s="24" t="s">
        <v>252</v>
      </c>
      <c r="P110" s="25"/>
      <c r="Q110" s="26">
        <v>1.24</v>
      </c>
      <c r="R110" s="78"/>
      <c r="S110" s="11"/>
      <c r="T110" s="11"/>
      <c r="U110" s="11"/>
      <c r="V110" s="11"/>
      <c r="W110" s="11"/>
      <c r="X110" s="11"/>
      <c r="Y110" s="11"/>
      <c r="Z110" s="11"/>
      <c r="AA110" s="11"/>
    </row>
    <row r="111" spans="1:27" x14ac:dyDescent="0.55000000000000004">
      <c r="A111" s="45" t="s">
        <v>69</v>
      </c>
      <c r="B111" s="19">
        <v>0.15</v>
      </c>
      <c r="C111" s="22"/>
      <c r="D111" s="21">
        <v>0</v>
      </c>
      <c r="E111" s="21">
        <v>1</v>
      </c>
      <c r="F111" s="21">
        <v>1</v>
      </c>
      <c r="G111" s="21">
        <v>3</v>
      </c>
      <c r="H111" s="21">
        <v>1</v>
      </c>
      <c r="I111" s="22"/>
      <c r="J111" s="23">
        <v>-0.67</v>
      </c>
      <c r="K111" s="21" t="s">
        <v>152</v>
      </c>
      <c r="L111" s="22"/>
      <c r="M111" s="33">
        <v>25</v>
      </c>
      <c r="N111" s="21" t="s">
        <v>253</v>
      </c>
      <c r="O111" s="22"/>
      <c r="P111" s="22"/>
      <c r="Q111" s="22" t="s">
        <v>75</v>
      </c>
      <c r="R111" s="78"/>
      <c r="S111" s="11"/>
      <c r="T111" s="11"/>
      <c r="U111" s="11"/>
      <c r="V111" s="11"/>
      <c r="W111" s="11"/>
      <c r="X111" s="11"/>
      <c r="Y111" s="11"/>
      <c r="Z111" s="11"/>
      <c r="AA111" s="11"/>
    </row>
    <row r="112" spans="1:27" x14ac:dyDescent="0.55000000000000004">
      <c r="A112" s="45" t="s">
        <v>74</v>
      </c>
      <c r="B112" s="19">
        <v>6.7000000000000004E-2</v>
      </c>
      <c r="C112" s="25"/>
      <c r="D112" s="24">
        <v>0</v>
      </c>
      <c r="E112" s="24">
        <v>0</v>
      </c>
      <c r="F112" s="24">
        <v>3</v>
      </c>
      <c r="G112" s="24">
        <v>2</v>
      </c>
      <c r="H112" s="25"/>
      <c r="I112" s="25"/>
      <c r="J112" s="25" t="s">
        <v>75</v>
      </c>
      <c r="K112" s="24" t="s">
        <v>152</v>
      </c>
      <c r="L112" s="24" t="s">
        <v>254</v>
      </c>
      <c r="M112" s="24" t="s">
        <v>255</v>
      </c>
      <c r="N112" s="24" t="s">
        <v>152</v>
      </c>
      <c r="O112" s="25"/>
      <c r="P112" s="25"/>
      <c r="Q112" s="25" t="s">
        <v>75</v>
      </c>
      <c r="R112" s="78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x14ac:dyDescent="0.55000000000000004">
      <c r="A113" s="46"/>
      <c r="B113" s="18">
        <v>1</v>
      </c>
      <c r="C113" s="27">
        <v>0</v>
      </c>
      <c r="D113" s="27">
        <v>0</v>
      </c>
      <c r="E113" s="27">
        <v>7</v>
      </c>
      <c r="F113" s="27">
        <v>15</v>
      </c>
      <c r="G113" s="27">
        <v>17</v>
      </c>
      <c r="H113" s="27">
        <v>12</v>
      </c>
      <c r="I113" s="22"/>
      <c r="J113" s="23">
        <v>0.25</v>
      </c>
      <c r="K113" s="20" t="s">
        <v>152</v>
      </c>
      <c r="L113" s="20" t="s">
        <v>256</v>
      </c>
      <c r="M113" s="20" t="s">
        <v>257</v>
      </c>
      <c r="N113" s="20" t="s">
        <v>258</v>
      </c>
      <c r="O113" s="20" t="s">
        <v>259</v>
      </c>
      <c r="P113" s="22"/>
      <c r="Q113" s="23">
        <v>-0.04</v>
      </c>
      <c r="R113" s="78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4.8" customHeight="1" x14ac:dyDescent="0.55000000000000004">
      <c r="A114" s="79" t="s">
        <v>260</v>
      </c>
      <c r="B114" s="79"/>
      <c r="C114" s="80" t="s">
        <v>15</v>
      </c>
      <c r="D114" s="80"/>
      <c r="E114" s="80"/>
      <c r="F114" s="80"/>
      <c r="G114" s="80"/>
      <c r="H114" s="80"/>
      <c r="I114" s="80"/>
      <c r="J114" s="80"/>
      <c r="K114" s="80" t="s">
        <v>17</v>
      </c>
      <c r="L114" s="80"/>
      <c r="M114" s="80"/>
      <c r="N114" s="80"/>
      <c r="O114" s="80"/>
      <c r="P114" s="80"/>
      <c r="Q114" s="80"/>
      <c r="R114" s="28">
        <v>0.03</v>
      </c>
      <c r="S114" s="11"/>
      <c r="T114" s="11"/>
      <c r="U114" s="11"/>
      <c r="V114" s="11"/>
      <c r="W114" s="11"/>
      <c r="X114" s="11"/>
      <c r="Y114" s="11"/>
      <c r="Z114" s="11"/>
      <c r="AA114" s="11"/>
    </row>
    <row r="115" spans="1:27" ht="14.8" customHeight="1" x14ac:dyDescent="0.55000000000000004">
      <c r="A115" s="79"/>
      <c r="B115" s="79"/>
      <c r="C115" s="81" t="s">
        <v>18</v>
      </c>
      <c r="D115" s="81"/>
      <c r="E115" s="81"/>
      <c r="F115" s="81"/>
      <c r="G115" s="81"/>
      <c r="H115" s="81"/>
      <c r="I115" s="29"/>
      <c r="J115" s="82" t="s">
        <v>19</v>
      </c>
      <c r="K115" s="81" t="s">
        <v>20</v>
      </c>
      <c r="L115" s="81"/>
      <c r="M115" s="81"/>
      <c r="N115" s="81"/>
      <c r="O115" s="81"/>
      <c r="P115" s="30"/>
      <c r="Q115" s="82" t="s">
        <v>19</v>
      </c>
      <c r="R115" s="82" t="s">
        <v>22</v>
      </c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x14ac:dyDescent="0.55000000000000004">
      <c r="A116" s="79"/>
      <c r="B116" s="79"/>
      <c r="C116" s="16">
        <v>2014</v>
      </c>
      <c r="D116" s="16">
        <v>2015</v>
      </c>
      <c r="E116" s="16">
        <v>2016</v>
      </c>
      <c r="F116" s="16">
        <v>2017</v>
      </c>
      <c r="G116" s="17">
        <v>2018</v>
      </c>
      <c r="H116" s="17">
        <v>2019</v>
      </c>
      <c r="I116" s="29"/>
      <c r="J116" s="82"/>
      <c r="K116" s="16">
        <v>2015</v>
      </c>
      <c r="L116" s="16">
        <v>2016</v>
      </c>
      <c r="M116" s="16">
        <v>2017</v>
      </c>
      <c r="N116" s="17">
        <v>2018</v>
      </c>
      <c r="O116" s="17">
        <v>2019</v>
      </c>
      <c r="P116" s="29"/>
      <c r="Q116" s="82"/>
      <c r="R116" s="82"/>
      <c r="S116" s="11"/>
      <c r="T116" s="11"/>
      <c r="U116" s="11"/>
      <c r="V116" s="11"/>
      <c r="W116" s="11"/>
      <c r="X116" s="11"/>
      <c r="Y116" s="11"/>
      <c r="Z116" s="11"/>
      <c r="AA116" s="11"/>
    </row>
    <row r="117" spans="1:27" x14ac:dyDescent="0.55000000000000004">
      <c r="A117" s="45" t="s">
        <v>23</v>
      </c>
      <c r="B117" s="19">
        <v>0.02</v>
      </c>
      <c r="C117" s="22"/>
      <c r="D117" s="21">
        <v>0</v>
      </c>
      <c r="E117" s="21">
        <v>0</v>
      </c>
      <c r="F117" s="21">
        <v>6</v>
      </c>
      <c r="G117" s="21">
        <v>5</v>
      </c>
      <c r="H117" s="21">
        <v>18</v>
      </c>
      <c r="I117" s="22"/>
      <c r="J117" s="23">
        <v>2.6</v>
      </c>
      <c r="K117" s="22"/>
      <c r="L117" s="22"/>
      <c r="M117" s="21" t="s">
        <v>261</v>
      </c>
      <c r="N117" s="21" t="s">
        <v>262</v>
      </c>
      <c r="O117" s="21" t="s">
        <v>263</v>
      </c>
      <c r="P117" s="22"/>
      <c r="Q117" s="23">
        <v>2.06</v>
      </c>
      <c r="R117" s="84" t="s">
        <v>264</v>
      </c>
      <c r="S117" s="11"/>
      <c r="T117" s="11"/>
      <c r="U117" s="11"/>
      <c r="V117" s="11"/>
      <c r="W117" s="11"/>
      <c r="X117" s="11"/>
      <c r="Y117" s="11"/>
      <c r="Z117" s="11"/>
      <c r="AA117" s="11"/>
    </row>
    <row r="118" spans="1:27" x14ac:dyDescent="0.55000000000000004">
      <c r="A118" s="45" t="s">
        <v>29</v>
      </c>
      <c r="B118" s="19">
        <v>0.02</v>
      </c>
      <c r="C118" s="25"/>
      <c r="D118" s="24">
        <v>0</v>
      </c>
      <c r="E118" s="24">
        <v>0</v>
      </c>
      <c r="F118" s="24">
        <v>4</v>
      </c>
      <c r="G118" s="24">
        <v>2</v>
      </c>
      <c r="H118" s="24">
        <v>14</v>
      </c>
      <c r="I118" s="25"/>
      <c r="J118" s="26">
        <v>6</v>
      </c>
      <c r="K118" s="24" t="s">
        <v>152</v>
      </c>
      <c r="L118" s="24" t="s">
        <v>152</v>
      </c>
      <c r="M118" s="24" t="s">
        <v>265</v>
      </c>
      <c r="N118" s="24" t="s">
        <v>266</v>
      </c>
      <c r="O118" s="24" t="s">
        <v>267</v>
      </c>
      <c r="P118" s="25"/>
      <c r="Q118" s="26">
        <v>3.7</v>
      </c>
      <c r="R118" s="84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x14ac:dyDescent="0.55000000000000004">
      <c r="A119" s="45" t="s">
        <v>2</v>
      </c>
      <c r="B119" s="19">
        <v>0.04</v>
      </c>
      <c r="C119" s="22"/>
      <c r="D119" s="21">
        <v>0</v>
      </c>
      <c r="E119" s="21">
        <v>0</v>
      </c>
      <c r="F119" s="21">
        <v>2</v>
      </c>
      <c r="G119" s="21">
        <v>5</v>
      </c>
      <c r="H119" s="21">
        <v>7</v>
      </c>
      <c r="I119" s="22"/>
      <c r="J119" s="23">
        <v>0.4</v>
      </c>
      <c r="K119" s="21" t="s">
        <v>152</v>
      </c>
      <c r="L119" s="21" t="s">
        <v>152</v>
      </c>
      <c r="M119" s="21" t="s">
        <v>268</v>
      </c>
      <c r="N119" s="21" t="s">
        <v>269</v>
      </c>
      <c r="O119" s="21" t="s">
        <v>270</v>
      </c>
      <c r="P119" s="22"/>
      <c r="Q119" s="23">
        <v>0.28000000000000003</v>
      </c>
      <c r="R119" s="84"/>
      <c r="S119" s="11"/>
      <c r="T119" s="11"/>
      <c r="U119" s="11"/>
      <c r="V119" s="11"/>
      <c r="W119" s="11"/>
      <c r="X119" s="11"/>
      <c r="Y119" s="11"/>
      <c r="Z119" s="11"/>
      <c r="AA119" s="11"/>
    </row>
    <row r="120" spans="1:27" x14ac:dyDescent="0.55000000000000004">
      <c r="A120" s="45" t="s">
        <v>3</v>
      </c>
      <c r="B120" s="19">
        <v>0.06</v>
      </c>
      <c r="C120" s="25"/>
      <c r="D120" s="24">
        <v>0</v>
      </c>
      <c r="E120" s="24">
        <v>0</v>
      </c>
      <c r="F120" s="24">
        <v>1</v>
      </c>
      <c r="G120" s="24">
        <v>1</v>
      </c>
      <c r="H120" s="24">
        <v>2</v>
      </c>
      <c r="I120" s="25"/>
      <c r="J120" s="26">
        <v>1</v>
      </c>
      <c r="K120" s="24" t="s">
        <v>152</v>
      </c>
      <c r="L120" s="24" t="s">
        <v>152</v>
      </c>
      <c r="M120" s="24" t="s">
        <v>152</v>
      </c>
      <c r="N120" s="24" t="s">
        <v>271</v>
      </c>
      <c r="O120" s="24" t="s">
        <v>272</v>
      </c>
      <c r="P120" s="25"/>
      <c r="Q120" s="26">
        <v>3.8</v>
      </c>
      <c r="R120" s="84"/>
      <c r="S120" s="11"/>
      <c r="T120" s="11"/>
      <c r="U120" s="11"/>
      <c r="V120" s="11"/>
      <c r="W120" s="11"/>
      <c r="X120" s="11"/>
      <c r="Y120" s="11"/>
      <c r="Z120" s="11"/>
      <c r="AA120" s="11"/>
    </row>
    <row r="121" spans="1:27" x14ac:dyDescent="0.55000000000000004">
      <c r="A121" s="45" t="s">
        <v>4</v>
      </c>
      <c r="B121" s="19">
        <v>0.06</v>
      </c>
      <c r="C121" s="22"/>
      <c r="D121" s="21">
        <v>0</v>
      </c>
      <c r="E121" s="21">
        <v>0</v>
      </c>
      <c r="F121" s="21">
        <v>5</v>
      </c>
      <c r="G121" s="21">
        <v>2</v>
      </c>
      <c r="H121" s="21">
        <v>7</v>
      </c>
      <c r="I121" s="22"/>
      <c r="J121" s="23">
        <v>2.5</v>
      </c>
      <c r="K121" s="21" t="s">
        <v>152</v>
      </c>
      <c r="L121" s="21" t="s">
        <v>152</v>
      </c>
      <c r="M121" s="21" t="s">
        <v>273</v>
      </c>
      <c r="N121" s="21" t="s">
        <v>274</v>
      </c>
      <c r="O121" s="21" t="s">
        <v>275</v>
      </c>
      <c r="P121" s="22"/>
      <c r="Q121" s="23">
        <v>-0.11</v>
      </c>
      <c r="R121" s="84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x14ac:dyDescent="0.55000000000000004">
      <c r="A122" s="45" t="s">
        <v>5</v>
      </c>
      <c r="B122" s="19">
        <v>8.5000000000000006E-2</v>
      </c>
      <c r="C122" s="25"/>
      <c r="D122" s="24">
        <v>0</v>
      </c>
      <c r="E122" s="24">
        <v>0</v>
      </c>
      <c r="F122" s="24">
        <v>11</v>
      </c>
      <c r="G122" s="24">
        <v>-1</v>
      </c>
      <c r="H122" s="24">
        <v>25</v>
      </c>
      <c r="I122" s="25"/>
      <c r="J122" s="26">
        <v>-26</v>
      </c>
      <c r="K122" s="24" t="s">
        <v>152</v>
      </c>
      <c r="L122" s="24" t="s">
        <v>152</v>
      </c>
      <c r="M122" s="24" t="s">
        <v>276</v>
      </c>
      <c r="N122" s="34">
        <v>-180</v>
      </c>
      <c r="O122" s="24" t="s">
        <v>277</v>
      </c>
      <c r="P122" s="25"/>
      <c r="Q122" s="26">
        <v>-53.65</v>
      </c>
      <c r="R122" s="84"/>
      <c r="S122" s="11"/>
      <c r="T122" s="11"/>
      <c r="U122" s="11"/>
      <c r="V122" s="11"/>
      <c r="W122" s="11"/>
      <c r="X122" s="11"/>
      <c r="Y122" s="11"/>
      <c r="Z122" s="11"/>
      <c r="AA122" s="11"/>
    </row>
    <row r="123" spans="1:27" x14ac:dyDescent="0.55000000000000004">
      <c r="A123" s="45" t="s">
        <v>50</v>
      </c>
      <c r="B123" s="19">
        <v>4.2999999999999997E-2</v>
      </c>
      <c r="C123" s="22"/>
      <c r="D123" s="21">
        <v>0</v>
      </c>
      <c r="E123" s="21">
        <v>0</v>
      </c>
      <c r="F123" s="21">
        <v>3</v>
      </c>
      <c r="G123" s="21">
        <v>4</v>
      </c>
      <c r="H123" s="21">
        <v>8</v>
      </c>
      <c r="I123" s="22"/>
      <c r="J123" s="23">
        <v>1</v>
      </c>
      <c r="K123" s="21" t="s">
        <v>152</v>
      </c>
      <c r="L123" s="21" t="s">
        <v>152</v>
      </c>
      <c r="M123" s="21" t="s">
        <v>278</v>
      </c>
      <c r="N123" s="21" t="s">
        <v>279</v>
      </c>
      <c r="O123" s="21" t="s">
        <v>280</v>
      </c>
      <c r="P123" s="22"/>
      <c r="Q123" s="23">
        <v>1.19</v>
      </c>
      <c r="R123" s="84"/>
      <c r="S123" s="11"/>
      <c r="T123" s="11"/>
      <c r="U123" s="11"/>
      <c r="V123" s="11"/>
      <c r="W123" s="11"/>
      <c r="X123" s="11"/>
      <c r="Y123" s="11"/>
      <c r="Z123" s="11"/>
      <c r="AA123" s="11"/>
    </row>
    <row r="124" spans="1:27" x14ac:dyDescent="0.55000000000000004">
      <c r="A124" s="45" t="s">
        <v>7</v>
      </c>
      <c r="B124" s="19">
        <v>5.3999999999999999E-2</v>
      </c>
      <c r="C124" s="25"/>
      <c r="D124" s="24">
        <v>0</v>
      </c>
      <c r="E124" s="24">
        <v>0</v>
      </c>
      <c r="F124" s="24">
        <v>4</v>
      </c>
      <c r="G124" s="24">
        <v>4</v>
      </c>
      <c r="H124" s="24">
        <v>14</v>
      </c>
      <c r="I124" s="25"/>
      <c r="J124" s="26">
        <v>2.5</v>
      </c>
      <c r="K124" s="24" t="s">
        <v>152</v>
      </c>
      <c r="L124" s="24" t="s">
        <v>152</v>
      </c>
      <c r="M124" s="24" t="s">
        <v>281</v>
      </c>
      <c r="N124" s="24" t="s">
        <v>152</v>
      </c>
      <c r="O124" s="24" t="s">
        <v>282</v>
      </c>
      <c r="P124" s="25"/>
      <c r="Q124" s="25" t="e">
        <v>#DIV/0!</v>
      </c>
      <c r="R124" s="84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x14ac:dyDescent="0.55000000000000004">
      <c r="A125" s="45" t="s">
        <v>59</v>
      </c>
      <c r="B125" s="19">
        <v>0.19</v>
      </c>
      <c r="C125" s="22"/>
      <c r="D125" s="21">
        <v>0</v>
      </c>
      <c r="E125" s="21">
        <v>0</v>
      </c>
      <c r="F125" s="21">
        <v>43</v>
      </c>
      <c r="G125" s="21">
        <v>2</v>
      </c>
      <c r="H125" s="21">
        <v>17</v>
      </c>
      <c r="I125" s="22"/>
      <c r="J125" s="23">
        <v>7.5</v>
      </c>
      <c r="K125" s="21" t="s">
        <v>152</v>
      </c>
      <c r="L125" s="21" t="s">
        <v>152</v>
      </c>
      <c r="M125" s="21" t="s">
        <v>283</v>
      </c>
      <c r="N125" s="21" t="s">
        <v>152</v>
      </c>
      <c r="O125" s="21" t="s">
        <v>284</v>
      </c>
      <c r="P125" s="22"/>
      <c r="Q125" s="22" t="e">
        <v>#DIV/0!</v>
      </c>
      <c r="R125" s="84"/>
      <c r="S125" s="11"/>
      <c r="T125" s="11"/>
      <c r="U125" s="11"/>
      <c r="V125" s="11"/>
      <c r="W125" s="11"/>
      <c r="X125" s="11"/>
      <c r="Y125" s="11"/>
      <c r="Z125" s="11"/>
      <c r="AA125" s="11"/>
    </row>
    <row r="126" spans="1:27" x14ac:dyDescent="0.55000000000000004">
      <c r="A126" s="45" t="s">
        <v>64</v>
      </c>
      <c r="B126" s="19">
        <v>0.21099999999999999</v>
      </c>
      <c r="C126" s="25"/>
      <c r="D126" s="24">
        <v>0</v>
      </c>
      <c r="E126" s="24">
        <v>0</v>
      </c>
      <c r="F126" s="24">
        <v>4</v>
      </c>
      <c r="G126" s="24">
        <v>4</v>
      </c>
      <c r="H126" s="24">
        <v>17</v>
      </c>
      <c r="I126" s="25"/>
      <c r="J126" s="26">
        <v>3.25</v>
      </c>
      <c r="K126" s="24" t="s">
        <v>152</v>
      </c>
      <c r="L126" s="24" t="s">
        <v>152</v>
      </c>
      <c r="M126" s="24" t="s">
        <v>285</v>
      </c>
      <c r="N126" s="24" t="s">
        <v>286</v>
      </c>
      <c r="O126" s="24" t="s">
        <v>287</v>
      </c>
      <c r="P126" s="25"/>
      <c r="Q126" s="26">
        <v>8.89</v>
      </c>
      <c r="R126" s="84"/>
      <c r="S126" s="11"/>
      <c r="T126" s="11"/>
      <c r="U126" s="11"/>
      <c r="V126" s="11"/>
      <c r="W126" s="11"/>
      <c r="X126" s="11"/>
      <c r="Y126" s="11"/>
      <c r="Z126" s="11"/>
      <c r="AA126" s="11"/>
    </row>
    <row r="127" spans="1:27" x14ac:dyDescent="0.55000000000000004">
      <c r="A127" s="45" t="s">
        <v>69</v>
      </c>
      <c r="B127" s="19">
        <v>0.15</v>
      </c>
      <c r="C127" s="22"/>
      <c r="D127" s="21">
        <v>0</v>
      </c>
      <c r="E127" s="21">
        <v>0</v>
      </c>
      <c r="F127" s="21">
        <v>13</v>
      </c>
      <c r="G127" s="21">
        <v>11</v>
      </c>
      <c r="H127" s="21">
        <v>12</v>
      </c>
      <c r="I127" s="22"/>
      <c r="J127" s="23">
        <v>0.09</v>
      </c>
      <c r="K127" s="21" t="s">
        <v>152</v>
      </c>
      <c r="L127" s="21" t="s">
        <v>152</v>
      </c>
      <c r="M127" s="21" t="s">
        <v>288</v>
      </c>
      <c r="N127" s="21" t="s">
        <v>289</v>
      </c>
      <c r="O127" s="21" t="s">
        <v>290</v>
      </c>
      <c r="P127" s="22"/>
      <c r="Q127" s="23">
        <v>0.05</v>
      </c>
      <c r="R127" s="84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x14ac:dyDescent="0.55000000000000004">
      <c r="A128" s="45" t="s">
        <v>74</v>
      </c>
      <c r="B128" s="19">
        <v>6.7000000000000004E-2</v>
      </c>
      <c r="C128" s="25"/>
      <c r="D128" s="24">
        <v>0</v>
      </c>
      <c r="E128" s="24">
        <v>0</v>
      </c>
      <c r="F128" s="24">
        <v>3</v>
      </c>
      <c r="G128" s="24">
        <v>3</v>
      </c>
      <c r="H128" s="25"/>
      <c r="I128" s="25"/>
      <c r="J128" s="25" t="s">
        <v>75</v>
      </c>
      <c r="K128" s="24" t="s">
        <v>152</v>
      </c>
      <c r="L128" s="24" t="s">
        <v>152</v>
      </c>
      <c r="M128" s="24" t="s">
        <v>291</v>
      </c>
      <c r="N128" s="24" t="s">
        <v>292</v>
      </c>
      <c r="O128" s="25"/>
      <c r="P128" s="25"/>
      <c r="Q128" s="25" t="s">
        <v>75</v>
      </c>
      <c r="R128" s="84"/>
      <c r="S128" s="11"/>
      <c r="T128" s="11"/>
      <c r="U128" s="11"/>
      <c r="V128" s="11"/>
      <c r="W128" s="11"/>
      <c r="X128" s="11"/>
      <c r="Y128" s="11"/>
      <c r="Z128" s="11"/>
      <c r="AA128" s="11"/>
    </row>
    <row r="129" spans="1:27" x14ac:dyDescent="0.55000000000000004">
      <c r="A129" s="46"/>
      <c r="B129" s="18">
        <v>1</v>
      </c>
      <c r="C129" s="31">
        <v>0</v>
      </c>
      <c r="D129" s="31">
        <v>0</v>
      </c>
      <c r="E129" s="31">
        <v>0</v>
      </c>
      <c r="F129" s="31">
        <v>99</v>
      </c>
      <c r="G129" s="31">
        <v>42</v>
      </c>
      <c r="H129" s="31">
        <v>141</v>
      </c>
      <c r="I129" s="22"/>
      <c r="J129" s="23">
        <v>2.5</v>
      </c>
      <c r="K129" s="20" t="s">
        <v>152</v>
      </c>
      <c r="L129" s="20" t="s">
        <v>152</v>
      </c>
      <c r="M129" s="20" t="s">
        <v>293</v>
      </c>
      <c r="N129" s="20" t="s">
        <v>294</v>
      </c>
      <c r="O129" s="20" t="s">
        <v>295</v>
      </c>
      <c r="P129" s="22"/>
      <c r="Q129" s="23">
        <v>2.0299999999999998</v>
      </c>
      <c r="R129" s="84"/>
      <c r="S129" s="11"/>
      <c r="T129" s="11"/>
      <c r="U129" s="11"/>
      <c r="V129" s="11"/>
      <c r="W129" s="11"/>
      <c r="X129" s="11"/>
      <c r="Y129" s="11"/>
      <c r="Z129" s="11"/>
      <c r="AA129" s="11"/>
    </row>
    <row r="130" spans="1:27" x14ac:dyDescent="0.55000000000000004">
      <c r="A130" s="85" t="s">
        <v>296</v>
      </c>
      <c r="B130" s="85"/>
      <c r="C130" s="13" t="s">
        <v>15</v>
      </c>
      <c r="D130" s="12"/>
      <c r="E130" s="12"/>
      <c r="F130" s="86"/>
      <c r="G130" s="86"/>
      <c r="H130" s="86"/>
      <c r="I130" s="86"/>
      <c r="J130" s="86"/>
      <c r="K130" s="13" t="s">
        <v>17</v>
      </c>
      <c r="L130" s="12"/>
      <c r="M130" s="86"/>
      <c r="N130" s="86"/>
      <c r="O130" s="86"/>
      <c r="P130" s="86"/>
      <c r="Q130" s="86"/>
      <c r="R130" s="14">
        <v>0.01</v>
      </c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4.8" customHeight="1" x14ac:dyDescent="0.55000000000000004">
      <c r="A131" s="85"/>
      <c r="B131" s="85"/>
      <c r="C131" s="87" t="s">
        <v>18</v>
      </c>
      <c r="D131" s="87"/>
      <c r="E131" s="87"/>
      <c r="F131" s="87"/>
      <c r="G131" s="87"/>
      <c r="H131" s="87"/>
      <c r="I131" s="32"/>
      <c r="J131" s="88" t="s">
        <v>19</v>
      </c>
      <c r="K131" s="87" t="s">
        <v>20</v>
      </c>
      <c r="L131" s="87"/>
      <c r="M131" s="87"/>
      <c r="N131" s="87"/>
      <c r="O131" s="87"/>
      <c r="P131" s="32"/>
      <c r="Q131" s="88" t="s">
        <v>21</v>
      </c>
      <c r="R131" s="77" t="s">
        <v>22</v>
      </c>
      <c r="S131" s="11"/>
      <c r="T131" s="11"/>
      <c r="U131" s="11"/>
      <c r="V131" s="11"/>
      <c r="W131" s="11"/>
      <c r="X131" s="11"/>
      <c r="Y131" s="11"/>
      <c r="Z131" s="11"/>
      <c r="AA131" s="11"/>
    </row>
    <row r="132" spans="1:27" x14ac:dyDescent="0.55000000000000004">
      <c r="A132" s="85"/>
      <c r="B132" s="85"/>
      <c r="C132" s="16">
        <v>2014</v>
      </c>
      <c r="D132" s="16">
        <v>2015</v>
      </c>
      <c r="E132" s="16">
        <v>2016</v>
      </c>
      <c r="F132" s="16">
        <v>2017</v>
      </c>
      <c r="G132" s="17">
        <v>2018</v>
      </c>
      <c r="H132" s="17">
        <v>2019</v>
      </c>
      <c r="I132" s="32"/>
      <c r="J132" s="88"/>
      <c r="K132" s="16">
        <v>2015</v>
      </c>
      <c r="L132" s="16">
        <v>2016</v>
      </c>
      <c r="M132" s="16">
        <v>2017</v>
      </c>
      <c r="N132" s="17">
        <v>2018</v>
      </c>
      <c r="O132" s="17">
        <v>2019</v>
      </c>
      <c r="P132" s="32"/>
      <c r="Q132" s="88"/>
      <c r="R132" s="77"/>
      <c r="S132" s="11"/>
      <c r="T132" s="11"/>
      <c r="U132" s="11"/>
      <c r="V132" s="11"/>
      <c r="W132" s="11"/>
      <c r="X132" s="11"/>
      <c r="Y132" s="11"/>
      <c r="Z132" s="11"/>
      <c r="AA132" s="11"/>
    </row>
    <row r="133" spans="1:27" x14ac:dyDescent="0.55000000000000004">
      <c r="A133" s="45" t="s">
        <v>23</v>
      </c>
      <c r="B133" s="19">
        <v>0.02</v>
      </c>
      <c r="C133" s="22"/>
      <c r="D133" s="21">
        <v>0</v>
      </c>
      <c r="E133" s="21">
        <v>0</v>
      </c>
      <c r="F133" s="21">
        <v>0</v>
      </c>
      <c r="G133" s="21">
        <v>0</v>
      </c>
      <c r="H133" s="21">
        <v>3</v>
      </c>
      <c r="I133" s="22"/>
      <c r="J133" s="22" t="e">
        <v>#DIV/0!</v>
      </c>
      <c r="K133" s="22"/>
      <c r="L133" s="22"/>
      <c r="M133" s="22"/>
      <c r="N133" s="22"/>
      <c r="O133" s="21" t="s">
        <v>297</v>
      </c>
      <c r="P133" s="22"/>
      <c r="Q133" s="22" t="e">
        <v>#DIV/0!</v>
      </c>
      <c r="R133" s="78" t="s">
        <v>298</v>
      </c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x14ac:dyDescent="0.55000000000000004">
      <c r="A134" s="45" t="s">
        <v>29</v>
      </c>
      <c r="B134" s="19">
        <v>0.02</v>
      </c>
      <c r="C134" s="25"/>
      <c r="D134" s="24">
        <v>0</v>
      </c>
      <c r="E134" s="24">
        <v>0</v>
      </c>
      <c r="F134" s="24">
        <v>0</v>
      </c>
      <c r="G134" s="24">
        <v>0</v>
      </c>
      <c r="H134" s="24">
        <v>3</v>
      </c>
      <c r="I134" s="25"/>
      <c r="J134" s="25" t="e">
        <v>#DIV/0!</v>
      </c>
      <c r="K134" s="24" t="s">
        <v>152</v>
      </c>
      <c r="L134" s="24" t="s">
        <v>152</v>
      </c>
      <c r="M134" s="24" t="s">
        <v>152</v>
      </c>
      <c r="N134" s="24" t="s">
        <v>152</v>
      </c>
      <c r="O134" s="24" t="s">
        <v>299</v>
      </c>
      <c r="P134" s="25"/>
      <c r="Q134" s="25" t="e">
        <v>#DIV/0!</v>
      </c>
      <c r="R134" s="78"/>
      <c r="S134" s="11"/>
      <c r="T134" s="11"/>
      <c r="U134" s="11"/>
      <c r="V134" s="11"/>
      <c r="W134" s="11"/>
      <c r="X134" s="11"/>
      <c r="Y134" s="11"/>
      <c r="Z134" s="11"/>
      <c r="AA134" s="11"/>
    </row>
    <row r="135" spans="1:27" x14ac:dyDescent="0.55000000000000004">
      <c r="A135" s="45" t="s">
        <v>2</v>
      </c>
      <c r="B135" s="19">
        <v>0.04</v>
      </c>
      <c r="C135" s="22"/>
      <c r="D135" s="21">
        <v>0</v>
      </c>
      <c r="E135" s="21">
        <v>0</v>
      </c>
      <c r="F135" s="21">
        <v>0</v>
      </c>
      <c r="G135" s="21">
        <v>0</v>
      </c>
      <c r="H135" s="21">
        <v>1</v>
      </c>
      <c r="I135" s="22"/>
      <c r="J135" s="22" t="e">
        <v>#DIV/0!</v>
      </c>
      <c r="K135" s="21" t="s">
        <v>152</v>
      </c>
      <c r="L135" s="21" t="s">
        <v>152</v>
      </c>
      <c r="M135" s="21" t="s">
        <v>152</v>
      </c>
      <c r="N135" s="21" t="s">
        <v>152</v>
      </c>
      <c r="O135" s="21" t="s">
        <v>300</v>
      </c>
      <c r="P135" s="22"/>
      <c r="Q135" s="22" t="e">
        <v>#DIV/0!</v>
      </c>
      <c r="R135" s="78"/>
      <c r="S135" s="11"/>
      <c r="T135" s="11"/>
      <c r="U135" s="11"/>
      <c r="V135" s="11"/>
      <c r="W135" s="11"/>
      <c r="X135" s="11"/>
      <c r="Y135" s="11"/>
      <c r="Z135" s="11"/>
      <c r="AA135" s="11"/>
    </row>
    <row r="136" spans="1:27" x14ac:dyDescent="0.55000000000000004">
      <c r="A136" s="45" t="s">
        <v>3</v>
      </c>
      <c r="B136" s="19">
        <v>0.06</v>
      </c>
      <c r="C136" s="25"/>
      <c r="D136" s="24">
        <v>0</v>
      </c>
      <c r="E136" s="24">
        <v>0</v>
      </c>
      <c r="F136" s="24">
        <v>0</v>
      </c>
      <c r="G136" s="24">
        <v>0</v>
      </c>
      <c r="H136" s="24">
        <v>1</v>
      </c>
      <c r="I136" s="25"/>
      <c r="J136" s="25" t="e">
        <v>#DIV/0!</v>
      </c>
      <c r="K136" s="24" t="s">
        <v>152</v>
      </c>
      <c r="L136" s="24" t="s">
        <v>152</v>
      </c>
      <c r="M136" s="24" t="s">
        <v>152</v>
      </c>
      <c r="N136" s="24" t="s">
        <v>152</v>
      </c>
      <c r="O136" s="34">
        <v>800</v>
      </c>
      <c r="P136" s="25"/>
      <c r="Q136" s="25" t="e">
        <v>#DIV/0!</v>
      </c>
      <c r="R136" s="78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x14ac:dyDescent="0.55000000000000004">
      <c r="A137" s="45" t="s">
        <v>4</v>
      </c>
      <c r="B137" s="19">
        <v>0.06</v>
      </c>
      <c r="C137" s="22"/>
      <c r="D137" s="21">
        <v>0</v>
      </c>
      <c r="E137" s="21">
        <v>0</v>
      </c>
      <c r="F137" s="21">
        <v>0</v>
      </c>
      <c r="G137" s="21">
        <v>0</v>
      </c>
      <c r="H137" s="21">
        <v>1</v>
      </c>
      <c r="I137" s="22"/>
      <c r="J137" s="22" t="e">
        <v>#DIV/0!</v>
      </c>
      <c r="K137" s="21" t="s">
        <v>152</v>
      </c>
      <c r="L137" s="21" t="s">
        <v>152</v>
      </c>
      <c r="M137" s="21" t="s">
        <v>152</v>
      </c>
      <c r="N137" s="21" t="s">
        <v>152</v>
      </c>
      <c r="O137" s="21" t="s">
        <v>301</v>
      </c>
      <c r="P137" s="22"/>
      <c r="Q137" s="22" t="e">
        <v>#DIV/0!</v>
      </c>
      <c r="R137" s="78"/>
      <c r="S137" s="11"/>
      <c r="T137" s="11"/>
      <c r="U137" s="11"/>
      <c r="V137" s="11"/>
      <c r="W137" s="11"/>
      <c r="X137" s="11"/>
      <c r="Y137" s="11"/>
      <c r="Z137" s="11"/>
      <c r="AA137" s="11"/>
    </row>
    <row r="138" spans="1:27" x14ac:dyDescent="0.55000000000000004">
      <c r="A138" s="45" t="s">
        <v>5</v>
      </c>
      <c r="B138" s="19">
        <v>8.5000000000000006E-2</v>
      </c>
      <c r="C138" s="25"/>
      <c r="D138" s="24">
        <v>0</v>
      </c>
      <c r="E138" s="24">
        <v>0</v>
      </c>
      <c r="F138" s="24">
        <v>0</v>
      </c>
      <c r="G138" s="24">
        <v>0</v>
      </c>
      <c r="H138" s="24">
        <v>6</v>
      </c>
      <c r="I138" s="25"/>
      <c r="J138" s="25" t="e">
        <v>#DIV/0!</v>
      </c>
      <c r="K138" s="24" t="s">
        <v>152</v>
      </c>
      <c r="L138" s="24" t="s">
        <v>152</v>
      </c>
      <c r="M138" s="24" t="s">
        <v>152</v>
      </c>
      <c r="N138" s="24" t="s">
        <v>152</v>
      </c>
      <c r="O138" s="24" t="s">
        <v>152</v>
      </c>
      <c r="P138" s="25"/>
      <c r="Q138" s="25" t="s">
        <v>75</v>
      </c>
      <c r="R138" s="78"/>
      <c r="S138" s="11"/>
      <c r="T138" s="11"/>
      <c r="U138" s="11"/>
      <c r="V138" s="11"/>
      <c r="W138" s="11"/>
      <c r="X138" s="11"/>
      <c r="Y138" s="11"/>
      <c r="Z138" s="11"/>
      <c r="AA138" s="11"/>
    </row>
    <row r="139" spans="1:27" x14ac:dyDescent="0.55000000000000004">
      <c r="A139" s="45" t="s">
        <v>50</v>
      </c>
      <c r="B139" s="19">
        <v>4.2999999999999997E-2</v>
      </c>
      <c r="C139" s="22"/>
      <c r="D139" s="21">
        <v>0</v>
      </c>
      <c r="E139" s="21">
        <v>0</v>
      </c>
      <c r="F139" s="21">
        <v>0</v>
      </c>
      <c r="G139" s="21">
        <v>7</v>
      </c>
      <c r="H139" s="21">
        <v>0</v>
      </c>
      <c r="I139" s="22"/>
      <c r="J139" s="22" t="s">
        <v>75</v>
      </c>
      <c r="K139" s="21" t="s">
        <v>152</v>
      </c>
      <c r="L139" s="21" t="s">
        <v>152</v>
      </c>
      <c r="M139" s="21" t="s">
        <v>152</v>
      </c>
      <c r="N139" s="21" t="s">
        <v>302</v>
      </c>
      <c r="O139" s="21" t="s">
        <v>303</v>
      </c>
      <c r="P139" s="22"/>
      <c r="Q139" s="23">
        <v>-0.8</v>
      </c>
      <c r="R139" s="78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x14ac:dyDescent="0.55000000000000004">
      <c r="A140" s="45" t="s">
        <v>7</v>
      </c>
      <c r="B140" s="19">
        <v>5.3999999999999999E-2</v>
      </c>
      <c r="C140" s="25"/>
      <c r="D140" s="24">
        <v>0</v>
      </c>
      <c r="E140" s="24">
        <v>0</v>
      </c>
      <c r="F140" s="24">
        <v>0</v>
      </c>
      <c r="G140" s="24">
        <v>0</v>
      </c>
      <c r="H140" s="24">
        <v>2</v>
      </c>
      <c r="I140" s="25"/>
      <c r="J140" s="25" t="e">
        <v>#DIV/0!</v>
      </c>
      <c r="K140" s="24" t="s">
        <v>152</v>
      </c>
      <c r="L140" s="24" t="s">
        <v>152</v>
      </c>
      <c r="M140" s="24" t="s">
        <v>152</v>
      </c>
      <c r="N140" s="24" t="s">
        <v>304</v>
      </c>
      <c r="O140" s="24" t="s">
        <v>152</v>
      </c>
      <c r="P140" s="25"/>
      <c r="Q140" s="25" t="s">
        <v>75</v>
      </c>
      <c r="R140" s="78"/>
      <c r="S140" s="11"/>
      <c r="T140" s="11"/>
      <c r="U140" s="11"/>
      <c r="V140" s="11"/>
      <c r="W140" s="11"/>
      <c r="X140" s="11"/>
      <c r="Y140" s="11"/>
      <c r="Z140" s="11"/>
      <c r="AA140" s="11"/>
    </row>
    <row r="141" spans="1:27" x14ac:dyDescent="0.55000000000000004">
      <c r="A141" s="45" t="s">
        <v>59</v>
      </c>
      <c r="B141" s="19">
        <v>0.19</v>
      </c>
      <c r="C141" s="22"/>
      <c r="D141" s="21">
        <v>0</v>
      </c>
      <c r="E141" s="21">
        <v>0</v>
      </c>
      <c r="F141" s="21">
        <v>0</v>
      </c>
      <c r="G141" s="21">
        <v>2</v>
      </c>
      <c r="H141" s="21">
        <v>4</v>
      </c>
      <c r="I141" s="22"/>
      <c r="J141" s="23">
        <v>1</v>
      </c>
      <c r="K141" s="21" t="s">
        <v>152</v>
      </c>
      <c r="L141" s="21" t="s">
        <v>152</v>
      </c>
      <c r="M141" s="21" t="s">
        <v>152</v>
      </c>
      <c r="N141" s="21" t="s">
        <v>305</v>
      </c>
      <c r="O141" s="21" t="s">
        <v>306</v>
      </c>
      <c r="P141" s="22"/>
      <c r="Q141" s="23">
        <v>0.01</v>
      </c>
      <c r="R141" s="78"/>
      <c r="S141" s="11"/>
      <c r="T141" s="11"/>
      <c r="U141" s="11"/>
      <c r="V141" s="11"/>
      <c r="W141" s="11"/>
      <c r="X141" s="11"/>
      <c r="Y141" s="11"/>
      <c r="Z141" s="11"/>
      <c r="AA141" s="11"/>
    </row>
    <row r="142" spans="1:27" x14ac:dyDescent="0.55000000000000004">
      <c r="A142" s="45" t="s">
        <v>64</v>
      </c>
      <c r="B142" s="19">
        <v>0.21099999999999999</v>
      </c>
      <c r="C142" s="25"/>
      <c r="D142" s="24">
        <v>0</v>
      </c>
      <c r="E142" s="24">
        <v>0</v>
      </c>
      <c r="F142" s="24">
        <v>0</v>
      </c>
      <c r="G142" s="24">
        <v>3</v>
      </c>
      <c r="H142" s="24">
        <v>6</v>
      </c>
      <c r="I142" s="25"/>
      <c r="J142" s="26">
        <v>1</v>
      </c>
      <c r="K142" s="24" t="s">
        <v>152</v>
      </c>
      <c r="L142" s="24" t="s">
        <v>152</v>
      </c>
      <c r="M142" s="24" t="s">
        <v>152</v>
      </c>
      <c r="N142" s="24" t="s">
        <v>307</v>
      </c>
      <c r="O142" s="24" t="s">
        <v>308</v>
      </c>
      <c r="P142" s="25"/>
      <c r="Q142" s="26">
        <v>0.72</v>
      </c>
      <c r="R142" s="78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x14ac:dyDescent="0.55000000000000004">
      <c r="A143" s="45" t="s">
        <v>69</v>
      </c>
      <c r="B143" s="19">
        <v>0.15</v>
      </c>
      <c r="C143" s="22"/>
      <c r="D143" s="21">
        <v>0</v>
      </c>
      <c r="E143" s="21">
        <v>0</v>
      </c>
      <c r="F143" s="21">
        <v>0</v>
      </c>
      <c r="G143" s="21">
        <v>4</v>
      </c>
      <c r="H143" s="21">
        <v>4</v>
      </c>
      <c r="I143" s="22"/>
      <c r="J143" s="23">
        <v>0</v>
      </c>
      <c r="K143" s="21" t="s">
        <v>152</v>
      </c>
      <c r="L143" s="21" t="s">
        <v>152</v>
      </c>
      <c r="M143" s="21" t="s">
        <v>152</v>
      </c>
      <c r="N143" s="21" t="s">
        <v>309</v>
      </c>
      <c r="O143" s="21" t="s">
        <v>310</v>
      </c>
      <c r="P143" s="22"/>
      <c r="Q143" s="23">
        <v>-0.64</v>
      </c>
      <c r="R143" s="78"/>
      <c r="S143" s="11"/>
      <c r="T143" s="11"/>
      <c r="U143" s="11"/>
      <c r="V143" s="11"/>
      <c r="W143" s="11"/>
      <c r="X143" s="11"/>
      <c r="Y143" s="11"/>
      <c r="Z143" s="11"/>
      <c r="AA143" s="11"/>
    </row>
    <row r="144" spans="1:27" x14ac:dyDescent="0.55000000000000004">
      <c r="A144" s="45" t="s">
        <v>74</v>
      </c>
      <c r="B144" s="19">
        <v>6.7000000000000004E-2</v>
      </c>
      <c r="C144" s="25"/>
      <c r="D144" s="24">
        <v>0</v>
      </c>
      <c r="E144" s="24">
        <v>0</v>
      </c>
      <c r="F144" s="24">
        <v>0</v>
      </c>
      <c r="G144" s="24">
        <v>1</v>
      </c>
      <c r="H144" s="25"/>
      <c r="I144" s="25"/>
      <c r="J144" s="25" t="s">
        <v>75</v>
      </c>
      <c r="K144" s="24" t="s">
        <v>152</v>
      </c>
      <c r="L144" s="24" t="s">
        <v>152</v>
      </c>
      <c r="M144" s="24" t="s">
        <v>152</v>
      </c>
      <c r="N144" s="24" t="s">
        <v>152</v>
      </c>
      <c r="O144" s="25"/>
      <c r="P144" s="25"/>
      <c r="Q144" s="25" t="s">
        <v>75</v>
      </c>
      <c r="R144" s="78"/>
      <c r="S144" s="11"/>
      <c r="T144" s="11"/>
      <c r="U144" s="11"/>
      <c r="V144" s="11"/>
      <c r="W144" s="11"/>
      <c r="X144" s="11"/>
      <c r="Y144" s="11"/>
      <c r="Z144" s="11"/>
      <c r="AA144" s="11"/>
    </row>
    <row r="145" spans="1:27" x14ac:dyDescent="0.55000000000000004">
      <c r="A145" s="46"/>
      <c r="B145" s="18">
        <v>1</v>
      </c>
      <c r="C145" s="27">
        <v>0</v>
      </c>
      <c r="D145" s="27">
        <v>0</v>
      </c>
      <c r="E145" s="27">
        <v>0</v>
      </c>
      <c r="F145" s="27">
        <v>0</v>
      </c>
      <c r="G145" s="27">
        <v>17</v>
      </c>
      <c r="H145" s="27">
        <v>31</v>
      </c>
      <c r="I145" s="22"/>
      <c r="J145" s="22" t="e">
        <v>#DIV/0!</v>
      </c>
      <c r="K145" s="20" t="s">
        <v>152</v>
      </c>
      <c r="L145" s="20" t="s">
        <v>152</v>
      </c>
      <c r="M145" s="20" t="s">
        <v>152</v>
      </c>
      <c r="N145" s="20" t="s">
        <v>311</v>
      </c>
      <c r="O145" s="20" t="s">
        <v>312</v>
      </c>
      <c r="P145" s="22"/>
      <c r="Q145" s="23">
        <v>1.0900000000000001</v>
      </c>
      <c r="R145" s="78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4.8" customHeight="1" x14ac:dyDescent="0.55000000000000004">
      <c r="A146" s="79" t="s">
        <v>313</v>
      </c>
      <c r="B146" s="79"/>
      <c r="C146" s="80" t="s">
        <v>15</v>
      </c>
      <c r="D146" s="80"/>
      <c r="E146" s="80"/>
      <c r="F146" s="80"/>
      <c r="G146" s="80"/>
      <c r="H146" s="80"/>
      <c r="I146" s="80"/>
      <c r="J146" s="80"/>
      <c r="K146" s="80" t="s">
        <v>17</v>
      </c>
      <c r="L146" s="80"/>
      <c r="M146" s="80"/>
      <c r="N146" s="80"/>
      <c r="O146" s="80"/>
      <c r="P146" s="80"/>
      <c r="Q146" s="80"/>
      <c r="R146" s="28">
        <v>0</v>
      </c>
      <c r="S146" s="11"/>
      <c r="T146" s="11"/>
      <c r="U146" s="11"/>
      <c r="V146" s="11"/>
      <c r="W146" s="11"/>
      <c r="X146" s="11"/>
      <c r="Y146" s="11"/>
      <c r="Z146" s="11"/>
      <c r="AA146" s="11"/>
    </row>
    <row r="147" spans="1:27" ht="14.8" customHeight="1" x14ac:dyDescent="0.55000000000000004">
      <c r="A147" s="79"/>
      <c r="B147" s="79"/>
      <c r="C147" s="81" t="s">
        <v>18</v>
      </c>
      <c r="D147" s="81"/>
      <c r="E147" s="81"/>
      <c r="F147" s="81"/>
      <c r="G147" s="81"/>
      <c r="H147" s="81"/>
      <c r="I147" s="29"/>
      <c r="J147" s="82" t="s">
        <v>19</v>
      </c>
      <c r="K147" s="81" t="s">
        <v>20</v>
      </c>
      <c r="L147" s="81"/>
      <c r="M147" s="81"/>
      <c r="N147" s="81"/>
      <c r="O147" s="81"/>
      <c r="P147" s="30"/>
      <c r="Q147" s="82" t="s">
        <v>19</v>
      </c>
      <c r="R147" s="82" t="s">
        <v>22</v>
      </c>
      <c r="S147" s="11"/>
      <c r="T147" s="11"/>
      <c r="U147" s="11"/>
      <c r="V147" s="11"/>
      <c r="W147" s="11"/>
      <c r="X147" s="11"/>
      <c r="Y147" s="11"/>
      <c r="Z147" s="11"/>
      <c r="AA147" s="11"/>
    </row>
    <row r="148" spans="1:27" x14ac:dyDescent="0.55000000000000004">
      <c r="A148" s="79"/>
      <c r="B148" s="79"/>
      <c r="C148" s="16">
        <v>2014</v>
      </c>
      <c r="D148" s="16">
        <v>2015</v>
      </c>
      <c r="E148" s="16">
        <v>2016</v>
      </c>
      <c r="F148" s="16">
        <v>2017</v>
      </c>
      <c r="G148" s="17">
        <v>2018</v>
      </c>
      <c r="H148" s="17">
        <v>2019</v>
      </c>
      <c r="I148" s="30"/>
      <c r="J148" s="82"/>
      <c r="K148" s="16">
        <v>2015</v>
      </c>
      <c r="L148" s="16">
        <v>2016</v>
      </c>
      <c r="M148" s="16">
        <v>2017</v>
      </c>
      <c r="N148" s="17">
        <v>2018</v>
      </c>
      <c r="O148" s="17">
        <v>2019</v>
      </c>
      <c r="P148" s="29"/>
      <c r="Q148" s="82"/>
      <c r="R148" s="82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x14ac:dyDescent="0.55000000000000004">
      <c r="A149" s="45" t="s">
        <v>23</v>
      </c>
      <c r="B149" s="19">
        <v>0.01</v>
      </c>
      <c r="C149" s="22"/>
      <c r="D149" s="21">
        <v>0</v>
      </c>
      <c r="E149" s="21">
        <v>0</v>
      </c>
      <c r="F149" s="21">
        <v>6</v>
      </c>
      <c r="G149" s="22"/>
      <c r="H149" s="21">
        <v>0</v>
      </c>
      <c r="I149" s="22"/>
      <c r="J149" s="22"/>
      <c r="K149" s="21" t="s">
        <v>152</v>
      </c>
      <c r="L149" s="21" t="s">
        <v>314</v>
      </c>
      <c r="M149" s="22"/>
      <c r="N149" s="22"/>
      <c r="O149" s="21" t="s">
        <v>152</v>
      </c>
      <c r="P149" s="22"/>
      <c r="Q149" s="22"/>
      <c r="R149" s="84" t="e">
        <v>#DIV/0!</v>
      </c>
      <c r="S149" s="11"/>
      <c r="T149" s="11"/>
      <c r="U149" s="11"/>
      <c r="V149" s="11"/>
      <c r="W149" s="11"/>
      <c r="X149" s="11"/>
      <c r="Y149" s="11"/>
      <c r="Z149" s="11"/>
      <c r="AA149" s="11"/>
    </row>
    <row r="150" spans="1:27" x14ac:dyDescent="0.55000000000000004">
      <c r="A150" s="45" t="s">
        <v>29</v>
      </c>
      <c r="B150" s="19">
        <v>0.01</v>
      </c>
      <c r="C150" s="25"/>
      <c r="D150" s="24">
        <v>0</v>
      </c>
      <c r="E150" s="24">
        <v>2</v>
      </c>
      <c r="F150" s="24">
        <v>4</v>
      </c>
      <c r="G150" s="25"/>
      <c r="H150" s="24">
        <v>0</v>
      </c>
      <c r="I150" s="25"/>
      <c r="J150" s="25"/>
      <c r="K150" s="24" t="s">
        <v>152</v>
      </c>
      <c r="L150" s="24" t="s">
        <v>315</v>
      </c>
      <c r="M150" s="25"/>
      <c r="N150" s="25"/>
      <c r="O150" s="24" t="s">
        <v>152</v>
      </c>
      <c r="P150" s="25"/>
      <c r="Q150" s="25"/>
      <c r="R150" s="84"/>
      <c r="S150" s="11"/>
      <c r="T150" s="11"/>
      <c r="U150" s="11"/>
      <c r="V150" s="11"/>
      <c r="W150" s="11"/>
      <c r="X150" s="11"/>
      <c r="Y150" s="11"/>
      <c r="Z150" s="11"/>
      <c r="AA150" s="11"/>
    </row>
    <row r="151" spans="1:27" x14ac:dyDescent="0.55000000000000004">
      <c r="A151" s="45" t="s">
        <v>2</v>
      </c>
      <c r="B151" s="19">
        <v>0.02</v>
      </c>
      <c r="C151" s="22"/>
      <c r="D151" s="21">
        <v>0</v>
      </c>
      <c r="E151" s="21">
        <v>1</v>
      </c>
      <c r="F151" s="21">
        <v>2</v>
      </c>
      <c r="G151" s="22"/>
      <c r="H151" s="21">
        <v>0</v>
      </c>
      <c r="I151" s="22"/>
      <c r="J151" s="22"/>
      <c r="K151" s="21" t="s">
        <v>152</v>
      </c>
      <c r="L151" s="21" t="s">
        <v>152</v>
      </c>
      <c r="M151" s="22"/>
      <c r="N151" s="22"/>
      <c r="O151" s="21" t="s">
        <v>316</v>
      </c>
      <c r="P151" s="22"/>
      <c r="Q151" s="22"/>
      <c r="R151" s="84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x14ac:dyDescent="0.55000000000000004">
      <c r="A152" s="45" t="s">
        <v>3</v>
      </c>
      <c r="B152" s="19">
        <v>0.02</v>
      </c>
      <c r="C152" s="25"/>
      <c r="D152" s="24">
        <v>0</v>
      </c>
      <c r="E152" s="24">
        <v>6</v>
      </c>
      <c r="F152" s="24">
        <v>1</v>
      </c>
      <c r="G152" s="25"/>
      <c r="H152" s="24">
        <v>0</v>
      </c>
      <c r="I152" s="25"/>
      <c r="J152" s="25"/>
      <c r="K152" s="24" t="s">
        <v>152</v>
      </c>
      <c r="L152" s="34">
        <v>708</v>
      </c>
      <c r="M152" s="25"/>
      <c r="N152" s="25"/>
      <c r="O152" s="24" t="s">
        <v>317</v>
      </c>
      <c r="P152" s="25"/>
      <c r="Q152" s="25"/>
      <c r="R152" s="84"/>
      <c r="S152" s="11"/>
      <c r="T152" s="11"/>
      <c r="U152" s="11"/>
      <c r="V152" s="11"/>
      <c r="W152" s="11"/>
      <c r="X152" s="11"/>
      <c r="Y152" s="11"/>
      <c r="Z152" s="11"/>
      <c r="AA152" s="11"/>
    </row>
    <row r="153" spans="1:27" x14ac:dyDescent="0.55000000000000004">
      <c r="A153" s="45" t="s">
        <v>4</v>
      </c>
      <c r="B153" s="19">
        <v>0.04</v>
      </c>
      <c r="C153" s="22"/>
      <c r="D153" s="21">
        <v>0</v>
      </c>
      <c r="E153" s="21">
        <v>1</v>
      </c>
      <c r="F153" s="21">
        <v>5</v>
      </c>
      <c r="G153" s="22"/>
      <c r="H153" s="21">
        <v>0</v>
      </c>
      <c r="I153" s="22"/>
      <c r="J153" s="22"/>
      <c r="K153" s="21" t="s">
        <v>152</v>
      </c>
      <c r="L153" s="21" t="s">
        <v>318</v>
      </c>
      <c r="M153" s="22"/>
      <c r="N153" s="22"/>
      <c r="O153" s="21" t="s">
        <v>319</v>
      </c>
      <c r="P153" s="22"/>
      <c r="Q153" s="22"/>
      <c r="R153" s="84"/>
      <c r="S153" s="11"/>
      <c r="T153" s="11"/>
      <c r="U153" s="11"/>
      <c r="V153" s="11"/>
      <c r="W153" s="11"/>
      <c r="X153" s="11"/>
      <c r="Y153" s="11"/>
      <c r="Z153" s="11"/>
      <c r="AA153" s="11"/>
    </row>
    <row r="154" spans="1:27" x14ac:dyDescent="0.55000000000000004">
      <c r="A154" s="45" t="s">
        <v>5</v>
      </c>
      <c r="B154" s="19">
        <v>0.08</v>
      </c>
      <c r="C154" s="25"/>
      <c r="D154" s="24">
        <v>0</v>
      </c>
      <c r="E154" s="24">
        <v>2</v>
      </c>
      <c r="F154" s="24">
        <v>11</v>
      </c>
      <c r="G154" s="25"/>
      <c r="H154" s="24">
        <v>0</v>
      </c>
      <c r="I154" s="25"/>
      <c r="J154" s="25"/>
      <c r="K154" s="24" t="s">
        <v>152</v>
      </c>
      <c r="L154" s="24" t="s">
        <v>152</v>
      </c>
      <c r="M154" s="25"/>
      <c r="N154" s="25"/>
      <c r="O154" s="24" t="s">
        <v>320</v>
      </c>
      <c r="P154" s="25"/>
      <c r="Q154" s="25"/>
      <c r="R154" s="84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x14ac:dyDescent="0.55000000000000004">
      <c r="A155" s="45" t="s">
        <v>50</v>
      </c>
      <c r="B155" s="19">
        <v>7.0000000000000007E-2</v>
      </c>
      <c r="C155" s="22"/>
      <c r="D155" s="21">
        <v>0</v>
      </c>
      <c r="E155" s="21">
        <v>1</v>
      </c>
      <c r="F155" s="21">
        <v>3</v>
      </c>
      <c r="G155" s="22"/>
      <c r="H155" s="22"/>
      <c r="I155" s="22"/>
      <c r="J155" s="22"/>
      <c r="K155" s="21" t="s">
        <v>152</v>
      </c>
      <c r="L155" s="21" t="s">
        <v>321</v>
      </c>
      <c r="M155" s="22"/>
      <c r="N155" s="22"/>
      <c r="O155" s="21" t="s">
        <v>322</v>
      </c>
      <c r="P155" s="22"/>
      <c r="Q155" s="22"/>
      <c r="R155" s="84"/>
      <c r="S155" s="11"/>
      <c r="T155" s="11"/>
      <c r="U155" s="11"/>
      <c r="V155" s="11"/>
      <c r="W155" s="11"/>
      <c r="X155" s="11"/>
      <c r="Y155" s="11"/>
      <c r="Z155" s="11"/>
      <c r="AA155" s="11"/>
    </row>
    <row r="156" spans="1:27" x14ac:dyDescent="0.55000000000000004">
      <c r="A156" s="45" t="s">
        <v>7</v>
      </c>
      <c r="B156" s="19">
        <v>0.1</v>
      </c>
      <c r="C156" s="25"/>
      <c r="D156" s="24">
        <v>0</v>
      </c>
      <c r="E156" s="24">
        <v>3</v>
      </c>
      <c r="F156" s="24">
        <v>4</v>
      </c>
      <c r="G156" s="25"/>
      <c r="H156" s="25"/>
      <c r="I156" s="25"/>
      <c r="J156" s="25"/>
      <c r="K156" s="24" t="s">
        <v>152</v>
      </c>
      <c r="L156" s="24" t="s">
        <v>152</v>
      </c>
      <c r="M156" s="25"/>
      <c r="N156" s="25"/>
      <c r="O156" s="24" t="s">
        <v>152</v>
      </c>
      <c r="P156" s="25"/>
      <c r="Q156" s="25"/>
      <c r="R156" s="84"/>
      <c r="S156" s="11"/>
      <c r="T156" s="11"/>
      <c r="U156" s="11"/>
      <c r="V156" s="11"/>
      <c r="W156" s="11"/>
      <c r="X156" s="11"/>
      <c r="Y156" s="11"/>
      <c r="Z156" s="11"/>
      <c r="AA156" s="11"/>
    </row>
    <row r="157" spans="1:27" x14ac:dyDescent="0.55000000000000004">
      <c r="A157" s="45" t="s">
        <v>59</v>
      </c>
      <c r="B157" s="19">
        <v>0.23</v>
      </c>
      <c r="C157" s="22"/>
      <c r="D157" s="21">
        <v>0</v>
      </c>
      <c r="E157" s="21">
        <v>5</v>
      </c>
      <c r="F157" s="21">
        <v>43</v>
      </c>
      <c r="G157" s="22"/>
      <c r="H157" s="21">
        <v>0</v>
      </c>
      <c r="I157" s="22"/>
      <c r="J157" s="22"/>
      <c r="K157" s="21" t="s">
        <v>152</v>
      </c>
      <c r="L157" s="21" t="s">
        <v>323</v>
      </c>
      <c r="M157" s="22"/>
      <c r="N157" s="22"/>
      <c r="O157" s="21" t="s">
        <v>324</v>
      </c>
      <c r="P157" s="22"/>
      <c r="Q157" s="22"/>
      <c r="R157" s="84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x14ac:dyDescent="0.55000000000000004">
      <c r="A158" s="45" t="s">
        <v>64</v>
      </c>
      <c r="B158" s="19">
        <v>0.23</v>
      </c>
      <c r="C158" s="25"/>
      <c r="D158" s="24">
        <v>0</v>
      </c>
      <c r="E158" s="24">
        <v>8</v>
      </c>
      <c r="F158" s="24">
        <v>4</v>
      </c>
      <c r="G158" s="25"/>
      <c r="H158" s="24">
        <v>13</v>
      </c>
      <c r="I158" s="25"/>
      <c r="J158" s="25"/>
      <c r="K158" s="24" t="s">
        <v>152</v>
      </c>
      <c r="L158" s="24" t="s">
        <v>325</v>
      </c>
      <c r="M158" s="25"/>
      <c r="N158" s="25"/>
      <c r="O158" s="24" t="s">
        <v>326</v>
      </c>
      <c r="P158" s="25"/>
      <c r="Q158" s="25"/>
      <c r="R158" s="84"/>
      <c r="S158" s="11"/>
      <c r="T158" s="11"/>
      <c r="U158" s="11"/>
      <c r="V158" s="11"/>
      <c r="W158" s="11"/>
      <c r="X158" s="11"/>
      <c r="Y158" s="11"/>
      <c r="Z158" s="11"/>
      <c r="AA158" s="11"/>
    </row>
    <row r="159" spans="1:27" x14ac:dyDescent="0.55000000000000004">
      <c r="A159" s="45" t="s">
        <v>69</v>
      </c>
      <c r="B159" s="19">
        <v>0.13</v>
      </c>
      <c r="C159" s="22"/>
      <c r="D159" s="21">
        <v>1</v>
      </c>
      <c r="E159" s="21">
        <v>5</v>
      </c>
      <c r="F159" s="21">
        <v>13</v>
      </c>
      <c r="G159" s="22"/>
      <c r="H159" s="21">
        <v>13</v>
      </c>
      <c r="I159" s="22"/>
      <c r="J159" s="22"/>
      <c r="K159" s="21" t="s">
        <v>152</v>
      </c>
      <c r="L159" s="21" t="s">
        <v>327</v>
      </c>
      <c r="M159" s="22"/>
      <c r="N159" s="22"/>
      <c r="O159" s="21" t="s">
        <v>328</v>
      </c>
      <c r="P159" s="22"/>
      <c r="Q159" s="22"/>
      <c r="R159" s="84"/>
      <c r="S159" s="11"/>
      <c r="T159" s="11"/>
      <c r="U159" s="11"/>
      <c r="V159" s="11"/>
      <c r="W159" s="11"/>
      <c r="X159" s="11"/>
      <c r="Y159" s="11"/>
      <c r="Z159" s="11"/>
      <c r="AA159" s="11"/>
    </row>
    <row r="160" spans="1:27" x14ac:dyDescent="0.55000000000000004">
      <c r="A160" s="45" t="s">
        <v>74</v>
      </c>
      <c r="B160" s="19">
        <v>0.06</v>
      </c>
      <c r="C160" s="25"/>
      <c r="D160" s="24">
        <v>0</v>
      </c>
      <c r="E160" s="24">
        <v>4</v>
      </c>
      <c r="F160" s="24">
        <v>3</v>
      </c>
      <c r="G160" s="25"/>
      <c r="H160" s="25"/>
      <c r="I160" s="25"/>
      <c r="J160" s="25"/>
      <c r="K160" s="24" t="s">
        <v>329</v>
      </c>
      <c r="L160" s="24" t="s">
        <v>330</v>
      </c>
      <c r="M160" s="25"/>
      <c r="N160" s="25"/>
      <c r="O160" s="25"/>
      <c r="P160" s="25"/>
      <c r="Q160" s="25"/>
      <c r="R160" s="84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x14ac:dyDescent="0.55000000000000004">
      <c r="A161" s="46"/>
      <c r="B161" s="18">
        <v>1</v>
      </c>
      <c r="C161" s="31">
        <v>0</v>
      </c>
      <c r="D161" s="31">
        <v>1</v>
      </c>
      <c r="E161" s="31">
        <v>38</v>
      </c>
      <c r="F161" s="31">
        <v>99</v>
      </c>
      <c r="G161" s="31">
        <v>0</v>
      </c>
      <c r="H161" s="31">
        <v>26</v>
      </c>
      <c r="I161" s="22"/>
      <c r="J161" s="22" t="e">
        <v>#DIV/0!</v>
      </c>
      <c r="K161" s="20" t="s">
        <v>329</v>
      </c>
      <c r="L161" s="20" t="s">
        <v>331</v>
      </c>
      <c r="M161" s="20" t="s">
        <v>152</v>
      </c>
      <c r="N161" s="20" t="s">
        <v>152</v>
      </c>
      <c r="O161" s="20" t="s">
        <v>332</v>
      </c>
      <c r="P161" s="22"/>
      <c r="Q161" s="22" t="e">
        <v>#DIV/0!</v>
      </c>
      <c r="R161" s="84"/>
      <c r="S161" s="11"/>
      <c r="T161" s="11"/>
      <c r="U161" s="11"/>
      <c r="V161" s="11"/>
      <c r="W161" s="11"/>
      <c r="X161" s="11"/>
      <c r="Y161" s="11"/>
      <c r="Z161" s="11"/>
      <c r="AA161" s="11"/>
    </row>
    <row r="162" spans="1:27" x14ac:dyDescent="0.55000000000000004">
      <c r="A162" s="85" t="s">
        <v>333</v>
      </c>
      <c r="B162" s="85"/>
      <c r="C162" s="13" t="s">
        <v>15</v>
      </c>
      <c r="D162" s="12"/>
      <c r="E162" s="12"/>
      <c r="F162" s="86"/>
      <c r="G162" s="86"/>
      <c r="H162" s="86"/>
      <c r="I162" s="86"/>
      <c r="J162" s="86"/>
      <c r="K162" s="13" t="s">
        <v>17</v>
      </c>
      <c r="L162" s="12"/>
      <c r="M162" s="86"/>
      <c r="N162" s="86"/>
      <c r="O162" s="86"/>
      <c r="P162" s="86"/>
      <c r="Q162" s="86"/>
      <c r="R162" s="14">
        <v>0.09</v>
      </c>
      <c r="S162" s="11"/>
      <c r="T162" s="11"/>
      <c r="U162" s="11"/>
      <c r="V162" s="11"/>
      <c r="W162" s="11"/>
      <c r="X162" s="11"/>
      <c r="Y162" s="11"/>
      <c r="Z162" s="11"/>
      <c r="AA162" s="11"/>
    </row>
    <row r="163" spans="1:27" ht="14.8" customHeight="1" x14ac:dyDescent="0.55000000000000004">
      <c r="A163" s="85"/>
      <c r="B163" s="85"/>
      <c r="C163" s="87" t="s">
        <v>18</v>
      </c>
      <c r="D163" s="87"/>
      <c r="E163" s="87"/>
      <c r="F163" s="87"/>
      <c r="G163" s="87"/>
      <c r="H163" s="87"/>
      <c r="I163" s="15"/>
      <c r="J163" s="77" t="s">
        <v>19</v>
      </c>
      <c r="K163" s="87" t="s">
        <v>20</v>
      </c>
      <c r="L163" s="87"/>
      <c r="M163" s="87"/>
      <c r="N163" s="87"/>
      <c r="O163" s="87"/>
      <c r="P163" s="32"/>
      <c r="Q163" s="88" t="s">
        <v>21</v>
      </c>
      <c r="R163" s="77" t="s">
        <v>22</v>
      </c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x14ac:dyDescent="0.55000000000000004">
      <c r="A164" s="85"/>
      <c r="B164" s="85"/>
      <c r="C164" s="16">
        <v>2014</v>
      </c>
      <c r="D164" s="16">
        <v>2015</v>
      </c>
      <c r="E164" s="16">
        <v>2016</v>
      </c>
      <c r="F164" s="16">
        <v>2017</v>
      </c>
      <c r="G164" s="17">
        <v>2018</v>
      </c>
      <c r="H164" s="17">
        <v>2019</v>
      </c>
      <c r="I164" s="15"/>
      <c r="J164" s="77"/>
      <c r="K164" s="16">
        <v>2015</v>
      </c>
      <c r="L164" s="16">
        <v>2016</v>
      </c>
      <c r="M164" s="16">
        <v>2017</v>
      </c>
      <c r="N164" s="17">
        <v>2018</v>
      </c>
      <c r="O164" s="17">
        <v>2019</v>
      </c>
      <c r="P164" s="32"/>
      <c r="Q164" s="88"/>
      <c r="R164" s="77"/>
      <c r="S164" s="11"/>
      <c r="T164" s="11"/>
      <c r="U164" s="11"/>
      <c r="V164" s="11"/>
      <c r="W164" s="11"/>
      <c r="X164" s="11"/>
      <c r="Y164" s="11"/>
      <c r="Z164" s="11"/>
      <c r="AA164" s="11"/>
    </row>
    <row r="165" spans="1:27" x14ac:dyDescent="0.55000000000000004">
      <c r="A165" s="45" t="s">
        <v>23</v>
      </c>
      <c r="B165" s="19">
        <v>7.8E-2</v>
      </c>
      <c r="C165" s="22"/>
      <c r="D165" s="21">
        <v>0</v>
      </c>
      <c r="E165" s="21">
        <v>0</v>
      </c>
      <c r="F165" s="21">
        <v>5</v>
      </c>
      <c r="G165" s="21">
        <v>4</v>
      </c>
      <c r="H165" s="21">
        <v>2</v>
      </c>
      <c r="I165" s="22"/>
      <c r="J165" s="23">
        <v>-0.5</v>
      </c>
      <c r="K165" s="21" t="s">
        <v>152</v>
      </c>
      <c r="L165" s="21" t="s">
        <v>152</v>
      </c>
      <c r="M165" s="21" t="s">
        <v>334</v>
      </c>
      <c r="N165" s="21" t="s">
        <v>335</v>
      </c>
      <c r="O165" s="21" t="s">
        <v>336</v>
      </c>
      <c r="P165" s="22"/>
      <c r="Q165" s="23">
        <v>-0.69</v>
      </c>
      <c r="R165" s="78" t="s">
        <v>337</v>
      </c>
      <c r="S165" s="11"/>
      <c r="T165" s="11"/>
      <c r="U165" s="11"/>
      <c r="V165" s="11"/>
      <c r="W165" s="11"/>
      <c r="X165" s="11"/>
      <c r="Y165" s="11"/>
      <c r="Z165" s="11"/>
      <c r="AA165" s="11"/>
    </row>
    <row r="166" spans="1:27" x14ac:dyDescent="0.55000000000000004">
      <c r="A166" s="45" t="s">
        <v>29</v>
      </c>
      <c r="B166" s="19">
        <v>6.2E-2</v>
      </c>
      <c r="C166" s="25"/>
      <c r="D166" s="24">
        <v>0</v>
      </c>
      <c r="E166" s="24">
        <v>0</v>
      </c>
      <c r="F166" s="24">
        <v>3</v>
      </c>
      <c r="G166" s="24">
        <v>4</v>
      </c>
      <c r="H166" s="24">
        <v>4</v>
      </c>
      <c r="I166" s="25"/>
      <c r="J166" s="26">
        <v>0</v>
      </c>
      <c r="K166" s="24" t="s">
        <v>152</v>
      </c>
      <c r="L166" s="24" t="s">
        <v>152</v>
      </c>
      <c r="M166" s="24" t="s">
        <v>338</v>
      </c>
      <c r="N166" s="24" t="s">
        <v>339</v>
      </c>
      <c r="O166" s="24" t="s">
        <v>340</v>
      </c>
      <c r="P166" s="25"/>
      <c r="Q166" s="26">
        <v>-0.23</v>
      </c>
      <c r="R166" s="78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x14ac:dyDescent="0.55000000000000004">
      <c r="A167" s="45" t="s">
        <v>2</v>
      </c>
      <c r="B167" s="19">
        <v>5.8000000000000003E-2</v>
      </c>
      <c r="C167" s="22"/>
      <c r="D167" s="21">
        <v>0</v>
      </c>
      <c r="E167" s="21">
        <v>0</v>
      </c>
      <c r="F167" s="21">
        <v>3</v>
      </c>
      <c r="G167" s="21">
        <v>5</v>
      </c>
      <c r="H167" s="21">
        <v>0</v>
      </c>
      <c r="I167" s="22"/>
      <c r="J167" s="22" t="s">
        <v>75</v>
      </c>
      <c r="K167" s="21" t="s">
        <v>152</v>
      </c>
      <c r="L167" s="21" t="s">
        <v>152</v>
      </c>
      <c r="M167" s="21" t="s">
        <v>341</v>
      </c>
      <c r="N167" s="21" t="s">
        <v>342</v>
      </c>
      <c r="O167" s="21" t="s">
        <v>343</v>
      </c>
      <c r="P167" s="22"/>
      <c r="Q167" s="23">
        <v>-0.5</v>
      </c>
      <c r="R167" s="78"/>
      <c r="S167" s="11"/>
      <c r="T167" s="11"/>
      <c r="U167" s="11"/>
      <c r="V167" s="11"/>
      <c r="W167" s="11"/>
      <c r="X167" s="11"/>
      <c r="Y167" s="11"/>
      <c r="Z167" s="11"/>
      <c r="AA167" s="11"/>
    </row>
    <row r="168" spans="1:27" x14ac:dyDescent="0.55000000000000004">
      <c r="A168" s="45" t="s">
        <v>3</v>
      </c>
      <c r="B168" s="19">
        <v>7.8E-2</v>
      </c>
      <c r="C168" s="25"/>
      <c r="D168" s="24">
        <v>0</v>
      </c>
      <c r="E168" s="24">
        <v>0</v>
      </c>
      <c r="F168" s="24">
        <v>0</v>
      </c>
      <c r="G168" s="24">
        <v>10</v>
      </c>
      <c r="H168" s="24">
        <v>4</v>
      </c>
      <c r="I168" s="25"/>
      <c r="J168" s="26">
        <v>-0.6</v>
      </c>
      <c r="K168" s="24" t="s">
        <v>152</v>
      </c>
      <c r="L168" s="24" t="s">
        <v>152</v>
      </c>
      <c r="M168" s="24" t="s">
        <v>344</v>
      </c>
      <c r="N168" s="24" t="s">
        <v>345</v>
      </c>
      <c r="O168" s="24" t="s">
        <v>247</v>
      </c>
      <c r="P168" s="25"/>
      <c r="Q168" s="26">
        <v>-0.73</v>
      </c>
      <c r="R168" s="78"/>
      <c r="S168" s="11"/>
      <c r="T168" s="11"/>
      <c r="U168" s="11"/>
      <c r="V168" s="11"/>
      <c r="W168" s="11"/>
      <c r="X168" s="11"/>
      <c r="Y168" s="11"/>
      <c r="Z168" s="11"/>
      <c r="AA168" s="11"/>
    </row>
    <row r="169" spans="1:27" x14ac:dyDescent="0.55000000000000004">
      <c r="A169" s="45" t="s">
        <v>4</v>
      </c>
      <c r="B169" s="19">
        <v>0.08</v>
      </c>
      <c r="C169" s="22"/>
      <c r="D169" s="21">
        <v>0</v>
      </c>
      <c r="E169" s="21">
        <v>7</v>
      </c>
      <c r="F169" s="21">
        <v>1</v>
      </c>
      <c r="G169" s="21">
        <v>12</v>
      </c>
      <c r="H169" s="21">
        <v>6</v>
      </c>
      <c r="I169" s="22"/>
      <c r="J169" s="23">
        <v>-0.5</v>
      </c>
      <c r="K169" s="21" t="s">
        <v>152</v>
      </c>
      <c r="L169" s="21" t="s">
        <v>346</v>
      </c>
      <c r="M169" s="21" t="s">
        <v>347</v>
      </c>
      <c r="N169" s="21" t="s">
        <v>348</v>
      </c>
      <c r="O169" s="21" t="s">
        <v>349</v>
      </c>
      <c r="P169" s="22"/>
      <c r="Q169" s="23">
        <v>-0.54</v>
      </c>
      <c r="R169" s="78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x14ac:dyDescent="0.55000000000000004">
      <c r="A170" s="45" t="s">
        <v>5</v>
      </c>
      <c r="B170" s="19">
        <v>8.5000000000000006E-2</v>
      </c>
      <c r="C170" s="25"/>
      <c r="D170" s="24">
        <v>0</v>
      </c>
      <c r="E170" s="24">
        <v>3</v>
      </c>
      <c r="F170" s="24">
        <v>4</v>
      </c>
      <c r="G170" s="24">
        <v>7</v>
      </c>
      <c r="H170" s="24">
        <v>9</v>
      </c>
      <c r="I170" s="25"/>
      <c r="J170" s="26">
        <v>0.28999999999999998</v>
      </c>
      <c r="K170" s="24" t="s">
        <v>152</v>
      </c>
      <c r="L170" s="24" t="s">
        <v>350</v>
      </c>
      <c r="M170" s="24" t="s">
        <v>351</v>
      </c>
      <c r="N170" s="24" t="s">
        <v>352</v>
      </c>
      <c r="O170" s="24" t="s">
        <v>353</v>
      </c>
      <c r="P170" s="25"/>
      <c r="Q170" s="26">
        <v>-0.26</v>
      </c>
      <c r="R170" s="78"/>
      <c r="S170" s="11"/>
      <c r="T170" s="11"/>
      <c r="U170" s="11"/>
      <c r="V170" s="11"/>
      <c r="W170" s="11"/>
      <c r="X170" s="11"/>
      <c r="Y170" s="11"/>
      <c r="Z170" s="11"/>
      <c r="AA170" s="11"/>
    </row>
    <row r="171" spans="1:27" x14ac:dyDescent="0.55000000000000004">
      <c r="A171" s="45" t="s">
        <v>50</v>
      </c>
      <c r="B171" s="19">
        <v>4.2999999999999997E-2</v>
      </c>
      <c r="C171" s="22"/>
      <c r="D171" s="21">
        <v>0</v>
      </c>
      <c r="E171" s="21">
        <v>1</v>
      </c>
      <c r="F171" s="21">
        <v>2</v>
      </c>
      <c r="G171" s="21">
        <v>4</v>
      </c>
      <c r="H171" s="21">
        <v>8</v>
      </c>
      <c r="I171" s="22"/>
      <c r="J171" s="23">
        <v>1</v>
      </c>
      <c r="K171" s="21" t="s">
        <v>152</v>
      </c>
      <c r="L171" s="21" t="s">
        <v>354</v>
      </c>
      <c r="M171" s="21" t="s">
        <v>355</v>
      </c>
      <c r="N171" s="21" t="s">
        <v>356</v>
      </c>
      <c r="O171" s="21" t="s">
        <v>357</v>
      </c>
      <c r="P171" s="22"/>
      <c r="Q171" s="23">
        <v>-0.8</v>
      </c>
      <c r="R171" s="78"/>
      <c r="S171" s="11"/>
      <c r="T171" s="11"/>
      <c r="U171" s="11"/>
      <c r="V171" s="11"/>
      <c r="W171" s="11"/>
      <c r="X171" s="11"/>
      <c r="Y171" s="11"/>
      <c r="Z171" s="11"/>
      <c r="AA171" s="11"/>
    </row>
    <row r="172" spans="1:27" x14ac:dyDescent="0.55000000000000004">
      <c r="A172" s="45" t="s">
        <v>7</v>
      </c>
      <c r="B172" s="19">
        <v>5.3999999999999999E-2</v>
      </c>
      <c r="C172" s="25"/>
      <c r="D172" s="24">
        <v>0</v>
      </c>
      <c r="E172" s="24">
        <v>3</v>
      </c>
      <c r="F172" s="24">
        <v>4</v>
      </c>
      <c r="G172" s="24">
        <v>2</v>
      </c>
      <c r="H172" s="24">
        <v>8</v>
      </c>
      <c r="I172" s="25"/>
      <c r="J172" s="26">
        <v>3</v>
      </c>
      <c r="K172" s="24" t="s">
        <v>152</v>
      </c>
      <c r="L172" s="24" t="s">
        <v>152</v>
      </c>
      <c r="M172" s="24" t="s">
        <v>358</v>
      </c>
      <c r="N172" s="24" t="s">
        <v>359</v>
      </c>
      <c r="O172" s="24" t="s">
        <v>360</v>
      </c>
      <c r="P172" s="25"/>
      <c r="Q172" s="26">
        <v>0.47</v>
      </c>
      <c r="R172" s="78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x14ac:dyDescent="0.55000000000000004">
      <c r="A173" s="45" t="s">
        <v>59</v>
      </c>
      <c r="B173" s="19">
        <v>0.123</v>
      </c>
      <c r="C173" s="22"/>
      <c r="D173" s="21">
        <v>0</v>
      </c>
      <c r="E173" s="21">
        <v>6</v>
      </c>
      <c r="F173" s="21">
        <v>7</v>
      </c>
      <c r="G173" s="21">
        <v>10</v>
      </c>
      <c r="H173" s="21">
        <v>12</v>
      </c>
      <c r="I173" s="22"/>
      <c r="J173" s="23">
        <v>0.2</v>
      </c>
      <c r="K173" s="21" t="s">
        <v>152</v>
      </c>
      <c r="L173" s="21" t="s">
        <v>361</v>
      </c>
      <c r="M173" s="21" t="s">
        <v>362</v>
      </c>
      <c r="N173" s="21" t="s">
        <v>363</v>
      </c>
      <c r="O173" s="21" t="s">
        <v>364</v>
      </c>
      <c r="P173" s="22"/>
      <c r="Q173" s="23">
        <v>1.07</v>
      </c>
      <c r="R173" s="78"/>
      <c r="S173" s="11"/>
      <c r="T173" s="11"/>
      <c r="U173" s="11"/>
      <c r="V173" s="11"/>
      <c r="W173" s="11"/>
      <c r="X173" s="11"/>
      <c r="Y173" s="11"/>
      <c r="Z173" s="11"/>
      <c r="AA173" s="11"/>
    </row>
    <row r="174" spans="1:27" x14ac:dyDescent="0.55000000000000004">
      <c r="A174" s="45" t="s">
        <v>64</v>
      </c>
      <c r="B174" s="19">
        <v>0.159</v>
      </c>
      <c r="C174" s="25"/>
      <c r="D174" s="24">
        <v>0</v>
      </c>
      <c r="E174" s="24">
        <v>5</v>
      </c>
      <c r="F174" s="24">
        <v>12</v>
      </c>
      <c r="G174" s="24">
        <v>9</v>
      </c>
      <c r="H174" s="24">
        <v>10</v>
      </c>
      <c r="I174" s="25"/>
      <c r="J174" s="26">
        <v>0.11</v>
      </c>
      <c r="K174" s="24" t="s">
        <v>152</v>
      </c>
      <c r="L174" s="24" t="s">
        <v>365</v>
      </c>
      <c r="M174" s="24" t="s">
        <v>366</v>
      </c>
      <c r="N174" s="24" t="s">
        <v>367</v>
      </c>
      <c r="O174" s="24" t="s">
        <v>368</v>
      </c>
      <c r="P174" s="25"/>
      <c r="Q174" s="26">
        <v>0.7</v>
      </c>
      <c r="R174" s="78"/>
      <c r="S174" s="11"/>
      <c r="T174" s="11"/>
      <c r="U174" s="11"/>
      <c r="V174" s="11"/>
      <c r="W174" s="11"/>
      <c r="X174" s="11"/>
      <c r="Y174" s="11"/>
      <c r="Z174" s="11"/>
      <c r="AA174" s="11"/>
    </row>
    <row r="175" spans="1:27" x14ac:dyDescent="0.55000000000000004">
      <c r="A175" s="45" t="s">
        <v>69</v>
      </c>
      <c r="B175" s="19">
        <v>0.113</v>
      </c>
      <c r="C175" s="22"/>
      <c r="D175" s="21">
        <v>0</v>
      </c>
      <c r="E175" s="21">
        <v>1</v>
      </c>
      <c r="F175" s="21">
        <v>6</v>
      </c>
      <c r="G175" s="21">
        <v>9</v>
      </c>
      <c r="H175" s="21">
        <v>4</v>
      </c>
      <c r="I175" s="22"/>
      <c r="J175" s="23">
        <v>-0.56000000000000005</v>
      </c>
      <c r="K175" s="21" t="s">
        <v>152</v>
      </c>
      <c r="L175" s="21" t="s">
        <v>369</v>
      </c>
      <c r="M175" s="21" t="s">
        <v>370</v>
      </c>
      <c r="N175" s="21" t="s">
        <v>371</v>
      </c>
      <c r="O175" s="21" t="s">
        <v>372</v>
      </c>
      <c r="P175" s="22"/>
      <c r="Q175" s="23">
        <v>-0.4</v>
      </c>
      <c r="R175" s="78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x14ac:dyDescent="0.55000000000000004">
      <c r="A176" s="45" t="s">
        <v>74</v>
      </c>
      <c r="B176" s="19">
        <v>6.7000000000000004E-2</v>
      </c>
      <c r="C176" s="25"/>
      <c r="D176" s="24">
        <v>0</v>
      </c>
      <c r="E176" s="24">
        <v>2</v>
      </c>
      <c r="F176" s="24">
        <v>4</v>
      </c>
      <c r="G176" s="24">
        <v>4</v>
      </c>
      <c r="H176" s="25"/>
      <c r="I176" s="25"/>
      <c r="J176" s="25" t="s">
        <v>75</v>
      </c>
      <c r="K176" s="24" t="s">
        <v>152</v>
      </c>
      <c r="L176" s="24" t="s">
        <v>373</v>
      </c>
      <c r="M176" s="24" t="s">
        <v>374</v>
      </c>
      <c r="N176" s="24" t="s">
        <v>375</v>
      </c>
      <c r="O176" s="25"/>
      <c r="P176" s="25"/>
      <c r="Q176" s="25" t="s">
        <v>75</v>
      </c>
      <c r="R176" s="78"/>
      <c r="S176" s="11"/>
      <c r="T176" s="11"/>
      <c r="U176" s="11"/>
      <c r="V176" s="11"/>
      <c r="W176" s="11"/>
      <c r="X176" s="11"/>
      <c r="Y176" s="11"/>
      <c r="Z176" s="11"/>
      <c r="AA176" s="11"/>
    </row>
    <row r="177" spans="1:27" x14ac:dyDescent="0.55000000000000004">
      <c r="A177" s="46"/>
      <c r="B177" s="18">
        <v>1</v>
      </c>
      <c r="C177" s="27">
        <v>0</v>
      </c>
      <c r="D177" s="27">
        <v>0</v>
      </c>
      <c r="E177" s="27">
        <v>28</v>
      </c>
      <c r="F177" s="27">
        <v>51</v>
      </c>
      <c r="G177" s="27">
        <v>80</v>
      </c>
      <c r="H177" s="27">
        <v>67</v>
      </c>
      <c r="I177" s="22"/>
      <c r="J177" s="23">
        <v>-0.42</v>
      </c>
      <c r="K177" s="20" t="s">
        <v>152</v>
      </c>
      <c r="L177" s="20" t="s">
        <v>376</v>
      </c>
      <c r="M177" s="20" t="s">
        <v>377</v>
      </c>
      <c r="N177" s="20" t="s">
        <v>378</v>
      </c>
      <c r="O177" s="20" t="s">
        <v>379</v>
      </c>
      <c r="P177" s="22"/>
      <c r="Q177" s="23">
        <v>-0.52</v>
      </c>
      <c r="R177" s="78"/>
      <c r="S177" s="11"/>
      <c r="T177" s="11"/>
      <c r="U177" s="11"/>
      <c r="V177" s="11"/>
      <c r="W177" s="11"/>
      <c r="X177" s="11"/>
      <c r="Y177" s="11"/>
      <c r="Z177" s="11"/>
      <c r="AA177" s="11"/>
    </row>
    <row r="178" spans="1:27" ht="14.8" customHeight="1" x14ac:dyDescent="0.55000000000000004">
      <c r="A178" s="79" t="s">
        <v>380</v>
      </c>
      <c r="B178" s="79"/>
      <c r="C178" s="80" t="s">
        <v>15</v>
      </c>
      <c r="D178" s="80"/>
      <c r="E178" s="80"/>
      <c r="F178" s="80"/>
      <c r="G178" s="80"/>
      <c r="H178" s="80"/>
      <c r="I178" s="80"/>
      <c r="J178" s="80"/>
      <c r="K178" s="80" t="s">
        <v>17</v>
      </c>
      <c r="L178" s="80"/>
      <c r="M178" s="80"/>
      <c r="N178" s="80"/>
      <c r="O178" s="80"/>
      <c r="P178" s="80"/>
      <c r="Q178" s="80"/>
      <c r="R178" s="28">
        <v>0.01</v>
      </c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4.8" customHeight="1" x14ac:dyDescent="0.55000000000000004">
      <c r="A179" s="79"/>
      <c r="B179" s="79"/>
      <c r="C179" s="81" t="s">
        <v>18</v>
      </c>
      <c r="D179" s="81"/>
      <c r="E179" s="81"/>
      <c r="F179" s="81"/>
      <c r="G179" s="81"/>
      <c r="H179" s="81"/>
      <c r="I179" s="29"/>
      <c r="J179" s="82" t="s">
        <v>19</v>
      </c>
      <c r="K179" s="81" t="s">
        <v>20</v>
      </c>
      <c r="L179" s="81"/>
      <c r="M179" s="81"/>
      <c r="N179" s="81"/>
      <c r="O179" s="81"/>
      <c r="P179" s="30"/>
      <c r="Q179" s="82" t="s">
        <v>19</v>
      </c>
      <c r="R179" s="82" t="s">
        <v>22</v>
      </c>
      <c r="S179" s="11"/>
      <c r="T179" s="11"/>
      <c r="U179" s="11"/>
      <c r="V179" s="11"/>
      <c r="W179" s="11"/>
      <c r="X179" s="11"/>
      <c r="Y179" s="11"/>
      <c r="Z179" s="11"/>
      <c r="AA179" s="11"/>
    </row>
    <row r="180" spans="1:27" x14ac:dyDescent="0.55000000000000004">
      <c r="A180" s="79"/>
      <c r="B180" s="79"/>
      <c r="C180" s="16">
        <v>2014</v>
      </c>
      <c r="D180" s="16">
        <v>2015</v>
      </c>
      <c r="E180" s="16">
        <v>2016</v>
      </c>
      <c r="F180" s="16">
        <v>2017</v>
      </c>
      <c r="G180" s="17">
        <v>2018</v>
      </c>
      <c r="H180" s="17">
        <v>2019</v>
      </c>
      <c r="I180" s="30"/>
      <c r="J180" s="82"/>
      <c r="K180" s="16">
        <v>2015</v>
      </c>
      <c r="L180" s="16">
        <v>2016</v>
      </c>
      <c r="M180" s="16">
        <v>2017</v>
      </c>
      <c r="N180" s="17">
        <v>2018</v>
      </c>
      <c r="O180" s="17"/>
      <c r="P180" s="29"/>
      <c r="Q180" s="82"/>
      <c r="R180" s="82"/>
      <c r="S180" s="11"/>
      <c r="T180" s="11"/>
      <c r="U180" s="11"/>
      <c r="V180" s="11"/>
      <c r="W180" s="11"/>
      <c r="X180" s="11"/>
      <c r="Y180" s="11"/>
      <c r="Z180" s="11"/>
      <c r="AA180" s="11"/>
    </row>
    <row r="181" spans="1:27" x14ac:dyDescent="0.55000000000000004">
      <c r="A181" s="45" t="s">
        <v>23</v>
      </c>
      <c r="B181" s="19">
        <v>0</v>
      </c>
      <c r="C181" s="22"/>
      <c r="D181" s="21">
        <v>0</v>
      </c>
      <c r="E181" s="21">
        <v>0</v>
      </c>
      <c r="F181" s="21">
        <v>0</v>
      </c>
      <c r="G181" s="21">
        <v>2</v>
      </c>
      <c r="H181" s="21">
        <v>0</v>
      </c>
      <c r="I181" s="22"/>
      <c r="J181" s="22" t="s">
        <v>75</v>
      </c>
      <c r="K181" s="21" t="s">
        <v>152</v>
      </c>
      <c r="L181" s="33">
        <v>77</v>
      </c>
      <c r="M181" s="22"/>
      <c r="N181" s="21" t="s">
        <v>381</v>
      </c>
      <c r="O181" s="21" t="s">
        <v>152</v>
      </c>
      <c r="P181" s="22"/>
      <c r="Q181" s="22" t="s">
        <v>75</v>
      </c>
      <c r="R181" s="90">
        <v>422</v>
      </c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x14ac:dyDescent="0.55000000000000004">
      <c r="A182" s="45" t="s">
        <v>29</v>
      </c>
      <c r="B182" s="19">
        <v>0</v>
      </c>
      <c r="C182" s="25"/>
      <c r="D182" s="24">
        <v>0</v>
      </c>
      <c r="E182" s="24">
        <v>1</v>
      </c>
      <c r="F182" s="24">
        <v>6</v>
      </c>
      <c r="G182" s="24">
        <v>7</v>
      </c>
      <c r="H182" s="24">
        <v>0</v>
      </c>
      <c r="I182" s="25"/>
      <c r="J182" s="25" t="s">
        <v>75</v>
      </c>
      <c r="K182" s="24" t="s">
        <v>152</v>
      </c>
      <c r="L182" s="24" t="s">
        <v>152</v>
      </c>
      <c r="M182" s="24" t="s">
        <v>382</v>
      </c>
      <c r="N182" s="24" t="s">
        <v>383</v>
      </c>
      <c r="O182" s="24" t="s">
        <v>152</v>
      </c>
      <c r="P182" s="25"/>
      <c r="Q182" s="25" t="s">
        <v>75</v>
      </c>
      <c r="R182" s="90"/>
      <c r="S182" s="11"/>
      <c r="T182" s="11"/>
      <c r="U182" s="11"/>
      <c r="V182" s="11"/>
      <c r="W182" s="11"/>
      <c r="X182" s="11"/>
      <c r="Y182" s="11"/>
      <c r="Z182" s="11"/>
      <c r="AA182" s="11"/>
    </row>
    <row r="183" spans="1:27" x14ac:dyDescent="0.55000000000000004">
      <c r="A183" s="45" t="s">
        <v>2</v>
      </c>
      <c r="B183" s="19">
        <v>0</v>
      </c>
      <c r="C183" s="22"/>
      <c r="D183" s="21">
        <v>0</v>
      </c>
      <c r="E183" s="21">
        <v>9</v>
      </c>
      <c r="F183" s="21">
        <v>18</v>
      </c>
      <c r="G183" s="21">
        <v>6</v>
      </c>
      <c r="H183" s="21">
        <v>0</v>
      </c>
      <c r="I183" s="22"/>
      <c r="J183" s="22" t="s">
        <v>75</v>
      </c>
      <c r="K183" s="21" t="s">
        <v>152</v>
      </c>
      <c r="L183" s="21" t="s">
        <v>152</v>
      </c>
      <c r="M183" s="21" t="s">
        <v>384</v>
      </c>
      <c r="N183" s="21" t="s">
        <v>385</v>
      </c>
      <c r="O183" s="21" t="s">
        <v>152</v>
      </c>
      <c r="P183" s="22"/>
      <c r="Q183" s="22" t="s">
        <v>75</v>
      </c>
      <c r="R183" s="90"/>
      <c r="S183" s="11"/>
      <c r="T183" s="11"/>
      <c r="U183" s="11"/>
      <c r="V183" s="11"/>
      <c r="W183" s="11"/>
      <c r="X183" s="11"/>
      <c r="Y183" s="11"/>
      <c r="Z183" s="11"/>
      <c r="AA183" s="11"/>
    </row>
    <row r="184" spans="1:27" x14ac:dyDescent="0.55000000000000004">
      <c r="A184" s="45" t="s">
        <v>3</v>
      </c>
      <c r="B184" s="19">
        <v>0.18</v>
      </c>
      <c r="C184" s="25"/>
      <c r="D184" s="24">
        <v>2</v>
      </c>
      <c r="E184" s="24">
        <v>3</v>
      </c>
      <c r="F184" s="24">
        <v>25</v>
      </c>
      <c r="G184" s="24">
        <v>6</v>
      </c>
      <c r="H184" s="24">
        <v>0</v>
      </c>
      <c r="I184" s="25"/>
      <c r="J184" s="25" t="s">
        <v>75</v>
      </c>
      <c r="K184" s="24" t="s">
        <v>152</v>
      </c>
      <c r="L184" s="24" t="s">
        <v>386</v>
      </c>
      <c r="M184" s="24" t="s">
        <v>387</v>
      </c>
      <c r="N184" s="34">
        <v>654</v>
      </c>
      <c r="O184" s="24" t="s">
        <v>152</v>
      </c>
      <c r="P184" s="25"/>
      <c r="Q184" s="25" t="s">
        <v>75</v>
      </c>
      <c r="R184" s="90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x14ac:dyDescent="0.55000000000000004">
      <c r="A185" s="45" t="s">
        <v>4</v>
      </c>
      <c r="B185" s="19">
        <v>0.27</v>
      </c>
      <c r="C185" s="22"/>
      <c r="D185" s="21">
        <v>5</v>
      </c>
      <c r="E185" s="21">
        <v>10</v>
      </c>
      <c r="F185" s="21">
        <v>11</v>
      </c>
      <c r="G185" s="21">
        <v>1</v>
      </c>
      <c r="H185" s="21">
        <v>0</v>
      </c>
      <c r="I185" s="22"/>
      <c r="J185" s="22" t="s">
        <v>75</v>
      </c>
      <c r="K185" s="21" t="s">
        <v>388</v>
      </c>
      <c r="L185" s="21" t="s">
        <v>389</v>
      </c>
      <c r="M185" s="21" t="s">
        <v>390</v>
      </c>
      <c r="N185" s="21" t="s">
        <v>152</v>
      </c>
      <c r="O185" s="21" t="s">
        <v>152</v>
      </c>
      <c r="P185" s="22"/>
      <c r="Q185" s="22" t="s">
        <v>75</v>
      </c>
      <c r="R185" s="90"/>
      <c r="S185" s="11"/>
      <c r="T185" s="11"/>
      <c r="U185" s="11"/>
      <c r="V185" s="11"/>
      <c r="W185" s="11"/>
      <c r="X185" s="11"/>
      <c r="Y185" s="11"/>
      <c r="Z185" s="11"/>
      <c r="AA185" s="11"/>
    </row>
    <row r="186" spans="1:27" x14ac:dyDescent="0.55000000000000004">
      <c r="A186" s="45" t="s">
        <v>5</v>
      </c>
      <c r="B186" s="19">
        <v>0.3</v>
      </c>
      <c r="C186" s="25"/>
      <c r="D186" s="24">
        <v>2</v>
      </c>
      <c r="E186" s="24">
        <v>2</v>
      </c>
      <c r="F186" s="24">
        <v>18</v>
      </c>
      <c r="G186" s="24">
        <v>4</v>
      </c>
      <c r="H186" s="24">
        <v>3</v>
      </c>
      <c r="I186" s="25"/>
      <c r="J186" s="26">
        <v>-0.25</v>
      </c>
      <c r="K186" s="24" t="s">
        <v>391</v>
      </c>
      <c r="L186" s="24" t="s">
        <v>392</v>
      </c>
      <c r="M186" s="24" t="s">
        <v>393</v>
      </c>
      <c r="N186" s="24" t="s">
        <v>394</v>
      </c>
      <c r="O186" s="24" t="s">
        <v>395</v>
      </c>
      <c r="P186" s="25"/>
      <c r="Q186" s="26">
        <v>0.22</v>
      </c>
      <c r="R186" s="90"/>
      <c r="S186" s="11"/>
      <c r="T186" s="11"/>
      <c r="U186" s="11"/>
      <c r="V186" s="11"/>
      <c r="W186" s="11"/>
      <c r="X186" s="11"/>
      <c r="Y186" s="11"/>
      <c r="Z186" s="11"/>
      <c r="AA186" s="11"/>
    </row>
    <row r="187" spans="1:27" x14ac:dyDescent="0.55000000000000004">
      <c r="A187" s="45" t="s">
        <v>50</v>
      </c>
      <c r="B187" s="19">
        <v>0.106</v>
      </c>
      <c r="C187" s="22"/>
      <c r="D187" s="21">
        <v>1</v>
      </c>
      <c r="E187" s="21">
        <v>2</v>
      </c>
      <c r="F187" s="21">
        <v>4</v>
      </c>
      <c r="G187" s="21">
        <v>3</v>
      </c>
      <c r="H187" s="21">
        <v>0</v>
      </c>
      <c r="I187" s="22"/>
      <c r="J187" s="22" t="s">
        <v>75</v>
      </c>
      <c r="K187" s="21" t="s">
        <v>152</v>
      </c>
      <c r="L187" s="21" t="s">
        <v>396</v>
      </c>
      <c r="M187" s="21" t="s">
        <v>397</v>
      </c>
      <c r="N187" s="21" t="s">
        <v>152</v>
      </c>
      <c r="O187" s="33">
        <v>640</v>
      </c>
      <c r="P187" s="22"/>
      <c r="Q187" s="22" t="e">
        <v>#DIV/0!</v>
      </c>
      <c r="R187" s="90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x14ac:dyDescent="0.55000000000000004">
      <c r="A188" s="45" t="s">
        <v>7</v>
      </c>
      <c r="B188" s="19">
        <v>5.3999999999999999E-2</v>
      </c>
      <c r="C188" s="25"/>
      <c r="D188" s="24">
        <v>0</v>
      </c>
      <c r="E188" s="24">
        <v>0</v>
      </c>
      <c r="F188" s="24">
        <v>5</v>
      </c>
      <c r="G188" s="24">
        <v>1</v>
      </c>
      <c r="H188" s="24">
        <v>2</v>
      </c>
      <c r="I188" s="25"/>
      <c r="J188" s="26">
        <v>1</v>
      </c>
      <c r="K188" s="24" t="s">
        <v>398</v>
      </c>
      <c r="L188" s="24" t="s">
        <v>152</v>
      </c>
      <c r="M188" s="24" t="s">
        <v>399</v>
      </c>
      <c r="N188" s="34">
        <v>-654</v>
      </c>
      <c r="O188" s="34">
        <v>490</v>
      </c>
      <c r="P188" s="25"/>
      <c r="Q188" s="26">
        <v>-1.75</v>
      </c>
      <c r="R188" s="90"/>
      <c r="S188" s="11"/>
      <c r="T188" s="11"/>
      <c r="U188" s="11"/>
      <c r="V188" s="11"/>
      <c r="W188" s="11"/>
      <c r="X188" s="11"/>
      <c r="Y188" s="11"/>
      <c r="Z188" s="11"/>
      <c r="AA188" s="11"/>
    </row>
    <row r="189" spans="1:27" x14ac:dyDescent="0.55000000000000004">
      <c r="A189" s="45" t="s">
        <v>59</v>
      </c>
      <c r="B189" s="19">
        <v>0.04</v>
      </c>
      <c r="C189" s="22"/>
      <c r="D189" s="21">
        <v>0</v>
      </c>
      <c r="E189" s="21">
        <v>4</v>
      </c>
      <c r="F189" s="21">
        <v>0</v>
      </c>
      <c r="G189" s="21">
        <v>1</v>
      </c>
      <c r="H189" s="21">
        <v>1</v>
      </c>
      <c r="I189" s="22"/>
      <c r="J189" s="23">
        <v>0</v>
      </c>
      <c r="K189" s="21" t="s">
        <v>152</v>
      </c>
      <c r="L189" s="33">
        <v>818</v>
      </c>
      <c r="M189" s="21" t="s">
        <v>400</v>
      </c>
      <c r="N189" s="33">
        <v>454</v>
      </c>
      <c r="O189" s="21" t="s">
        <v>152</v>
      </c>
      <c r="P189" s="22"/>
      <c r="Q189" s="22" t="s">
        <v>75</v>
      </c>
      <c r="R189" s="90"/>
      <c r="S189" s="11"/>
      <c r="T189" s="11"/>
      <c r="U189" s="11"/>
      <c r="V189" s="11"/>
      <c r="W189" s="11"/>
      <c r="X189" s="11"/>
      <c r="Y189" s="11"/>
      <c r="Z189" s="11"/>
      <c r="AA189" s="11"/>
    </row>
    <row r="190" spans="1:27" x14ac:dyDescent="0.55000000000000004">
      <c r="A190" s="45" t="s">
        <v>64</v>
      </c>
      <c r="B190" s="19">
        <v>0.05</v>
      </c>
      <c r="C190" s="25"/>
      <c r="D190" s="24">
        <v>2</v>
      </c>
      <c r="E190" s="24">
        <v>0</v>
      </c>
      <c r="F190" s="24">
        <v>3</v>
      </c>
      <c r="G190" s="24">
        <v>6</v>
      </c>
      <c r="H190" s="24">
        <v>1</v>
      </c>
      <c r="I190" s="25"/>
      <c r="J190" s="26">
        <v>-0.83</v>
      </c>
      <c r="K190" s="34">
        <v>588</v>
      </c>
      <c r="L190" s="24" t="s">
        <v>401</v>
      </c>
      <c r="M190" s="24" t="s">
        <v>152</v>
      </c>
      <c r="N190" s="34">
        <v>454</v>
      </c>
      <c r="O190" s="24" t="s">
        <v>152</v>
      </c>
      <c r="P190" s="25"/>
      <c r="Q190" s="25" t="s">
        <v>75</v>
      </c>
      <c r="R190" s="90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x14ac:dyDescent="0.55000000000000004">
      <c r="A191" s="45" t="s">
        <v>69</v>
      </c>
      <c r="B191" s="19">
        <v>0</v>
      </c>
      <c r="C191" s="22"/>
      <c r="D191" s="21">
        <v>0</v>
      </c>
      <c r="E191" s="21">
        <v>0</v>
      </c>
      <c r="F191" s="21">
        <v>0</v>
      </c>
      <c r="G191" s="21">
        <v>0</v>
      </c>
      <c r="H191" s="21">
        <v>1</v>
      </c>
      <c r="I191" s="22"/>
      <c r="J191" s="22" t="e">
        <v>#DIV/0!</v>
      </c>
      <c r="K191" s="21" t="s">
        <v>402</v>
      </c>
      <c r="L191" s="33">
        <v>944</v>
      </c>
      <c r="M191" s="21" t="s">
        <v>403</v>
      </c>
      <c r="N191" s="22"/>
      <c r="O191" s="22"/>
      <c r="P191" s="22"/>
      <c r="Q191" s="22" t="s">
        <v>75</v>
      </c>
      <c r="R191" s="90"/>
      <c r="S191" s="11"/>
      <c r="T191" s="11"/>
      <c r="U191" s="11"/>
      <c r="V191" s="11"/>
      <c r="W191" s="11"/>
      <c r="X191" s="11"/>
      <c r="Y191" s="11"/>
      <c r="Z191" s="11"/>
      <c r="AA191" s="11"/>
    </row>
    <row r="192" spans="1:27" x14ac:dyDescent="0.55000000000000004">
      <c r="A192" s="45" t="s">
        <v>74</v>
      </c>
      <c r="B192" s="19">
        <v>0</v>
      </c>
      <c r="C192" s="25"/>
      <c r="D192" s="24">
        <v>0</v>
      </c>
      <c r="E192" s="24">
        <v>2</v>
      </c>
      <c r="F192" s="24">
        <v>2</v>
      </c>
      <c r="G192" s="24">
        <v>0</v>
      </c>
      <c r="H192" s="25"/>
      <c r="I192" s="25"/>
      <c r="J192" s="25" t="s">
        <v>75</v>
      </c>
      <c r="K192" s="24" t="s">
        <v>152</v>
      </c>
      <c r="L192" s="24" t="s">
        <v>404</v>
      </c>
      <c r="M192" s="24" t="s">
        <v>405</v>
      </c>
      <c r="N192" s="25"/>
      <c r="O192" s="25"/>
      <c r="P192" s="25"/>
      <c r="Q192" s="25" t="s">
        <v>75</v>
      </c>
      <c r="R192" s="90"/>
      <c r="S192" s="11"/>
      <c r="T192" s="11"/>
      <c r="U192" s="11"/>
      <c r="V192" s="11"/>
      <c r="W192" s="11"/>
      <c r="X192" s="11"/>
      <c r="Y192" s="11"/>
      <c r="Z192" s="11"/>
      <c r="AA192" s="11"/>
    </row>
    <row r="193" spans="1:27" x14ac:dyDescent="0.55000000000000004">
      <c r="A193" s="46"/>
      <c r="B193" s="18">
        <v>1</v>
      </c>
      <c r="C193" s="31">
        <v>0</v>
      </c>
      <c r="D193" s="31">
        <v>12</v>
      </c>
      <c r="E193" s="31">
        <v>33</v>
      </c>
      <c r="F193" s="31">
        <v>92</v>
      </c>
      <c r="G193" s="31">
        <v>37</v>
      </c>
      <c r="H193" s="31">
        <v>8</v>
      </c>
      <c r="I193" s="22"/>
      <c r="J193" s="23">
        <v>-0.77</v>
      </c>
      <c r="K193" s="20" t="s">
        <v>406</v>
      </c>
      <c r="L193" s="20" t="s">
        <v>407</v>
      </c>
      <c r="M193" s="20" t="s">
        <v>408</v>
      </c>
      <c r="N193" s="20" t="s">
        <v>409</v>
      </c>
      <c r="O193" s="20" t="s">
        <v>410</v>
      </c>
      <c r="P193" s="22"/>
      <c r="Q193" s="23">
        <v>-0.81</v>
      </c>
      <c r="R193" s="90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x14ac:dyDescent="0.55000000000000004">
      <c r="A194" s="44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1"/>
      <c r="T194" s="11"/>
      <c r="U194" s="11"/>
      <c r="V194" s="11"/>
      <c r="W194" s="11"/>
      <c r="X194" s="11"/>
      <c r="Y194" s="11"/>
      <c r="Z194" s="11"/>
      <c r="AA194" s="11"/>
    </row>
    <row r="195" spans="1:27" ht="14.8" customHeight="1" x14ac:dyDescent="0.55000000000000004">
      <c r="A195" s="96" t="s">
        <v>12</v>
      </c>
      <c r="B195" s="96"/>
      <c r="C195" s="97" t="s">
        <v>15</v>
      </c>
      <c r="D195" s="97"/>
      <c r="E195" s="97"/>
      <c r="F195" s="97"/>
      <c r="G195" s="97"/>
      <c r="H195" s="97"/>
      <c r="I195" s="97"/>
      <c r="J195" s="97"/>
      <c r="K195" s="97" t="s">
        <v>17</v>
      </c>
      <c r="L195" s="97"/>
      <c r="M195" s="97"/>
      <c r="N195" s="97"/>
      <c r="O195" s="97"/>
      <c r="P195" s="97"/>
      <c r="Q195" s="97"/>
      <c r="R195" s="35">
        <v>1</v>
      </c>
      <c r="S195" s="11"/>
      <c r="T195" s="11"/>
      <c r="U195" s="11"/>
      <c r="V195" s="11"/>
      <c r="W195" s="11"/>
      <c r="X195" s="11"/>
      <c r="Y195" s="11"/>
      <c r="Z195" s="11"/>
      <c r="AA195" s="11"/>
    </row>
    <row r="196" spans="1:27" ht="14.8" customHeight="1" x14ac:dyDescent="0.55000000000000004">
      <c r="A196" s="96"/>
      <c r="B196" s="96"/>
      <c r="C196" s="98" t="s">
        <v>18</v>
      </c>
      <c r="D196" s="98"/>
      <c r="E196" s="98"/>
      <c r="F196" s="98"/>
      <c r="G196" s="98"/>
      <c r="H196" s="98"/>
      <c r="I196" s="36"/>
      <c r="J196" s="99" t="s">
        <v>19</v>
      </c>
      <c r="K196" s="98" t="s">
        <v>20</v>
      </c>
      <c r="L196" s="98"/>
      <c r="M196" s="98"/>
      <c r="N196" s="98"/>
      <c r="O196" s="98"/>
      <c r="P196" s="36"/>
      <c r="Q196" s="100" t="s">
        <v>21</v>
      </c>
      <c r="R196" s="99" t="s">
        <v>22</v>
      </c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x14ac:dyDescent="0.55000000000000004">
      <c r="A197" s="96"/>
      <c r="B197" s="96"/>
      <c r="C197" s="16">
        <v>2014</v>
      </c>
      <c r="D197" s="16">
        <v>2015</v>
      </c>
      <c r="E197" s="16">
        <v>2016</v>
      </c>
      <c r="F197" s="16">
        <v>2017</v>
      </c>
      <c r="G197" s="17">
        <v>2018</v>
      </c>
      <c r="H197" s="17">
        <v>2019</v>
      </c>
      <c r="I197" s="37"/>
      <c r="J197" s="99"/>
      <c r="K197" s="16">
        <v>2015</v>
      </c>
      <c r="L197" s="16">
        <v>2016</v>
      </c>
      <c r="M197" s="16">
        <v>2017</v>
      </c>
      <c r="N197" s="17">
        <v>2018</v>
      </c>
      <c r="O197" s="17">
        <v>2019</v>
      </c>
      <c r="P197" s="37"/>
      <c r="Q197" s="100"/>
      <c r="R197" s="99"/>
      <c r="S197" s="11"/>
      <c r="T197" s="11"/>
      <c r="U197" s="11"/>
      <c r="V197" s="11"/>
      <c r="W197" s="11"/>
      <c r="X197" s="11"/>
      <c r="Y197" s="11"/>
      <c r="Z197" s="11"/>
      <c r="AA197" s="11"/>
    </row>
    <row r="198" spans="1:27" x14ac:dyDescent="0.55000000000000004">
      <c r="A198" s="45" t="s">
        <v>23</v>
      </c>
      <c r="B198" s="17"/>
      <c r="C198" s="21">
        <v>0</v>
      </c>
      <c r="D198" s="21">
        <v>29</v>
      </c>
      <c r="E198" s="21">
        <v>38</v>
      </c>
      <c r="F198" s="21">
        <v>54</v>
      </c>
      <c r="G198" s="21">
        <v>61</v>
      </c>
      <c r="H198" s="21">
        <v>84</v>
      </c>
      <c r="I198" s="22"/>
      <c r="J198" s="23">
        <v>0.38</v>
      </c>
      <c r="K198" s="21" t="s">
        <v>411</v>
      </c>
      <c r="L198" s="21" t="s">
        <v>412</v>
      </c>
      <c r="M198" s="21" t="s">
        <v>413</v>
      </c>
      <c r="N198" s="21" t="s">
        <v>414</v>
      </c>
      <c r="O198" s="21" t="s">
        <v>415</v>
      </c>
      <c r="P198" s="22"/>
      <c r="Q198" s="23">
        <v>-0.09</v>
      </c>
      <c r="R198" s="91" t="s">
        <v>416</v>
      </c>
      <c r="S198" s="11"/>
      <c r="T198" s="39">
        <v>74080</v>
      </c>
      <c r="U198" s="39">
        <v>99700</v>
      </c>
      <c r="V198" s="39">
        <v>173780</v>
      </c>
      <c r="W198" s="39">
        <v>57927</v>
      </c>
      <c r="X198" s="41">
        <v>6.2700000000000006E-2</v>
      </c>
      <c r="Y198" s="11"/>
      <c r="Z198" s="11"/>
      <c r="AA198" s="11"/>
    </row>
    <row r="199" spans="1:27" x14ac:dyDescent="0.55000000000000004">
      <c r="A199" s="45" t="s">
        <v>29</v>
      </c>
      <c r="B199" s="17"/>
      <c r="C199" s="24">
        <v>0</v>
      </c>
      <c r="D199" s="24">
        <v>35</v>
      </c>
      <c r="E199" s="24">
        <v>35</v>
      </c>
      <c r="F199" s="24">
        <v>56</v>
      </c>
      <c r="G199" s="24">
        <v>51</v>
      </c>
      <c r="H199" s="24">
        <v>92</v>
      </c>
      <c r="I199" s="25"/>
      <c r="J199" s="26">
        <v>0.8</v>
      </c>
      <c r="K199" s="24" t="s">
        <v>417</v>
      </c>
      <c r="L199" s="24" t="s">
        <v>418</v>
      </c>
      <c r="M199" s="24" t="s">
        <v>419</v>
      </c>
      <c r="N199" s="24" t="s">
        <v>420</v>
      </c>
      <c r="O199" s="24" t="s">
        <v>421</v>
      </c>
      <c r="P199" s="25"/>
      <c r="Q199" s="26">
        <v>0.85</v>
      </c>
      <c r="R199" s="91"/>
      <c r="S199" s="11"/>
      <c r="T199" s="39">
        <v>67732</v>
      </c>
      <c r="U199" s="39">
        <v>109141</v>
      </c>
      <c r="V199" s="39">
        <v>176873</v>
      </c>
      <c r="W199" s="39">
        <v>58958</v>
      </c>
      <c r="X199" s="41">
        <v>6.3799999999999996E-2</v>
      </c>
      <c r="Y199" s="11"/>
      <c r="Z199" s="11"/>
      <c r="AA199" s="11"/>
    </row>
    <row r="200" spans="1:27" x14ac:dyDescent="0.55000000000000004">
      <c r="A200" s="45" t="s">
        <v>2</v>
      </c>
      <c r="B200" s="17"/>
      <c r="C200" s="21">
        <v>0</v>
      </c>
      <c r="D200" s="21">
        <v>28</v>
      </c>
      <c r="E200" s="21">
        <v>52</v>
      </c>
      <c r="F200" s="21">
        <v>63</v>
      </c>
      <c r="G200" s="21">
        <v>65</v>
      </c>
      <c r="H200" s="21">
        <v>66</v>
      </c>
      <c r="I200" s="22"/>
      <c r="J200" s="23">
        <v>0.02</v>
      </c>
      <c r="K200" s="21" t="s">
        <v>422</v>
      </c>
      <c r="L200" s="21" t="s">
        <v>423</v>
      </c>
      <c r="M200" s="21" t="s">
        <v>424</v>
      </c>
      <c r="N200" s="21" t="s">
        <v>425</v>
      </c>
      <c r="O200" s="21" t="s">
        <v>426</v>
      </c>
      <c r="P200" s="22"/>
      <c r="Q200" s="23">
        <v>0.19</v>
      </c>
      <c r="R200" s="91"/>
      <c r="S200" s="11"/>
      <c r="T200" s="39">
        <v>55427</v>
      </c>
      <c r="U200" s="39">
        <v>91707</v>
      </c>
      <c r="V200" s="39">
        <v>147134</v>
      </c>
      <c r="W200" s="39">
        <v>49045</v>
      </c>
      <c r="X200" s="41">
        <v>5.3100000000000001E-2</v>
      </c>
      <c r="Y200" s="11"/>
      <c r="Z200" s="11"/>
      <c r="AA200" s="11"/>
    </row>
    <row r="201" spans="1:27" x14ac:dyDescent="0.55000000000000004">
      <c r="A201" s="45" t="s">
        <v>3</v>
      </c>
      <c r="B201" s="17"/>
      <c r="C201" s="24">
        <v>0</v>
      </c>
      <c r="D201" s="24">
        <v>41</v>
      </c>
      <c r="E201" s="24">
        <v>46</v>
      </c>
      <c r="F201" s="24">
        <v>54</v>
      </c>
      <c r="G201" s="24">
        <v>77</v>
      </c>
      <c r="H201" s="24">
        <v>56</v>
      </c>
      <c r="I201" s="25"/>
      <c r="J201" s="26">
        <v>-0.27</v>
      </c>
      <c r="K201" s="24" t="s">
        <v>427</v>
      </c>
      <c r="L201" s="24" t="s">
        <v>428</v>
      </c>
      <c r="M201" s="24" t="s">
        <v>429</v>
      </c>
      <c r="N201" s="24" t="s">
        <v>430</v>
      </c>
      <c r="O201" s="24" t="s">
        <v>431</v>
      </c>
      <c r="P201" s="25"/>
      <c r="Q201" s="26">
        <v>0.21</v>
      </c>
      <c r="R201" s="91"/>
      <c r="S201" s="11"/>
      <c r="T201" s="39">
        <v>69473</v>
      </c>
      <c r="U201" s="39">
        <v>77853</v>
      </c>
      <c r="V201" s="39">
        <v>147326</v>
      </c>
      <c r="W201" s="39">
        <v>49109</v>
      </c>
      <c r="X201" s="41">
        <v>5.3199999999999997E-2</v>
      </c>
      <c r="Y201" s="11"/>
      <c r="Z201" s="11"/>
      <c r="AA201" s="11"/>
    </row>
    <row r="202" spans="1:27" x14ac:dyDescent="0.55000000000000004">
      <c r="A202" s="45" t="s">
        <v>4</v>
      </c>
      <c r="B202" s="17"/>
      <c r="C202" s="21">
        <v>0</v>
      </c>
      <c r="D202" s="21">
        <v>37</v>
      </c>
      <c r="E202" s="21">
        <v>53</v>
      </c>
      <c r="F202" s="21">
        <v>51</v>
      </c>
      <c r="G202" s="21">
        <v>52</v>
      </c>
      <c r="H202" s="21">
        <v>61</v>
      </c>
      <c r="I202" s="22"/>
      <c r="J202" s="23">
        <v>0.17</v>
      </c>
      <c r="K202" s="21" t="s">
        <v>432</v>
      </c>
      <c r="L202" s="21" t="s">
        <v>433</v>
      </c>
      <c r="M202" s="21" t="s">
        <v>434</v>
      </c>
      <c r="N202" s="21" t="s">
        <v>435</v>
      </c>
      <c r="O202" s="21" t="s">
        <v>436</v>
      </c>
      <c r="P202" s="22"/>
      <c r="Q202" s="23">
        <v>0.45</v>
      </c>
      <c r="R202" s="91"/>
      <c r="S202" s="11"/>
      <c r="T202" s="39">
        <v>103684</v>
      </c>
      <c r="U202" s="39">
        <v>82069</v>
      </c>
      <c r="V202" s="39">
        <v>185753</v>
      </c>
      <c r="W202" s="39">
        <v>61918</v>
      </c>
      <c r="X202" s="41">
        <v>6.7000000000000004E-2</v>
      </c>
      <c r="Y202" s="11"/>
      <c r="Z202" s="11"/>
      <c r="AA202" s="11"/>
    </row>
    <row r="203" spans="1:27" x14ac:dyDescent="0.55000000000000004">
      <c r="A203" s="45" t="s">
        <v>5</v>
      </c>
      <c r="B203" s="17"/>
      <c r="C203" s="24">
        <v>16</v>
      </c>
      <c r="D203" s="24">
        <v>35</v>
      </c>
      <c r="E203" s="24">
        <v>53</v>
      </c>
      <c r="F203" s="24">
        <v>89</v>
      </c>
      <c r="G203" s="24">
        <v>79</v>
      </c>
      <c r="H203" s="24">
        <v>126</v>
      </c>
      <c r="I203" s="25"/>
      <c r="J203" s="26">
        <v>0.59</v>
      </c>
      <c r="K203" s="24" t="s">
        <v>437</v>
      </c>
      <c r="L203" s="24" t="s">
        <v>438</v>
      </c>
      <c r="M203" s="24" t="s">
        <v>439</v>
      </c>
      <c r="N203" s="24" t="s">
        <v>440</v>
      </c>
      <c r="O203" s="24" t="s">
        <v>441</v>
      </c>
      <c r="P203" s="25"/>
      <c r="Q203" s="26">
        <v>-0.18</v>
      </c>
      <c r="R203" s="91"/>
      <c r="S203" s="11"/>
      <c r="T203" s="39">
        <v>101875</v>
      </c>
      <c r="U203" s="39">
        <v>129966</v>
      </c>
      <c r="V203" s="39">
        <v>231841</v>
      </c>
      <c r="W203" s="39">
        <v>77280</v>
      </c>
      <c r="X203" s="41">
        <v>8.3699999999999997E-2</v>
      </c>
      <c r="Y203" s="11"/>
      <c r="Z203" s="11"/>
      <c r="AA203" s="11"/>
    </row>
    <row r="204" spans="1:27" x14ac:dyDescent="0.55000000000000004">
      <c r="A204" s="45" t="s">
        <v>50</v>
      </c>
      <c r="B204" s="17"/>
      <c r="C204" s="21">
        <v>19</v>
      </c>
      <c r="D204" s="21">
        <v>30</v>
      </c>
      <c r="E204" s="21">
        <v>24</v>
      </c>
      <c r="F204" s="21">
        <v>43</v>
      </c>
      <c r="G204" s="21">
        <v>83</v>
      </c>
      <c r="H204" s="21">
        <v>86</v>
      </c>
      <c r="I204" s="22"/>
      <c r="J204" s="23">
        <v>0.04</v>
      </c>
      <c r="K204" s="21" t="s">
        <v>442</v>
      </c>
      <c r="L204" s="21" t="s">
        <v>443</v>
      </c>
      <c r="M204" s="21" t="s">
        <v>444</v>
      </c>
      <c r="N204" s="21" t="s">
        <v>445</v>
      </c>
      <c r="O204" s="21" t="s">
        <v>446</v>
      </c>
      <c r="P204" s="22"/>
      <c r="Q204" s="23">
        <v>0.14000000000000001</v>
      </c>
      <c r="R204" s="91"/>
      <c r="S204" s="11"/>
      <c r="T204" s="39">
        <v>68891</v>
      </c>
      <c r="U204" s="39">
        <v>118705</v>
      </c>
      <c r="V204" s="39">
        <v>187596</v>
      </c>
      <c r="W204" s="39">
        <v>62532</v>
      </c>
      <c r="X204" s="41">
        <v>6.7699999999999996E-2</v>
      </c>
      <c r="Y204" s="11"/>
      <c r="Z204" s="11"/>
      <c r="AA204" s="11"/>
    </row>
    <row r="205" spans="1:27" x14ac:dyDescent="0.55000000000000004">
      <c r="A205" s="45" t="s">
        <v>7</v>
      </c>
      <c r="B205" s="17"/>
      <c r="C205" s="24">
        <v>27</v>
      </c>
      <c r="D205" s="24">
        <v>24</v>
      </c>
      <c r="E205" s="24">
        <v>32</v>
      </c>
      <c r="F205" s="24">
        <v>64</v>
      </c>
      <c r="G205" s="24">
        <v>42</v>
      </c>
      <c r="H205" s="24">
        <v>78</v>
      </c>
      <c r="I205" s="25"/>
      <c r="J205" s="26">
        <v>0.86</v>
      </c>
      <c r="K205" s="24" t="s">
        <v>447</v>
      </c>
      <c r="L205" s="24" t="s">
        <v>448</v>
      </c>
      <c r="M205" s="24" t="s">
        <v>449</v>
      </c>
      <c r="N205" s="24" t="s">
        <v>450</v>
      </c>
      <c r="O205" s="24" t="s">
        <v>451</v>
      </c>
      <c r="P205" s="25"/>
      <c r="Q205" s="26">
        <v>-0.32</v>
      </c>
      <c r="R205" s="91"/>
      <c r="S205" s="11"/>
      <c r="T205" s="39">
        <v>41792</v>
      </c>
      <c r="U205" s="39">
        <v>68199</v>
      </c>
      <c r="V205" s="39">
        <v>109991</v>
      </c>
      <c r="W205" s="39">
        <v>36664</v>
      </c>
      <c r="X205" s="41">
        <v>3.9699999999999999E-2</v>
      </c>
      <c r="Y205" s="11"/>
      <c r="Z205" s="11"/>
      <c r="AA205" s="11"/>
    </row>
    <row r="206" spans="1:27" x14ac:dyDescent="0.55000000000000004">
      <c r="A206" s="45" t="s">
        <v>59</v>
      </c>
      <c r="B206" s="17"/>
      <c r="C206" s="21">
        <v>43</v>
      </c>
      <c r="D206" s="21">
        <v>38</v>
      </c>
      <c r="E206" s="21">
        <v>102</v>
      </c>
      <c r="F206" s="21">
        <v>141</v>
      </c>
      <c r="G206" s="21">
        <v>87</v>
      </c>
      <c r="H206" s="21">
        <v>144</v>
      </c>
      <c r="I206" s="22"/>
      <c r="J206" s="23">
        <v>0.66</v>
      </c>
      <c r="K206" s="21" t="s">
        <v>452</v>
      </c>
      <c r="L206" s="21" t="s">
        <v>453</v>
      </c>
      <c r="M206" s="21" t="s">
        <v>454</v>
      </c>
      <c r="N206" s="21" t="s">
        <v>455</v>
      </c>
      <c r="O206" s="21" t="s">
        <v>456</v>
      </c>
      <c r="P206" s="22"/>
      <c r="Q206" s="23">
        <v>0.42</v>
      </c>
      <c r="R206" s="91"/>
      <c r="S206" s="11"/>
      <c r="T206" s="39">
        <v>157644</v>
      </c>
      <c r="U206" s="39">
        <v>185807</v>
      </c>
      <c r="V206" s="39">
        <v>343451</v>
      </c>
      <c r="W206" s="39">
        <v>114484</v>
      </c>
      <c r="X206" s="41">
        <v>0.124</v>
      </c>
      <c r="Y206" s="11"/>
      <c r="Z206" s="11"/>
      <c r="AA206" s="11"/>
    </row>
    <row r="207" spans="1:27" x14ac:dyDescent="0.55000000000000004">
      <c r="A207" s="45" t="s">
        <v>64</v>
      </c>
      <c r="B207" s="17"/>
      <c r="C207" s="24">
        <v>43</v>
      </c>
      <c r="D207" s="24">
        <v>60</v>
      </c>
      <c r="E207" s="24">
        <v>124</v>
      </c>
      <c r="F207" s="24">
        <v>83</v>
      </c>
      <c r="G207" s="24">
        <v>141</v>
      </c>
      <c r="H207" s="24">
        <v>157</v>
      </c>
      <c r="I207" s="25"/>
      <c r="J207" s="25" t="s">
        <v>457</v>
      </c>
      <c r="K207" s="24" t="s">
        <v>458</v>
      </c>
      <c r="L207" s="24" t="s">
        <v>459</v>
      </c>
      <c r="M207" s="24" t="s">
        <v>460</v>
      </c>
      <c r="N207" s="24" t="s">
        <v>461</v>
      </c>
      <c r="O207" s="24" t="s">
        <v>462</v>
      </c>
      <c r="P207" s="25"/>
      <c r="Q207" s="26">
        <v>0.6</v>
      </c>
      <c r="R207" s="91"/>
      <c r="S207" s="11"/>
      <c r="T207" s="39">
        <v>226241</v>
      </c>
      <c r="U207" s="39">
        <v>197848</v>
      </c>
      <c r="V207" s="39">
        <v>424089</v>
      </c>
      <c r="W207" s="39">
        <v>141363</v>
      </c>
      <c r="X207" s="41">
        <v>0.15310000000000001</v>
      </c>
      <c r="Y207" s="11"/>
      <c r="Z207" s="11"/>
      <c r="AA207" s="11"/>
    </row>
    <row r="208" spans="1:27" x14ac:dyDescent="0.55000000000000004">
      <c r="A208" s="45" t="s">
        <v>69</v>
      </c>
      <c r="B208" s="17"/>
      <c r="C208" s="21">
        <v>41</v>
      </c>
      <c r="D208" s="21">
        <v>61</v>
      </c>
      <c r="E208" s="21">
        <v>75</v>
      </c>
      <c r="F208" s="21">
        <v>100</v>
      </c>
      <c r="G208" s="21">
        <v>116</v>
      </c>
      <c r="H208" s="21">
        <v>104</v>
      </c>
      <c r="I208" s="22"/>
      <c r="J208" s="23">
        <v>-0.1</v>
      </c>
      <c r="K208" s="21" t="s">
        <v>463</v>
      </c>
      <c r="L208" s="21" t="s">
        <v>464</v>
      </c>
      <c r="M208" s="21" t="s">
        <v>465</v>
      </c>
      <c r="N208" s="21" t="s">
        <v>466</v>
      </c>
      <c r="O208" s="21" t="s">
        <v>467</v>
      </c>
      <c r="P208" s="22"/>
      <c r="Q208" s="23">
        <v>-0.03</v>
      </c>
      <c r="R208" s="91"/>
      <c r="S208" s="11"/>
      <c r="T208" s="39">
        <v>175541</v>
      </c>
      <c r="U208" s="39">
        <v>160570</v>
      </c>
      <c r="V208" s="39">
        <v>336111</v>
      </c>
      <c r="W208" s="39">
        <v>112037</v>
      </c>
      <c r="X208" s="41">
        <v>0.12130000000000001</v>
      </c>
      <c r="Y208" s="11"/>
      <c r="Z208" s="11"/>
      <c r="AA208" s="11"/>
    </row>
    <row r="209" spans="1:27" x14ac:dyDescent="0.55000000000000004">
      <c r="A209" s="45" t="s">
        <v>74</v>
      </c>
      <c r="B209" s="17"/>
      <c r="C209" s="24">
        <v>15</v>
      </c>
      <c r="D209" s="24">
        <v>27</v>
      </c>
      <c r="E209" s="24">
        <v>51</v>
      </c>
      <c r="F209" s="24">
        <v>65</v>
      </c>
      <c r="G209" s="24">
        <v>41</v>
      </c>
      <c r="H209" s="24">
        <v>0</v>
      </c>
      <c r="I209" s="25"/>
      <c r="J209" s="25" t="s">
        <v>75</v>
      </c>
      <c r="K209" s="24" t="s">
        <v>468</v>
      </c>
      <c r="L209" s="24" t="s">
        <v>469</v>
      </c>
      <c r="M209" s="24" t="s">
        <v>470</v>
      </c>
      <c r="N209" s="24" t="s">
        <v>471</v>
      </c>
      <c r="O209" s="24" t="s">
        <v>472</v>
      </c>
      <c r="P209" s="25"/>
      <c r="Q209" s="26">
        <v>1.66</v>
      </c>
      <c r="R209" s="91"/>
      <c r="S209" s="11"/>
      <c r="T209" s="39">
        <v>163080</v>
      </c>
      <c r="U209" s="39">
        <v>143689</v>
      </c>
      <c r="V209" s="39">
        <v>306769</v>
      </c>
      <c r="W209" s="39">
        <v>102256</v>
      </c>
      <c r="X209" s="41">
        <v>0.11070000000000001</v>
      </c>
      <c r="Y209" s="11"/>
      <c r="Z209" s="11"/>
      <c r="AA209" s="11"/>
    </row>
    <row r="210" spans="1:27" x14ac:dyDescent="0.55000000000000004">
      <c r="A210" s="46"/>
      <c r="B210" s="18">
        <v>0</v>
      </c>
      <c r="C210" s="42">
        <v>204</v>
      </c>
      <c r="D210" s="42">
        <v>445</v>
      </c>
      <c r="E210" s="42">
        <v>685</v>
      </c>
      <c r="F210" s="42">
        <v>863</v>
      </c>
      <c r="G210" s="42">
        <v>895</v>
      </c>
      <c r="H210" s="42" t="s">
        <v>473</v>
      </c>
      <c r="I210" s="22"/>
      <c r="J210" s="23">
        <v>0.21</v>
      </c>
      <c r="K210" s="20" t="s">
        <v>474</v>
      </c>
      <c r="L210" s="20" t="s">
        <v>475</v>
      </c>
      <c r="M210" s="20" t="s">
        <v>476</v>
      </c>
      <c r="N210" s="20" t="s">
        <v>477</v>
      </c>
      <c r="O210" s="20" t="s">
        <v>478</v>
      </c>
      <c r="P210" s="22"/>
      <c r="Q210" s="23">
        <v>0.25</v>
      </c>
      <c r="R210" s="91"/>
      <c r="S210" s="11"/>
      <c r="T210" s="38">
        <v>1305460</v>
      </c>
      <c r="U210" s="38">
        <v>1465254</v>
      </c>
      <c r="V210" s="39">
        <v>2770714</v>
      </c>
      <c r="W210" s="39">
        <v>923571</v>
      </c>
      <c r="X210" s="40">
        <v>1</v>
      </c>
      <c r="Y210" s="11"/>
      <c r="Z210" s="11"/>
      <c r="AA210" s="11"/>
    </row>
    <row r="211" spans="1:27" x14ac:dyDescent="0.55000000000000004">
      <c r="A211" s="44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x14ac:dyDescent="0.55000000000000004">
      <c r="A212" s="47"/>
      <c r="B212" s="11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</row>
    <row r="213" spans="1:27" ht="14.8" customHeight="1" x14ac:dyDescent="0.55000000000000004">
      <c r="A213" s="48" t="s">
        <v>479</v>
      </c>
      <c r="B213" s="11"/>
      <c r="C213" s="92" t="s">
        <v>480</v>
      </c>
      <c r="D213" s="92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</row>
    <row r="214" spans="1:27" x14ac:dyDescent="0.55000000000000004">
      <c r="A214" s="48" t="s">
        <v>481</v>
      </c>
      <c r="B214" s="11"/>
      <c r="C214" s="11"/>
      <c r="D214" s="43" t="e">
        <v>#REF!</v>
      </c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x14ac:dyDescent="0.55000000000000004">
      <c r="A215" s="47"/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</row>
    <row r="216" spans="1:27" x14ac:dyDescent="0.55000000000000004">
      <c r="A216" s="47"/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</row>
    <row r="217" spans="1:27" x14ac:dyDescent="0.55000000000000004">
      <c r="A217" s="47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x14ac:dyDescent="0.55000000000000004">
      <c r="A218" s="47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</row>
    <row r="219" spans="1:27" x14ac:dyDescent="0.55000000000000004">
      <c r="A219" s="47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</row>
    <row r="220" spans="1:27" x14ac:dyDescent="0.55000000000000004">
      <c r="A220" s="47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x14ac:dyDescent="0.55000000000000004">
      <c r="A221" s="47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</row>
    <row r="222" spans="1:27" x14ac:dyDescent="0.55000000000000004">
      <c r="A222" s="47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</row>
    <row r="223" spans="1:27" x14ac:dyDescent="0.55000000000000004">
      <c r="A223" s="47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x14ac:dyDescent="0.55000000000000004">
      <c r="A224" s="47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</row>
    <row r="225" spans="1:27" x14ac:dyDescent="0.55000000000000004">
      <c r="A225" s="47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</row>
    <row r="226" spans="1:27" x14ac:dyDescent="0.55000000000000004">
      <c r="A226" s="47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x14ac:dyDescent="0.55000000000000004">
      <c r="A227" s="47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</row>
    <row r="228" spans="1:27" x14ac:dyDescent="0.55000000000000004">
      <c r="A228" s="47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</row>
    <row r="229" spans="1:27" x14ac:dyDescent="0.55000000000000004">
      <c r="A229" s="47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x14ac:dyDescent="0.55000000000000004">
      <c r="A230" s="47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</row>
    <row r="231" spans="1:27" x14ac:dyDescent="0.55000000000000004">
      <c r="A231" s="47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</row>
    <row r="232" spans="1:27" x14ac:dyDescent="0.55000000000000004">
      <c r="A232" s="47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x14ac:dyDescent="0.55000000000000004">
      <c r="A233" s="47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</row>
    <row r="234" spans="1:27" x14ac:dyDescent="0.55000000000000004">
      <c r="A234" s="47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</row>
    <row r="235" spans="1:27" x14ac:dyDescent="0.55000000000000004">
      <c r="A235" s="47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x14ac:dyDescent="0.55000000000000004">
      <c r="A236" s="47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</row>
    <row r="237" spans="1:27" x14ac:dyDescent="0.55000000000000004">
      <c r="A237" s="47"/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</row>
    <row r="238" spans="1:27" x14ac:dyDescent="0.55000000000000004">
      <c r="A238" s="47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x14ac:dyDescent="0.55000000000000004">
      <c r="A239" s="47"/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</row>
    <row r="240" spans="1:27" x14ac:dyDescent="0.55000000000000004">
      <c r="A240" s="47"/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</row>
    <row r="241" spans="1:27" x14ac:dyDescent="0.55000000000000004">
      <c r="A241" s="47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x14ac:dyDescent="0.55000000000000004">
      <c r="A242" s="47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</row>
    <row r="243" spans="1:27" x14ac:dyDescent="0.55000000000000004">
      <c r="A243" s="47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</row>
    <row r="244" spans="1:27" x14ac:dyDescent="0.55000000000000004">
      <c r="A244" s="47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x14ac:dyDescent="0.55000000000000004">
      <c r="A245" s="47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</row>
    <row r="246" spans="1:27" x14ac:dyDescent="0.55000000000000004">
      <c r="A246" s="47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</row>
    <row r="247" spans="1:27" x14ac:dyDescent="0.55000000000000004">
      <c r="A247" s="47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x14ac:dyDescent="0.55000000000000004">
      <c r="A248" s="47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</row>
    <row r="249" spans="1:27" x14ac:dyDescent="0.55000000000000004">
      <c r="A249" s="47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</row>
    <row r="250" spans="1:27" x14ac:dyDescent="0.55000000000000004">
      <c r="A250" s="47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x14ac:dyDescent="0.55000000000000004">
      <c r="A251" s="47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</row>
    <row r="252" spans="1:27" x14ac:dyDescent="0.55000000000000004">
      <c r="A252" s="47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</row>
    <row r="253" spans="1:27" x14ac:dyDescent="0.55000000000000004">
      <c r="A253" s="47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x14ac:dyDescent="0.55000000000000004">
      <c r="A254" s="47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</row>
    <row r="255" spans="1:27" x14ac:dyDescent="0.55000000000000004">
      <c r="A255" s="47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</row>
    <row r="256" spans="1:27" x14ac:dyDescent="0.55000000000000004">
      <c r="A256" s="47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x14ac:dyDescent="0.55000000000000004">
      <c r="A257" s="47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</row>
    <row r="258" spans="1:27" x14ac:dyDescent="0.55000000000000004">
      <c r="A258" s="47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</row>
    <row r="259" spans="1:27" x14ac:dyDescent="0.55000000000000004">
      <c r="A259" s="47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x14ac:dyDescent="0.55000000000000004">
      <c r="A260" s="47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</row>
    <row r="261" spans="1:27" x14ac:dyDescent="0.55000000000000004">
      <c r="A261" s="47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</row>
    <row r="262" spans="1:27" x14ac:dyDescent="0.55000000000000004">
      <c r="A262" s="47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x14ac:dyDescent="0.55000000000000004">
      <c r="A263" s="47"/>
      <c r="B263" s="11"/>
      <c r="C263" s="11"/>
      <c r="D263" s="11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</row>
    <row r="264" spans="1:27" x14ac:dyDescent="0.55000000000000004">
      <c r="A264" s="47"/>
      <c r="B264" s="11"/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</row>
    <row r="265" spans="1:27" x14ac:dyDescent="0.55000000000000004">
      <c r="A265" s="47"/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</row>
    <row r="266" spans="1:27" x14ac:dyDescent="0.55000000000000004">
      <c r="A266" s="47"/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</row>
    <row r="267" spans="1:27" x14ac:dyDescent="0.55000000000000004">
      <c r="A267" s="47"/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</row>
    <row r="268" spans="1:27" x14ac:dyDescent="0.55000000000000004">
      <c r="A268" s="47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</row>
    <row r="269" spans="1:27" x14ac:dyDescent="0.55000000000000004">
      <c r="A269" s="47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</row>
    <row r="270" spans="1:27" x14ac:dyDescent="0.55000000000000004">
      <c r="A270" s="47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</row>
    <row r="271" spans="1:27" x14ac:dyDescent="0.55000000000000004">
      <c r="A271" s="47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</row>
    <row r="272" spans="1:27" x14ac:dyDescent="0.55000000000000004">
      <c r="A272" s="47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</row>
    <row r="273" spans="1:27" x14ac:dyDescent="0.55000000000000004">
      <c r="A273" s="47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</row>
    <row r="274" spans="1:27" x14ac:dyDescent="0.55000000000000004">
      <c r="A274" s="47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</row>
    <row r="275" spans="1:27" x14ac:dyDescent="0.55000000000000004">
      <c r="A275" s="47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</row>
    <row r="276" spans="1:27" x14ac:dyDescent="0.55000000000000004">
      <c r="A276" s="47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</row>
    <row r="277" spans="1:27" x14ac:dyDescent="0.55000000000000004">
      <c r="A277" s="47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</row>
    <row r="278" spans="1:27" x14ac:dyDescent="0.55000000000000004">
      <c r="A278" s="47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</row>
    <row r="279" spans="1:27" x14ac:dyDescent="0.55000000000000004">
      <c r="A279" s="47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</row>
    <row r="280" spans="1:27" x14ac:dyDescent="0.55000000000000004">
      <c r="A280" s="47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</row>
    <row r="281" spans="1:27" x14ac:dyDescent="0.55000000000000004">
      <c r="A281" s="47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</row>
    <row r="282" spans="1:27" x14ac:dyDescent="0.55000000000000004">
      <c r="A282" s="47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</row>
    <row r="283" spans="1:27" x14ac:dyDescent="0.55000000000000004">
      <c r="A283" s="47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</row>
    <row r="284" spans="1:27" x14ac:dyDescent="0.55000000000000004">
      <c r="A284" s="47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</row>
    <row r="285" spans="1:27" x14ac:dyDescent="0.55000000000000004">
      <c r="A285" s="47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</row>
    <row r="286" spans="1:27" x14ac:dyDescent="0.55000000000000004">
      <c r="A286" s="47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</row>
    <row r="287" spans="1:27" x14ac:dyDescent="0.55000000000000004">
      <c r="A287" s="47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</row>
    <row r="288" spans="1:27" x14ac:dyDescent="0.55000000000000004">
      <c r="A288" s="47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</row>
    <row r="289" spans="1:27" x14ac:dyDescent="0.55000000000000004">
      <c r="A289" s="47"/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</row>
    <row r="290" spans="1:27" x14ac:dyDescent="0.55000000000000004">
      <c r="A290" s="47"/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</row>
    <row r="291" spans="1:27" x14ac:dyDescent="0.55000000000000004">
      <c r="A291" s="47"/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</row>
    <row r="292" spans="1:27" x14ac:dyDescent="0.55000000000000004">
      <c r="A292" s="47"/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</row>
    <row r="293" spans="1:27" x14ac:dyDescent="0.55000000000000004">
      <c r="A293" s="47"/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</row>
    <row r="294" spans="1:27" x14ac:dyDescent="0.55000000000000004">
      <c r="A294" s="47"/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</row>
    <row r="295" spans="1:27" x14ac:dyDescent="0.55000000000000004">
      <c r="A295" s="47"/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</row>
    <row r="296" spans="1:27" x14ac:dyDescent="0.55000000000000004">
      <c r="A296" s="47"/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</row>
    <row r="297" spans="1:27" x14ac:dyDescent="0.55000000000000004">
      <c r="A297" s="47"/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</row>
    <row r="298" spans="1:27" x14ac:dyDescent="0.55000000000000004">
      <c r="A298" s="47"/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</row>
    <row r="299" spans="1:27" x14ac:dyDescent="0.55000000000000004">
      <c r="A299" s="47"/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</row>
    <row r="300" spans="1:27" x14ac:dyDescent="0.55000000000000004">
      <c r="A300" s="47"/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</row>
    <row r="301" spans="1:27" x14ac:dyDescent="0.55000000000000004">
      <c r="A301" s="47"/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</row>
    <row r="302" spans="1:27" x14ac:dyDescent="0.55000000000000004">
      <c r="A302" s="47"/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</row>
    <row r="303" spans="1:27" x14ac:dyDescent="0.55000000000000004">
      <c r="A303" s="47"/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</row>
    <row r="304" spans="1:27" x14ac:dyDescent="0.55000000000000004">
      <c r="A304" s="47"/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</row>
    <row r="305" spans="1:27" x14ac:dyDescent="0.55000000000000004">
      <c r="A305" s="47"/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</row>
    <row r="306" spans="1:27" x14ac:dyDescent="0.55000000000000004">
      <c r="A306" s="47"/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</row>
    <row r="307" spans="1:27" x14ac:dyDescent="0.55000000000000004">
      <c r="A307" s="47"/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</row>
    <row r="308" spans="1:27" x14ac:dyDescent="0.55000000000000004">
      <c r="A308" s="47"/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</row>
    <row r="309" spans="1:27" x14ac:dyDescent="0.55000000000000004">
      <c r="A309" s="47"/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</row>
    <row r="310" spans="1:27" x14ac:dyDescent="0.55000000000000004">
      <c r="A310" s="47"/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</row>
    <row r="311" spans="1:27" x14ac:dyDescent="0.55000000000000004">
      <c r="A311" s="47"/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</row>
    <row r="312" spans="1:27" x14ac:dyDescent="0.55000000000000004">
      <c r="A312" s="47"/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</row>
    <row r="313" spans="1:27" x14ac:dyDescent="0.55000000000000004">
      <c r="A313" s="47"/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</row>
    <row r="314" spans="1:27" x14ac:dyDescent="0.55000000000000004">
      <c r="A314" s="47"/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</row>
    <row r="315" spans="1:27" x14ac:dyDescent="0.55000000000000004">
      <c r="A315" s="47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</row>
    <row r="316" spans="1:27" x14ac:dyDescent="0.55000000000000004">
      <c r="A316" s="47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</row>
    <row r="317" spans="1:27" x14ac:dyDescent="0.55000000000000004">
      <c r="A317" s="47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</row>
    <row r="318" spans="1:27" x14ac:dyDescent="0.55000000000000004">
      <c r="A318" s="47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</row>
    <row r="319" spans="1:27" x14ac:dyDescent="0.55000000000000004">
      <c r="A319" s="47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</row>
    <row r="320" spans="1:27" x14ac:dyDescent="0.55000000000000004">
      <c r="A320" s="47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</row>
    <row r="321" spans="1:27" x14ac:dyDescent="0.55000000000000004">
      <c r="A321" s="47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</row>
    <row r="322" spans="1:27" x14ac:dyDescent="0.55000000000000004">
      <c r="A322" s="47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</row>
    <row r="323" spans="1:27" x14ac:dyDescent="0.55000000000000004">
      <c r="A323" s="47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</row>
    <row r="324" spans="1:27" x14ac:dyDescent="0.55000000000000004">
      <c r="A324" s="47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</row>
    <row r="325" spans="1:27" x14ac:dyDescent="0.55000000000000004">
      <c r="A325" s="47"/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</row>
    <row r="326" spans="1:27" x14ac:dyDescent="0.55000000000000004">
      <c r="A326" s="47"/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</row>
    <row r="327" spans="1:27" x14ac:dyDescent="0.55000000000000004">
      <c r="A327" s="47"/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</row>
    <row r="328" spans="1:27" x14ac:dyDescent="0.55000000000000004">
      <c r="A328" s="47"/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</row>
    <row r="329" spans="1:27" x14ac:dyDescent="0.55000000000000004">
      <c r="A329" s="47"/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</row>
    <row r="330" spans="1:27" x14ac:dyDescent="0.55000000000000004">
      <c r="A330" s="47"/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</row>
    <row r="331" spans="1:27" x14ac:dyDescent="0.55000000000000004">
      <c r="A331" s="47"/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</row>
    <row r="332" spans="1:27" x14ac:dyDescent="0.55000000000000004">
      <c r="A332" s="47"/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</row>
    <row r="333" spans="1:27" x14ac:dyDescent="0.55000000000000004">
      <c r="A333" s="47"/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</row>
    <row r="334" spans="1:27" x14ac:dyDescent="0.55000000000000004">
      <c r="A334" s="47"/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</row>
    <row r="335" spans="1:27" x14ac:dyDescent="0.55000000000000004">
      <c r="A335" s="47"/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</row>
    <row r="336" spans="1:27" x14ac:dyDescent="0.55000000000000004">
      <c r="A336" s="47"/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</row>
    <row r="337" spans="1:27" x14ac:dyDescent="0.55000000000000004">
      <c r="A337" s="47"/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</row>
    <row r="338" spans="1:27" x14ac:dyDescent="0.55000000000000004">
      <c r="A338" s="47"/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</row>
    <row r="339" spans="1:27" x14ac:dyDescent="0.55000000000000004">
      <c r="A339" s="47"/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</row>
    <row r="340" spans="1:27" x14ac:dyDescent="0.55000000000000004">
      <c r="A340" s="47"/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</row>
    <row r="341" spans="1:27" x14ac:dyDescent="0.55000000000000004">
      <c r="A341" s="47"/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</row>
    <row r="342" spans="1:27" x14ac:dyDescent="0.55000000000000004">
      <c r="A342" s="47"/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</row>
    <row r="343" spans="1:27" x14ac:dyDescent="0.55000000000000004">
      <c r="A343" s="47"/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</row>
    <row r="344" spans="1:27" x14ac:dyDescent="0.55000000000000004">
      <c r="A344" s="47"/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</row>
    <row r="345" spans="1:27" x14ac:dyDescent="0.55000000000000004">
      <c r="A345" s="47"/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</row>
    <row r="346" spans="1:27" x14ac:dyDescent="0.55000000000000004">
      <c r="A346" s="47"/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</row>
    <row r="347" spans="1:27" x14ac:dyDescent="0.55000000000000004">
      <c r="A347" s="47"/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</row>
    <row r="348" spans="1:27" x14ac:dyDescent="0.55000000000000004">
      <c r="A348" s="47"/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</row>
    <row r="349" spans="1:27" x14ac:dyDescent="0.55000000000000004">
      <c r="A349" s="47"/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</row>
    <row r="350" spans="1:27" x14ac:dyDescent="0.55000000000000004">
      <c r="A350" s="47"/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</row>
    <row r="351" spans="1:27" x14ac:dyDescent="0.55000000000000004">
      <c r="A351" s="47"/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</row>
    <row r="352" spans="1:27" x14ac:dyDescent="0.55000000000000004">
      <c r="A352" s="47"/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</row>
    <row r="353" spans="1:27" x14ac:dyDescent="0.55000000000000004">
      <c r="A353" s="47"/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</row>
    <row r="354" spans="1:27" x14ac:dyDescent="0.55000000000000004">
      <c r="A354" s="47"/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</row>
    <row r="355" spans="1:27" x14ac:dyDescent="0.55000000000000004">
      <c r="A355" s="47"/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</row>
    <row r="356" spans="1:27" x14ac:dyDescent="0.55000000000000004">
      <c r="A356" s="47"/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</row>
    <row r="357" spans="1:27" x14ac:dyDescent="0.55000000000000004">
      <c r="A357" s="47"/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</row>
    <row r="358" spans="1:27" x14ac:dyDescent="0.55000000000000004">
      <c r="A358" s="47"/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</row>
    <row r="359" spans="1:27" x14ac:dyDescent="0.55000000000000004">
      <c r="A359" s="47"/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</row>
    <row r="360" spans="1:27" x14ac:dyDescent="0.55000000000000004">
      <c r="A360" s="47"/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</row>
    <row r="361" spans="1:27" x14ac:dyDescent="0.55000000000000004">
      <c r="A361" s="47"/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</row>
    <row r="362" spans="1:27" x14ac:dyDescent="0.55000000000000004">
      <c r="A362" s="47"/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</row>
    <row r="363" spans="1:27" x14ac:dyDescent="0.55000000000000004">
      <c r="A363" s="47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</row>
    <row r="364" spans="1:27" x14ac:dyDescent="0.55000000000000004">
      <c r="A364" s="47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</row>
    <row r="365" spans="1:27" x14ac:dyDescent="0.55000000000000004">
      <c r="A365" s="47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</row>
    <row r="366" spans="1:27" x14ac:dyDescent="0.55000000000000004">
      <c r="A366" s="47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</row>
    <row r="367" spans="1:27" x14ac:dyDescent="0.55000000000000004">
      <c r="A367" s="47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</row>
    <row r="368" spans="1:27" x14ac:dyDescent="0.55000000000000004">
      <c r="A368" s="47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</row>
    <row r="369" spans="1:27" x14ac:dyDescent="0.55000000000000004">
      <c r="A369" s="47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</row>
    <row r="370" spans="1:27" x14ac:dyDescent="0.55000000000000004">
      <c r="A370" s="47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</row>
    <row r="371" spans="1:27" x14ac:dyDescent="0.55000000000000004">
      <c r="A371" s="47"/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</row>
    <row r="372" spans="1:27" x14ac:dyDescent="0.55000000000000004">
      <c r="A372" s="47"/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</row>
    <row r="373" spans="1:27" x14ac:dyDescent="0.55000000000000004">
      <c r="A373" s="47"/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</row>
    <row r="374" spans="1:27" x14ac:dyDescent="0.55000000000000004">
      <c r="A374" s="47"/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</row>
    <row r="375" spans="1:27" x14ac:dyDescent="0.55000000000000004">
      <c r="A375" s="47"/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</row>
    <row r="376" spans="1:27" x14ac:dyDescent="0.55000000000000004">
      <c r="A376" s="47"/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</row>
    <row r="377" spans="1:27" x14ac:dyDescent="0.55000000000000004">
      <c r="A377" s="47"/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</row>
    <row r="378" spans="1:27" x14ac:dyDescent="0.55000000000000004">
      <c r="A378" s="47"/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</row>
    <row r="379" spans="1:27" x14ac:dyDescent="0.55000000000000004">
      <c r="A379" s="47"/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</row>
    <row r="380" spans="1:27" x14ac:dyDescent="0.55000000000000004">
      <c r="A380" s="47"/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</row>
    <row r="381" spans="1:27" x14ac:dyDescent="0.55000000000000004">
      <c r="A381" s="47"/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</row>
    <row r="382" spans="1:27" x14ac:dyDescent="0.55000000000000004">
      <c r="A382" s="47"/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</row>
    <row r="383" spans="1:27" x14ac:dyDescent="0.55000000000000004">
      <c r="A383" s="47"/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</row>
    <row r="384" spans="1:27" x14ac:dyDescent="0.55000000000000004">
      <c r="A384" s="47"/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</row>
    <row r="385" spans="1:27" x14ac:dyDescent="0.55000000000000004">
      <c r="A385" s="47"/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</row>
    <row r="386" spans="1:27" x14ac:dyDescent="0.55000000000000004">
      <c r="A386" s="47"/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</row>
    <row r="387" spans="1:27" x14ac:dyDescent="0.55000000000000004">
      <c r="A387" s="47"/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</row>
    <row r="388" spans="1:27" x14ac:dyDescent="0.55000000000000004">
      <c r="A388" s="47"/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</row>
    <row r="389" spans="1:27" x14ac:dyDescent="0.55000000000000004">
      <c r="A389" s="47"/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</row>
    <row r="390" spans="1:27" x14ac:dyDescent="0.55000000000000004">
      <c r="A390" s="47"/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</row>
    <row r="391" spans="1:27" x14ac:dyDescent="0.55000000000000004">
      <c r="A391" s="47"/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</row>
    <row r="392" spans="1:27" x14ac:dyDescent="0.55000000000000004">
      <c r="A392" s="47"/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</row>
    <row r="393" spans="1:27" x14ac:dyDescent="0.55000000000000004">
      <c r="A393" s="47"/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</row>
    <row r="394" spans="1:27" x14ac:dyDescent="0.55000000000000004">
      <c r="A394" s="47"/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</row>
    <row r="395" spans="1:27" x14ac:dyDescent="0.55000000000000004">
      <c r="A395" s="47"/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</row>
    <row r="396" spans="1:27" x14ac:dyDescent="0.55000000000000004">
      <c r="A396" s="47"/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</row>
    <row r="397" spans="1:27" x14ac:dyDescent="0.55000000000000004">
      <c r="A397" s="47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</row>
    <row r="398" spans="1:27" x14ac:dyDescent="0.55000000000000004">
      <c r="A398" s="47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</row>
    <row r="399" spans="1:27" x14ac:dyDescent="0.55000000000000004">
      <c r="A399" s="47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</row>
    <row r="400" spans="1:27" x14ac:dyDescent="0.55000000000000004">
      <c r="A400" s="47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</row>
    <row r="401" spans="1:27" x14ac:dyDescent="0.55000000000000004">
      <c r="A401" s="47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</row>
    <row r="402" spans="1:27" x14ac:dyDescent="0.55000000000000004">
      <c r="A402" s="47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</row>
    <row r="403" spans="1:27" x14ac:dyDescent="0.55000000000000004">
      <c r="A403" s="47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</row>
    <row r="404" spans="1:27" x14ac:dyDescent="0.55000000000000004">
      <c r="A404" s="47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</row>
    <row r="405" spans="1:27" x14ac:dyDescent="0.55000000000000004">
      <c r="A405" s="47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</row>
    <row r="406" spans="1:27" x14ac:dyDescent="0.55000000000000004">
      <c r="A406" s="47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</row>
    <row r="407" spans="1:27" x14ac:dyDescent="0.55000000000000004">
      <c r="A407" s="47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</row>
    <row r="408" spans="1:27" x14ac:dyDescent="0.55000000000000004">
      <c r="A408" s="47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</row>
    <row r="409" spans="1:27" x14ac:dyDescent="0.55000000000000004">
      <c r="A409" s="47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</row>
    <row r="410" spans="1:27" x14ac:dyDescent="0.55000000000000004">
      <c r="A410" s="47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</row>
    <row r="411" spans="1:27" x14ac:dyDescent="0.55000000000000004">
      <c r="A411" s="47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</row>
    <row r="412" spans="1:27" x14ac:dyDescent="0.55000000000000004">
      <c r="A412" s="47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</row>
    <row r="413" spans="1:27" x14ac:dyDescent="0.55000000000000004">
      <c r="A413" s="47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</row>
    <row r="414" spans="1:27" x14ac:dyDescent="0.55000000000000004">
      <c r="A414" s="47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</row>
    <row r="415" spans="1:27" x14ac:dyDescent="0.55000000000000004">
      <c r="A415" s="47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</row>
    <row r="416" spans="1:27" x14ac:dyDescent="0.55000000000000004">
      <c r="A416" s="47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</row>
    <row r="417" spans="1:27" x14ac:dyDescent="0.55000000000000004">
      <c r="A417" s="47"/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</row>
    <row r="418" spans="1:27" x14ac:dyDescent="0.55000000000000004">
      <c r="A418" s="47"/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</row>
    <row r="419" spans="1:27" x14ac:dyDescent="0.55000000000000004">
      <c r="A419" s="47"/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</row>
    <row r="420" spans="1:27" x14ac:dyDescent="0.55000000000000004">
      <c r="A420" s="47"/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</row>
    <row r="421" spans="1:27" x14ac:dyDescent="0.55000000000000004">
      <c r="A421" s="47"/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</row>
    <row r="422" spans="1:27" x14ac:dyDescent="0.55000000000000004">
      <c r="A422" s="47"/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</row>
    <row r="423" spans="1:27" x14ac:dyDescent="0.55000000000000004">
      <c r="A423" s="47"/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</row>
    <row r="424" spans="1:27" x14ac:dyDescent="0.55000000000000004">
      <c r="A424" s="47"/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</row>
    <row r="425" spans="1:27" x14ac:dyDescent="0.55000000000000004">
      <c r="A425" s="47"/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</row>
    <row r="426" spans="1:27" x14ac:dyDescent="0.55000000000000004">
      <c r="A426" s="47"/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</row>
    <row r="427" spans="1:27" x14ac:dyDescent="0.55000000000000004">
      <c r="A427" s="47"/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</row>
    <row r="428" spans="1:27" x14ac:dyDescent="0.55000000000000004">
      <c r="A428" s="47"/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</row>
    <row r="429" spans="1:27" x14ac:dyDescent="0.55000000000000004">
      <c r="A429" s="47"/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</row>
    <row r="430" spans="1:27" x14ac:dyDescent="0.55000000000000004">
      <c r="A430" s="47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</row>
    <row r="431" spans="1:27" x14ac:dyDescent="0.55000000000000004">
      <c r="A431" s="47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</row>
    <row r="432" spans="1:27" x14ac:dyDescent="0.55000000000000004">
      <c r="A432" s="47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</row>
    <row r="433" spans="1:27" x14ac:dyDescent="0.55000000000000004">
      <c r="A433" s="47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</row>
    <row r="434" spans="1:27" x14ac:dyDescent="0.55000000000000004">
      <c r="A434" s="47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</row>
    <row r="435" spans="1:27" x14ac:dyDescent="0.55000000000000004">
      <c r="A435" s="47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</row>
    <row r="436" spans="1:27" x14ac:dyDescent="0.55000000000000004">
      <c r="A436" s="47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</row>
    <row r="437" spans="1:27" x14ac:dyDescent="0.55000000000000004">
      <c r="A437" s="47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</row>
    <row r="438" spans="1:27" x14ac:dyDescent="0.55000000000000004">
      <c r="A438" s="47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</row>
    <row r="439" spans="1:27" x14ac:dyDescent="0.55000000000000004">
      <c r="A439" s="47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</row>
    <row r="440" spans="1:27" x14ac:dyDescent="0.55000000000000004">
      <c r="A440" s="47"/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</row>
    <row r="441" spans="1:27" x14ac:dyDescent="0.55000000000000004">
      <c r="A441" s="47"/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</row>
    <row r="442" spans="1:27" x14ac:dyDescent="0.55000000000000004">
      <c r="A442" s="47"/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</row>
    <row r="443" spans="1:27" x14ac:dyDescent="0.55000000000000004">
      <c r="A443" s="47"/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</row>
    <row r="444" spans="1:27" x14ac:dyDescent="0.55000000000000004">
      <c r="A444" s="47"/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</row>
    <row r="445" spans="1:27" x14ac:dyDescent="0.55000000000000004">
      <c r="A445" s="47"/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</row>
    <row r="446" spans="1:27" x14ac:dyDescent="0.55000000000000004">
      <c r="A446" s="47"/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</row>
    <row r="447" spans="1:27" x14ac:dyDescent="0.55000000000000004">
      <c r="A447" s="47"/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</row>
    <row r="448" spans="1:27" x14ac:dyDescent="0.55000000000000004">
      <c r="A448" s="47"/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</row>
    <row r="449" spans="1:27" x14ac:dyDescent="0.55000000000000004">
      <c r="A449" s="47"/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</row>
    <row r="450" spans="1:27" x14ac:dyDescent="0.55000000000000004">
      <c r="A450" s="47"/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</row>
    <row r="451" spans="1:27" x14ac:dyDescent="0.55000000000000004">
      <c r="A451" s="47"/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</row>
    <row r="452" spans="1:27" x14ac:dyDescent="0.55000000000000004">
      <c r="A452" s="47"/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</row>
    <row r="453" spans="1:27" x14ac:dyDescent="0.55000000000000004">
      <c r="A453" s="47"/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</row>
    <row r="454" spans="1:27" x14ac:dyDescent="0.55000000000000004">
      <c r="A454" s="47"/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</row>
    <row r="455" spans="1:27" x14ac:dyDescent="0.55000000000000004">
      <c r="A455" s="47"/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</row>
    <row r="456" spans="1:27" x14ac:dyDescent="0.55000000000000004">
      <c r="A456" s="47"/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</row>
    <row r="457" spans="1:27" x14ac:dyDescent="0.55000000000000004">
      <c r="A457" s="47"/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</row>
    <row r="458" spans="1:27" x14ac:dyDescent="0.55000000000000004">
      <c r="A458" s="47"/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</row>
    <row r="459" spans="1:27" x14ac:dyDescent="0.55000000000000004">
      <c r="A459" s="47"/>
      <c r="B459" s="11"/>
      <c r="C459" s="11"/>
      <c r="D459" s="11"/>
      <c r="E459" s="11"/>
      <c r="F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</row>
    <row r="460" spans="1:27" x14ac:dyDescent="0.55000000000000004">
      <c r="A460" s="47"/>
      <c r="B460" s="11"/>
      <c r="C460" s="11"/>
      <c r="D460" s="11"/>
      <c r="E460" s="11"/>
      <c r="F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</row>
    <row r="461" spans="1:27" x14ac:dyDescent="0.55000000000000004">
      <c r="A461" s="47"/>
      <c r="B461" s="11"/>
      <c r="C461" s="11"/>
      <c r="D461" s="11"/>
      <c r="E461" s="11"/>
      <c r="F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</row>
    <row r="462" spans="1:27" x14ac:dyDescent="0.55000000000000004">
      <c r="A462" s="47"/>
      <c r="B462" s="11"/>
      <c r="C462" s="11"/>
      <c r="D462" s="11"/>
      <c r="E462" s="11"/>
      <c r="F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</row>
    <row r="463" spans="1:27" x14ac:dyDescent="0.55000000000000004">
      <c r="A463" s="47"/>
      <c r="B463" s="11"/>
      <c r="C463" s="11"/>
      <c r="D463" s="11"/>
      <c r="E463" s="11"/>
      <c r="F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</row>
    <row r="464" spans="1:27" x14ac:dyDescent="0.55000000000000004">
      <c r="A464" s="47"/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</row>
    <row r="465" spans="1:27" x14ac:dyDescent="0.55000000000000004">
      <c r="A465" s="47"/>
      <c r="B465" s="11"/>
      <c r="C465" s="11"/>
      <c r="D465" s="11"/>
      <c r="E465" s="11"/>
      <c r="F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</row>
    <row r="466" spans="1:27" x14ac:dyDescent="0.55000000000000004">
      <c r="A466" s="47"/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</row>
    <row r="467" spans="1:27" x14ac:dyDescent="0.55000000000000004">
      <c r="A467" s="47"/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</row>
    <row r="468" spans="1:27" x14ac:dyDescent="0.55000000000000004">
      <c r="A468" s="47"/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</row>
    <row r="469" spans="1:27" x14ac:dyDescent="0.55000000000000004">
      <c r="A469" s="47"/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</row>
    <row r="470" spans="1:27" x14ac:dyDescent="0.55000000000000004">
      <c r="A470" s="47"/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</row>
    <row r="471" spans="1:27" x14ac:dyDescent="0.55000000000000004">
      <c r="A471" s="47"/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</row>
    <row r="472" spans="1:27" x14ac:dyDescent="0.55000000000000004">
      <c r="A472" s="47"/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</row>
    <row r="473" spans="1:27" x14ac:dyDescent="0.55000000000000004">
      <c r="A473" s="47"/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</row>
    <row r="474" spans="1:27" x14ac:dyDescent="0.55000000000000004">
      <c r="A474" s="47"/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</row>
    <row r="475" spans="1:27" x14ac:dyDescent="0.55000000000000004">
      <c r="A475" s="47"/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</row>
    <row r="476" spans="1:27" x14ac:dyDescent="0.55000000000000004">
      <c r="A476" s="47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</row>
    <row r="477" spans="1:27" x14ac:dyDescent="0.55000000000000004">
      <c r="A477" s="47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</row>
    <row r="478" spans="1:27" x14ac:dyDescent="0.55000000000000004">
      <c r="A478" s="47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</row>
    <row r="479" spans="1:27" x14ac:dyDescent="0.55000000000000004">
      <c r="A479" s="47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</row>
    <row r="480" spans="1:27" x14ac:dyDescent="0.55000000000000004">
      <c r="A480" s="47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</row>
    <row r="481" spans="1:27" x14ac:dyDescent="0.55000000000000004">
      <c r="A481" s="47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</row>
    <row r="482" spans="1:27" x14ac:dyDescent="0.55000000000000004">
      <c r="A482" s="47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</row>
    <row r="483" spans="1:27" x14ac:dyDescent="0.55000000000000004">
      <c r="A483" s="47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</row>
    <row r="484" spans="1:27" x14ac:dyDescent="0.55000000000000004">
      <c r="A484" s="47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</row>
    <row r="485" spans="1:27" x14ac:dyDescent="0.55000000000000004">
      <c r="A485" s="47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</row>
    <row r="486" spans="1:27" x14ac:dyDescent="0.55000000000000004">
      <c r="A486" s="47"/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</row>
    <row r="487" spans="1:27" x14ac:dyDescent="0.55000000000000004">
      <c r="A487" s="47"/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</row>
    <row r="488" spans="1:27" x14ac:dyDescent="0.55000000000000004">
      <c r="A488" s="47"/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</row>
    <row r="489" spans="1:27" x14ac:dyDescent="0.55000000000000004">
      <c r="A489" s="47"/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</row>
    <row r="490" spans="1:27" x14ac:dyDescent="0.55000000000000004">
      <c r="A490" s="47"/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</row>
    <row r="491" spans="1:27" x14ac:dyDescent="0.55000000000000004">
      <c r="A491" s="47"/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</row>
    <row r="492" spans="1:27" x14ac:dyDescent="0.55000000000000004">
      <c r="A492" s="47"/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</row>
    <row r="493" spans="1:27" x14ac:dyDescent="0.55000000000000004">
      <c r="A493" s="47"/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</row>
    <row r="494" spans="1:27" x14ac:dyDescent="0.55000000000000004">
      <c r="A494" s="47"/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</row>
    <row r="495" spans="1:27" x14ac:dyDescent="0.55000000000000004">
      <c r="A495" s="47"/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</row>
    <row r="496" spans="1:27" x14ac:dyDescent="0.55000000000000004">
      <c r="A496" s="47"/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</row>
    <row r="497" spans="1:27" x14ac:dyDescent="0.55000000000000004">
      <c r="A497" s="47"/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</row>
    <row r="498" spans="1:27" x14ac:dyDescent="0.55000000000000004">
      <c r="A498" s="47"/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</row>
    <row r="499" spans="1:27" x14ac:dyDescent="0.55000000000000004">
      <c r="A499" s="47"/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</row>
    <row r="500" spans="1:27" x14ac:dyDescent="0.55000000000000004">
      <c r="A500" s="47"/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</row>
    <row r="501" spans="1:27" x14ac:dyDescent="0.55000000000000004">
      <c r="A501" s="47"/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</row>
    <row r="502" spans="1:27" x14ac:dyDescent="0.55000000000000004">
      <c r="A502" s="47"/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</row>
    <row r="503" spans="1:27" x14ac:dyDescent="0.55000000000000004">
      <c r="A503" s="47"/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</row>
    <row r="504" spans="1:27" x14ac:dyDescent="0.55000000000000004">
      <c r="A504" s="47"/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</row>
    <row r="505" spans="1:27" x14ac:dyDescent="0.55000000000000004">
      <c r="A505" s="47"/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</row>
    <row r="506" spans="1:27" x14ac:dyDescent="0.55000000000000004">
      <c r="A506" s="47"/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</row>
    <row r="507" spans="1:27" x14ac:dyDescent="0.55000000000000004">
      <c r="A507" s="47"/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</row>
    <row r="508" spans="1:27" x14ac:dyDescent="0.55000000000000004">
      <c r="A508" s="47"/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</row>
    <row r="509" spans="1:27" x14ac:dyDescent="0.55000000000000004">
      <c r="A509" s="47"/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</row>
    <row r="510" spans="1:27" x14ac:dyDescent="0.55000000000000004">
      <c r="A510" s="47"/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</row>
    <row r="511" spans="1:27" x14ac:dyDescent="0.55000000000000004">
      <c r="A511" s="47"/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</row>
    <row r="512" spans="1:27" x14ac:dyDescent="0.55000000000000004">
      <c r="A512" s="47"/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</row>
    <row r="513" spans="1:27" x14ac:dyDescent="0.55000000000000004">
      <c r="A513" s="47"/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</row>
    <row r="514" spans="1:27" x14ac:dyDescent="0.55000000000000004">
      <c r="A514" s="47"/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</row>
    <row r="515" spans="1:27" x14ac:dyDescent="0.55000000000000004">
      <c r="A515" s="47"/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</row>
    <row r="516" spans="1:27" x14ac:dyDescent="0.55000000000000004">
      <c r="A516" s="47"/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</row>
    <row r="517" spans="1:27" x14ac:dyDescent="0.55000000000000004">
      <c r="A517" s="47"/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</row>
    <row r="518" spans="1:27" x14ac:dyDescent="0.55000000000000004">
      <c r="A518" s="47"/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</row>
    <row r="519" spans="1:27" x14ac:dyDescent="0.55000000000000004">
      <c r="A519" s="47"/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</row>
    <row r="520" spans="1:27" x14ac:dyDescent="0.55000000000000004">
      <c r="A520" s="47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</row>
    <row r="521" spans="1:27" x14ac:dyDescent="0.55000000000000004">
      <c r="A521" s="47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</row>
    <row r="522" spans="1:27" x14ac:dyDescent="0.55000000000000004">
      <c r="A522" s="47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</row>
    <row r="523" spans="1:27" x14ac:dyDescent="0.55000000000000004">
      <c r="A523" s="47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</row>
    <row r="524" spans="1:27" x14ac:dyDescent="0.55000000000000004">
      <c r="A524" s="47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</row>
    <row r="525" spans="1:27" x14ac:dyDescent="0.55000000000000004">
      <c r="A525" s="47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</row>
    <row r="526" spans="1:27" x14ac:dyDescent="0.55000000000000004">
      <c r="A526" s="47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</row>
    <row r="527" spans="1:27" x14ac:dyDescent="0.55000000000000004">
      <c r="A527" s="47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</row>
    <row r="528" spans="1:27" x14ac:dyDescent="0.55000000000000004">
      <c r="A528" s="47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</row>
    <row r="529" spans="1:27" x14ac:dyDescent="0.55000000000000004">
      <c r="A529" s="47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</row>
    <row r="530" spans="1:27" x14ac:dyDescent="0.55000000000000004">
      <c r="A530" s="47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</row>
    <row r="531" spans="1:27" x14ac:dyDescent="0.55000000000000004">
      <c r="A531" s="47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</row>
    <row r="532" spans="1:27" x14ac:dyDescent="0.55000000000000004">
      <c r="A532" s="47"/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</row>
    <row r="533" spans="1:27" x14ac:dyDescent="0.55000000000000004">
      <c r="A533" s="47"/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</row>
    <row r="534" spans="1:27" x14ac:dyDescent="0.55000000000000004">
      <c r="A534" s="47"/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</row>
    <row r="535" spans="1:27" x14ac:dyDescent="0.55000000000000004">
      <c r="A535" s="47"/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</row>
    <row r="536" spans="1:27" x14ac:dyDescent="0.55000000000000004">
      <c r="A536" s="47"/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</row>
    <row r="537" spans="1:27" x14ac:dyDescent="0.55000000000000004">
      <c r="A537" s="47"/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</row>
    <row r="538" spans="1:27" x14ac:dyDescent="0.55000000000000004">
      <c r="A538" s="47"/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</row>
    <row r="539" spans="1:27" x14ac:dyDescent="0.55000000000000004">
      <c r="A539" s="47"/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</row>
    <row r="540" spans="1:27" x14ac:dyDescent="0.55000000000000004">
      <c r="A540" s="47"/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</row>
    <row r="541" spans="1:27" x14ac:dyDescent="0.55000000000000004">
      <c r="A541" s="47"/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</row>
    <row r="542" spans="1:27" x14ac:dyDescent="0.55000000000000004">
      <c r="A542" s="47"/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</row>
    <row r="543" spans="1:27" x14ac:dyDescent="0.55000000000000004">
      <c r="A543" s="47"/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</row>
    <row r="544" spans="1:27" x14ac:dyDescent="0.55000000000000004">
      <c r="A544" s="47"/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</row>
    <row r="545" spans="1:27" x14ac:dyDescent="0.55000000000000004">
      <c r="A545" s="47"/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</row>
    <row r="546" spans="1:27" x14ac:dyDescent="0.55000000000000004">
      <c r="A546" s="47"/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</row>
    <row r="547" spans="1:27" x14ac:dyDescent="0.55000000000000004">
      <c r="A547" s="47"/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</row>
    <row r="548" spans="1:27" x14ac:dyDescent="0.55000000000000004">
      <c r="A548" s="47"/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</row>
    <row r="549" spans="1:27" x14ac:dyDescent="0.55000000000000004">
      <c r="A549" s="47"/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</row>
    <row r="550" spans="1:27" x14ac:dyDescent="0.55000000000000004">
      <c r="A550" s="47"/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</row>
    <row r="551" spans="1:27" x14ac:dyDescent="0.55000000000000004">
      <c r="A551" s="47"/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</row>
    <row r="552" spans="1:27" x14ac:dyDescent="0.55000000000000004">
      <c r="A552" s="47"/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</row>
    <row r="553" spans="1:27" x14ac:dyDescent="0.55000000000000004">
      <c r="A553" s="47"/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</row>
    <row r="554" spans="1:27" x14ac:dyDescent="0.55000000000000004">
      <c r="A554" s="47"/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</row>
    <row r="555" spans="1:27" x14ac:dyDescent="0.55000000000000004">
      <c r="A555" s="47"/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</row>
    <row r="556" spans="1:27" x14ac:dyDescent="0.55000000000000004">
      <c r="A556" s="47"/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</row>
    <row r="557" spans="1:27" x14ac:dyDescent="0.55000000000000004">
      <c r="A557" s="47"/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</row>
    <row r="558" spans="1:27" x14ac:dyDescent="0.55000000000000004">
      <c r="A558" s="47"/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</row>
    <row r="559" spans="1:27" x14ac:dyDescent="0.55000000000000004">
      <c r="A559" s="47"/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</row>
    <row r="560" spans="1:27" x14ac:dyDescent="0.55000000000000004">
      <c r="A560" s="47"/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</row>
    <row r="561" spans="1:27" x14ac:dyDescent="0.55000000000000004">
      <c r="A561" s="47"/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</row>
    <row r="562" spans="1:27" x14ac:dyDescent="0.55000000000000004">
      <c r="A562" s="47"/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</row>
    <row r="563" spans="1:27" x14ac:dyDescent="0.55000000000000004">
      <c r="A563" s="47"/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</row>
    <row r="564" spans="1:27" x14ac:dyDescent="0.55000000000000004">
      <c r="A564" s="47"/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</row>
    <row r="565" spans="1:27" x14ac:dyDescent="0.55000000000000004">
      <c r="A565" s="47"/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</row>
    <row r="566" spans="1:27" x14ac:dyDescent="0.55000000000000004">
      <c r="A566" s="47"/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</row>
    <row r="567" spans="1:27" x14ac:dyDescent="0.55000000000000004">
      <c r="A567" s="47"/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</row>
    <row r="568" spans="1:27" x14ac:dyDescent="0.55000000000000004">
      <c r="A568" s="47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</row>
    <row r="569" spans="1:27" x14ac:dyDescent="0.55000000000000004">
      <c r="A569" s="47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</row>
    <row r="570" spans="1:27" x14ac:dyDescent="0.55000000000000004">
      <c r="A570" s="47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</row>
    <row r="571" spans="1:27" x14ac:dyDescent="0.55000000000000004">
      <c r="A571" s="47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</row>
    <row r="572" spans="1:27" x14ac:dyDescent="0.55000000000000004">
      <c r="A572" s="47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</row>
    <row r="573" spans="1:27" x14ac:dyDescent="0.55000000000000004">
      <c r="A573" s="47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</row>
    <row r="574" spans="1:27" x14ac:dyDescent="0.55000000000000004">
      <c r="A574" s="47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</row>
    <row r="575" spans="1:27" x14ac:dyDescent="0.55000000000000004">
      <c r="A575" s="47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</row>
    <row r="576" spans="1:27" x14ac:dyDescent="0.55000000000000004">
      <c r="A576" s="47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</row>
    <row r="577" spans="1:27" x14ac:dyDescent="0.55000000000000004">
      <c r="A577" s="47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</row>
    <row r="578" spans="1:27" x14ac:dyDescent="0.55000000000000004">
      <c r="A578" s="47"/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</row>
    <row r="579" spans="1:27" x14ac:dyDescent="0.55000000000000004">
      <c r="A579" s="47"/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</row>
    <row r="580" spans="1:27" x14ac:dyDescent="0.55000000000000004">
      <c r="A580" s="47"/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</row>
    <row r="581" spans="1:27" x14ac:dyDescent="0.55000000000000004">
      <c r="A581" s="47"/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</row>
    <row r="582" spans="1:27" x14ac:dyDescent="0.55000000000000004">
      <c r="A582" s="47"/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</row>
    <row r="583" spans="1:27" x14ac:dyDescent="0.55000000000000004">
      <c r="A583" s="47"/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</row>
    <row r="584" spans="1:27" x14ac:dyDescent="0.55000000000000004">
      <c r="A584" s="47"/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</row>
    <row r="585" spans="1:27" x14ac:dyDescent="0.55000000000000004">
      <c r="A585" s="47"/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</row>
    <row r="586" spans="1:27" x14ac:dyDescent="0.55000000000000004">
      <c r="A586" s="47"/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</row>
    <row r="587" spans="1:27" x14ac:dyDescent="0.55000000000000004">
      <c r="A587" s="47"/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</row>
    <row r="588" spans="1:27" x14ac:dyDescent="0.55000000000000004">
      <c r="A588" s="47"/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</row>
    <row r="589" spans="1:27" x14ac:dyDescent="0.55000000000000004">
      <c r="A589" s="47"/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</row>
    <row r="590" spans="1:27" x14ac:dyDescent="0.55000000000000004">
      <c r="A590" s="47"/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</row>
    <row r="591" spans="1:27" x14ac:dyDescent="0.55000000000000004">
      <c r="A591" s="47"/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</row>
    <row r="592" spans="1:27" x14ac:dyDescent="0.55000000000000004">
      <c r="A592" s="47"/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</row>
    <row r="593" spans="1:27" x14ac:dyDescent="0.55000000000000004">
      <c r="A593" s="47"/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</row>
    <row r="594" spans="1:27" x14ac:dyDescent="0.55000000000000004">
      <c r="A594" s="47"/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</row>
    <row r="595" spans="1:27" x14ac:dyDescent="0.55000000000000004">
      <c r="A595" s="47"/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</row>
    <row r="596" spans="1:27" x14ac:dyDescent="0.55000000000000004">
      <c r="A596" s="47"/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</row>
    <row r="597" spans="1:27" x14ac:dyDescent="0.55000000000000004">
      <c r="A597" s="47"/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</row>
    <row r="598" spans="1:27" x14ac:dyDescent="0.55000000000000004">
      <c r="A598" s="47"/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</row>
    <row r="599" spans="1:27" x14ac:dyDescent="0.55000000000000004">
      <c r="A599" s="47"/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</row>
    <row r="600" spans="1:27" x14ac:dyDescent="0.55000000000000004">
      <c r="A600" s="47"/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</row>
    <row r="601" spans="1:27" x14ac:dyDescent="0.55000000000000004">
      <c r="A601" s="47"/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</row>
    <row r="602" spans="1:27" x14ac:dyDescent="0.55000000000000004">
      <c r="A602" s="47"/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</row>
    <row r="603" spans="1:27" x14ac:dyDescent="0.55000000000000004">
      <c r="A603" s="47"/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</row>
    <row r="604" spans="1:27" x14ac:dyDescent="0.55000000000000004">
      <c r="A604" s="47"/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</row>
    <row r="605" spans="1:27" x14ac:dyDescent="0.55000000000000004">
      <c r="A605" s="47"/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</row>
    <row r="606" spans="1:27" x14ac:dyDescent="0.55000000000000004">
      <c r="A606" s="47"/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</row>
    <row r="607" spans="1:27" x14ac:dyDescent="0.55000000000000004">
      <c r="A607" s="47"/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</row>
    <row r="608" spans="1:27" x14ac:dyDescent="0.55000000000000004">
      <c r="A608" s="47"/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</row>
    <row r="609" spans="1:27" x14ac:dyDescent="0.55000000000000004">
      <c r="A609" s="47"/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</row>
    <row r="610" spans="1:27" x14ac:dyDescent="0.55000000000000004">
      <c r="A610" s="47"/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</row>
    <row r="611" spans="1:27" x14ac:dyDescent="0.55000000000000004">
      <c r="A611" s="47"/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</row>
    <row r="612" spans="1:27" x14ac:dyDescent="0.55000000000000004">
      <c r="A612" s="47"/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</row>
    <row r="613" spans="1:27" x14ac:dyDescent="0.55000000000000004">
      <c r="A613" s="47"/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</row>
    <row r="614" spans="1:27" x14ac:dyDescent="0.55000000000000004">
      <c r="A614" s="47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</row>
    <row r="615" spans="1:27" x14ac:dyDescent="0.55000000000000004">
      <c r="A615" s="47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</row>
    <row r="616" spans="1:27" x14ac:dyDescent="0.55000000000000004">
      <c r="A616" s="47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</row>
    <row r="617" spans="1:27" x14ac:dyDescent="0.55000000000000004">
      <c r="A617" s="47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</row>
    <row r="618" spans="1:27" x14ac:dyDescent="0.55000000000000004">
      <c r="A618" s="47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</row>
    <row r="619" spans="1:27" x14ac:dyDescent="0.55000000000000004">
      <c r="A619" s="47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</row>
    <row r="620" spans="1:27" x14ac:dyDescent="0.55000000000000004">
      <c r="A620" s="47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</row>
    <row r="621" spans="1:27" x14ac:dyDescent="0.55000000000000004">
      <c r="A621" s="47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</row>
    <row r="622" spans="1:27" x14ac:dyDescent="0.55000000000000004">
      <c r="A622" s="47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</row>
    <row r="623" spans="1:27" x14ac:dyDescent="0.55000000000000004">
      <c r="A623" s="47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</row>
    <row r="624" spans="1:27" x14ac:dyDescent="0.55000000000000004">
      <c r="A624" s="47"/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</row>
    <row r="625" spans="1:27" x14ac:dyDescent="0.55000000000000004">
      <c r="A625" s="47"/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</row>
    <row r="626" spans="1:27" x14ac:dyDescent="0.55000000000000004">
      <c r="A626" s="47"/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</row>
    <row r="627" spans="1:27" x14ac:dyDescent="0.55000000000000004">
      <c r="A627" s="47"/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</row>
    <row r="628" spans="1:27" x14ac:dyDescent="0.55000000000000004">
      <c r="A628" s="47"/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</row>
    <row r="629" spans="1:27" x14ac:dyDescent="0.55000000000000004">
      <c r="A629" s="47"/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</row>
    <row r="630" spans="1:27" x14ac:dyDescent="0.55000000000000004">
      <c r="A630" s="47"/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</row>
    <row r="631" spans="1:27" x14ac:dyDescent="0.55000000000000004">
      <c r="A631" s="47"/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</row>
    <row r="632" spans="1:27" x14ac:dyDescent="0.55000000000000004">
      <c r="A632" s="47"/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</row>
    <row r="633" spans="1:27" x14ac:dyDescent="0.55000000000000004">
      <c r="A633" s="47"/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</row>
    <row r="634" spans="1:27" x14ac:dyDescent="0.55000000000000004">
      <c r="A634" s="47"/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</row>
    <row r="635" spans="1:27" x14ac:dyDescent="0.55000000000000004">
      <c r="A635" s="47"/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</row>
    <row r="636" spans="1:27" x14ac:dyDescent="0.55000000000000004">
      <c r="A636" s="47"/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</row>
    <row r="637" spans="1:27" x14ac:dyDescent="0.55000000000000004">
      <c r="A637" s="47"/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</row>
    <row r="638" spans="1:27" x14ac:dyDescent="0.55000000000000004">
      <c r="A638" s="47"/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</row>
    <row r="639" spans="1:27" x14ac:dyDescent="0.55000000000000004">
      <c r="A639" s="47"/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</row>
    <row r="640" spans="1:27" x14ac:dyDescent="0.55000000000000004">
      <c r="A640" s="47"/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</row>
    <row r="641" spans="1:27" x14ac:dyDescent="0.55000000000000004">
      <c r="A641" s="47"/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</row>
    <row r="642" spans="1:27" x14ac:dyDescent="0.55000000000000004">
      <c r="A642" s="47"/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</row>
    <row r="643" spans="1:27" x14ac:dyDescent="0.55000000000000004">
      <c r="A643" s="47"/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</row>
    <row r="644" spans="1:27" x14ac:dyDescent="0.55000000000000004">
      <c r="A644" s="47"/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</row>
    <row r="645" spans="1:27" x14ac:dyDescent="0.55000000000000004">
      <c r="A645" s="47"/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</row>
    <row r="646" spans="1:27" x14ac:dyDescent="0.55000000000000004">
      <c r="A646" s="47"/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</row>
    <row r="647" spans="1:27" x14ac:dyDescent="0.55000000000000004">
      <c r="A647" s="47"/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</row>
    <row r="648" spans="1:27" x14ac:dyDescent="0.55000000000000004">
      <c r="A648" s="47"/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</row>
    <row r="649" spans="1:27" x14ac:dyDescent="0.55000000000000004">
      <c r="A649" s="47"/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</row>
    <row r="650" spans="1:27" x14ac:dyDescent="0.55000000000000004">
      <c r="A650" s="47"/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</row>
    <row r="651" spans="1:27" x14ac:dyDescent="0.55000000000000004">
      <c r="A651" s="47"/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</row>
    <row r="652" spans="1:27" x14ac:dyDescent="0.55000000000000004">
      <c r="A652" s="47"/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</row>
    <row r="653" spans="1:27" x14ac:dyDescent="0.55000000000000004">
      <c r="A653" s="47"/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</row>
    <row r="654" spans="1:27" x14ac:dyDescent="0.55000000000000004">
      <c r="A654" s="47"/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</row>
    <row r="655" spans="1:27" x14ac:dyDescent="0.55000000000000004">
      <c r="A655" s="47"/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</row>
    <row r="656" spans="1:27" x14ac:dyDescent="0.55000000000000004">
      <c r="A656" s="47"/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</row>
    <row r="657" spans="1:27" x14ac:dyDescent="0.55000000000000004">
      <c r="A657" s="47"/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</row>
    <row r="658" spans="1:27" x14ac:dyDescent="0.55000000000000004">
      <c r="A658" s="47"/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</row>
    <row r="659" spans="1:27" x14ac:dyDescent="0.55000000000000004">
      <c r="A659" s="47"/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</row>
    <row r="660" spans="1:27" x14ac:dyDescent="0.55000000000000004">
      <c r="A660" s="47"/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</row>
    <row r="661" spans="1:27" x14ac:dyDescent="0.55000000000000004">
      <c r="A661" s="47"/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</row>
    <row r="662" spans="1:27" x14ac:dyDescent="0.55000000000000004">
      <c r="A662" s="47"/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</row>
    <row r="663" spans="1:27" x14ac:dyDescent="0.55000000000000004">
      <c r="A663" s="47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</row>
    <row r="664" spans="1:27" x14ac:dyDescent="0.55000000000000004">
      <c r="A664" s="47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</row>
    <row r="665" spans="1:27" x14ac:dyDescent="0.55000000000000004">
      <c r="A665" s="47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</row>
    <row r="666" spans="1:27" x14ac:dyDescent="0.55000000000000004">
      <c r="A666" s="47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</row>
    <row r="667" spans="1:27" x14ac:dyDescent="0.55000000000000004">
      <c r="A667" s="47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</row>
    <row r="668" spans="1:27" x14ac:dyDescent="0.55000000000000004">
      <c r="A668" s="47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</row>
    <row r="669" spans="1:27" x14ac:dyDescent="0.55000000000000004">
      <c r="A669" s="47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</row>
    <row r="670" spans="1:27" x14ac:dyDescent="0.55000000000000004">
      <c r="A670" s="47"/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</row>
    <row r="671" spans="1:27" x14ac:dyDescent="0.55000000000000004">
      <c r="A671" s="47"/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</row>
    <row r="672" spans="1:27" x14ac:dyDescent="0.55000000000000004">
      <c r="A672" s="47"/>
      <c r="B672" s="11"/>
      <c r="C672" s="11"/>
      <c r="D672" s="11"/>
      <c r="E672" s="11"/>
      <c r="F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</row>
    <row r="673" spans="1:27" x14ac:dyDescent="0.55000000000000004">
      <c r="A673" s="47"/>
      <c r="B673" s="11"/>
      <c r="C673" s="11"/>
      <c r="D673" s="11"/>
      <c r="E673" s="11"/>
      <c r="F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</row>
    <row r="674" spans="1:27" x14ac:dyDescent="0.55000000000000004">
      <c r="A674" s="47"/>
      <c r="B674" s="11"/>
      <c r="C674" s="11"/>
      <c r="D674" s="11"/>
      <c r="E674" s="11"/>
      <c r="F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</row>
    <row r="675" spans="1:27" x14ac:dyDescent="0.55000000000000004">
      <c r="A675" s="47"/>
      <c r="B675" s="11"/>
      <c r="C675" s="11"/>
      <c r="D675" s="11"/>
      <c r="E675" s="11"/>
      <c r="F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</row>
    <row r="676" spans="1:27" x14ac:dyDescent="0.55000000000000004">
      <c r="A676" s="47"/>
      <c r="B676" s="11"/>
      <c r="C676" s="11"/>
      <c r="D676" s="11"/>
      <c r="E676" s="11"/>
      <c r="F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</row>
    <row r="677" spans="1:27" x14ac:dyDescent="0.55000000000000004">
      <c r="A677" s="47"/>
      <c r="B677" s="11"/>
      <c r="C677" s="11"/>
      <c r="D677" s="11"/>
      <c r="E677" s="11"/>
      <c r="F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</row>
    <row r="678" spans="1:27" x14ac:dyDescent="0.55000000000000004">
      <c r="A678" s="47"/>
      <c r="B678" s="11"/>
      <c r="C678" s="11"/>
      <c r="D678" s="11"/>
      <c r="E678" s="11"/>
      <c r="F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</row>
    <row r="679" spans="1:27" x14ac:dyDescent="0.55000000000000004">
      <c r="A679" s="47"/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</row>
    <row r="680" spans="1:27" x14ac:dyDescent="0.55000000000000004">
      <c r="A680" s="47"/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</row>
    <row r="681" spans="1:27" x14ac:dyDescent="0.55000000000000004">
      <c r="A681" s="47"/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</row>
    <row r="682" spans="1:27" x14ac:dyDescent="0.55000000000000004">
      <c r="A682" s="47"/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</row>
    <row r="683" spans="1:27" x14ac:dyDescent="0.55000000000000004">
      <c r="A683" s="47"/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</row>
    <row r="684" spans="1:27" x14ac:dyDescent="0.55000000000000004">
      <c r="A684" s="47"/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</row>
    <row r="685" spans="1:27" x14ac:dyDescent="0.55000000000000004">
      <c r="A685" s="47"/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</row>
    <row r="686" spans="1:27" x14ac:dyDescent="0.55000000000000004">
      <c r="A686" s="47"/>
      <c r="B686" s="11"/>
      <c r="C686" s="11"/>
      <c r="D686" s="11"/>
      <c r="E686" s="11"/>
      <c r="F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</row>
    <row r="687" spans="1:27" x14ac:dyDescent="0.55000000000000004">
      <c r="A687" s="47"/>
      <c r="B687" s="11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</row>
    <row r="688" spans="1:27" x14ac:dyDescent="0.55000000000000004">
      <c r="A688" s="47"/>
      <c r="B688" s="11"/>
      <c r="C688" s="11"/>
      <c r="D688" s="11"/>
      <c r="E688" s="11"/>
      <c r="F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</row>
    <row r="689" spans="1:27" x14ac:dyDescent="0.55000000000000004">
      <c r="A689" s="47"/>
      <c r="B689" s="11"/>
      <c r="C689" s="11"/>
      <c r="D689" s="11"/>
      <c r="E689" s="11"/>
      <c r="F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</row>
    <row r="690" spans="1:27" x14ac:dyDescent="0.55000000000000004">
      <c r="A690" s="47"/>
      <c r="B690" s="11"/>
      <c r="C690" s="11"/>
      <c r="D690" s="11"/>
      <c r="E690" s="11"/>
      <c r="F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</row>
    <row r="691" spans="1:27" x14ac:dyDescent="0.55000000000000004">
      <c r="A691" s="47"/>
      <c r="B691" s="11"/>
      <c r="C691" s="11"/>
      <c r="D691" s="11"/>
      <c r="E691" s="11"/>
      <c r="F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</row>
    <row r="692" spans="1:27" x14ac:dyDescent="0.55000000000000004">
      <c r="A692" s="47"/>
      <c r="B692" s="11"/>
      <c r="C692" s="11"/>
      <c r="D692" s="11"/>
      <c r="E692" s="11"/>
      <c r="F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</row>
    <row r="693" spans="1:27" x14ac:dyDescent="0.55000000000000004">
      <c r="A693" s="47"/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</row>
    <row r="694" spans="1:27" x14ac:dyDescent="0.55000000000000004">
      <c r="A694" s="47"/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</row>
    <row r="695" spans="1:27" x14ac:dyDescent="0.55000000000000004">
      <c r="A695" s="47"/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</row>
    <row r="696" spans="1:27" x14ac:dyDescent="0.55000000000000004">
      <c r="A696" s="47"/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</row>
    <row r="697" spans="1:27" x14ac:dyDescent="0.55000000000000004">
      <c r="A697" s="47"/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</row>
    <row r="698" spans="1:27" x14ac:dyDescent="0.55000000000000004">
      <c r="A698" s="47"/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</row>
    <row r="699" spans="1:27" x14ac:dyDescent="0.55000000000000004">
      <c r="A699" s="47"/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</row>
    <row r="700" spans="1:27" x14ac:dyDescent="0.55000000000000004">
      <c r="A700" s="47"/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</row>
    <row r="701" spans="1:27" x14ac:dyDescent="0.55000000000000004">
      <c r="A701" s="47"/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</row>
    <row r="702" spans="1:27" x14ac:dyDescent="0.55000000000000004">
      <c r="A702" s="47"/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</row>
    <row r="703" spans="1:27" x14ac:dyDescent="0.55000000000000004">
      <c r="A703" s="47"/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</row>
    <row r="704" spans="1:27" x14ac:dyDescent="0.55000000000000004">
      <c r="A704" s="47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</row>
    <row r="705" spans="1:27" x14ac:dyDescent="0.55000000000000004">
      <c r="A705" s="47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</row>
    <row r="706" spans="1:27" x14ac:dyDescent="0.55000000000000004">
      <c r="A706" s="47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</row>
    <row r="707" spans="1:27" x14ac:dyDescent="0.55000000000000004">
      <c r="A707" s="47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</row>
    <row r="708" spans="1:27" x14ac:dyDescent="0.55000000000000004">
      <c r="A708" s="47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</row>
    <row r="709" spans="1:27" x14ac:dyDescent="0.55000000000000004">
      <c r="A709" s="47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</row>
    <row r="710" spans="1:27" x14ac:dyDescent="0.55000000000000004">
      <c r="A710" s="47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</row>
    <row r="711" spans="1:27" x14ac:dyDescent="0.55000000000000004">
      <c r="A711" s="47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</row>
    <row r="712" spans="1:27" x14ac:dyDescent="0.55000000000000004">
      <c r="A712" s="47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</row>
    <row r="713" spans="1:27" x14ac:dyDescent="0.55000000000000004">
      <c r="A713" s="47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</row>
    <row r="714" spans="1:27" x14ac:dyDescent="0.55000000000000004">
      <c r="A714" s="47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</row>
    <row r="715" spans="1:27" x14ac:dyDescent="0.55000000000000004">
      <c r="A715" s="47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</row>
    <row r="716" spans="1:27" x14ac:dyDescent="0.55000000000000004">
      <c r="A716" s="47"/>
      <c r="B716" s="11"/>
      <c r="C716" s="11"/>
      <c r="D716" s="11"/>
      <c r="E716" s="11"/>
      <c r="F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</row>
    <row r="717" spans="1:27" x14ac:dyDescent="0.55000000000000004">
      <c r="A717" s="47"/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</row>
    <row r="718" spans="1:27" x14ac:dyDescent="0.55000000000000004">
      <c r="A718" s="47"/>
      <c r="B718" s="11"/>
      <c r="C718" s="11"/>
      <c r="D718" s="11"/>
      <c r="E718" s="11"/>
      <c r="F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</row>
    <row r="719" spans="1:27" x14ac:dyDescent="0.55000000000000004">
      <c r="A719" s="47"/>
      <c r="B719" s="11"/>
      <c r="C719" s="11"/>
      <c r="D719" s="11"/>
      <c r="E719" s="11"/>
      <c r="F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</row>
    <row r="720" spans="1:27" x14ac:dyDescent="0.55000000000000004">
      <c r="A720" s="47"/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</row>
    <row r="721" spans="1:27" x14ac:dyDescent="0.55000000000000004">
      <c r="A721" s="47"/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</row>
    <row r="722" spans="1:27" x14ac:dyDescent="0.55000000000000004">
      <c r="A722" s="47"/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</row>
    <row r="723" spans="1:27" x14ac:dyDescent="0.55000000000000004">
      <c r="A723" s="47"/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</row>
    <row r="724" spans="1:27" x14ac:dyDescent="0.55000000000000004">
      <c r="A724" s="47"/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</row>
    <row r="725" spans="1:27" x14ac:dyDescent="0.55000000000000004">
      <c r="A725" s="47"/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</row>
    <row r="726" spans="1:27" x14ac:dyDescent="0.55000000000000004">
      <c r="A726" s="47"/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</row>
    <row r="727" spans="1:27" x14ac:dyDescent="0.55000000000000004">
      <c r="A727" s="47"/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</row>
    <row r="728" spans="1:27" x14ac:dyDescent="0.55000000000000004">
      <c r="A728" s="47"/>
      <c r="B728" s="11"/>
      <c r="C728" s="11"/>
      <c r="D728" s="11"/>
      <c r="E728" s="11"/>
      <c r="F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</row>
    <row r="729" spans="1:27" x14ac:dyDescent="0.55000000000000004">
      <c r="A729" s="47"/>
      <c r="B729" s="11"/>
      <c r="C729" s="11"/>
      <c r="D729" s="11"/>
      <c r="E729" s="11"/>
      <c r="F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</row>
    <row r="730" spans="1:27" x14ac:dyDescent="0.55000000000000004">
      <c r="A730" s="47"/>
      <c r="B730" s="11"/>
      <c r="C730" s="11"/>
      <c r="D730" s="11"/>
      <c r="E730" s="11"/>
      <c r="F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</row>
    <row r="731" spans="1:27" x14ac:dyDescent="0.55000000000000004">
      <c r="A731" s="47"/>
      <c r="B731" s="11"/>
      <c r="C731" s="11"/>
      <c r="D731" s="11"/>
      <c r="E731" s="11"/>
      <c r="F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</row>
    <row r="732" spans="1:27" x14ac:dyDescent="0.55000000000000004">
      <c r="A732" s="47"/>
      <c r="B732" s="11"/>
      <c r="C732" s="11"/>
      <c r="D732" s="11"/>
      <c r="E732" s="11"/>
      <c r="F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</row>
    <row r="733" spans="1:27" x14ac:dyDescent="0.55000000000000004">
      <c r="A733" s="47"/>
      <c r="B733" s="11"/>
      <c r="C733" s="11"/>
      <c r="D733" s="11"/>
      <c r="E733" s="11"/>
      <c r="F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</row>
    <row r="734" spans="1:27" x14ac:dyDescent="0.55000000000000004">
      <c r="A734" s="47"/>
      <c r="B734" s="11"/>
      <c r="C734" s="11"/>
      <c r="D734" s="11"/>
      <c r="E734" s="11"/>
      <c r="F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</row>
    <row r="735" spans="1:27" x14ac:dyDescent="0.55000000000000004">
      <c r="A735" s="47"/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</row>
    <row r="736" spans="1:27" x14ac:dyDescent="0.55000000000000004">
      <c r="A736" s="47"/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</row>
    <row r="737" spans="1:27" x14ac:dyDescent="0.55000000000000004">
      <c r="A737" s="47"/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</row>
    <row r="738" spans="1:27" x14ac:dyDescent="0.55000000000000004">
      <c r="A738" s="47"/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</row>
    <row r="739" spans="1:27" x14ac:dyDescent="0.55000000000000004">
      <c r="A739" s="47"/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</row>
    <row r="740" spans="1:27" x14ac:dyDescent="0.55000000000000004">
      <c r="A740" s="47"/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</row>
    <row r="741" spans="1:27" x14ac:dyDescent="0.55000000000000004">
      <c r="A741" s="47"/>
      <c r="B741" s="11"/>
      <c r="C741" s="11"/>
      <c r="D741" s="11"/>
      <c r="E741" s="11"/>
      <c r="F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</row>
    <row r="742" spans="1:27" x14ac:dyDescent="0.55000000000000004">
      <c r="A742" s="47"/>
      <c r="B742" s="11"/>
      <c r="C742" s="11"/>
      <c r="D742" s="11"/>
      <c r="E742" s="11"/>
      <c r="F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</row>
    <row r="743" spans="1:27" x14ac:dyDescent="0.55000000000000004">
      <c r="A743" s="47"/>
      <c r="B743" s="11"/>
      <c r="C743" s="11"/>
      <c r="D743" s="11"/>
      <c r="E743" s="11"/>
      <c r="F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</row>
    <row r="744" spans="1:27" x14ac:dyDescent="0.55000000000000004">
      <c r="A744" s="47"/>
      <c r="B744" s="11"/>
      <c r="C744" s="11"/>
      <c r="D744" s="11"/>
      <c r="E744" s="11"/>
      <c r="F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</row>
    <row r="745" spans="1:27" x14ac:dyDescent="0.55000000000000004">
      <c r="A745" s="47"/>
      <c r="B745" s="11"/>
      <c r="C745" s="11"/>
      <c r="D745" s="11"/>
      <c r="E745" s="11"/>
      <c r="F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</row>
    <row r="746" spans="1:27" x14ac:dyDescent="0.55000000000000004">
      <c r="A746" s="47"/>
      <c r="B746" s="11"/>
      <c r="C746" s="11"/>
      <c r="D746" s="11"/>
      <c r="E746" s="11"/>
      <c r="F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</row>
    <row r="747" spans="1:27" x14ac:dyDescent="0.55000000000000004">
      <c r="A747" s="47"/>
      <c r="B747" s="11"/>
      <c r="C747" s="11"/>
      <c r="D747" s="11"/>
      <c r="E747" s="11"/>
      <c r="F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</row>
    <row r="748" spans="1:27" x14ac:dyDescent="0.55000000000000004">
      <c r="A748" s="47"/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</row>
    <row r="749" spans="1:27" x14ac:dyDescent="0.55000000000000004">
      <c r="A749" s="47"/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</row>
    <row r="750" spans="1:27" x14ac:dyDescent="0.55000000000000004">
      <c r="A750" s="47"/>
      <c r="B750" s="11"/>
      <c r="C750" s="11"/>
      <c r="D750" s="11"/>
      <c r="E750" s="11"/>
      <c r="F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</row>
    <row r="751" spans="1:27" x14ac:dyDescent="0.55000000000000004">
      <c r="A751" s="47"/>
      <c r="B751" s="11"/>
      <c r="C751" s="11"/>
      <c r="D751" s="11"/>
      <c r="E751" s="11"/>
      <c r="F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</row>
    <row r="752" spans="1:27" x14ac:dyDescent="0.55000000000000004">
      <c r="A752" s="47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</row>
    <row r="753" spans="1:27" x14ac:dyDescent="0.55000000000000004">
      <c r="A753" s="47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</row>
    <row r="754" spans="1:27" x14ac:dyDescent="0.55000000000000004">
      <c r="A754" s="47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</row>
    <row r="755" spans="1:27" x14ac:dyDescent="0.55000000000000004">
      <c r="A755" s="47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</row>
    <row r="756" spans="1:27" x14ac:dyDescent="0.55000000000000004">
      <c r="A756" s="47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</row>
    <row r="757" spans="1:27" x14ac:dyDescent="0.55000000000000004">
      <c r="A757" s="47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</row>
    <row r="758" spans="1:27" x14ac:dyDescent="0.55000000000000004">
      <c r="A758" s="47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</row>
    <row r="759" spans="1:27" x14ac:dyDescent="0.55000000000000004">
      <c r="A759" s="47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</row>
    <row r="760" spans="1:27" x14ac:dyDescent="0.55000000000000004">
      <c r="A760" s="47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</row>
    <row r="761" spans="1:27" x14ac:dyDescent="0.55000000000000004">
      <c r="A761" s="47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</row>
    <row r="762" spans="1:27" x14ac:dyDescent="0.55000000000000004">
      <c r="A762" s="47"/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</row>
    <row r="763" spans="1:27" x14ac:dyDescent="0.55000000000000004">
      <c r="A763" s="47"/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</row>
    <row r="764" spans="1:27" x14ac:dyDescent="0.55000000000000004">
      <c r="A764" s="47"/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</row>
    <row r="765" spans="1:27" x14ac:dyDescent="0.55000000000000004">
      <c r="A765" s="47"/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</row>
    <row r="766" spans="1:27" x14ac:dyDescent="0.55000000000000004">
      <c r="A766" s="47"/>
      <c r="B766" s="11"/>
      <c r="C766" s="11"/>
      <c r="D766" s="11"/>
      <c r="E766" s="11"/>
      <c r="F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</row>
    <row r="767" spans="1:27" x14ac:dyDescent="0.55000000000000004">
      <c r="A767" s="47"/>
      <c r="B767" s="11"/>
      <c r="C767" s="11"/>
      <c r="D767" s="11"/>
      <c r="E767" s="11"/>
      <c r="F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</row>
    <row r="768" spans="1:27" x14ac:dyDescent="0.55000000000000004">
      <c r="A768" s="47"/>
      <c r="B768" s="11"/>
      <c r="C768" s="11"/>
      <c r="D768" s="11"/>
      <c r="E768" s="11"/>
      <c r="F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</row>
    <row r="769" spans="1:27" x14ac:dyDescent="0.55000000000000004">
      <c r="A769" s="47"/>
      <c r="B769" s="11"/>
      <c r="C769" s="11"/>
      <c r="D769" s="11"/>
      <c r="E769" s="11"/>
      <c r="F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</row>
    <row r="770" spans="1:27" x14ac:dyDescent="0.55000000000000004">
      <c r="A770" s="47"/>
      <c r="B770" s="11"/>
      <c r="C770" s="11"/>
      <c r="D770" s="11"/>
      <c r="E770" s="11"/>
      <c r="F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</row>
    <row r="771" spans="1:27" x14ac:dyDescent="0.55000000000000004">
      <c r="A771" s="47"/>
      <c r="B771" s="11"/>
      <c r="C771" s="11"/>
      <c r="D771" s="11"/>
      <c r="E771" s="11"/>
      <c r="F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</row>
    <row r="772" spans="1:27" x14ac:dyDescent="0.55000000000000004">
      <c r="A772" s="47"/>
      <c r="B772" s="11"/>
      <c r="C772" s="11"/>
      <c r="D772" s="11"/>
      <c r="E772" s="11"/>
      <c r="F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</row>
    <row r="773" spans="1:27" x14ac:dyDescent="0.55000000000000004">
      <c r="A773" s="47"/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</row>
    <row r="774" spans="1:27" x14ac:dyDescent="0.55000000000000004">
      <c r="A774" s="47"/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</row>
    <row r="775" spans="1:27" x14ac:dyDescent="0.55000000000000004">
      <c r="A775" s="47"/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</row>
    <row r="776" spans="1:27" x14ac:dyDescent="0.55000000000000004">
      <c r="A776" s="47"/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</row>
    <row r="777" spans="1:27" x14ac:dyDescent="0.55000000000000004">
      <c r="A777" s="47"/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</row>
    <row r="778" spans="1:27" x14ac:dyDescent="0.55000000000000004">
      <c r="A778" s="47"/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</row>
    <row r="779" spans="1:27" x14ac:dyDescent="0.55000000000000004">
      <c r="A779" s="47"/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</row>
    <row r="780" spans="1:27" x14ac:dyDescent="0.55000000000000004">
      <c r="A780" s="47"/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</row>
    <row r="781" spans="1:27" x14ac:dyDescent="0.55000000000000004">
      <c r="A781" s="47"/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</row>
    <row r="782" spans="1:27" x14ac:dyDescent="0.55000000000000004">
      <c r="A782" s="47"/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</row>
    <row r="783" spans="1:27" x14ac:dyDescent="0.55000000000000004">
      <c r="A783" s="47"/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</row>
    <row r="784" spans="1:27" x14ac:dyDescent="0.55000000000000004">
      <c r="A784" s="47"/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</row>
    <row r="785" spans="1:27" x14ac:dyDescent="0.55000000000000004">
      <c r="A785" s="47"/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</row>
    <row r="786" spans="1:27" x14ac:dyDescent="0.55000000000000004">
      <c r="A786" s="47"/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</row>
    <row r="787" spans="1:27" x14ac:dyDescent="0.55000000000000004">
      <c r="A787" s="47"/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</row>
    <row r="788" spans="1:27" x14ac:dyDescent="0.55000000000000004">
      <c r="A788" s="47"/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</row>
    <row r="789" spans="1:27" x14ac:dyDescent="0.55000000000000004">
      <c r="A789" s="47"/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</row>
    <row r="790" spans="1:27" x14ac:dyDescent="0.55000000000000004">
      <c r="A790" s="47"/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</row>
    <row r="791" spans="1:27" x14ac:dyDescent="0.55000000000000004">
      <c r="A791" s="47"/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</row>
    <row r="792" spans="1:27" x14ac:dyDescent="0.55000000000000004">
      <c r="A792" s="47"/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</row>
    <row r="793" spans="1:27" x14ac:dyDescent="0.55000000000000004">
      <c r="A793" s="47"/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</row>
    <row r="794" spans="1:27" x14ac:dyDescent="0.55000000000000004">
      <c r="A794" s="47"/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</row>
    <row r="795" spans="1:27" x14ac:dyDescent="0.55000000000000004">
      <c r="A795" s="47"/>
      <c r="B795" s="11"/>
      <c r="C795" s="11"/>
      <c r="D795" s="11"/>
      <c r="E795" s="11"/>
      <c r="F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</row>
    <row r="796" spans="1:27" x14ac:dyDescent="0.55000000000000004">
      <c r="A796" s="47"/>
      <c r="B796" s="11"/>
      <c r="C796" s="11"/>
      <c r="D796" s="11"/>
      <c r="E796" s="11"/>
      <c r="F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</row>
    <row r="797" spans="1:27" x14ac:dyDescent="0.55000000000000004">
      <c r="A797" s="47"/>
      <c r="B797" s="11"/>
      <c r="C797" s="11"/>
      <c r="D797" s="11"/>
      <c r="E797" s="11"/>
      <c r="F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</row>
    <row r="798" spans="1:27" x14ac:dyDescent="0.55000000000000004">
      <c r="A798" s="47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</row>
    <row r="799" spans="1:27" x14ac:dyDescent="0.55000000000000004">
      <c r="A799" s="47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</row>
    <row r="800" spans="1:27" x14ac:dyDescent="0.55000000000000004">
      <c r="A800" s="47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</row>
    <row r="801" spans="1:27" x14ac:dyDescent="0.55000000000000004">
      <c r="A801" s="47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</row>
    <row r="802" spans="1:27" x14ac:dyDescent="0.55000000000000004">
      <c r="A802" s="47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</row>
    <row r="803" spans="1:27" x14ac:dyDescent="0.55000000000000004">
      <c r="A803" s="47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</row>
    <row r="804" spans="1:27" x14ac:dyDescent="0.55000000000000004">
      <c r="A804" s="47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</row>
    <row r="805" spans="1:27" x14ac:dyDescent="0.55000000000000004">
      <c r="A805" s="47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</row>
    <row r="806" spans="1:27" x14ac:dyDescent="0.55000000000000004">
      <c r="A806" s="47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</row>
    <row r="807" spans="1:27" x14ac:dyDescent="0.55000000000000004">
      <c r="A807" s="47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</row>
    <row r="808" spans="1:27" x14ac:dyDescent="0.55000000000000004">
      <c r="A808" s="47"/>
      <c r="B808" s="11"/>
      <c r="C808" s="11"/>
      <c r="D808" s="11"/>
      <c r="E808" s="11"/>
      <c r="F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</row>
    <row r="809" spans="1:27" x14ac:dyDescent="0.55000000000000004">
      <c r="A809" s="47"/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</row>
    <row r="810" spans="1:27" x14ac:dyDescent="0.55000000000000004">
      <c r="A810" s="47"/>
      <c r="B810" s="11"/>
      <c r="C810" s="11"/>
      <c r="D810" s="11"/>
      <c r="E810" s="11"/>
      <c r="F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</row>
    <row r="811" spans="1:27" x14ac:dyDescent="0.55000000000000004">
      <c r="A811" s="47"/>
      <c r="B811" s="11"/>
      <c r="C811" s="11"/>
      <c r="D811" s="11"/>
      <c r="E811" s="11"/>
      <c r="F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</row>
    <row r="812" spans="1:27" x14ac:dyDescent="0.55000000000000004">
      <c r="A812" s="47"/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</row>
    <row r="813" spans="1:27" x14ac:dyDescent="0.55000000000000004">
      <c r="A813" s="47"/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</row>
    <row r="814" spans="1:27" x14ac:dyDescent="0.55000000000000004">
      <c r="A814" s="47"/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</row>
    <row r="815" spans="1:27" x14ac:dyDescent="0.55000000000000004">
      <c r="A815" s="47"/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</row>
    <row r="816" spans="1:27" x14ac:dyDescent="0.55000000000000004">
      <c r="A816" s="47"/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</row>
    <row r="817" spans="1:27" x14ac:dyDescent="0.55000000000000004">
      <c r="A817" s="47"/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</row>
    <row r="818" spans="1:27" x14ac:dyDescent="0.55000000000000004">
      <c r="A818" s="47"/>
      <c r="B818" s="11"/>
      <c r="C818" s="11"/>
      <c r="D818" s="11"/>
      <c r="E818" s="11"/>
      <c r="F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</row>
    <row r="819" spans="1:27" x14ac:dyDescent="0.55000000000000004">
      <c r="A819" s="47"/>
      <c r="B819" s="11"/>
      <c r="C819" s="11"/>
      <c r="D819" s="11"/>
      <c r="E819" s="11"/>
      <c r="F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</row>
    <row r="820" spans="1:27" x14ac:dyDescent="0.55000000000000004">
      <c r="A820" s="47"/>
      <c r="B820" s="11"/>
      <c r="C820" s="11"/>
      <c r="D820" s="11"/>
      <c r="E820" s="11"/>
      <c r="F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</row>
    <row r="821" spans="1:27" x14ac:dyDescent="0.55000000000000004">
      <c r="A821" s="47"/>
      <c r="B821" s="11"/>
      <c r="C821" s="11"/>
      <c r="D821" s="11"/>
      <c r="E821" s="11"/>
      <c r="F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</row>
    <row r="822" spans="1:27" x14ac:dyDescent="0.55000000000000004">
      <c r="A822" s="47"/>
      <c r="B822" s="11"/>
      <c r="C822" s="11"/>
      <c r="D822" s="11"/>
      <c r="E822" s="11"/>
      <c r="F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</row>
    <row r="823" spans="1:27" x14ac:dyDescent="0.55000000000000004">
      <c r="A823" s="47"/>
      <c r="B823" s="11"/>
      <c r="C823" s="11"/>
      <c r="D823" s="11"/>
      <c r="E823" s="11"/>
      <c r="F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</row>
    <row r="824" spans="1:27" x14ac:dyDescent="0.55000000000000004">
      <c r="A824" s="47"/>
      <c r="B824" s="11"/>
      <c r="C824" s="11"/>
      <c r="D824" s="11"/>
      <c r="E824" s="11"/>
      <c r="F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</row>
    <row r="825" spans="1:27" x14ac:dyDescent="0.55000000000000004">
      <c r="A825" s="47"/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</row>
    <row r="826" spans="1:27" x14ac:dyDescent="0.55000000000000004">
      <c r="A826" s="47"/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</row>
    <row r="827" spans="1:27" x14ac:dyDescent="0.55000000000000004">
      <c r="A827" s="47"/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</row>
    <row r="828" spans="1:27" x14ac:dyDescent="0.55000000000000004">
      <c r="A828" s="47"/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</row>
    <row r="829" spans="1:27" x14ac:dyDescent="0.55000000000000004">
      <c r="A829" s="47"/>
      <c r="B829" s="11"/>
      <c r="C829" s="11"/>
      <c r="D829" s="11"/>
      <c r="E829" s="11"/>
      <c r="F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</row>
    <row r="830" spans="1:27" x14ac:dyDescent="0.55000000000000004">
      <c r="A830" s="47"/>
      <c r="B830" s="11"/>
      <c r="C830" s="11"/>
      <c r="D830" s="11"/>
      <c r="E830" s="11"/>
      <c r="F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</row>
    <row r="831" spans="1:27" x14ac:dyDescent="0.55000000000000004">
      <c r="A831" s="47"/>
      <c r="B831" s="11"/>
      <c r="C831" s="11"/>
      <c r="D831" s="11"/>
      <c r="E831" s="11"/>
      <c r="F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</row>
    <row r="832" spans="1:27" x14ac:dyDescent="0.55000000000000004">
      <c r="A832" s="47"/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</row>
    <row r="833" spans="1:27" x14ac:dyDescent="0.55000000000000004">
      <c r="A833" s="47"/>
      <c r="B833" s="11"/>
      <c r="C833" s="11"/>
      <c r="D833" s="11"/>
      <c r="E833" s="11"/>
      <c r="F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</row>
    <row r="834" spans="1:27" x14ac:dyDescent="0.55000000000000004">
      <c r="A834" s="47"/>
      <c r="B834" s="11"/>
      <c r="C834" s="11"/>
      <c r="D834" s="11"/>
      <c r="E834" s="11"/>
      <c r="F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</row>
    <row r="835" spans="1:27" x14ac:dyDescent="0.55000000000000004">
      <c r="A835" s="47"/>
      <c r="B835" s="11"/>
      <c r="C835" s="11"/>
      <c r="D835" s="11"/>
      <c r="E835" s="11"/>
      <c r="F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</row>
    <row r="836" spans="1:27" x14ac:dyDescent="0.55000000000000004">
      <c r="A836" s="47"/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</row>
    <row r="837" spans="1:27" x14ac:dyDescent="0.55000000000000004">
      <c r="A837" s="47"/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</row>
    <row r="838" spans="1:27" x14ac:dyDescent="0.55000000000000004">
      <c r="A838" s="47"/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</row>
    <row r="839" spans="1:27" x14ac:dyDescent="0.55000000000000004">
      <c r="A839" s="47"/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</row>
    <row r="840" spans="1:27" x14ac:dyDescent="0.55000000000000004">
      <c r="A840" s="47"/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</row>
    <row r="841" spans="1:27" x14ac:dyDescent="0.55000000000000004">
      <c r="A841" s="47"/>
      <c r="B841" s="11"/>
      <c r="C841" s="11"/>
      <c r="D841" s="11"/>
      <c r="E841" s="11"/>
      <c r="F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</row>
    <row r="842" spans="1:27" x14ac:dyDescent="0.55000000000000004">
      <c r="A842" s="47"/>
      <c r="B842" s="11"/>
      <c r="C842" s="11"/>
      <c r="D842" s="11"/>
      <c r="E842" s="11"/>
      <c r="F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</row>
    <row r="843" spans="1:27" x14ac:dyDescent="0.55000000000000004">
      <c r="A843" s="47"/>
      <c r="B843" s="11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</row>
    <row r="844" spans="1:27" x14ac:dyDescent="0.55000000000000004">
      <c r="A844" s="47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</row>
    <row r="845" spans="1:27" x14ac:dyDescent="0.55000000000000004">
      <c r="A845" s="47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</row>
    <row r="846" spans="1:27" x14ac:dyDescent="0.55000000000000004">
      <c r="A846" s="47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</row>
    <row r="847" spans="1:27" x14ac:dyDescent="0.55000000000000004">
      <c r="A847" s="47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</row>
    <row r="848" spans="1:27" x14ac:dyDescent="0.55000000000000004">
      <c r="A848" s="47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</row>
    <row r="849" spans="1:27" x14ac:dyDescent="0.55000000000000004">
      <c r="A849" s="47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</row>
    <row r="850" spans="1:27" x14ac:dyDescent="0.55000000000000004">
      <c r="A850" s="47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</row>
    <row r="851" spans="1:27" x14ac:dyDescent="0.55000000000000004">
      <c r="A851" s="47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</row>
    <row r="852" spans="1:27" x14ac:dyDescent="0.55000000000000004">
      <c r="A852" s="47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</row>
    <row r="853" spans="1:27" x14ac:dyDescent="0.55000000000000004">
      <c r="A853" s="47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</row>
    <row r="854" spans="1:27" x14ac:dyDescent="0.55000000000000004">
      <c r="A854" s="47"/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</row>
    <row r="855" spans="1:27" x14ac:dyDescent="0.55000000000000004">
      <c r="A855" s="47"/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</row>
    <row r="856" spans="1:27" x14ac:dyDescent="0.55000000000000004">
      <c r="A856" s="47"/>
      <c r="B856" s="11"/>
      <c r="C856" s="11"/>
      <c r="D856" s="11"/>
      <c r="E856" s="11"/>
      <c r="F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</row>
    <row r="857" spans="1:27" x14ac:dyDescent="0.55000000000000004">
      <c r="A857" s="47"/>
      <c r="B857" s="11"/>
      <c r="C857" s="11"/>
      <c r="D857" s="11"/>
      <c r="E857" s="11"/>
      <c r="F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</row>
    <row r="858" spans="1:27" x14ac:dyDescent="0.55000000000000004">
      <c r="A858" s="47"/>
      <c r="B858" s="11"/>
      <c r="C858" s="11"/>
      <c r="D858" s="11"/>
      <c r="E858" s="11"/>
      <c r="F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</row>
    <row r="859" spans="1:27" x14ac:dyDescent="0.55000000000000004">
      <c r="A859" s="47"/>
      <c r="B859" s="11"/>
      <c r="C859" s="11"/>
      <c r="D859" s="11"/>
      <c r="E859" s="11"/>
      <c r="F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</row>
    <row r="860" spans="1:27" x14ac:dyDescent="0.55000000000000004">
      <c r="A860" s="47"/>
      <c r="B860" s="11"/>
      <c r="C860" s="11"/>
      <c r="D860" s="11"/>
      <c r="E860" s="11"/>
      <c r="F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</row>
    <row r="861" spans="1:27" x14ac:dyDescent="0.55000000000000004">
      <c r="A861" s="47"/>
      <c r="B861" s="11"/>
      <c r="C861" s="11"/>
      <c r="D861" s="11"/>
      <c r="E861" s="11"/>
      <c r="F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</row>
    <row r="862" spans="1:27" x14ac:dyDescent="0.55000000000000004">
      <c r="A862" s="47"/>
      <c r="B862" s="11"/>
      <c r="C862" s="11"/>
      <c r="D862" s="11"/>
      <c r="E862" s="11"/>
      <c r="F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</row>
    <row r="863" spans="1:27" x14ac:dyDescent="0.55000000000000004">
      <c r="A863" s="47"/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</row>
    <row r="864" spans="1:27" x14ac:dyDescent="0.55000000000000004">
      <c r="A864" s="47"/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</row>
    <row r="865" spans="1:27" x14ac:dyDescent="0.55000000000000004">
      <c r="A865" s="47"/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</row>
    <row r="866" spans="1:27" x14ac:dyDescent="0.55000000000000004">
      <c r="A866" s="47"/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</row>
    <row r="867" spans="1:27" x14ac:dyDescent="0.55000000000000004">
      <c r="A867" s="47"/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</row>
    <row r="868" spans="1:27" x14ac:dyDescent="0.55000000000000004">
      <c r="A868" s="47"/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</row>
    <row r="869" spans="1:27" x14ac:dyDescent="0.55000000000000004">
      <c r="A869" s="47"/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</row>
    <row r="870" spans="1:27" x14ac:dyDescent="0.55000000000000004">
      <c r="A870" s="47"/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</row>
    <row r="871" spans="1:27" x14ac:dyDescent="0.55000000000000004">
      <c r="A871" s="47"/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</row>
    <row r="872" spans="1:27" x14ac:dyDescent="0.55000000000000004">
      <c r="A872" s="47"/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</row>
    <row r="873" spans="1:27" x14ac:dyDescent="0.55000000000000004">
      <c r="A873" s="47"/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</row>
    <row r="874" spans="1:27" x14ac:dyDescent="0.55000000000000004">
      <c r="A874" s="47"/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</row>
    <row r="875" spans="1:27" x14ac:dyDescent="0.55000000000000004">
      <c r="A875" s="47"/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</row>
    <row r="876" spans="1:27" x14ac:dyDescent="0.55000000000000004">
      <c r="A876" s="47"/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</row>
    <row r="877" spans="1:27" x14ac:dyDescent="0.55000000000000004">
      <c r="A877" s="47"/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</row>
    <row r="878" spans="1:27" x14ac:dyDescent="0.55000000000000004">
      <c r="A878" s="47"/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</row>
    <row r="879" spans="1:27" x14ac:dyDescent="0.55000000000000004">
      <c r="A879" s="47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</row>
    <row r="880" spans="1:27" x14ac:dyDescent="0.55000000000000004">
      <c r="A880" s="47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</row>
    <row r="881" spans="1:27" x14ac:dyDescent="0.55000000000000004">
      <c r="A881" s="47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</row>
    <row r="882" spans="1:27" x14ac:dyDescent="0.55000000000000004">
      <c r="A882" s="47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</row>
    <row r="883" spans="1:27" x14ac:dyDescent="0.55000000000000004">
      <c r="A883" s="47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</row>
    <row r="884" spans="1:27" x14ac:dyDescent="0.55000000000000004">
      <c r="A884" s="47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</row>
    <row r="885" spans="1:27" x14ac:dyDescent="0.55000000000000004">
      <c r="A885" s="47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</row>
    <row r="886" spans="1:27" x14ac:dyDescent="0.55000000000000004">
      <c r="A886" s="47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</row>
    <row r="887" spans="1:27" x14ac:dyDescent="0.55000000000000004">
      <c r="A887" s="47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</row>
    <row r="888" spans="1:27" x14ac:dyDescent="0.55000000000000004">
      <c r="A888" s="47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</row>
    <row r="889" spans="1:27" x14ac:dyDescent="0.55000000000000004">
      <c r="A889" s="47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</row>
    <row r="890" spans="1:27" x14ac:dyDescent="0.55000000000000004">
      <c r="A890" s="47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</row>
    <row r="891" spans="1:27" x14ac:dyDescent="0.55000000000000004">
      <c r="A891" s="47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</row>
    <row r="892" spans="1:27" x14ac:dyDescent="0.55000000000000004">
      <c r="A892" s="47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</row>
    <row r="893" spans="1:27" x14ac:dyDescent="0.55000000000000004">
      <c r="A893" s="47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</row>
    <row r="894" spans="1:27" x14ac:dyDescent="0.55000000000000004">
      <c r="A894" s="47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</row>
    <row r="895" spans="1:27" x14ac:dyDescent="0.55000000000000004">
      <c r="A895" s="47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</row>
    <row r="896" spans="1:27" x14ac:dyDescent="0.55000000000000004">
      <c r="A896" s="47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</row>
    <row r="897" spans="1:27" x14ac:dyDescent="0.55000000000000004">
      <c r="A897" s="47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</row>
    <row r="898" spans="1:27" x14ac:dyDescent="0.55000000000000004">
      <c r="A898" s="47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</row>
    <row r="899" spans="1:27" x14ac:dyDescent="0.55000000000000004">
      <c r="A899" s="47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</row>
    <row r="900" spans="1:27" x14ac:dyDescent="0.55000000000000004">
      <c r="A900" s="47"/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</row>
    <row r="901" spans="1:27" x14ac:dyDescent="0.55000000000000004">
      <c r="A901" s="47"/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</row>
    <row r="902" spans="1:27" x14ac:dyDescent="0.55000000000000004">
      <c r="A902" s="47"/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</row>
    <row r="903" spans="1:27" x14ac:dyDescent="0.55000000000000004">
      <c r="A903" s="47"/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</row>
    <row r="904" spans="1:27" x14ac:dyDescent="0.55000000000000004">
      <c r="A904" s="47"/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</row>
    <row r="905" spans="1:27" x14ac:dyDescent="0.55000000000000004">
      <c r="A905" s="47"/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</row>
    <row r="906" spans="1:27" x14ac:dyDescent="0.55000000000000004">
      <c r="A906" s="47"/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</row>
    <row r="907" spans="1:27" x14ac:dyDescent="0.55000000000000004">
      <c r="A907" s="47"/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</row>
    <row r="908" spans="1:27" x14ac:dyDescent="0.55000000000000004">
      <c r="A908" s="47"/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</row>
    <row r="909" spans="1:27" x14ac:dyDescent="0.55000000000000004">
      <c r="A909" s="47"/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</row>
    <row r="910" spans="1:27" x14ac:dyDescent="0.55000000000000004">
      <c r="A910" s="47"/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</row>
    <row r="911" spans="1:27" x14ac:dyDescent="0.55000000000000004">
      <c r="A911" s="47"/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</row>
    <row r="912" spans="1:27" x14ac:dyDescent="0.55000000000000004">
      <c r="A912" s="47"/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</row>
    <row r="913" spans="1:27" x14ac:dyDescent="0.55000000000000004">
      <c r="A913" s="47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</row>
    <row r="914" spans="1:27" x14ac:dyDescent="0.55000000000000004">
      <c r="A914" s="47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</row>
    <row r="915" spans="1:27" x14ac:dyDescent="0.55000000000000004">
      <c r="A915" s="47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</row>
    <row r="916" spans="1:27" x14ac:dyDescent="0.55000000000000004">
      <c r="A916" s="47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</row>
    <row r="917" spans="1:27" x14ac:dyDescent="0.55000000000000004">
      <c r="A917" s="47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</row>
    <row r="918" spans="1:27" x14ac:dyDescent="0.55000000000000004">
      <c r="A918" s="47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</row>
    <row r="919" spans="1:27" x14ac:dyDescent="0.55000000000000004">
      <c r="A919" s="47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</row>
    <row r="920" spans="1:27" x14ac:dyDescent="0.55000000000000004">
      <c r="A920" s="47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</row>
    <row r="921" spans="1:27" x14ac:dyDescent="0.55000000000000004">
      <c r="A921" s="47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</row>
    <row r="922" spans="1:27" x14ac:dyDescent="0.55000000000000004">
      <c r="A922" s="47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</row>
    <row r="923" spans="1:27" x14ac:dyDescent="0.55000000000000004">
      <c r="A923" s="47"/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</row>
    <row r="924" spans="1:27" x14ac:dyDescent="0.55000000000000004">
      <c r="A924" s="47"/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</row>
    <row r="925" spans="1:27" x14ac:dyDescent="0.55000000000000004">
      <c r="A925" s="47"/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</row>
    <row r="926" spans="1:27" x14ac:dyDescent="0.55000000000000004">
      <c r="A926" s="47"/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</row>
    <row r="927" spans="1:27" x14ac:dyDescent="0.55000000000000004">
      <c r="A927" s="47"/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</row>
    <row r="928" spans="1:27" x14ac:dyDescent="0.55000000000000004">
      <c r="A928" s="47"/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</row>
    <row r="929" spans="1:27" x14ac:dyDescent="0.55000000000000004">
      <c r="A929" s="47"/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</row>
    <row r="930" spans="1:27" x14ac:dyDescent="0.55000000000000004">
      <c r="A930" s="47"/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</row>
    <row r="931" spans="1:27" x14ac:dyDescent="0.55000000000000004">
      <c r="A931" s="47"/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</row>
    <row r="932" spans="1:27" x14ac:dyDescent="0.55000000000000004">
      <c r="A932" s="47"/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</row>
    <row r="933" spans="1:27" x14ac:dyDescent="0.55000000000000004">
      <c r="A933" s="47"/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  <c r="T933" s="11"/>
      <c r="U933" s="11"/>
      <c r="V933" s="11"/>
      <c r="W933" s="11"/>
      <c r="X933" s="11"/>
      <c r="Y933" s="11"/>
      <c r="Z933" s="11"/>
      <c r="AA933" s="11"/>
    </row>
    <row r="934" spans="1:27" x14ac:dyDescent="0.55000000000000004">
      <c r="A934" s="47"/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  <c r="T934" s="11"/>
      <c r="U934" s="11"/>
      <c r="V934" s="11"/>
      <c r="W934" s="11"/>
      <c r="X934" s="11"/>
      <c r="Y934" s="11"/>
      <c r="Z934" s="11"/>
      <c r="AA934" s="11"/>
    </row>
    <row r="935" spans="1:27" x14ac:dyDescent="0.55000000000000004">
      <c r="A935" s="47"/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</row>
    <row r="936" spans="1:27" x14ac:dyDescent="0.55000000000000004">
      <c r="A936" s="47"/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  <c r="T936" s="11"/>
      <c r="U936" s="11"/>
      <c r="V936" s="11"/>
      <c r="W936" s="11"/>
      <c r="X936" s="11"/>
      <c r="Y936" s="11"/>
      <c r="Z936" s="11"/>
      <c r="AA936" s="11"/>
    </row>
    <row r="937" spans="1:27" x14ac:dyDescent="0.55000000000000004">
      <c r="A937" s="47"/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</row>
    <row r="938" spans="1:27" x14ac:dyDescent="0.55000000000000004">
      <c r="A938" s="47"/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</row>
    <row r="939" spans="1:27" x14ac:dyDescent="0.55000000000000004">
      <c r="A939" s="47"/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  <c r="T939" s="11"/>
      <c r="U939" s="11"/>
      <c r="V939" s="11"/>
      <c r="W939" s="11"/>
      <c r="X939" s="11"/>
      <c r="Y939" s="11"/>
      <c r="Z939" s="11"/>
      <c r="AA939" s="11"/>
    </row>
    <row r="940" spans="1:27" x14ac:dyDescent="0.55000000000000004">
      <c r="A940" s="47"/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  <c r="T940" s="11"/>
      <c r="U940" s="11"/>
      <c r="V940" s="11"/>
      <c r="W940" s="11"/>
      <c r="X940" s="11"/>
      <c r="Y940" s="11"/>
      <c r="Z940" s="11"/>
      <c r="AA940" s="11"/>
    </row>
    <row r="941" spans="1:27" x14ac:dyDescent="0.55000000000000004">
      <c r="A941" s="47"/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</row>
    <row r="942" spans="1:27" x14ac:dyDescent="0.55000000000000004">
      <c r="A942" s="47"/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</row>
    <row r="943" spans="1:27" x14ac:dyDescent="0.55000000000000004">
      <c r="A943" s="47"/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</row>
    <row r="944" spans="1:27" x14ac:dyDescent="0.55000000000000004">
      <c r="A944" s="47"/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  <c r="T944" s="11"/>
      <c r="U944" s="11"/>
      <c r="V944" s="11"/>
      <c r="W944" s="11"/>
      <c r="X944" s="11"/>
      <c r="Y944" s="11"/>
      <c r="Z944" s="11"/>
      <c r="AA944" s="11"/>
    </row>
    <row r="945" spans="1:27" x14ac:dyDescent="0.55000000000000004">
      <c r="A945" s="47"/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</row>
    <row r="946" spans="1:27" x14ac:dyDescent="0.55000000000000004">
      <c r="A946" s="47"/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</row>
    <row r="947" spans="1:27" x14ac:dyDescent="0.55000000000000004">
      <c r="A947" s="47"/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</row>
    <row r="948" spans="1:27" x14ac:dyDescent="0.55000000000000004">
      <c r="A948" s="47"/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</row>
    <row r="949" spans="1:27" x14ac:dyDescent="0.55000000000000004">
      <c r="A949" s="47"/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  <c r="T949" s="11"/>
      <c r="U949" s="11"/>
      <c r="V949" s="11"/>
      <c r="W949" s="11"/>
      <c r="X949" s="11"/>
      <c r="Y949" s="11"/>
      <c r="Z949" s="11"/>
      <c r="AA949" s="11"/>
    </row>
    <row r="950" spans="1:27" x14ac:dyDescent="0.55000000000000004">
      <c r="A950" s="47"/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</row>
    <row r="951" spans="1:27" x14ac:dyDescent="0.55000000000000004">
      <c r="A951" s="47"/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</row>
    <row r="952" spans="1:27" x14ac:dyDescent="0.55000000000000004">
      <c r="A952" s="47"/>
      <c r="B952" s="11"/>
      <c r="C952" s="11"/>
      <c r="D952" s="11"/>
      <c r="E952" s="11"/>
      <c r="F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</row>
    <row r="953" spans="1:27" x14ac:dyDescent="0.55000000000000004">
      <c r="A953" s="47"/>
      <c r="B953" s="11"/>
      <c r="C953" s="11"/>
      <c r="D953" s="11"/>
      <c r="E953" s="11"/>
      <c r="F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</row>
    <row r="954" spans="1:27" x14ac:dyDescent="0.55000000000000004">
      <c r="A954" s="47"/>
      <c r="B954" s="11"/>
      <c r="C954" s="11"/>
      <c r="D954" s="11"/>
      <c r="E954" s="11"/>
      <c r="F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  <c r="T954" s="11"/>
      <c r="U954" s="11"/>
      <c r="V954" s="11"/>
      <c r="W954" s="11"/>
      <c r="X954" s="11"/>
      <c r="Y954" s="11"/>
      <c r="Z954" s="11"/>
      <c r="AA954" s="11"/>
    </row>
    <row r="955" spans="1:27" x14ac:dyDescent="0.55000000000000004">
      <c r="A955" s="47"/>
      <c r="B955" s="11"/>
      <c r="C955" s="11"/>
      <c r="D955" s="11"/>
      <c r="E955" s="11"/>
      <c r="F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</row>
    <row r="956" spans="1:27" x14ac:dyDescent="0.55000000000000004">
      <c r="A956" s="47"/>
      <c r="B956" s="11"/>
      <c r="C956" s="11"/>
      <c r="D956" s="11"/>
      <c r="E956" s="11"/>
      <c r="F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</row>
    <row r="957" spans="1:27" x14ac:dyDescent="0.55000000000000004">
      <c r="A957" s="47"/>
      <c r="B957" s="11"/>
      <c r="C957" s="11"/>
      <c r="D957" s="11"/>
      <c r="E957" s="11"/>
      <c r="F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</row>
    <row r="958" spans="1:27" x14ac:dyDescent="0.55000000000000004">
      <c r="A958" s="47"/>
      <c r="B958" s="11"/>
      <c r="C958" s="11"/>
      <c r="D958" s="11"/>
      <c r="E958" s="11"/>
      <c r="F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</row>
    <row r="959" spans="1:27" x14ac:dyDescent="0.55000000000000004">
      <c r="A959" s="47"/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  <c r="T959" s="11"/>
      <c r="U959" s="11"/>
      <c r="V959" s="11"/>
      <c r="W959" s="11"/>
      <c r="X959" s="11"/>
      <c r="Y959" s="11"/>
      <c r="Z959" s="11"/>
      <c r="AA959" s="11"/>
    </row>
    <row r="960" spans="1:27" x14ac:dyDescent="0.55000000000000004">
      <c r="A960" s="47"/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  <c r="T960" s="11"/>
      <c r="U960" s="11"/>
      <c r="V960" s="11"/>
      <c r="W960" s="11"/>
      <c r="X960" s="11"/>
      <c r="Y960" s="11"/>
      <c r="Z960" s="11"/>
      <c r="AA960" s="11"/>
    </row>
    <row r="961" spans="1:27" x14ac:dyDescent="0.55000000000000004">
      <c r="A961" s="47"/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  <c r="T961" s="11"/>
      <c r="U961" s="11"/>
      <c r="V961" s="11"/>
      <c r="W961" s="11"/>
      <c r="X961" s="11"/>
      <c r="Y961" s="11"/>
      <c r="Z961" s="11"/>
      <c r="AA961" s="11"/>
    </row>
    <row r="962" spans="1:27" x14ac:dyDescent="0.55000000000000004">
      <c r="A962" s="47"/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</row>
    <row r="963" spans="1:27" x14ac:dyDescent="0.55000000000000004">
      <c r="A963" s="47"/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</row>
    <row r="964" spans="1:27" x14ac:dyDescent="0.55000000000000004">
      <c r="A964" s="47"/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</row>
    <row r="965" spans="1:27" x14ac:dyDescent="0.55000000000000004">
      <c r="A965" s="47"/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</row>
    <row r="966" spans="1:27" x14ac:dyDescent="0.55000000000000004">
      <c r="A966" s="47"/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  <c r="T966" s="11"/>
      <c r="U966" s="11"/>
      <c r="V966" s="11"/>
      <c r="W966" s="11"/>
      <c r="X966" s="11"/>
      <c r="Y966" s="11"/>
      <c r="Z966" s="11"/>
      <c r="AA966" s="11"/>
    </row>
    <row r="967" spans="1:27" x14ac:dyDescent="0.55000000000000004">
      <c r="A967" s="47"/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</row>
    <row r="968" spans="1:27" x14ac:dyDescent="0.55000000000000004">
      <c r="A968" s="47"/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</row>
    <row r="969" spans="1:27" x14ac:dyDescent="0.55000000000000004">
      <c r="A969" s="47"/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</row>
    <row r="970" spans="1:27" x14ac:dyDescent="0.55000000000000004">
      <c r="A970" s="47"/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</row>
    <row r="971" spans="1:27" x14ac:dyDescent="0.55000000000000004">
      <c r="A971" s="47"/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</row>
    <row r="972" spans="1:27" x14ac:dyDescent="0.55000000000000004">
      <c r="A972" s="47"/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</row>
    <row r="973" spans="1:27" x14ac:dyDescent="0.55000000000000004">
      <c r="A973" s="47"/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  <c r="T973" s="11"/>
      <c r="U973" s="11"/>
      <c r="V973" s="11"/>
      <c r="W973" s="11"/>
      <c r="X973" s="11"/>
      <c r="Y973" s="11"/>
      <c r="Z973" s="11"/>
      <c r="AA973" s="11"/>
    </row>
    <row r="974" spans="1:27" x14ac:dyDescent="0.55000000000000004">
      <c r="A974" s="47"/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/>
      <c r="AA974" s="11"/>
    </row>
    <row r="975" spans="1:27" x14ac:dyDescent="0.55000000000000004">
      <c r="A975" s="47"/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  <c r="T975" s="11"/>
      <c r="U975" s="11"/>
      <c r="V975" s="11"/>
      <c r="W975" s="11"/>
      <c r="X975" s="11"/>
      <c r="Y975" s="11"/>
      <c r="Z975" s="11"/>
      <c r="AA975" s="11"/>
    </row>
    <row r="976" spans="1:27" x14ac:dyDescent="0.55000000000000004">
      <c r="A976" s="47"/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</row>
    <row r="977" spans="1:27" x14ac:dyDescent="0.55000000000000004">
      <c r="A977" s="47"/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</row>
    <row r="978" spans="1:27" x14ac:dyDescent="0.55000000000000004">
      <c r="A978" s="47"/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</row>
    <row r="979" spans="1:27" x14ac:dyDescent="0.55000000000000004">
      <c r="A979" s="47"/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</row>
    <row r="980" spans="1:27" x14ac:dyDescent="0.55000000000000004">
      <c r="A980" s="47"/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</row>
    <row r="981" spans="1:27" x14ac:dyDescent="0.55000000000000004">
      <c r="A981" s="47"/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/>
      <c r="AA981" s="11"/>
    </row>
    <row r="982" spans="1:27" x14ac:dyDescent="0.55000000000000004">
      <c r="A982" s="47"/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</row>
    <row r="983" spans="1:27" x14ac:dyDescent="0.55000000000000004">
      <c r="A983" s="47"/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</row>
    <row r="984" spans="1:27" x14ac:dyDescent="0.55000000000000004">
      <c r="A984" s="47"/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  <c r="T984" s="11"/>
      <c r="U984" s="11"/>
      <c r="V984" s="11"/>
      <c r="W984" s="11"/>
      <c r="X984" s="11"/>
      <c r="Y984" s="11"/>
      <c r="Z984" s="11"/>
      <c r="AA984" s="11"/>
    </row>
    <row r="985" spans="1:27" x14ac:dyDescent="0.55000000000000004">
      <c r="A985" s="47"/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</row>
    <row r="986" spans="1:27" x14ac:dyDescent="0.55000000000000004">
      <c r="A986" s="47"/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  <c r="T986" s="11"/>
      <c r="U986" s="11"/>
      <c r="V986" s="11"/>
      <c r="W986" s="11"/>
      <c r="X986" s="11"/>
      <c r="Y986" s="11"/>
      <c r="Z986" s="11"/>
      <c r="AA986" s="11"/>
    </row>
    <row r="987" spans="1:27" x14ac:dyDescent="0.55000000000000004">
      <c r="A987" s="47"/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</row>
  </sheetData>
  <mergeCells count="114">
    <mergeCell ref="R198:R210"/>
    <mergeCell ref="C213:D213"/>
    <mergeCell ref="C2:J3"/>
    <mergeCell ref="K2:Q3"/>
    <mergeCell ref="R181:R193"/>
    <mergeCell ref="A195:B197"/>
    <mergeCell ref="C195:J195"/>
    <mergeCell ref="K195:Q195"/>
    <mergeCell ref="C196:H196"/>
    <mergeCell ref="J196:J197"/>
    <mergeCell ref="K196:O196"/>
    <mergeCell ref="Q196:Q197"/>
    <mergeCell ref="R196:R197"/>
    <mergeCell ref="R165:R177"/>
    <mergeCell ref="A178:B180"/>
    <mergeCell ref="C178:J178"/>
    <mergeCell ref="K178:Q178"/>
    <mergeCell ref="C179:H179"/>
    <mergeCell ref="J179:J180"/>
    <mergeCell ref="K179:O179"/>
    <mergeCell ref="Q179:Q180"/>
    <mergeCell ref="R179:R180"/>
    <mergeCell ref="R149:R161"/>
    <mergeCell ref="A162:B164"/>
    <mergeCell ref="F162:J162"/>
    <mergeCell ref="M162:Q162"/>
    <mergeCell ref="C163:H163"/>
    <mergeCell ref="J163:J164"/>
    <mergeCell ref="K163:O163"/>
    <mergeCell ref="Q163:Q164"/>
    <mergeCell ref="R163:R164"/>
    <mergeCell ref="R133:R145"/>
    <mergeCell ref="A146:B148"/>
    <mergeCell ref="C146:J146"/>
    <mergeCell ref="K146:Q146"/>
    <mergeCell ref="C147:H147"/>
    <mergeCell ref="J147:J148"/>
    <mergeCell ref="K147:O147"/>
    <mergeCell ref="Q147:Q148"/>
    <mergeCell ref="R147:R148"/>
    <mergeCell ref="R117:R129"/>
    <mergeCell ref="A130:B132"/>
    <mergeCell ref="F130:J130"/>
    <mergeCell ref="M130:Q130"/>
    <mergeCell ref="C131:H131"/>
    <mergeCell ref="J131:J132"/>
    <mergeCell ref="K131:O131"/>
    <mergeCell ref="Q131:Q132"/>
    <mergeCell ref="R131:R132"/>
    <mergeCell ref="R101:R113"/>
    <mergeCell ref="A114:B116"/>
    <mergeCell ref="C114:J114"/>
    <mergeCell ref="K114:Q114"/>
    <mergeCell ref="C115:H115"/>
    <mergeCell ref="J115:J116"/>
    <mergeCell ref="K115:O115"/>
    <mergeCell ref="Q115:Q116"/>
    <mergeCell ref="R115:R116"/>
    <mergeCell ref="R85:R97"/>
    <mergeCell ref="A98:B100"/>
    <mergeCell ref="F98:J98"/>
    <mergeCell ref="M98:Q98"/>
    <mergeCell ref="C99:H99"/>
    <mergeCell ref="J99:J100"/>
    <mergeCell ref="K99:O99"/>
    <mergeCell ref="Q99:Q100"/>
    <mergeCell ref="R99:R100"/>
    <mergeCell ref="R69:R81"/>
    <mergeCell ref="A82:B84"/>
    <mergeCell ref="C82:J82"/>
    <mergeCell ref="K82:Q82"/>
    <mergeCell ref="C83:H83"/>
    <mergeCell ref="J83:J84"/>
    <mergeCell ref="K83:O83"/>
    <mergeCell ref="Q83:Q84"/>
    <mergeCell ref="R83:R84"/>
    <mergeCell ref="R53:R65"/>
    <mergeCell ref="A66:B68"/>
    <mergeCell ref="F66:J66"/>
    <mergeCell ref="M66:Q66"/>
    <mergeCell ref="C67:H67"/>
    <mergeCell ref="J67:J68"/>
    <mergeCell ref="K67:O67"/>
    <mergeCell ref="Q67:Q68"/>
    <mergeCell ref="R67:R68"/>
    <mergeCell ref="R37:R49"/>
    <mergeCell ref="A50:B52"/>
    <mergeCell ref="C50:J50"/>
    <mergeCell ref="K50:Q50"/>
    <mergeCell ref="C51:H51"/>
    <mergeCell ref="J51:J52"/>
    <mergeCell ref="K51:O51"/>
    <mergeCell ref="Q51:Q52"/>
    <mergeCell ref="R51:R52"/>
    <mergeCell ref="R21:R33"/>
    <mergeCell ref="A34:B36"/>
    <mergeCell ref="F34:J34"/>
    <mergeCell ref="M34:Q34"/>
    <mergeCell ref="C35:H35"/>
    <mergeCell ref="J35:J36"/>
    <mergeCell ref="K35:O35"/>
    <mergeCell ref="Q35:Q36"/>
    <mergeCell ref="R35:R36"/>
    <mergeCell ref="R3:R4"/>
    <mergeCell ref="R5:R17"/>
    <mergeCell ref="A18:B20"/>
    <mergeCell ref="C18:J18"/>
    <mergeCell ref="K18:Q18"/>
    <mergeCell ref="C19:H19"/>
    <mergeCell ref="J19:J20"/>
    <mergeCell ref="K19:O19"/>
    <mergeCell ref="Q19:Q20"/>
    <mergeCell ref="R19:R20"/>
    <mergeCell ref="A2:B4"/>
  </mergeCells>
  <conditionalFormatting sqref="J5:J16">
    <cfRule type="cellIs" dxfId="5" priority="12" operator="lessThan">
      <formula>0</formula>
    </cfRule>
  </conditionalFormatting>
  <conditionalFormatting sqref="J17">
    <cfRule type="cellIs" dxfId="4" priority="1" operator="greaterThan">
      <formula>0</formula>
    </cfRule>
    <cfRule type="cellIs" dxfId="3" priority="2" operator="lessThan">
      <formula>0</formula>
    </cfRule>
  </conditionalFormatting>
  <conditionalFormatting sqref="Q5:Q16">
    <cfRule type="cellIs" dxfId="2" priority="5" operator="lessThan">
      <formula>0</formula>
    </cfRule>
  </conditionalFormatting>
  <conditionalFormatting sqref="Q17">
    <cfRule type="cellIs" dxfId="1" priority="3" operator="greaterThan">
      <formula>0</formula>
    </cfRule>
    <cfRule type="cellIs" dxfId="0" priority="4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Valéry PIPARD</dc:creator>
  <cp:lastModifiedBy>Valéry PIPARD</cp:lastModifiedBy>
  <dcterms:created xsi:type="dcterms:W3CDTF">2020-04-17T10:01:02Z</dcterms:created>
  <dcterms:modified xsi:type="dcterms:W3CDTF">2020-05-01T12:50:18Z</dcterms:modified>
</cp:coreProperties>
</file>