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535" activeTab="1"/>
  </bookViews>
  <sheets>
    <sheet name="Feuil1" sheetId="1" r:id="rId1"/>
    <sheet name="Feuil2" sheetId="2" r:id="rId2"/>
  </sheets>
  <calcPr calcId="125725" iterateDelta="252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2"/>
  <c r="P6"/>
  <c r="K9" l="1"/>
  <c r="K7" s="1"/>
  <c r="K8" s="1"/>
  <c r="L9"/>
  <c r="L7" s="1"/>
  <c r="L8" s="1"/>
  <c r="F9"/>
  <c r="F7" s="1"/>
  <c r="F8" s="1"/>
  <c r="E9"/>
  <c r="E7" s="1"/>
  <c r="E8" s="1"/>
  <c r="M9"/>
  <c r="M7" s="1"/>
  <c r="M8" s="1"/>
  <c r="N9"/>
  <c r="N7" s="1"/>
  <c r="N8" s="1"/>
  <c r="D9"/>
  <c r="D7" s="1"/>
  <c r="D8" s="1"/>
  <c r="G9"/>
  <c r="G7" s="1"/>
  <c r="G8" s="1"/>
  <c r="I9"/>
  <c r="I7" s="1"/>
  <c r="I8" s="1"/>
  <c r="O9"/>
  <c r="O7" s="1"/>
  <c r="O8" s="1"/>
  <c r="H9"/>
  <c r="H7" s="1"/>
  <c r="H8" s="1"/>
  <c r="J9"/>
  <c r="J7" s="1"/>
  <c r="J8" s="1"/>
  <c r="C13" l="1"/>
  <c r="P7"/>
</calcChain>
</file>

<file path=xl/sharedStrings.xml><?xml version="1.0" encoding="utf-8"?>
<sst xmlns="http://schemas.openxmlformats.org/spreadsheetml/2006/main" count="20" uniqueCount="20">
  <si>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</si>
  <si>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</si>
  <si>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</si>
  <si>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</si>
  <si>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</si>
  <si>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</si>
  <si>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</si>
  <si>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</si>
  <si>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</si>
  <si>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</si>
  <si>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</si>
  <si>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</si>
  <si>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Congés </t>
  </si>
  <si>
    <t>Total congés</t>
  </si>
  <si>
    <t>nb de jours travaillés</t>
  </si>
  <si>
    <t>La somme des congés annuels ne doit pas depasser la valeur en "D2"</t>
  </si>
  <si>
    <t>nb de jours Total</t>
  </si>
  <si>
    <t>% de jours travaillés</t>
  </si>
  <si>
    <t>somme des jours</t>
  </si>
  <si>
    <t>Les variables sont en blanc sur Bleu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</si>
</sst>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33333"/>
      <name val="Roboto"/>
    </font>
  </fonts>
  <fills count="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/>
    <xf numFmtId="0" fontId="0" fillId="0" borderId="0" xfId="0" quotePrefix="1"/>
    <xf numFmtId="0" fontId="0" fillId="3" borderId="0" xfId="0" applyFill="1"/>
    <xf numFmtId="0" fontId="4" fillId="0" borderId="0" xfId="0" applyFont="1"/>
    <xf numFmtId="2" fontId="0" fillId="0" borderId="0" xfId="0" applyNumberFormat="1"/>
    <xf numFmtId="2" fontId="0" fillId="5" borderId="0" xfId="0" applyNumberFormat="1" applyFill="1"/>
    <xf numFmtId="2" fontId="0" fillId="4" borderId="0" xfId="0" applyNumberFormat="1" applyFill="1"/>
    <xf numFmtId="0" fontId="3" fillId="6" borderId="0" xfId="0" applyFont="1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P36"/>
  <sheetViews>
    <sheetView tabSelected="1" workbookViewId="0">
      <selection activeCell="N21" sqref="N21"/>
    </sheetView>
  </sheetViews>
  <sheetFormatPr baseColWidth="10" defaultRowHeight="15"/>
  <cols>
    <col min="3" max="3" width="19.5703125" bestFit="1" customWidth="1"/>
    <col min="16" max="16" width="16.140625" customWidth="1"/>
  </cols>
  <sheetData>
    <row r="2" spans="3:16">
      <c r="C2" s="3" t="s">
        <v>13</v>
      </c>
      <c r="D2" s="9">
        <v>400</v>
      </c>
    </row>
    <row r="5" spans="3:16"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  <c r="L5" t="s">
        <v>8</v>
      </c>
      <c r="M5" t="s">
        <v>9</v>
      </c>
      <c r="N5" t="s">
        <v>10</v>
      </c>
      <c r="O5" t="s">
        <v>11</v>
      </c>
      <c r="P5" t="s">
        <v>18</v>
      </c>
    </row>
    <row r="6" spans="3:16">
      <c r="C6" t="s">
        <v>16</v>
      </c>
      <c r="D6" s="8">
        <v>200</v>
      </c>
      <c r="E6" s="8">
        <v>110</v>
      </c>
      <c r="F6" s="8">
        <v>120</v>
      </c>
      <c r="G6" s="8">
        <v>130</v>
      </c>
      <c r="H6" s="8">
        <v>50</v>
      </c>
      <c r="I6" s="8">
        <v>150</v>
      </c>
      <c r="J6" s="8">
        <v>100</v>
      </c>
      <c r="K6" s="8">
        <v>200</v>
      </c>
      <c r="L6" s="8">
        <v>180</v>
      </c>
      <c r="M6" s="8">
        <v>190</v>
      </c>
      <c r="N6" s="8">
        <v>200</v>
      </c>
      <c r="O6" s="8">
        <v>210</v>
      </c>
      <c r="P6">
        <f>SUM(D6:O6)</f>
        <v>1840</v>
      </c>
    </row>
    <row r="7" spans="3:16">
      <c r="C7" t="s">
        <v>14</v>
      </c>
      <c r="D7" s="5">
        <f>D6*D9</f>
        <v>156.52173913043478</v>
      </c>
      <c r="E7" s="5">
        <f t="shared" ref="E7:O7" si="0">E6*E9</f>
        <v>86.08695652173914</v>
      </c>
      <c r="F7" s="5">
        <f t="shared" si="0"/>
        <v>93.913043478260875</v>
      </c>
      <c r="G7" s="5">
        <f t="shared" si="0"/>
        <v>101.73913043478261</v>
      </c>
      <c r="H7" s="5">
        <f t="shared" si="0"/>
        <v>39.130434782608695</v>
      </c>
      <c r="I7" s="5">
        <f t="shared" si="0"/>
        <v>117.39130434782609</v>
      </c>
      <c r="J7" s="5">
        <f t="shared" si="0"/>
        <v>78.260869565217391</v>
      </c>
      <c r="K7" s="5">
        <f t="shared" si="0"/>
        <v>156.52173913043478</v>
      </c>
      <c r="L7" s="5">
        <f t="shared" si="0"/>
        <v>140.86956521739131</v>
      </c>
      <c r="M7" s="5">
        <f t="shared" si="0"/>
        <v>148.69565217391306</v>
      </c>
      <c r="N7" s="5">
        <f t="shared" si="0"/>
        <v>156.52173913043478</v>
      </c>
      <c r="O7" s="5">
        <f t="shared" si="0"/>
        <v>164.34782608695653</v>
      </c>
      <c r="P7">
        <f t="shared" ref="P7:P8" si="1">SUM(D7:O7)</f>
        <v>1440</v>
      </c>
    </row>
    <row r="8" spans="3:16">
      <c r="C8" t="s">
        <v>12</v>
      </c>
      <c r="D8" s="6">
        <f>D6-D7</f>
        <v>43.478260869565219</v>
      </c>
      <c r="E8" s="6">
        <f t="shared" ref="E8:O8" si="2">E6-E7</f>
        <v>23.91304347826086</v>
      </c>
      <c r="F8" s="6">
        <f t="shared" si="2"/>
        <v>26.086956521739125</v>
      </c>
      <c r="G8" s="6">
        <f t="shared" si="2"/>
        <v>28.260869565217391</v>
      </c>
      <c r="H8" s="6">
        <f t="shared" si="2"/>
        <v>10.869565217391305</v>
      </c>
      <c r="I8" s="6">
        <f t="shared" si="2"/>
        <v>32.608695652173907</v>
      </c>
      <c r="J8" s="6">
        <f t="shared" si="2"/>
        <v>21.739130434782609</v>
      </c>
      <c r="K8" s="6">
        <f t="shared" si="2"/>
        <v>43.478260869565219</v>
      </c>
      <c r="L8" s="6">
        <f t="shared" si="2"/>
        <v>39.130434782608688</v>
      </c>
      <c r="M8" s="6">
        <f t="shared" si="2"/>
        <v>41.304347826086939</v>
      </c>
      <c r="N8" s="6">
        <f t="shared" si="2"/>
        <v>43.478260869565219</v>
      </c>
      <c r="O8" s="6">
        <f t="shared" si="2"/>
        <v>45.65217391304347</v>
      </c>
      <c r="P8">
        <f>D2</f>
        <v>400</v>
      </c>
    </row>
    <row r="9" spans="3:16">
      <c r="C9" t="s">
        <v>17</v>
      </c>
      <c r="D9" s="7">
        <f>($P$6-$P$8)/$P$6</f>
        <v>0.78260869565217395</v>
      </c>
      <c r="E9" s="7">
        <f t="shared" ref="E9:O9" si="3">($P$6-$P$8)/$P$6</f>
        <v>0.78260869565217395</v>
      </c>
      <c r="F9" s="7">
        <f t="shared" si="3"/>
        <v>0.78260869565217395</v>
      </c>
      <c r="G9" s="7">
        <f t="shared" si="3"/>
        <v>0.78260869565217395</v>
      </c>
      <c r="H9" s="7">
        <f t="shared" si="3"/>
        <v>0.78260869565217395</v>
      </c>
      <c r="I9" s="7">
        <f t="shared" si="3"/>
        <v>0.78260869565217395</v>
      </c>
      <c r="J9" s="7">
        <f t="shared" si="3"/>
        <v>0.78260869565217395</v>
      </c>
      <c r="K9" s="7">
        <f t="shared" si="3"/>
        <v>0.78260869565217395</v>
      </c>
      <c r="L9" s="7">
        <f t="shared" si="3"/>
        <v>0.78260869565217395</v>
      </c>
      <c r="M9" s="7">
        <f t="shared" si="3"/>
        <v>0.78260869565217395</v>
      </c>
      <c r="N9" s="7">
        <f t="shared" si="3"/>
        <v>0.78260869565217395</v>
      </c>
      <c r="O9" s="7">
        <f t="shared" si="3"/>
        <v>0.78260869565217395</v>
      </c>
      <c r="P9" s="2"/>
    </row>
    <row r="13" spans="3:16">
      <c r="C13" s="1">
        <f>SUM(D8:O8)</f>
        <v>400</v>
      </c>
      <c r="D13" t="s">
        <v>15</v>
      </c>
    </row>
    <row r="16" spans="3:16">
      <c r="F16" s="9" t="s">
        <v>19</v>
      </c>
      <c r="G16" s="8"/>
      <c r="H16" s="8"/>
    </row>
    <row r="24" spans="6:6">
      <c r="F24" s="4"/>
    </row>
    <row r="26" spans="6:6">
      <c r="F26" s="4"/>
    </row>
    <row r="28" spans="6:6">
      <c r="F28" s="4"/>
    </row>
    <row r="30" spans="6:6">
      <c r="F30" s="4"/>
    </row>
    <row r="32" spans="6:6">
      <c r="F32" s="4"/>
    </row>
    <row r="33" spans="6:6">
      <c r="F33" s="4"/>
    </row>
    <row r="35" spans="6:6">
      <c r="F35" s="4"/>
    </row>
    <row r="36" spans="6:6">
      <c r="F3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Keolis Lyon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BOUCHENOT Quentin</dc:creator>
  <cp:lastModifiedBy>Girabancas</cp:lastModifiedBy>
  <dcterms:created xsi:type="dcterms:W3CDTF">2020-05-06T15:48:53Z</dcterms:created>
  <dcterms:modified xsi:type="dcterms:W3CDTF">2020-05-06T16:51:07Z</dcterms:modified>
</cp:coreProperties>
</file>