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0" windowWidth="22260" windowHeight="12645" activeTab="1"/>
  </bookViews>
  <sheets>
    <sheet name="Synthèse" sheetId="1" r:id="rId1"/>
    <sheet name="Nb de voitures vendues" sheetId="2" r:id="rId2"/>
    <sheet name="Nb de motos vendues" sheetId="3" r:id="rId3"/>
    <sheet name="Jours fériés" sheetId="4" r:id="rId4"/>
  </sheets>
  <definedNames>
    <definedName name="_xlnm._FilterDatabase" localSheetId="1" hidden="1">'Nb de voitures vendues'!$A$9:$H$65</definedName>
    <definedName name="Mois">'Jours fériés'!$E$2:$E$13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4"/>
  <c r="H11" i="2" l="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E7"/>
  <c r="E6"/>
  <c r="E5"/>
  <c r="H10"/>
</calcChain>
</file>

<file path=xl/sharedStrings.xml><?xml version="1.0" encoding="utf-8"?>
<sst xmlns="http://schemas.openxmlformats.org/spreadsheetml/2006/main" count="300" uniqueCount="47">
  <si>
    <t>Année de vente</t>
  </si>
  <si>
    <t>Mois de vente</t>
  </si>
  <si>
    <t>Date de vente</t>
  </si>
  <si>
    <t>Jour de vente</t>
  </si>
  <si>
    <t>Type de véhicule</t>
  </si>
  <si>
    <t>Quantité vendue</t>
  </si>
  <si>
    <t>avr.</t>
  </si>
  <si>
    <t>mai</t>
  </si>
  <si>
    <t>Jours fériés</t>
  </si>
  <si>
    <t>Types de jours fériés</t>
  </si>
  <si>
    <t>code</t>
  </si>
  <si>
    <t>Jour de l'an</t>
  </si>
  <si>
    <t>F</t>
  </si>
  <si>
    <t>Pâques</t>
  </si>
  <si>
    <t>Lundi de Pâques</t>
  </si>
  <si>
    <t>Fête du travail</t>
  </si>
  <si>
    <t>Armistice 39/45</t>
  </si>
  <si>
    <t>Jeudi de l'Ascension</t>
  </si>
  <si>
    <t>Dimanche de Pentecôte</t>
  </si>
  <si>
    <t>Lundi de Pentecôte</t>
  </si>
  <si>
    <t>Fête nationales</t>
  </si>
  <si>
    <t>Assomption</t>
  </si>
  <si>
    <t>Toussaint</t>
  </si>
  <si>
    <t>Armistice 14/18</t>
  </si>
  <si>
    <t>Noël</t>
  </si>
  <si>
    <t>Berline</t>
  </si>
  <si>
    <t>Break</t>
  </si>
  <si>
    <t>Citadine</t>
  </si>
  <si>
    <t>Nombre de citadines</t>
  </si>
  <si>
    <t>Nombre de berlines</t>
  </si>
  <si>
    <t>Nombre de breaks</t>
  </si>
  <si>
    <t>Unité fonctionnelle</t>
  </si>
  <si>
    <t>5501UR</t>
  </si>
  <si>
    <t>Dernière date:</t>
  </si>
  <si>
    <t>Nom des Mois</t>
  </si>
  <si>
    <t>Janv.</t>
  </si>
  <si>
    <t>Fev.</t>
  </si>
  <si>
    <t>Mars</t>
  </si>
  <si>
    <t>Avr.</t>
  </si>
  <si>
    <t>Mai</t>
  </si>
  <si>
    <t>Juin</t>
  </si>
  <si>
    <t>Juil.</t>
  </si>
  <si>
    <t>Aout</t>
  </si>
  <si>
    <t>Sept.</t>
  </si>
  <si>
    <t>Nov.</t>
  </si>
  <si>
    <t>Oct.</t>
  </si>
  <si>
    <t>Dec.</t>
  </si>
</sst>
</file>

<file path=xl/styles.xml><?xml version="1.0" encoding="utf-8"?>
<styleSheet xmlns="http://schemas.openxmlformats.org/spreadsheetml/2006/main">
  <numFmts count="2">
    <numFmt numFmtId="164" formatCode="dd\/mm\/yyyy"/>
    <numFmt numFmtId="165" formatCode="###0"/>
  </numFmts>
  <fonts count="3">
    <font>
      <sz val="11"/>
      <color theme="1"/>
      <name val="Calibri"/>
      <family val="2"/>
      <scheme val="minor"/>
    </font>
    <font>
      <sz val="8"/>
      <color rgb="FF363636"/>
      <name val="Tahoma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  <xf numFmtId="0" fontId="0" fillId="4" borderId="1" xfId="0" applyFill="1" applyBorder="1"/>
    <xf numFmtId="0" fontId="1" fillId="2" borderId="1" xfId="0" applyFont="1" applyFill="1" applyBorder="1" applyAlignment="1">
      <alignment horizontal="left" vertical="center"/>
    </xf>
    <xf numFmtId="165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I24" sqref="I24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2:H66"/>
  <sheetViews>
    <sheetView tabSelected="1" workbookViewId="0">
      <selection activeCell="K8" sqref="K8"/>
    </sheetView>
  </sheetViews>
  <sheetFormatPr baseColWidth="10" defaultRowHeight="15"/>
  <cols>
    <col min="1" max="1" width="21.140625" customWidth="1"/>
    <col min="2" max="2" width="16.85546875" customWidth="1"/>
    <col min="3" max="3" width="15.5703125" customWidth="1"/>
    <col min="4" max="4" width="21.85546875" customWidth="1"/>
    <col min="5" max="5" width="21.28515625" customWidth="1"/>
    <col min="6" max="6" width="19.140625" customWidth="1"/>
    <col min="7" max="7" width="18" customWidth="1"/>
  </cols>
  <sheetData>
    <row r="2" spans="1:8">
      <c r="D2" s="1" t="s">
        <v>33</v>
      </c>
      <c r="E2" s="2">
        <v>43976</v>
      </c>
    </row>
    <row r="3" spans="1:8">
      <c r="H3" s="1"/>
    </row>
    <row r="5" spans="1:8">
      <c r="D5" s="3" t="s">
        <v>28</v>
      </c>
      <c r="E5" s="3">
        <f>SUMIFS($G:$G,$F:$F,"Citadine")</f>
        <v>98</v>
      </c>
    </row>
    <row r="6" spans="1:8">
      <c r="D6" s="3" t="s">
        <v>29</v>
      </c>
      <c r="E6" s="3">
        <f>SUMIFS($G:$G,$F:$F,"Berline")</f>
        <v>151</v>
      </c>
    </row>
    <row r="7" spans="1:8">
      <c r="D7" s="3" t="s">
        <v>30</v>
      </c>
      <c r="E7" s="3">
        <f>SUMIFS($G:$G,$F:$F,"Break")</f>
        <v>72</v>
      </c>
    </row>
    <row r="9" spans="1:8">
      <c r="A9" s="1" t="s">
        <v>31</v>
      </c>
      <c r="B9" s="1" t="s">
        <v>0</v>
      </c>
      <c r="C9" s="1" t="s">
        <v>1</v>
      </c>
      <c r="D9" s="1" t="s">
        <v>3</v>
      </c>
      <c r="E9" s="1" t="s">
        <v>2</v>
      </c>
      <c r="F9" s="1" t="s">
        <v>4</v>
      </c>
      <c r="G9" s="1" t="s">
        <v>5</v>
      </c>
      <c r="H9" s="3" t="s">
        <v>8</v>
      </c>
    </row>
    <row r="10" spans="1:8">
      <c r="A10" s="1" t="s">
        <v>32</v>
      </c>
      <c r="B10" s="5">
        <v>2020</v>
      </c>
      <c r="C10" s="5" t="s">
        <v>6</v>
      </c>
      <c r="D10" s="6">
        <v>1</v>
      </c>
      <c r="E10" s="7">
        <v>43922</v>
      </c>
      <c r="F10" s="1" t="s">
        <v>27</v>
      </c>
      <c r="G10" s="1">
        <v>2</v>
      </c>
      <c r="H10" s="3" t="str">
        <f>IFERROR(VLOOKUP('Nb de voitures vendues'!$E10,'Jours fériés'!$A:$C,3,0),"")</f>
        <v/>
      </c>
    </row>
    <row r="11" spans="1:8">
      <c r="A11" s="1" t="s">
        <v>32</v>
      </c>
      <c r="B11" s="5">
        <v>2020</v>
      </c>
      <c r="C11" s="5" t="s">
        <v>6</v>
      </c>
      <c r="D11" s="6">
        <v>2</v>
      </c>
      <c r="E11" s="7">
        <v>43923</v>
      </c>
      <c r="F11" s="1" t="s">
        <v>25</v>
      </c>
      <c r="G11" s="1">
        <v>4</v>
      </c>
      <c r="H11" s="3" t="str">
        <f>IFERROR(VLOOKUP('Nb de voitures vendues'!$E11,'Jours fériés'!$A:$C,3,0),"")</f>
        <v/>
      </c>
    </row>
    <row r="12" spans="1:8">
      <c r="A12" s="1" t="s">
        <v>32</v>
      </c>
      <c r="B12" s="5">
        <v>2020</v>
      </c>
      <c r="C12" s="5" t="s">
        <v>6</v>
      </c>
      <c r="D12" s="6">
        <v>2</v>
      </c>
      <c r="E12" s="7">
        <v>43923</v>
      </c>
      <c r="F12" s="1" t="s">
        <v>27</v>
      </c>
      <c r="G12" s="1">
        <v>1</v>
      </c>
      <c r="H12" s="3" t="str">
        <f>IFERROR(VLOOKUP('Nb de voitures vendues'!$E12,'Jours fériés'!$A:$C,3,0),"")</f>
        <v/>
      </c>
    </row>
    <row r="13" spans="1:8">
      <c r="A13" s="1" t="s">
        <v>32</v>
      </c>
      <c r="B13" s="5">
        <v>2020</v>
      </c>
      <c r="C13" s="5" t="s">
        <v>6</v>
      </c>
      <c r="D13" s="6">
        <v>3</v>
      </c>
      <c r="E13" s="7">
        <v>43924</v>
      </c>
      <c r="F13" s="1" t="s">
        <v>26</v>
      </c>
      <c r="G13" s="1">
        <v>5</v>
      </c>
      <c r="H13" s="3" t="str">
        <f>IFERROR(VLOOKUP('Nb de voitures vendues'!$E13,'Jours fériés'!$A:$C,3,0),"")</f>
        <v/>
      </c>
    </row>
    <row r="14" spans="1:8">
      <c r="A14" s="1" t="s">
        <v>32</v>
      </c>
      <c r="B14" s="5">
        <v>2020</v>
      </c>
      <c r="C14" s="5" t="s">
        <v>6</v>
      </c>
      <c r="D14" s="6">
        <v>3</v>
      </c>
      <c r="E14" s="7">
        <v>43924</v>
      </c>
      <c r="F14" s="1" t="s">
        <v>25</v>
      </c>
      <c r="G14" s="1">
        <v>7</v>
      </c>
      <c r="H14" s="3" t="str">
        <f>IFERROR(VLOOKUP('Nb de voitures vendues'!$E14,'Jours fériés'!$A:$C,3,0),"")</f>
        <v/>
      </c>
    </row>
    <row r="15" spans="1:8">
      <c r="A15" s="1" t="s">
        <v>32</v>
      </c>
      <c r="B15" s="5">
        <v>2020</v>
      </c>
      <c r="C15" s="5" t="s">
        <v>6</v>
      </c>
      <c r="D15" s="6">
        <v>5</v>
      </c>
      <c r="E15" s="7">
        <v>43926</v>
      </c>
      <c r="F15" s="1" t="s">
        <v>26</v>
      </c>
      <c r="G15" s="1">
        <v>6</v>
      </c>
      <c r="H15" s="3" t="str">
        <f>IFERROR(VLOOKUP('Nb de voitures vendues'!$E15,'Jours fériés'!$A:$C,3,0),"")</f>
        <v/>
      </c>
    </row>
    <row r="16" spans="1:8">
      <c r="A16" s="1" t="s">
        <v>32</v>
      </c>
      <c r="B16" s="5">
        <v>2020</v>
      </c>
      <c r="C16" s="5" t="s">
        <v>6</v>
      </c>
      <c r="D16" s="6">
        <v>6</v>
      </c>
      <c r="E16" s="7">
        <v>43927</v>
      </c>
      <c r="F16" s="1" t="s">
        <v>25</v>
      </c>
      <c r="G16" s="1">
        <v>7</v>
      </c>
      <c r="H16" s="3" t="str">
        <f>IFERROR(VLOOKUP('Nb de voitures vendues'!$E16,'Jours fériés'!$A:$C,3,0),"")</f>
        <v/>
      </c>
    </row>
    <row r="17" spans="1:8">
      <c r="A17" s="1" t="s">
        <v>32</v>
      </c>
      <c r="B17" s="5">
        <v>2020</v>
      </c>
      <c r="C17" s="5" t="s">
        <v>6</v>
      </c>
      <c r="D17" s="6">
        <v>7</v>
      </c>
      <c r="E17" s="7">
        <v>43928</v>
      </c>
      <c r="F17" s="1" t="s">
        <v>27</v>
      </c>
      <c r="G17" s="1">
        <v>9</v>
      </c>
      <c r="H17" s="3" t="str">
        <f>IFERROR(VLOOKUP('Nb de voitures vendues'!$E17,'Jours fériés'!$A:$C,3,0),"")</f>
        <v/>
      </c>
    </row>
    <row r="18" spans="1:8">
      <c r="A18" s="1" t="s">
        <v>32</v>
      </c>
      <c r="B18" s="5">
        <v>2020</v>
      </c>
      <c r="C18" s="5" t="s">
        <v>6</v>
      </c>
      <c r="D18" s="6">
        <v>8</v>
      </c>
      <c r="E18" s="7">
        <v>43929</v>
      </c>
      <c r="F18" s="1" t="s">
        <v>26</v>
      </c>
      <c r="G18" s="1">
        <v>5</v>
      </c>
      <c r="H18" s="3" t="str">
        <f>IFERROR(VLOOKUP('Nb de voitures vendues'!$E18,'Jours fériés'!$A:$C,3,0),"")</f>
        <v/>
      </c>
    </row>
    <row r="19" spans="1:8">
      <c r="A19" s="1" t="s">
        <v>32</v>
      </c>
      <c r="B19" s="5">
        <v>2020</v>
      </c>
      <c r="C19" s="5" t="s">
        <v>6</v>
      </c>
      <c r="D19" s="6">
        <v>9</v>
      </c>
      <c r="E19" s="7">
        <v>43930</v>
      </c>
      <c r="F19" s="1" t="s">
        <v>25</v>
      </c>
      <c r="G19" s="1">
        <v>8</v>
      </c>
      <c r="H19" s="3" t="str">
        <f>IFERROR(VLOOKUP('Nb de voitures vendues'!$E19,'Jours fériés'!$A:$C,3,0),"")</f>
        <v/>
      </c>
    </row>
    <row r="20" spans="1:8">
      <c r="A20" s="1" t="s">
        <v>32</v>
      </c>
      <c r="B20" s="5">
        <v>2020</v>
      </c>
      <c r="C20" s="5" t="s">
        <v>6</v>
      </c>
      <c r="D20" s="6">
        <v>9</v>
      </c>
      <c r="E20" s="7">
        <v>43930</v>
      </c>
      <c r="F20" s="1" t="s">
        <v>27</v>
      </c>
      <c r="G20" s="1">
        <v>2</v>
      </c>
      <c r="H20" s="3" t="str">
        <f>IFERROR(VLOOKUP('Nb de voitures vendues'!$E20,'Jours fériés'!$A:$C,3,0),"")</f>
        <v/>
      </c>
    </row>
    <row r="21" spans="1:8">
      <c r="A21" s="1" t="s">
        <v>32</v>
      </c>
      <c r="B21" s="5">
        <v>2020</v>
      </c>
      <c r="C21" s="5" t="s">
        <v>6</v>
      </c>
      <c r="D21" s="6">
        <v>10</v>
      </c>
      <c r="E21" s="7">
        <v>43931</v>
      </c>
      <c r="F21" s="1" t="s">
        <v>26</v>
      </c>
      <c r="G21" s="1">
        <v>2</v>
      </c>
      <c r="H21" s="3" t="str">
        <f>IFERROR(VLOOKUP('Nb de voitures vendues'!$E21,'Jours fériés'!$A:$C,3,0),"")</f>
        <v/>
      </c>
    </row>
    <row r="22" spans="1:8">
      <c r="A22" s="1" t="s">
        <v>32</v>
      </c>
      <c r="B22" s="5">
        <v>2020</v>
      </c>
      <c r="C22" s="5" t="s">
        <v>6</v>
      </c>
      <c r="D22" s="6">
        <v>11</v>
      </c>
      <c r="E22" s="7">
        <v>43932</v>
      </c>
      <c r="F22" s="1" t="s">
        <v>25</v>
      </c>
      <c r="G22" s="1">
        <v>2</v>
      </c>
      <c r="H22" s="3" t="str">
        <f>IFERROR(VLOOKUP('Nb de voitures vendues'!$E22,'Jours fériés'!$A:$C,3,0),"")</f>
        <v/>
      </c>
    </row>
    <row r="23" spans="1:8">
      <c r="A23" s="1" t="s">
        <v>32</v>
      </c>
      <c r="B23" s="5">
        <v>2020</v>
      </c>
      <c r="C23" s="5" t="s">
        <v>6</v>
      </c>
      <c r="D23" s="6">
        <v>12</v>
      </c>
      <c r="E23" s="7">
        <v>43933</v>
      </c>
      <c r="F23" s="1" t="s">
        <v>27</v>
      </c>
      <c r="G23" s="1">
        <v>12</v>
      </c>
      <c r="H23" s="3" t="str">
        <f>IFERROR(VLOOKUP('Nb de voitures vendues'!$E23,'Jours fériés'!$A:$C,3,0),"")</f>
        <v>F</v>
      </c>
    </row>
    <row r="24" spans="1:8">
      <c r="A24" s="1" t="s">
        <v>32</v>
      </c>
      <c r="B24" s="5">
        <v>2020</v>
      </c>
      <c r="C24" s="5" t="s">
        <v>6</v>
      </c>
      <c r="D24" s="6">
        <v>14</v>
      </c>
      <c r="E24" s="7">
        <v>43935</v>
      </c>
      <c r="F24" s="1" t="s">
        <v>27</v>
      </c>
      <c r="G24" s="1">
        <v>5</v>
      </c>
      <c r="H24" s="3" t="str">
        <f>IFERROR(VLOOKUP('Nb de voitures vendues'!$E24,'Jours fériés'!$A:$C,3,0),"")</f>
        <v/>
      </c>
    </row>
    <row r="25" spans="1:8">
      <c r="A25" s="1" t="s">
        <v>32</v>
      </c>
      <c r="B25" s="5">
        <v>2020</v>
      </c>
      <c r="C25" s="5" t="s">
        <v>6</v>
      </c>
      <c r="D25" s="6">
        <v>15</v>
      </c>
      <c r="E25" s="7">
        <v>43936</v>
      </c>
      <c r="F25" s="1" t="s">
        <v>26</v>
      </c>
      <c r="G25" s="1">
        <v>9</v>
      </c>
      <c r="H25" s="3" t="str">
        <f>IFERROR(VLOOKUP('Nb de voitures vendues'!$E25,'Jours fériés'!$A:$C,3,0),"")</f>
        <v/>
      </c>
    </row>
    <row r="26" spans="1:8">
      <c r="A26" s="1" t="s">
        <v>32</v>
      </c>
      <c r="B26" s="5">
        <v>2020</v>
      </c>
      <c r="C26" s="5" t="s">
        <v>6</v>
      </c>
      <c r="D26" s="6">
        <v>15</v>
      </c>
      <c r="E26" s="7">
        <v>43936</v>
      </c>
      <c r="F26" s="1" t="s">
        <v>25</v>
      </c>
      <c r="G26" s="1">
        <v>3</v>
      </c>
      <c r="H26" s="3" t="str">
        <f>IFERROR(VLOOKUP('Nb de voitures vendues'!$E26,'Jours fériés'!$A:$C,3,0),"")</f>
        <v/>
      </c>
    </row>
    <row r="27" spans="1:8">
      <c r="A27" s="1" t="s">
        <v>32</v>
      </c>
      <c r="B27" s="5">
        <v>2020</v>
      </c>
      <c r="C27" s="5" t="s">
        <v>6</v>
      </c>
      <c r="D27" s="6">
        <v>16</v>
      </c>
      <c r="E27" s="7">
        <v>43937</v>
      </c>
      <c r="F27" s="1" t="s">
        <v>25</v>
      </c>
      <c r="G27" s="1">
        <v>18</v>
      </c>
      <c r="H27" s="3" t="str">
        <f>IFERROR(VLOOKUP('Nb de voitures vendues'!$E27,'Jours fériés'!$A:$C,3,0),"")</f>
        <v/>
      </c>
    </row>
    <row r="28" spans="1:8">
      <c r="A28" s="1" t="s">
        <v>32</v>
      </c>
      <c r="B28" s="5">
        <v>2020</v>
      </c>
      <c r="C28" s="5" t="s">
        <v>6</v>
      </c>
      <c r="D28" s="6">
        <v>17</v>
      </c>
      <c r="E28" s="7">
        <v>43938</v>
      </c>
      <c r="F28" s="1" t="s">
        <v>26</v>
      </c>
      <c r="G28" s="1">
        <v>16</v>
      </c>
      <c r="H28" s="3" t="str">
        <f>IFERROR(VLOOKUP('Nb de voitures vendues'!$E28,'Jours fériés'!$A:$C,3,0),"")</f>
        <v/>
      </c>
    </row>
    <row r="29" spans="1:8">
      <c r="A29" s="1" t="s">
        <v>32</v>
      </c>
      <c r="B29" s="5">
        <v>2020</v>
      </c>
      <c r="C29" s="5" t="s">
        <v>6</v>
      </c>
      <c r="D29" s="6">
        <v>18</v>
      </c>
      <c r="E29" s="7">
        <v>43939</v>
      </c>
      <c r="F29" s="1" t="s">
        <v>25</v>
      </c>
      <c r="G29" s="1">
        <v>2</v>
      </c>
      <c r="H29" s="3" t="str">
        <f>IFERROR(VLOOKUP('Nb de voitures vendues'!$E29,'Jours fériés'!$A:$C,3,0),"")</f>
        <v/>
      </c>
    </row>
    <row r="30" spans="1:8">
      <c r="A30" s="1" t="s">
        <v>32</v>
      </c>
      <c r="B30" s="5">
        <v>2020</v>
      </c>
      <c r="C30" s="5" t="s">
        <v>6</v>
      </c>
      <c r="D30" s="6">
        <v>21</v>
      </c>
      <c r="E30" s="7">
        <v>43942</v>
      </c>
      <c r="F30" s="1" t="s">
        <v>25</v>
      </c>
      <c r="G30" s="1">
        <v>8</v>
      </c>
      <c r="H30" s="3" t="str">
        <f>IFERROR(VLOOKUP('Nb de voitures vendues'!$E30,'Jours fériés'!$A:$C,3,0),"")</f>
        <v/>
      </c>
    </row>
    <row r="31" spans="1:8">
      <c r="A31" s="1" t="s">
        <v>32</v>
      </c>
      <c r="B31" s="5">
        <v>2020</v>
      </c>
      <c r="C31" s="5" t="s">
        <v>6</v>
      </c>
      <c r="D31" s="6">
        <v>22</v>
      </c>
      <c r="E31" s="7">
        <v>43943</v>
      </c>
      <c r="F31" s="1" t="s">
        <v>26</v>
      </c>
      <c r="G31" s="1">
        <v>2</v>
      </c>
      <c r="H31" s="3" t="str">
        <f>IFERROR(VLOOKUP('Nb de voitures vendues'!$E31,'Jours fériés'!$A:$C,3,0),"")</f>
        <v/>
      </c>
    </row>
    <row r="32" spans="1:8">
      <c r="A32" s="1" t="s">
        <v>32</v>
      </c>
      <c r="B32" s="5">
        <v>2020</v>
      </c>
      <c r="C32" s="5" t="s">
        <v>6</v>
      </c>
      <c r="D32" s="6">
        <v>23</v>
      </c>
      <c r="E32" s="7">
        <v>43944</v>
      </c>
      <c r="F32" s="1" t="s">
        <v>27</v>
      </c>
      <c r="G32" s="1">
        <v>9</v>
      </c>
      <c r="H32" s="3" t="str">
        <f>IFERROR(VLOOKUP('Nb de voitures vendues'!$E32,'Jours fériés'!$A:$C,3,0),"")</f>
        <v/>
      </c>
    </row>
    <row r="33" spans="1:8">
      <c r="A33" s="1" t="s">
        <v>32</v>
      </c>
      <c r="B33" s="5">
        <v>2020</v>
      </c>
      <c r="C33" s="5" t="s">
        <v>6</v>
      </c>
      <c r="D33" s="6">
        <v>24</v>
      </c>
      <c r="E33" s="7">
        <v>43945</v>
      </c>
      <c r="F33" s="1" t="s">
        <v>25</v>
      </c>
      <c r="G33" s="1">
        <v>4</v>
      </c>
      <c r="H33" s="3" t="str">
        <f>IFERROR(VLOOKUP('Nb de voitures vendues'!$E33,'Jours fériés'!$A:$C,3,0),"")</f>
        <v/>
      </c>
    </row>
    <row r="34" spans="1:8">
      <c r="A34" s="1" t="s">
        <v>32</v>
      </c>
      <c r="B34" s="5">
        <v>2020</v>
      </c>
      <c r="C34" s="5" t="s">
        <v>6</v>
      </c>
      <c r="D34" s="6">
        <v>24</v>
      </c>
      <c r="E34" s="7">
        <v>43945</v>
      </c>
      <c r="F34" s="1" t="s">
        <v>26</v>
      </c>
      <c r="G34" s="1">
        <v>1</v>
      </c>
      <c r="H34" s="3" t="str">
        <f>IFERROR(VLOOKUP('Nb de voitures vendues'!$E34,'Jours fériés'!$A:$C,3,0),"")</f>
        <v/>
      </c>
    </row>
    <row r="35" spans="1:8">
      <c r="A35" s="1" t="s">
        <v>32</v>
      </c>
      <c r="B35" s="5">
        <v>2020</v>
      </c>
      <c r="C35" s="5" t="s">
        <v>6</v>
      </c>
      <c r="D35" s="6">
        <v>24</v>
      </c>
      <c r="E35" s="7">
        <v>43945</v>
      </c>
      <c r="F35" s="1" t="s">
        <v>27</v>
      </c>
      <c r="G35" s="1">
        <v>4</v>
      </c>
      <c r="H35" s="3" t="str">
        <f>IFERROR(VLOOKUP('Nb de voitures vendues'!$E35,'Jours fériés'!$A:$C,3,0),"")</f>
        <v/>
      </c>
    </row>
    <row r="36" spans="1:8">
      <c r="A36" s="1" t="s">
        <v>32</v>
      </c>
      <c r="B36" s="5">
        <v>2020</v>
      </c>
      <c r="C36" s="5" t="s">
        <v>6</v>
      </c>
      <c r="D36" s="6">
        <v>25</v>
      </c>
      <c r="E36" s="7">
        <v>43946</v>
      </c>
      <c r="F36" s="1" t="s">
        <v>25</v>
      </c>
      <c r="G36" s="1">
        <v>5</v>
      </c>
      <c r="H36" s="3" t="str">
        <f>IFERROR(VLOOKUP('Nb de voitures vendues'!$E36,'Jours fériés'!$A:$C,3,0),"")</f>
        <v/>
      </c>
    </row>
    <row r="37" spans="1:8">
      <c r="A37" s="1" t="s">
        <v>32</v>
      </c>
      <c r="B37" s="5">
        <v>2020</v>
      </c>
      <c r="C37" s="5" t="s">
        <v>6</v>
      </c>
      <c r="D37" s="6">
        <v>26</v>
      </c>
      <c r="E37" s="7">
        <v>43947</v>
      </c>
      <c r="F37" s="1" t="s">
        <v>25</v>
      </c>
      <c r="G37" s="1">
        <v>1</v>
      </c>
      <c r="H37" s="3" t="str">
        <f>IFERROR(VLOOKUP('Nb de voitures vendues'!$E37,'Jours fériés'!$A:$C,3,0),"")</f>
        <v/>
      </c>
    </row>
    <row r="38" spans="1:8">
      <c r="A38" s="1" t="s">
        <v>32</v>
      </c>
      <c r="B38" s="5">
        <v>2020</v>
      </c>
      <c r="C38" s="5" t="s">
        <v>6</v>
      </c>
      <c r="D38" s="6">
        <v>27</v>
      </c>
      <c r="E38" s="7">
        <v>43948</v>
      </c>
      <c r="F38" s="1" t="s">
        <v>25</v>
      </c>
      <c r="G38" s="1">
        <v>12</v>
      </c>
      <c r="H38" s="3" t="str">
        <f>IFERROR(VLOOKUP('Nb de voitures vendues'!$E38,'Jours fériés'!$A:$C,3,0),"")</f>
        <v/>
      </c>
    </row>
    <row r="39" spans="1:8">
      <c r="A39" s="1" t="s">
        <v>32</v>
      </c>
      <c r="B39" s="5">
        <v>2020</v>
      </c>
      <c r="C39" s="5" t="s">
        <v>6</v>
      </c>
      <c r="D39" s="6">
        <v>28</v>
      </c>
      <c r="E39" s="7">
        <v>43949</v>
      </c>
      <c r="F39" s="1" t="s">
        <v>27</v>
      </c>
      <c r="G39" s="1">
        <v>15</v>
      </c>
      <c r="H39" s="3" t="str">
        <f>IFERROR(VLOOKUP('Nb de voitures vendues'!$E39,'Jours fériés'!$A:$C,3,0),"")</f>
        <v/>
      </c>
    </row>
    <row r="40" spans="1:8">
      <c r="A40" s="1" t="s">
        <v>32</v>
      </c>
      <c r="B40" s="5">
        <v>2020</v>
      </c>
      <c r="C40" s="5" t="s">
        <v>6</v>
      </c>
      <c r="D40" s="6">
        <v>29</v>
      </c>
      <c r="E40" s="7">
        <v>43950</v>
      </c>
      <c r="F40" s="1" t="s">
        <v>25</v>
      </c>
      <c r="G40" s="1">
        <v>14</v>
      </c>
      <c r="H40" s="3" t="str">
        <f>IFERROR(VLOOKUP('Nb de voitures vendues'!$E40,'Jours fériés'!$A:$C,3,0),"")</f>
        <v/>
      </c>
    </row>
    <row r="41" spans="1:8">
      <c r="A41" s="1" t="s">
        <v>32</v>
      </c>
      <c r="B41" s="5">
        <v>2020</v>
      </c>
      <c r="C41" s="5" t="s">
        <v>6</v>
      </c>
      <c r="D41" s="6">
        <v>29</v>
      </c>
      <c r="E41" s="7">
        <v>43950</v>
      </c>
      <c r="F41" s="1" t="s">
        <v>27</v>
      </c>
      <c r="G41" s="1"/>
      <c r="H41" s="3" t="str">
        <f>IFERROR(VLOOKUP('Nb de voitures vendues'!$E41,'Jours fériés'!$A:$C,3,0),"")</f>
        <v/>
      </c>
    </row>
    <row r="42" spans="1:8">
      <c r="A42" s="1" t="s">
        <v>32</v>
      </c>
      <c r="B42" s="5">
        <v>2020</v>
      </c>
      <c r="C42" s="5" t="s">
        <v>6</v>
      </c>
      <c r="D42" s="6">
        <v>30</v>
      </c>
      <c r="E42" s="7">
        <v>43951</v>
      </c>
      <c r="F42" s="1" t="s">
        <v>27</v>
      </c>
      <c r="G42" s="1">
        <v>6</v>
      </c>
      <c r="H42" s="3" t="str">
        <f>IFERROR(VLOOKUP('Nb de voitures vendues'!$E42,'Jours fériés'!$A:$C,3,0),"")</f>
        <v/>
      </c>
    </row>
    <row r="43" spans="1:8">
      <c r="A43" s="1" t="s">
        <v>32</v>
      </c>
      <c r="B43" s="5">
        <v>2020</v>
      </c>
      <c r="C43" s="5" t="s">
        <v>7</v>
      </c>
      <c r="D43" s="6">
        <v>2</v>
      </c>
      <c r="E43" s="7">
        <v>43953</v>
      </c>
      <c r="F43" s="1" t="s">
        <v>25</v>
      </c>
      <c r="G43" s="1">
        <v>2</v>
      </c>
      <c r="H43" s="3" t="str">
        <f>IFERROR(VLOOKUP('Nb de voitures vendues'!$E43,'Jours fériés'!$A:$C,3,0),"")</f>
        <v/>
      </c>
    </row>
    <row r="44" spans="1:8">
      <c r="A44" s="1" t="s">
        <v>32</v>
      </c>
      <c r="B44" s="5">
        <v>2020</v>
      </c>
      <c r="C44" s="5" t="s">
        <v>7</v>
      </c>
      <c r="D44" s="6">
        <v>3</v>
      </c>
      <c r="E44" s="7">
        <v>43954</v>
      </c>
      <c r="F44" s="1" t="s">
        <v>26</v>
      </c>
      <c r="G44" s="1">
        <v>3</v>
      </c>
      <c r="H44" s="3" t="str">
        <f>IFERROR(VLOOKUP('Nb de voitures vendues'!$E44,'Jours fériés'!$A:$C,3,0),"")</f>
        <v/>
      </c>
    </row>
    <row r="45" spans="1:8">
      <c r="A45" s="1" t="s">
        <v>32</v>
      </c>
      <c r="B45" s="5">
        <v>2020</v>
      </c>
      <c r="C45" s="5" t="s">
        <v>7</v>
      </c>
      <c r="D45" s="6">
        <v>5</v>
      </c>
      <c r="E45" s="7">
        <v>43956</v>
      </c>
      <c r="F45" s="1" t="s">
        <v>27</v>
      </c>
      <c r="G45" s="1">
        <v>7</v>
      </c>
      <c r="H45" s="3" t="str">
        <f>IFERROR(VLOOKUP('Nb de voitures vendues'!$E45,'Jours fériés'!$A:$C,3,0),"")</f>
        <v/>
      </c>
    </row>
    <row r="46" spans="1:8">
      <c r="A46" s="1" t="s">
        <v>32</v>
      </c>
      <c r="B46" s="5">
        <v>2020</v>
      </c>
      <c r="C46" s="5" t="s">
        <v>7</v>
      </c>
      <c r="D46" s="6">
        <v>6</v>
      </c>
      <c r="E46" s="7">
        <v>43957</v>
      </c>
      <c r="F46" s="1" t="s">
        <v>26</v>
      </c>
      <c r="G46" s="1">
        <v>12</v>
      </c>
      <c r="H46" s="3" t="str">
        <f>IFERROR(VLOOKUP('Nb de voitures vendues'!$E46,'Jours fériés'!$A:$C,3,0),"")</f>
        <v/>
      </c>
    </row>
    <row r="47" spans="1:8">
      <c r="A47" s="1" t="s">
        <v>32</v>
      </c>
      <c r="B47" s="5">
        <v>2020</v>
      </c>
      <c r="C47" s="5" t="s">
        <v>7</v>
      </c>
      <c r="D47" s="6">
        <v>7</v>
      </c>
      <c r="E47" s="7">
        <v>43958</v>
      </c>
      <c r="F47" s="1" t="s">
        <v>25</v>
      </c>
      <c r="G47" s="1">
        <v>1</v>
      </c>
      <c r="H47" s="3" t="str">
        <f>IFERROR(VLOOKUP('Nb de voitures vendues'!$E47,'Jours fériés'!$A:$C,3,0),"")</f>
        <v/>
      </c>
    </row>
    <row r="48" spans="1:8">
      <c r="A48" s="1" t="s">
        <v>32</v>
      </c>
      <c r="B48" s="5">
        <v>2020</v>
      </c>
      <c r="C48" s="5" t="s">
        <v>7</v>
      </c>
      <c r="D48" s="6">
        <v>8</v>
      </c>
      <c r="E48" s="7">
        <v>43959</v>
      </c>
      <c r="F48" s="1" t="s">
        <v>25</v>
      </c>
      <c r="G48" s="1">
        <v>1</v>
      </c>
      <c r="H48" s="3" t="str">
        <f>IFERROR(VLOOKUP('Nb de voitures vendues'!$E48,'Jours fériés'!$A:$C,3,0),"")</f>
        <v>F</v>
      </c>
    </row>
    <row r="49" spans="1:8">
      <c r="A49" s="1" t="s">
        <v>32</v>
      </c>
      <c r="B49" s="5">
        <v>2020</v>
      </c>
      <c r="C49" s="5" t="s">
        <v>7</v>
      </c>
      <c r="D49" s="6">
        <v>9</v>
      </c>
      <c r="E49" s="7">
        <v>43960</v>
      </c>
      <c r="F49" s="1" t="s">
        <v>25</v>
      </c>
      <c r="G49" s="1">
        <v>1</v>
      </c>
      <c r="H49" s="3" t="str">
        <f>IFERROR(VLOOKUP('Nb de voitures vendues'!$E49,'Jours fériés'!$A:$C,3,0),"")</f>
        <v/>
      </c>
    </row>
    <row r="50" spans="1:8">
      <c r="A50" s="1" t="s">
        <v>32</v>
      </c>
      <c r="B50" s="5">
        <v>2020</v>
      </c>
      <c r="C50" s="5" t="s">
        <v>7</v>
      </c>
      <c r="D50" s="6">
        <v>9</v>
      </c>
      <c r="E50" s="7">
        <v>43960</v>
      </c>
      <c r="F50" s="1" t="s">
        <v>27</v>
      </c>
      <c r="G50" s="1"/>
      <c r="H50" s="3" t="str">
        <f>IFERROR(VLOOKUP('Nb de voitures vendues'!$E50,'Jours fériés'!$A:$C,3,0),"")</f>
        <v/>
      </c>
    </row>
    <row r="51" spans="1:8">
      <c r="A51" s="1" t="s">
        <v>32</v>
      </c>
      <c r="B51" s="5">
        <v>2020</v>
      </c>
      <c r="C51" s="5" t="s">
        <v>7</v>
      </c>
      <c r="D51" s="6">
        <v>10</v>
      </c>
      <c r="E51" s="7">
        <v>43961</v>
      </c>
      <c r="F51" s="1" t="s">
        <v>25</v>
      </c>
      <c r="G51" s="1">
        <v>1</v>
      </c>
      <c r="H51" s="3" t="str">
        <f>IFERROR(VLOOKUP('Nb de voitures vendues'!$E51,'Jours fériés'!$A:$C,3,0),"")</f>
        <v/>
      </c>
    </row>
    <row r="52" spans="1:8">
      <c r="A52" s="1" t="s">
        <v>32</v>
      </c>
      <c r="B52" s="5">
        <v>2020</v>
      </c>
      <c r="C52" s="5" t="s">
        <v>7</v>
      </c>
      <c r="D52" s="6">
        <v>11</v>
      </c>
      <c r="E52" s="7">
        <v>43962</v>
      </c>
      <c r="F52" s="1" t="s">
        <v>25</v>
      </c>
      <c r="G52" s="1">
        <v>15</v>
      </c>
      <c r="H52" s="3" t="str">
        <f>IFERROR(VLOOKUP('Nb de voitures vendues'!$E52,'Jours fériés'!$A:$C,3,0),"")</f>
        <v/>
      </c>
    </row>
    <row r="53" spans="1:8">
      <c r="A53" s="1" t="s">
        <v>32</v>
      </c>
      <c r="B53" s="5">
        <v>2020</v>
      </c>
      <c r="C53" s="5" t="s">
        <v>7</v>
      </c>
      <c r="D53" s="6">
        <v>12</v>
      </c>
      <c r="E53" s="7">
        <v>43963</v>
      </c>
      <c r="F53" s="1" t="s">
        <v>27</v>
      </c>
      <c r="G53" s="1">
        <v>16</v>
      </c>
      <c r="H53" s="3" t="str">
        <f>IFERROR(VLOOKUP('Nb de voitures vendues'!$E53,'Jours fériés'!$A:$C,3,0),"")</f>
        <v/>
      </c>
    </row>
    <row r="54" spans="1:8">
      <c r="A54" s="1" t="s">
        <v>32</v>
      </c>
      <c r="B54" s="5">
        <v>2020</v>
      </c>
      <c r="C54" s="5" t="s">
        <v>7</v>
      </c>
      <c r="D54" s="6">
        <v>13</v>
      </c>
      <c r="E54" s="7">
        <v>43964</v>
      </c>
      <c r="F54" s="1" t="s">
        <v>25</v>
      </c>
      <c r="G54" s="1">
        <v>19</v>
      </c>
      <c r="H54" s="3" t="str">
        <f>IFERROR(VLOOKUP('Nb de voitures vendues'!$E54,'Jours fériés'!$A:$C,3,0),"")</f>
        <v/>
      </c>
    </row>
    <row r="55" spans="1:8">
      <c r="A55" s="1" t="s">
        <v>32</v>
      </c>
      <c r="B55" s="5">
        <v>2020</v>
      </c>
      <c r="C55" s="5" t="s">
        <v>7</v>
      </c>
      <c r="D55" s="6">
        <v>14</v>
      </c>
      <c r="E55" s="7">
        <v>43965</v>
      </c>
      <c r="F55" s="1" t="s">
        <v>27</v>
      </c>
      <c r="G55" s="1">
        <v>4</v>
      </c>
      <c r="H55" s="3" t="str">
        <f>IFERROR(VLOOKUP('Nb de voitures vendues'!$E55,'Jours fériés'!$A:$C,3,0),"")</f>
        <v/>
      </c>
    </row>
    <row r="56" spans="1:8">
      <c r="A56" s="1" t="s">
        <v>32</v>
      </c>
      <c r="B56" s="5">
        <v>2020</v>
      </c>
      <c r="C56" s="5" t="s">
        <v>7</v>
      </c>
      <c r="D56" s="6">
        <v>15</v>
      </c>
      <c r="E56" s="7">
        <v>43966</v>
      </c>
      <c r="F56" s="1" t="s">
        <v>26</v>
      </c>
      <c r="G56" s="1">
        <v>5</v>
      </c>
      <c r="H56" s="3" t="str">
        <f>IFERROR(VLOOKUP('Nb de voitures vendues'!$E56,'Jours fériés'!$A:$C,3,0),"")</f>
        <v/>
      </c>
    </row>
    <row r="57" spans="1:8">
      <c r="A57" s="1" t="s">
        <v>32</v>
      </c>
      <c r="B57" s="5">
        <v>2020</v>
      </c>
      <c r="C57" s="5" t="s">
        <v>7</v>
      </c>
      <c r="D57" s="6">
        <v>16</v>
      </c>
      <c r="E57" s="7">
        <v>43967</v>
      </c>
      <c r="F57" s="1" t="s">
        <v>25</v>
      </c>
      <c r="G57" s="1">
        <v>3</v>
      </c>
      <c r="H57" s="3" t="str">
        <f>IFERROR(VLOOKUP('Nb de voitures vendues'!$E57,'Jours fériés'!$A:$C,3,0),"")</f>
        <v/>
      </c>
    </row>
    <row r="58" spans="1:8">
      <c r="A58" s="1" t="s">
        <v>32</v>
      </c>
      <c r="B58" s="5">
        <v>2020</v>
      </c>
      <c r="C58" s="5" t="s">
        <v>7</v>
      </c>
      <c r="D58" s="6">
        <v>19</v>
      </c>
      <c r="E58" s="7">
        <v>43970</v>
      </c>
      <c r="F58" s="1" t="s">
        <v>27</v>
      </c>
      <c r="G58" s="1">
        <v>4</v>
      </c>
      <c r="H58" s="3" t="str">
        <f>IFERROR(VLOOKUP('Nb de voitures vendues'!$E58,'Jours fériés'!$A:$C,3,0),"")</f>
        <v/>
      </c>
    </row>
    <row r="59" spans="1:8">
      <c r="A59" s="1" t="s">
        <v>32</v>
      </c>
      <c r="B59" s="5">
        <v>2020</v>
      </c>
      <c r="C59" s="5" t="s">
        <v>7</v>
      </c>
      <c r="D59" s="6">
        <v>20</v>
      </c>
      <c r="E59" s="7">
        <v>43971</v>
      </c>
      <c r="F59" s="1" t="s">
        <v>25</v>
      </c>
      <c r="G59" s="1">
        <v>1</v>
      </c>
      <c r="H59" s="3" t="str">
        <f>IFERROR(VLOOKUP('Nb de voitures vendues'!$E59,'Jours fériés'!$A:$C,3,0),"")</f>
        <v/>
      </c>
    </row>
    <row r="60" spans="1:8">
      <c r="A60" s="1" t="s">
        <v>32</v>
      </c>
      <c r="B60" s="5">
        <v>2020</v>
      </c>
      <c r="C60" s="5" t="s">
        <v>7</v>
      </c>
      <c r="D60" s="6">
        <v>20</v>
      </c>
      <c r="E60" s="7">
        <v>43971</v>
      </c>
      <c r="F60" s="1" t="s">
        <v>26</v>
      </c>
      <c r="G60" s="1"/>
      <c r="H60" s="3" t="str">
        <f>IFERROR(VLOOKUP('Nb de voitures vendues'!$E60,'Jours fériés'!$A:$C,3,0),"")</f>
        <v/>
      </c>
    </row>
    <row r="61" spans="1:8">
      <c r="A61" s="1" t="s">
        <v>32</v>
      </c>
      <c r="B61" s="5">
        <v>2020</v>
      </c>
      <c r="C61" s="5" t="s">
        <v>7</v>
      </c>
      <c r="D61" s="6">
        <v>21</v>
      </c>
      <c r="E61" s="7">
        <v>43972</v>
      </c>
      <c r="F61" s="1" t="s">
        <v>26</v>
      </c>
      <c r="G61" s="1">
        <v>5</v>
      </c>
      <c r="H61" s="3" t="str">
        <f>IFERROR(VLOOKUP('Nb de voitures vendues'!$E61,'Jours fériés'!$A:$C,3,0),"")</f>
        <v>F</v>
      </c>
    </row>
    <row r="62" spans="1:8">
      <c r="A62" s="1" t="s">
        <v>32</v>
      </c>
      <c r="B62" s="5">
        <v>2020</v>
      </c>
      <c r="C62" s="5" t="s">
        <v>7</v>
      </c>
      <c r="D62" s="6">
        <v>22</v>
      </c>
      <c r="E62" s="7">
        <v>43973</v>
      </c>
      <c r="F62" s="1" t="s">
        <v>25</v>
      </c>
      <c r="G62" s="1">
        <v>9</v>
      </c>
      <c r="H62" s="3" t="str">
        <f>IFERROR(VLOOKUP('Nb de voitures vendues'!$E62,'Jours fériés'!$A:$C,3,0),"")</f>
        <v/>
      </c>
    </row>
    <row r="63" spans="1:8">
      <c r="A63" s="1" t="s">
        <v>32</v>
      </c>
      <c r="B63" s="5">
        <v>2020</v>
      </c>
      <c r="C63" s="5" t="s">
        <v>7</v>
      </c>
      <c r="D63" s="6">
        <v>23</v>
      </c>
      <c r="E63" s="7">
        <v>43974</v>
      </c>
      <c r="F63" s="1" t="s">
        <v>27</v>
      </c>
      <c r="G63" s="1">
        <v>2</v>
      </c>
      <c r="H63" s="3" t="str">
        <f>IFERROR(VLOOKUP('Nb de voitures vendues'!$E63,'Jours fériés'!$A:$C,3,0),"")</f>
        <v/>
      </c>
    </row>
    <row r="64" spans="1:8">
      <c r="A64" s="1" t="s">
        <v>32</v>
      </c>
      <c r="B64" s="5">
        <v>2020</v>
      </c>
      <c r="C64" s="5" t="s">
        <v>7</v>
      </c>
      <c r="D64" s="6">
        <v>24</v>
      </c>
      <c r="E64" s="7">
        <v>43975</v>
      </c>
      <c r="F64" s="1" t="s">
        <v>26</v>
      </c>
      <c r="G64" s="1">
        <v>1</v>
      </c>
      <c r="H64" s="3" t="str">
        <f>IFERROR(VLOOKUP('Nb de voitures vendues'!$E64,'Jours fériés'!$A:$C,3,0),"")</f>
        <v/>
      </c>
    </row>
    <row r="65" spans="1:8">
      <c r="A65" s="1" t="s">
        <v>32</v>
      </c>
      <c r="B65" s="5">
        <v>2020</v>
      </c>
      <c r="C65" s="5" t="s">
        <v>7</v>
      </c>
      <c r="D65" s="6">
        <v>25</v>
      </c>
      <c r="E65" s="7">
        <v>43976</v>
      </c>
      <c r="F65" s="1" t="s">
        <v>25</v>
      </c>
      <c r="G65" s="1">
        <v>3</v>
      </c>
      <c r="H65" s="3" t="str">
        <f>IFERROR(VLOOKUP('Nb de voitures vendues'!$E65,'Jours fériés'!$A:$C,3,0),"")</f>
        <v/>
      </c>
    </row>
    <row r="66" spans="1:8">
      <c r="G66" s="8"/>
    </row>
  </sheetData>
  <autoFilter ref="A9:H65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F28" sqref="F28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53"/>
  <sheetViews>
    <sheetView workbookViewId="0">
      <selection activeCell="F2" sqref="F2"/>
    </sheetView>
  </sheetViews>
  <sheetFormatPr baseColWidth="10" defaultRowHeight="15"/>
  <cols>
    <col min="2" max="2" width="37.7109375" customWidth="1"/>
    <col min="5" max="5" width="14.140625" customWidth="1"/>
  </cols>
  <sheetData>
    <row r="1" spans="1:6">
      <c r="A1" s="1" t="s">
        <v>8</v>
      </c>
      <c r="B1" s="1" t="s">
        <v>9</v>
      </c>
      <c r="C1" s="1" t="s">
        <v>10</v>
      </c>
      <c r="E1" t="s">
        <v>34</v>
      </c>
      <c r="F1">
        <v>4</v>
      </c>
    </row>
    <row r="2" spans="1:6">
      <c r="A2" s="2">
        <v>42736</v>
      </c>
      <c r="B2" s="3" t="s">
        <v>11</v>
      </c>
      <c r="C2" s="1" t="s">
        <v>12</v>
      </c>
      <c r="D2">
        <v>1</v>
      </c>
      <c r="E2" s="1" t="s">
        <v>35</v>
      </c>
      <c r="F2" t="str">
        <f>VLOOKUP(F1,D2:E13,2,FALSE)</f>
        <v>Avr.</v>
      </c>
    </row>
    <row r="3" spans="1:6">
      <c r="A3" s="2">
        <v>42841</v>
      </c>
      <c r="B3" s="4" t="s">
        <v>13</v>
      </c>
      <c r="C3" s="1" t="s">
        <v>12</v>
      </c>
      <c r="D3">
        <v>2</v>
      </c>
      <c r="E3" s="1" t="s">
        <v>36</v>
      </c>
    </row>
    <row r="4" spans="1:6">
      <c r="A4" s="2">
        <v>42842</v>
      </c>
      <c r="B4" s="4" t="s">
        <v>14</v>
      </c>
      <c r="C4" s="1" t="s">
        <v>12</v>
      </c>
      <c r="D4">
        <v>3</v>
      </c>
      <c r="E4" s="1" t="s">
        <v>37</v>
      </c>
    </row>
    <row r="5" spans="1:6">
      <c r="A5" s="2">
        <v>42856</v>
      </c>
      <c r="B5" s="3" t="s">
        <v>15</v>
      </c>
      <c r="C5" s="1" t="s">
        <v>12</v>
      </c>
      <c r="D5">
        <v>4</v>
      </c>
      <c r="E5" s="1" t="s">
        <v>38</v>
      </c>
    </row>
    <row r="6" spans="1:6">
      <c r="A6" s="2">
        <v>42863</v>
      </c>
      <c r="B6" s="3" t="s">
        <v>16</v>
      </c>
      <c r="C6" s="1" t="s">
        <v>12</v>
      </c>
      <c r="D6">
        <v>5</v>
      </c>
      <c r="E6" s="1" t="s">
        <v>39</v>
      </c>
    </row>
    <row r="7" spans="1:6">
      <c r="A7" s="2">
        <v>42880</v>
      </c>
      <c r="B7" s="4" t="s">
        <v>17</v>
      </c>
      <c r="C7" s="1" t="s">
        <v>12</v>
      </c>
      <c r="D7">
        <v>6</v>
      </c>
      <c r="E7" s="1" t="s">
        <v>40</v>
      </c>
    </row>
    <row r="8" spans="1:6">
      <c r="A8" s="2">
        <v>42890</v>
      </c>
      <c r="B8" s="4" t="s">
        <v>18</v>
      </c>
      <c r="C8" s="1" t="s">
        <v>12</v>
      </c>
      <c r="D8">
        <v>7</v>
      </c>
      <c r="E8" s="1" t="s">
        <v>41</v>
      </c>
    </row>
    <row r="9" spans="1:6">
      <c r="A9" s="2">
        <v>42891</v>
      </c>
      <c r="B9" s="4" t="s">
        <v>19</v>
      </c>
      <c r="C9" s="1" t="s">
        <v>12</v>
      </c>
      <c r="D9">
        <v>8</v>
      </c>
      <c r="E9" s="1" t="s">
        <v>42</v>
      </c>
    </row>
    <row r="10" spans="1:6">
      <c r="A10" s="2">
        <v>42930</v>
      </c>
      <c r="B10" s="3" t="s">
        <v>20</v>
      </c>
      <c r="C10" s="1" t="s">
        <v>12</v>
      </c>
      <c r="D10">
        <v>9</v>
      </c>
      <c r="E10" s="1" t="s">
        <v>43</v>
      </c>
    </row>
    <row r="11" spans="1:6">
      <c r="A11" s="2">
        <v>42962</v>
      </c>
      <c r="B11" s="3" t="s">
        <v>21</v>
      </c>
      <c r="C11" s="1" t="s">
        <v>12</v>
      </c>
      <c r="D11">
        <v>10</v>
      </c>
      <c r="E11" s="1" t="s">
        <v>45</v>
      </c>
    </row>
    <row r="12" spans="1:6">
      <c r="A12" s="2">
        <v>43040</v>
      </c>
      <c r="B12" s="3" t="s">
        <v>22</v>
      </c>
      <c r="C12" s="1" t="s">
        <v>12</v>
      </c>
      <c r="D12">
        <v>11</v>
      </c>
      <c r="E12" s="1" t="s">
        <v>44</v>
      </c>
    </row>
    <row r="13" spans="1:6">
      <c r="A13" s="2">
        <v>43050</v>
      </c>
      <c r="B13" s="3" t="s">
        <v>23</v>
      </c>
      <c r="C13" s="1" t="s">
        <v>12</v>
      </c>
      <c r="D13">
        <v>12</v>
      </c>
      <c r="E13" s="1" t="s">
        <v>46</v>
      </c>
    </row>
    <row r="14" spans="1:6">
      <c r="A14" s="2">
        <v>43094</v>
      </c>
      <c r="B14" s="3" t="s">
        <v>24</v>
      </c>
      <c r="C14" s="1" t="s">
        <v>12</v>
      </c>
    </row>
    <row r="15" spans="1:6">
      <c r="A15" s="2">
        <v>43101</v>
      </c>
      <c r="B15" s="3" t="s">
        <v>11</v>
      </c>
      <c r="C15" s="1" t="s">
        <v>12</v>
      </c>
    </row>
    <row r="16" spans="1:6">
      <c r="A16" s="2">
        <v>43191</v>
      </c>
      <c r="B16" s="4" t="s">
        <v>13</v>
      </c>
      <c r="C16" s="1" t="s">
        <v>12</v>
      </c>
    </row>
    <row r="17" spans="1:3">
      <c r="A17" s="2">
        <v>43192</v>
      </c>
      <c r="B17" s="4" t="s">
        <v>14</v>
      </c>
      <c r="C17" s="1" t="s">
        <v>12</v>
      </c>
    </row>
    <row r="18" spans="1:3">
      <c r="A18" s="2">
        <v>43221</v>
      </c>
      <c r="B18" s="3" t="s">
        <v>15</v>
      </c>
      <c r="C18" s="1" t="s">
        <v>12</v>
      </c>
    </row>
    <row r="19" spans="1:3">
      <c r="A19" s="2">
        <v>43228</v>
      </c>
      <c r="B19" s="3" t="s">
        <v>16</v>
      </c>
      <c r="C19" s="1" t="s">
        <v>12</v>
      </c>
    </row>
    <row r="20" spans="1:3">
      <c r="A20" s="2">
        <v>43230</v>
      </c>
      <c r="B20" s="4" t="s">
        <v>17</v>
      </c>
      <c r="C20" s="1" t="s">
        <v>12</v>
      </c>
    </row>
    <row r="21" spans="1:3">
      <c r="A21" s="2">
        <v>43240</v>
      </c>
      <c r="B21" s="4" t="s">
        <v>18</v>
      </c>
      <c r="C21" s="1" t="s">
        <v>12</v>
      </c>
    </row>
    <row r="22" spans="1:3">
      <c r="A22" s="2">
        <v>43241</v>
      </c>
      <c r="B22" s="4" t="s">
        <v>19</v>
      </c>
      <c r="C22" s="1" t="s">
        <v>12</v>
      </c>
    </row>
    <row r="23" spans="1:3">
      <c r="A23" s="2">
        <v>43295</v>
      </c>
      <c r="B23" s="3" t="s">
        <v>20</v>
      </c>
      <c r="C23" s="1" t="s">
        <v>12</v>
      </c>
    </row>
    <row r="24" spans="1:3">
      <c r="A24" s="2">
        <v>43327</v>
      </c>
      <c r="B24" s="3" t="s">
        <v>21</v>
      </c>
      <c r="C24" s="1" t="s">
        <v>12</v>
      </c>
    </row>
    <row r="25" spans="1:3">
      <c r="A25" s="2">
        <v>43405</v>
      </c>
      <c r="B25" s="3" t="s">
        <v>22</v>
      </c>
      <c r="C25" s="1" t="s">
        <v>12</v>
      </c>
    </row>
    <row r="26" spans="1:3">
      <c r="A26" s="2">
        <v>43415</v>
      </c>
      <c r="B26" s="3" t="s">
        <v>23</v>
      </c>
      <c r="C26" s="1" t="s">
        <v>12</v>
      </c>
    </row>
    <row r="27" spans="1:3">
      <c r="A27" s="2">
        <v>43459</v>
      </c>
      <c r="B27" s="3" t="s">
        <v>24</v>
      </c>
      <c r="C27" s="1" t="s">
        <v>12</v>
      </c>
    </row>
    <row r="28" spans="1:3">
      <c r="A28" s="2">
        <v>43466</v>
      </c>
      <c r="B28" s="3" t="s">
        <v>11</v>
      </c>
      <c r="C28" s="1" t="s">
        <v>12</v>
      </c>
    </row>
    <row r="29" spans="1:3">
      <c r="A29" s="2">
        <v>43576</v>
      </c>
      <c r="B29" s="4" t="s">
        <v>13</v>
      </c>
      <c r="C29" s="1" t="s">
        <v>12</v>
      </c>
    </row>
    <row r="30" spans="1:3">
      <c r="A30" s="2">
        <v>43577</v>
      </c>
      <c r="B30" s="4" t="s">
        <v>14</v>
      </c>
      <c r="C30" s="1" t="s">
        <v>12</v>
      </c>
    </row>
    <row r="31" spans="1:3">
      <c r="A31" s="2">
        <v>43586</v>
      </c>
      <c r="B31" s="3" t="s">
        <v>15</v>
      </c>
      <c r="C31" s="1" t="s">
        <v>12</v>
      </c>
    </row>
    <row r="32" spans="1:3">
      <c r="A32" s="2">
        <v>43593</v>
      </c>
      <c r="B32" s="3" t="s">
        <v>16</v>
      </c>
      <c r="C32" s="1" t="s">
        <v>12</v>
      </c>
    </row>
    <row r="33" spans="1:3">
      <c r="A33" s="2">
        <v>43615</v>
      </c>
      <c r="B33" s="4" t="s">
        <v>17</v>
      </c>
      <c r="C33" s="1" t="s">
        <v>12</v>
      </c>
    </row>
    <row r="34" spans="1:3">
      <c r="A34" s="2">
        <v>43625</v>
      </c>
      <c r="B34" s="4" t="s">
        <v>18</v>
      </c>
      <c r="C34" s="1" t="s">
        <v>12</v>
      </c>
    </row>
    <row r="35" spans="1:3">
      <c r="A35" s="2">
        <v>43626</v>
      </c>
      <c r="B35" s="4" t="s">
        <v>19</v>
      </c>
      <c r="C35" s="1" t="s">
        <v>12</v>
      </c>
    </row>
    <row r="36" spans="1:3">
      <c r="A36" s="2">
        <v>43660</v>
      </c>
      <c r="B36" s="3" t="s">
        <v>20</v>
      </c>
      <c r="C36" s="1" t="s">
        <v>12</v>
      </c>
    </row>
    <row r="37" spans="1:3">
      <c r="A37" s="2">
        <v>43692</v>
      </c>
      <c r="B37" s="3" t="s">
        <v>21</v>
      </c>
      <c r="C37" s="1" t="s">
        <v>12</v>
      </c>
    </row>
    <row r="38" spans="1:3">
      <c r="A38" s="2">
        <v>43770</v>
      </c>
      <c r="B38" s="3" t="s">
        <v>22</v>
      </c>
      <c r="C38" s="1" t="s">
        <v>12</v>
      </c>
    </row>
    <row r="39" spans="1:3">
      <c r="A39" s="2">
        <v>43780</v>
      </c>
      <c r="B39" s="3" t="s">
        <v>23</v>
      </c>
      <c r="C39" s="1" t="s">
        <v>12</v>
      </c>
    </row>
    <row r="40" spans="1:3">
      <c r="A40" s="2">
        <v>43824</v>
      </c>
      <c r="B40" s="3" t="s">
        <v>24</v>
      </c>
      <c r="C40" s="1" t="s">
        <v>12</v>
      </c>
    </row>
    <row r="41" spans="1:3">
      <c r="A41" s="2">
        <v>43831</v>
      </c>
      <c r="B41" s="3" t="s">
        <v>11</v>
      </c>
      <c r="C41" s="1" t="s">
        <v>12</v>
      </c>
    </row>
    <row r="42" spans="1:3">
      <c r="A42" s="2">
        <v>43933</v>
      </c>
      <c r="B42" s="4" t="s">
        <v>13</v>
      </c>
      <c r="C42" s="1" t="s">
        <v>12</v>
      </c>
    </row>
    <row r="43" spans="1:3">
      <c r="A43" s="2">
        <v>43934</v>
      </c>
      <c r="B43" s="4" t="s">
        <v>14</v>
      </c>
      <c r="C43" s="1" t="s">
        <v>12</v>
      </c>
    </row>
    <row r="44" spans="1:3">
      <c r="A44" s="2">
        <v>43952</v>
      </c>
      <c r="B44" s="3" t="s">
        <v>15</v>
      </c>
      <c r="C44" s="1" t="s">
        <v>12</v>
      </c>
    </row>
    <row r="45" spans="1:3">
      <c r="A45" s="2">
        <v>43959</v>
      </c>
      <c r="B45" s="3" t="s">
        <v>16</v>
      </c>
      <c r="C45" s="1" t="s">
        <v>12</v>
      </c>
    </row>
    <row r="46" spans="1:3">
      <c r="A46" s="2">
        <v>43972</v>
      </c>
      <c r="B46" s="4" t="s">
        <v>17</v>
      </c>
      <c r="C46" s="1" t="s">
        <v>12</v>
      </c>
    </row>
    <row r="47" spans="1:3">
      <c r="A47" s="2">
        <v>43982</v>
      </c>
      <c r="B47" s="4" t="s">
        <v>18</v>
      </c>
      <c r="C47" s="1" t="s">
        <v>12</v>
      </c>
    </row>
    <row r="48" spans="1:3">
      <c r="A48" s="2">
        <v>43983</v>
      </c>
      <c r="B48" s="4" t="s">
        <v>19</v>
      </c>
      <c r="C48" s="1" t="s">
        <v>12</v>
      </c>
    </row>
    <row r="49" spans="1:3">
      <c r="A49" s="2">
        <v>44026</v>
      </c>
      <c r="B49" s="3" t="s">
        <v>20</v>
      </c>
      <c r="C49" s="1" t="s">
        <v>12</v>
      </c>
    </row>
    <row r="50" spans="1:3">
      <c r="A50" s="2">
        <v>44058</v>
      </c>
      <c r="B50" s="3" t="s">
        <v>21</v>
      </c>
      <c r="C50" s="1" t="s">
        <v>12</v>
      </c>
    </row>
    <row r="51" spans="1:3">
      <c r="A51" s="2">
        <v>44136</v>
      </c>
      <c r="B51" s="3" t="s">
        <v>22</v>
      </c>
      <c r="C51" s="1" t="s">
        <v>12</v>
      </c>
    </row>
    <row r="52" spans="1:3">
      <c r="A52" s="2">
        <v>44146</v>
      </c>
      <c r="B52" s="3" t="s">
        <v>23</v>
      </c>
      <c r="C52" s="1" t="s">
        <v>12</v>
      </c>
    </row>
    <row r="53" spans="1:3">
      <c r="A53" s="2">
        <v>44190</v>
      </c>
      <c r="B53" s="3" t="s">
        <v>24</v>
      </c>
      <c r="C53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Synthèse</vt:lpstr>
      <vt:lpstr>Nb de voitures vendues</vt:lpstr>
      <vt:lpstr>Nb de motos vendues</vt:lpstr>
      <vt:lpstr>Jours fériés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2020-05-27T21:25:38Z</dcterms:modified>
</cp:coreProperties>
</file>