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840" yWindow="405" windowWidth="13875" windowHeight="7200"/>
  </bookViews>
  <sheets>
    <sheet name="Test" sheetId="1" r:id="rId1"/>
  </sheets>
  <definedNames>
    <definedName name="Z_1ACE4C7C_7CD3_4739_A5DF_21E0F6DF7B6D_.wvu.PrintArea" localSheetId="0" hidden="1">Test!$A$1:$AA$23</definedName>
    <definedName name="_xlnm.Print_Area" localSheetId="0">Test!$A$5:$AA$55</definedName>
  </definedNames>
  <calcPr calcId="125725"/>
</workbook>
</file>

<file path=xl/calcChain.xml><?xml version="1.0" encoding="utf-8"?>
<calcChain xmlns="http://schemas.openxmlformats.org/spreadsheetml/2006/main">
  <c r="X23" i="1"/>
  <c r="X20"/>
  <c r="Y19" s="1"/>
  <c r="AA19" s="1"/>
  <c r="X17"/>
  <c r="Y16" s="1"/>
  <c r="AA16" s="1"/>
  <c r="R7"/>
  <c r="X7" s="1"/>
  <c r="Y13"/>
  <c r="X14"/>
  <c r="U23"/>
  <c r="R23"/>
  <c r="O23"/>
  <c r="L23"/>
  <c r="I23"/>
  <c r="Y22" s="1"/>
  <c r="AA22" s="1"/>
  <c r="F23"/>
  <c r="U20"/>
  <c r="R20"/>
  <c r="O20"/>
  <c r="L20"/>
  <c r="I20"/>
  <c r="F20"/>
  <c r="U17"/>
  <c r="R17"/>
  <c r="O17"/>
  <c r="L17"/>
  <c r="I17"/>
  <c r="F17"/>
  <c r="U14" l="1"/>
  <c r="R14"/>
  <c r="O14"/>
  <c r="L14"/>
  <c r="I14"/>
  <c r="F14"/>
  <c r="AA13" l="1"/>
</calcChain>
</file>

<file path=xl/sharedStrings.xml><?xml version="1.0" encoding="utf-8"?>
<sst xmlns="http://schemas.openxmlformats.org/spreadsheetml/2006/main" count="38" uniqueCount="24">
  <si>
    <t>EMPLOI DU TEMPS</t>
  </si>
  <si>
    <t xml:space="preserve">SEMAINE : </t>
  </si>
  <si>
    <t xml:space="preserve">DU </t>
  </si>
  <si>
    <t>AU</t>
  </si>
  <si>
    <t>NOMS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</si>
  <si>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</si>
  <si>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</si>
  <si>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</si>
  <si>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</si>
  <si>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</si>
  <si>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</si>
  <si>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</si>
  <si>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</si>
  <si>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DIFF</t>
  </si>
  <si>
    <t>matin</t>
  </si>
  <si>
    <t>TPS PRESENCE</t>
  </si>
  <si>
    <t>a-midi</t>
  </si>
  <si>
    <t>TOTAL / JOUR</t>
  </si>
  <si>
    <t>ZZZZ</t>
  </si>
  <si>
    <t>H</t>
  </si>
  <si>
    <t>Amplitude maximun :</t>
  </si>
  <si>
    <t>Limite longueur journée :</t>
  </si>
  <si>
    <t>Repos entre deux journées :</t>
  </si>
  <si>
    <t xml:space="preserve">ANNEE : </t>
  </si>
</sst>
</file>

<file path=xl/styles.xml><?xml version="1.0" encoding="utf-8"?>
<styleSheet xmlns="http://schemas.openxmlformats.org/spreadsheetml/2006/main">
  <numFmts count="3">
    <numFmt numFmtId="164" formatCode="h:mm"/>
    <numFmt numFmtId="165" formatCode="d\ mmmm\ yyyy"/>
    <numFmt numFmtId="166" formatCode="[h]:mm"/>
  </numFmts>
  <fonts count="49">
    <font>
      <sz val="10"/>
      <name val="Arial"/>
    </font>
    <font>
      <b/>
      <sz val="22"/>
      <color indexed="51"/>
      <name val="Bookman Old Style"/>
      <family val="1"/>
    </font>
    <font>
      <b/>
      <sz val="22"/>
      <color indexed="9"/>
      <name val="Bookman Old Style"/>
      <family val="1"/>
    </font>
    <font>
      <b/>
      <u/>
      <sz val="18"/>
      <name val="Bookman Old Style"/>
      <family val="1"/>
    </font>
    <font>
      <sz val="8"/>
      <name val="Arial"/>
      <family val="2"/>
    </font>
    <font>
      <b/>
      <u/>
      <sz val="16"/>
      <name val="Bookman Old Style"/>
      <family val="1"/>
    </font>
    <font>
      <b/>
      <u/>
      <sz val="16"/>
      <color rgb="FFFF0000"/>
      <name val="Bookman Old Style"/>
      <family val="1"/>
    </font>
    <font>
      <b/>
      <sz val="14"/>
      <color indexed="51"/>
      <name val="Bookman Old Style"/>
      <family val="1"/>
    </font>
    <font>
      <b/>
      <sz val="14"/>
      <color indexed="9"/>
      <name val="Bookman Old Style"/>
      <family val="1"/>
    </font>
    <font>
      <b/>
      <sz val="12"/>
      <name val="Bookman Old Style"/>
      <family val="1"/>
    </font>
    <font>
      <sz val="14"/>
      <name val="Arial"/>
      <family val="2"/>
    </font>
    <font>
      <sz val="7"/>
      <name val="Arial"/>
      <family val="2"/>
    </font>
    <font>
      <b/>
      <u/>
      <sz val="12"/>
      <name val="Bookman Old Style"/>
      <family val="1"/>
    </font>
    <font>
      <b/>
      <u/>
      <sz val="14"/>
      <name val="Bookman Old Style"/>
      <family val="1"/>
    </font>
    <font>
      <b/>
      <sz val="12"/>
      <color indexed="9"/>
      <name val="Bookman Old Style"/>
      <family val="1"/>
    </font>
    <font>
      <b/>
      <sz val="8"/>
      <color indexed="8"/>
      <name val="Bookman Old Style"/>
      <family val="1"/>
    </font>
    <font>
      <b/>
      <sz val="14"/>
      <color indexed="10"/>
      <name val="Bookman Old Style"/>
      <family val="1"/>
    </font>
    <font>
      <b/>
      <sz val="14"/>
      <name val="Bookman Old Style"/>
      <family val="1"/>
    </font>
    <font>
      <sz val="14"/>
      <color indexed="10"/>
      <name val="Arial"/>
      <family val="2"/>
    </font>
    <font>
      <b/>
      <sz val="10"/>
      <name val="Helvetica"/>
      <family val="2"/>
    </font>
    <font>
      <b/>
      <sz val="8"/>
      <color indexed="8"/>
      <name val="Helvetica"/>
      <family val="2"/>
    </font>
    <font>
      <b/>
      <sz val="10"/>
      <name val="Bookman Old Style"/>
      <family val="1"/>
    </font>
    <font>
      <b/>
      <sz val="8"/>
      <name val="Bookman Old Style"/>
      <family val="1"/>
    </font>
    <font>
      <b/>
      <sz val="9"/>
      <color indexed="8"/>
      <name val="Bookman Old Style"/>
      <family val="1"/>
    </font>
    <font>
      <b/>
      <sz val="10"/>
      <color theme="0"/>
      <name val="Bookman Old Style"/>
      <family val="1"/>
    </font>
    <font>
      <sz val="9"/>
      <name val="Arial"/>
      <family val="2"/>
    </font>
    <font>
      <b/>
      <sz val="8"/>
      <color indexed="8"/>
      <name val="Arial"/>
      <family val="2"/>
    </font>
    <font>
      <b/>
      <sz val="9"/>
      <color theme="0"/>
      <name val="Bookman Old Style"/>
      <family val="1"/>
    </font>
    <font>
      <b/>
      <sz val="8"/>
      <color theme="0"/>
      <name val="Bookman Old Style"/>
      <family val="1"/>
    </font>
    <font>
      <sz val="9"/>
      <color theme="0"/>
      <name val="Arial"/>
      <family val="2"/>
    </font>
    <font>
      <sz val="9"/>
      <color rgb="FFFF0000"/>
      <name val="Arial"/>
      <family val="2"/>
    </font>
    <font>
      <b/>
      <sz val="8"/>
      <color theme="0"/>
      <name val="Arial"/>
      <family val="2"/>
    </font>
    <font>
      <sz val="10"/>
      <color theme="0"/>
      <name val="Arial"/>
      <family val="2"/>
    </font>
    <font>
      <sz val="8"/>
      <color indexed="8"/>
      <name val="Arial"/>
      <family val="2"/>
    </font>
    <font>
      <sz val="11"/>
      <color rgb="FF4A5359"/>
      <name val="Roboto"/>
    </font>
    <font>
      <sz val="10"/>
      <name val="Arial"/>
      <family val="2"/>
    </font>
    <font>
      <sz val="11"/>
      <color rgb="FF333333"/>
      <name val="Roboto"/>
    </font>
    <font>
      <sz val="10"/>
      <color rgb="FF333333"/>
      <name val="Arial"/>
      <family val="2"/>
    </font>
    <font>
      <b/>
      <sz val="11"/>
      <name val="Arial"/>
      <family val="2"/>
    </font>
    <font>
      <b/>
      <sz val="11"/>
      <name val="Cambria"/>
      <family val="1"/>
    </font>
    <font>
      <b/>
      <sz val="18"/>
      <name val="Cambria"/>
      <family val="1"/>
    </font>
    <font>
      <b/>
      <sz val="10"/>
      <name val="Cambria"/>
      <family val="1"/>
    </font>
    <font>
      <b/>
      <sz val="7.5"/>
      <color indexed="8"/>
      <name val="Arial"/>
      <family val="2"/>
    </font>
    <font>
      <b/>
      <sz val="9"/>
      <name val="Bookman Old Style"/>
      <family val="1"/>
    </font>
    <font>
      <b/>
      <sz val="20"/>
      <name val="Arial"/>
      <family val="2"/>
    </font>
    <font>
      <b/>
      <sz val="12"/>
      <color theme="0"/>
      <name val="Cambria"/>
      <family val="1"/>
    </font>
    <font>
      <b/>
      <sz val="10"/>
      <color theme="0"/>
      <name val="Cambria"/>
      <family val="1"/>
    </font>
    <font>
      <b/>
      <sz val="12"/>
      <color indexed="8"/>
      <name val="Arial"/>
      <family val="2"/>
    </font>
    <font>
      <b/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indexed="9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14996795556505021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5" fillId="0" borderId="0"/>
  </cellStyleXfs>
  <cellXfs count="125">
    <xf numFmtId="0" fontId="0" fillId="0" borderId="0" xfId="0"/>
    <xf numFmtId="0" fontId="1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center"/>
    </xf>
    <xf numFmtId="0" fontId="3" fillId="2" borderId="0" xfId="0" applyFont="1" applyFill="1" applyBorder="1" applyAlignment="1" applyProtection="1">
      <alignment vertical="center"/>
    </xf>
    <xf numFmtId="164" fontId="4" fillId="0" borderId="0" xfId="0" applyNumberFormat="1" applyFont="1" applyFill="1" applyBorder="1" applyAlignment="1" applyProtection="1">
      <alignment vertical="center"/>
    </xf>
    <xf numFmtId="0" fontId="5" fillId="2" borderId="0" xfId="0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left" vertical="center"/>
    </xf>
    <xf numFmtId="0" fontId="10" fillId="0" borderId="0" xfId="0" applyFont="1" applyFill="1" applyBorder="1" applyAlignment="1" applyProtection="1">
      <alignment horizontal="left" vertical="center"/>
    </xf>
    <xf numFmtId="164" fontId="11" fillId="0" borderId="0" xfId="0" applyNumberFormat="1" applyFont="1" applyFill="1" applyBorder="1" applyAlignment="1" applyProtection="1">
      <alignment horizontal="left" vertical="center"/>
    </xf>
    <xf numFmtId="0" fontId="9" fillId="3" borderId="0" xfId="0" applyFont="1" applyFill="1" applyBorder="1" applyAlignment="1" applyProtection="1">
      <alignment horizontal="left" vertical="center"/>
    </xf>
    <xf numFmtId="0" fontId="12" fillId="2" borderId="0" xfId="0" applyFont="1" applyFill="1" applyBorder="1" applyAlignment="1" applyProtection="1">
      <alignment horizontal="left" vertical="center"/>
    </xf>
    <xf numFmtId="0" fontId="13" fillId="2" borderId="0" xfId="0" applyFont="1" applyFill="1" applyBorder="1" applyAlignment="1" applyProtection="1">
      <alignment horizontal="centerContinuous" vertical="center"/>
    </xf>
    <xf numFmtId="164" fontId="4" fillId="0" borderId="0" xfId="0" applyNumberFormat="1" applyFont="1" applyFill="1" applyBorder="1" applyAlignment="1" applyProtection="1">
      <alignment horizontal="centerContinuous" vertical="center"/>
    </xf>
    <xf numFmtId="0" fontId="10" fillId="0" borderId="0" xfId="0" applyFont="1" applyFill="1" applyBorder="1" applyAlignment="1" applyProtection="1">
      <alignment vertical="center"/>
    </xf>
    <xf numFmtId="0" fontId="1" fillId="2" borderId="0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14" fillId="2" borderId="0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vertical="center"/>
    </xf>
    <xf numFmtId="0" fontId="15" fillId="2" borderId="0" xfId="0" applyFont="1" applyFill="1" applyBorder="1" applyAlignment="1" applyProtection="1">
      <alignment horizontal="center" vertical="center"/>
    </xf>
    <xf numFmtId="164" fontId="4" fillId="2" borderId="0" xfId="0" applyNumberFormat="1" applyFont="1" applyFill="1" applyBorder="1" applyAlignment="1" applyProtection="1">
      <alignment vertical="center"/>
    </xf>
    <xf numFmtId="0" fontId="16" fillId="2" borderId="0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left" vertical="center"/>
    </xf>
    <xf numFmtId="16" fontId="9" fillId="0" borderId="0" xfId="0" applyNumberFormat="1" applyFont="1" applyBorder="1" applyAlignment="1" applyProtection="1">
      <alignment horizontal="left" vertical="center"/>
    </xf>
    <xf numFmtId="0" fontId="18" fillId="0" borderId="0" xfId="0" applyFont="1" applyBorder="1" applyAlignment="1" applyProtection="1">
      <alignment vertical="center"/>
    </xf>
    <xf numFmtId="0" fontId="19" fillId="2" borderId="0" xfId="0" applyFont="1" applyFill="1" applyBorder="1" applyAlignment="1" applyProtection="1">
      <alignment horizontal="center" vertical="center"/>
    </xf>
    <xf numFmtId="0" fontId="19" fillId="0" borderId="0" xfId="0" applyFont="1" applyBorder="1" applyAlignment="1" applyProtection="1">
      <alignment horizontal="center" vertical="center"/>
    </xf>
    <xf numFmtId="14" fontId="19" fillId="0" borderId="0" xfId="0" applyNumberFormat="1" applyFont="1" applyBorder="1" applyAlignment="1" applyProtection="1">
      <alignment horizontal="center" vertical="center"/>
    </xf>
    <xf numFmtId="164" fontId="19" fillId="0" borderId="0" xfId="0" applyNumberFormat="1" applyFont="1" applyBorder="1" applyAlignment="1" applyProtection="1">
      <alignment horizontal="center" vertical="center"/>
    </xf>
    <xf numFmtId="46" fontId="20" fillId="2" borderId="0" xfId="0" applyNumberFormat="1" applyFont="1" applyFill="1" applyBorder="1" applyAlignment="1" applyProtection="1">
      <alignment horizontal="center" vertical="center"/>
    </xf>
    <xf numFmtId="0" fontId="20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164" fontId="22" fillId="0" borderId="10" xfId="0" applyNumberFormat="1" applyFont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horizontal="center" vertical="center"/>
    </xf>
    <xf numFmtId="46" fontId="22" fillId="0" borderId="17" xfId="0" applyNumberFormat="1" applyFont="1" applyBorder="1" applyAlignment="1" applyProtection="1">
      <alignment horizontal="center" vertical="center"/>
    </xf>
    <xf numFmtId="164" fontId="25" fillId="3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164" fontId="25" fillId="3" borderId="21" xfId="0" applyNumberFormat="1" applyFont="1" applyFill="1" applyBorder="1" applyAlignment="1" applyProtection="1">
      <alignment horizontal="center" vertical="center"/>
      <protection locked="0"/>
    </xf>
    <xf numFmtId="0" fontId="27" fillId="5" borderId="20" xfId="0" applyNumberFormat="1" applyFont="1" applyFill="1" applyBorder="1" applyAlignment="1" applyProtection="1">
      <alignment horizontal="centerContinuous" vertical="center" wrapText="1"/>
      <protection locked="0"/>
    </xf>
    <xf numFmtId="0" fontId="28" fillId="5" borderId="21" xfId="0" applyNumberFormat="1" applyFont="1" applyFill="1" applyBorder="1" applyAlignment="1" applyProtection="1">
      <alignment horizontal="centerContinuous" vertical="center" wrapText="1"/>
      <protection locked="0"/>
    </xf>
    <xf numFmtId="0" fontId="28" fillId="5" borderId="22" xfId="0" applyNumberFormat="1" applyFont="1" applyFill="1" applyBorder="1" applyAlignment="1" applyProtection="1">
      <alignment horizontal="centerContinuous" vertical="center" wrapText="1"/>
      <protection locked="0"/>
    </xf>
    <xf numFmtId="0" fontId="27" fillId="5" borderId="28" xfId="0" applyNumberFormat="1" applyFont="1" applyFill="1" applyBorder="1" applyAlignment="1" applyProtection="1">
      <alignment horizontal="centerContinuous" vertical="center" wrapText="1"/>
      <protection locked="0"/>
    </xf>
    <xf numFmtId="0" fontId="28" fillId="5" borderId="29" xfId="0" applyNumberFormat="1" applyFont="1" applyFill="1" applyBorder="1" applyAlignment="1" applyProtection="1">
      <alignment horizontal="centerContinuous" vertical="center" wrapText="1"/>
      <protection locked="0"/>
    </xf>
    <xf numFmtId="0" fontId="28" fillId="5" borderId="30" xfId="0" applyNumberFormat="1" applyFont="1" applyFill="1" applyBorder="1" applyAlignment="1" applyProtection="1">
      <alignment horizontal="centerContinuous" vertical="center" wrapText="1"/>
      <protection locked="0"/>
    </xf>
    <xf numFmtId="0" fontId="0" fillId="2" borderId="0" xfId="0" applyFill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26" fillId="2" borderId="0" xfId="0" applyFont="1" applyFill="1" applyAlignment="1" applyProtection="1">
      <alignment vertical="center"/>
      <protection locked="0"/>
    </xf>
    <xf numFmtId="0" fontId="33" fillId="2" borderId="0" xfId="0" applyFont="1" applyFill="1" applyAlignment="1" applyProtection="1">
      <alignment vertical="center"/>
      <protection locked="0"/>
    </xf>
    <xf numFmtId="164" fontId="4" fillId="0" borderId="0" xfId="0" applyNumberFormat="1" applyFont="1" applyAlignment="1" applyProtection="1">
      <alignment vertical="center"/>
      <protection locked="0"/>
    </xf>
    <xf numFmtId="0" fontId="34" fillId="0" borderId="0" xfId="0" applyFont="1"/>
    <xf numFmtId="164" fontId="0" fillId="0" borderId="0" xfId="0" applyNumberFormat="1" applyAlignment="1" applyProtection="1">
      <alignment vertical="center"/>
      <protection locked="0"/>
    </xf>
    <xf numFmtId="2" fontId="0" fillId="0" borderId="0" xfId="0" applyNumberFormat="1" applyAlignment="1" applyProtection="1">
      <alignment vertical="center"/>
      <protection locked="0"/>
    </xf>
    <xf numFmtId="0" fontId="35" fillId="0" borderId="0" xfId="0" applyFont="1" applyBorder="1" applyAlignment="1" applyProtection="1">
      <alignment vertical="center"/>
      <protection locked="0"/>
    </xf>
    <xf numFmtId="0" fontId="36" fillId="0" borderId="0" xfId="0" applyFont="1"/>
    <xf numFmtId="0" fontId="37" fillId="0" borderId="0" xfId="0" applyFont="1"/>
    <xf numFmtId="0" fontId="35" fillId="0" borderId="0" xfId="0" applyFont="1" applyAlignment="1" applyProtection="1">
      <alignment vertical="center"/>
      <protection locked="0"/>
    </xf>
    <xf numFmtId="0" fontId="38" fillId="6" borderId="31" xfId="0" applyFont="1" applyFill="1" applyBorder="1" applyAlignment="1" applyProtection="1">
      <alignment vertical="center"/>
    </xf>
    <xf numFmtId="20" fontId="38" fillId="7" borderId="24" xfId="0" applyNumberFormat="1" applyFont="1" applyFill="1" applyBorder="1" applyAlignment="1" applyProtection="1">
      <alignment vertical="center"/>
    </xf>
    <xf numFmtId="0" fontId="39" fillId="6" borderId="22" xfId="0" applyFont="1" applyFill="1" applyBorder="1" applyAlignment="1" applyProtection="1">
      <alignment vertical="center"/>
    </xf>
    <xf numFmtId="0" fontId="40" fillId="6" borderId="24" xfId="0" applyFont="1" applyFill="1" applyBorder="1" applyAlignment="1" applyProtection="1">
      <alignment vertical="center"/>
    </xf>
    <xf numFmtId="0" fontId="41" fillId="6" borderId="24" xfId="0" applyFont="1" applyFill="1" applyBorder="1" applyAlignment="1" applyProtection="1">
      <alignment vertical="center"/>
    </xf>
    <xf numFmtId="0" fontId="43" fillId="2" borderId="22" xfId="0" applyNumberFormat="1" applyFont="1" applyFill="1" applyBorder="1" applyAlignment="1" applyProtection="1">
      <alignment horizontal="center" vertical="center" wrapText="1"/>
      <protection locked="0"/>
    </xf>
    <xf numFmtId="0" fontId="43" fillId="2" borderId="27" xfId="0" applyNumberFormat="1" applyFont="1" applyFill="1" applyBorder="1" applyAlignment="1" applyProtection="1">
      <alignment horizontal="center" vertical="center" wrapText="1"/>
      <protection locked="0"/>
    </xf>
    <xf numFmtId="0" fontId="44" fillId="0" borderId="0" xfId="0" applyFont="1" applyAlignment="1" applyProtection="1">
      <alignment vertical="center"/>
      <protection locked="0"/>
    </xf>
    <xf numFmtId="0" fontId="36" fillId="0" borderId="0" xfId="0" applyFont="1" applyAlignment="1"/>
    <xf numFmtId="0" fontId="0" fillId="0" borderId="0" xfId="0" applyAlignment="1"/>
    <xf numFmtId="0" fontId="34" fillId="0" borderId="0" xfId="0" applyFont="1" applyAlignment="1"/>
    <xf numFmtId="0" fontId="43" fillId="2" borderId="19" xfId="0" applyNumberFormat="1" applyFont="1" applyFill="1" applyBorder="1" applyAlignment="1" applyProtection="1">
      <alignment horizontal="center" vertical="center" wrapText="1"/>
    </xf>
    <xf numFmtId="164" fontId="25" fillId="3" borderId="18" xfId="0" applyNumberFormat="1" applyFont="1" applyFill="1" applyBorder="1" applyAlignment="1" applyProtection="1">
      <alignment horizontal="center" vertical="center"/>
    </xf>
    <xf numFmtId="164" fontId="25" fillId="3" borderId="9" xfId="0" applyNumberFormat="1" applyFont="1" applyFill="1" applyBorder="1" applyAlignment="1" applyProtection="1">
      <alignment horizontal="center" vertical="center"/>
    </xf>
    <xf numFmtId="166" fontId="4" fillId="0" borderId="10" xfId="0" applyNumberFormat="1" applyFont="1" applyFill="1" applyBorder="1" applyAlignment="1" applyProtection="1">
      <alignment horizontal="center" vertical="center"/>
    </xf>
    <xf numFmtId="0" fontId="43" fillId="2" borderId="22" xfId="0" applyNumberFormat="1" applyFont="1" applyFill="1" applyBorder="1" applyAlignment="1" applyProtection="1">
      <alignment horizontal="center" vertical="center" wrapText="1"/>
    </xf>
    <xf numFmtId="164" fontId="25" fillId="3" borderId="21" xfId="0" applyNumberFormat="1" applyFont="1" applyFill="1" applyBorder="1" applyAlignment="1" applyProtection="1">
      <alignment horizontal="center" vertical="center"/>
    </xf>
    <xf numFmtId="164" fontId="29" fillId="4" borderId="21" xfId="0" applyNumberFormat="1" applyFont="1" applyFill="1" applyBorder="1" applyAlignment="1" applyProtection="1">
      <alignment horizontal="center" vertical="center"/>
    </xf>
    <xf numFmtId="0" fontId="21" fillId="2" borderId="18" xfId="0" applyNumberFormat="1" applyFont="1" applyFill="1" applyBorder="1" applyAlignment="1" applyProtection="1">
      <alignment horizontal="center" vertical="center" wrapText="1"/>
      <protection locked="0"/>
    </xf>
    <xf numFmtId="0" fontId="21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21" fillId="2" borderId="20" xfId="0" applyNumberFormat="1" applyFont="1" applyFill="1" applyBorder="1" applyAlignment="1" applyProtection="1">
      <alignment horizontal="center" vertical="center" wrapText="1"/>
      <protection locked="0"/>
    </xf>
    <xf numFmtId="0" fontId="21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21" fillId="2" borderId="25" xfId="0" applyNumberFormat="1" applyFont="1" applyFill="1" applyBorder="1" applyAlignment="1" applyProtection="1">
      <alignment horizontal="center" vertical="center" wrapText="1"/>
      <protection locked="0"/>
    </xf>
    <xf numFmtId="0" fontId="21" fillId="2" borderId="26" xfId="0" applyNumberFormat="1" applyFont="1" applyFill="1" applyBorder="1" applyAlignment="1" applyProtection="1">
      <alignment horizontal="center" vertical="center" wrapText="1"/>
      <protection locked="0"/>
    </xf>
    <xf numFmtId="0" fontId="17" fillId="0" borderId="8" xfId="0" applyFont="1" applyFill="1" applyBorder="1" applyAlignment="1" applyProtection="1">
      <alignment horizontal="center" vertical="center"/>
    </xf>
    <xf numFmtId="0" fontId="17" fillId="0" borderId="5" xfId="0" applyFont="1" applyFill="1" applyBorder="1" applyAlignment="1" applyProtection="1">
      <alignment horizontal="center" vertical="center"/>
    </xf>
    <xf numFmtId="0" fontId="17" fillId="0" borderId="7" xfId="0" applyFont="1" applyFill="1" applyBorder="1" applyAlignment="1" applyProtection="1">
      <alignment horizontal="center" vertical="center"/>
    </xf>
    <xf numFmtId="0" fontId="17" fillId="0" borderId="15" xfId="0" applyFont="1" applyFill="1" applyBorder="1" applyAlignment="1" applyProtection="1">
      <alignment horizontal="center" vertical="center"/>
    </xf>
    <xf numFmtId="0" fontId="17" fillId="0" borderId="12" xfId="0" applyFont="1" applyFill="1" applyBorder="1" applyAlignment="1" applyProtection="1">
      <alignment horizontal="center" vertical="center"/>
    </xf>
    <xf numFmtId="0" fontId="17" fillId="0" borderId="14" xfId="0" applyFont="1" applyFill="1" applyBorder="1" applyAlignment="1" applyProtection="1">
      <alignment horizontal="center" vertical="center"/>
    </xf>
    <xf numFmtId="0" fontId="9" fillId="7" borderId="1" xfId="0" applyFont="1" applyFill="1" applyBorder="1" applyAlignment="1" applyProtection="1">
      <alignment horizontal="center" vertical="center"/>
      <protection locked="0"/>
    </xf>
    <xf numFmtId="0" fontId="9" fillId="7" borderId="2" xfId="0" applyFont="1" applyFill="1" applyBorder="1" applyAlignment="1" applyProtection="1">
      <alignment horizontal="center" vertical="center"/>
      <protection locked="0"/>
    </xf>
    <xf numFmtId="0" fontId="0" fillId="7" borderId="3" xfId="0" applyFill="1" applyBorder="1" applyAlignment="1" applyProtection="1">
      <alignment horizontal="center" vertical="center"/>
      <protection locked="0"/>
    </xf>
    <xf numFmtId="0" fontId="15" fillId="2" borderId="9" xfId="0" applyFont="1" applyFill="1" applyBorder="1" applyAlignment="1" applyProtection="1">
      <alignment horizontal="center" vertical="center"/>
    </xf>
    <xf numFmtId="166" fontId="23" fillId="7" borderId="16" xfId="0" applyNumberFormat="1" applyFont="1" applyFill="1" applyBorder="1" applyAlignment="1" applyProtection="1">
      <alignment horizontal="center" vertical="center"/>
    </xf>
    <xf numFmtId="0" fontId="24" fillId="4" borderId="4" xfId="0" applyNumberFormat="1" applyFont="1" applyFill="1" applyBorder="1" applyAlignment="1" applyProtection="1">
      <alignment horizontal="center" vertical="center" wrapText="1"/>
    </xf>
    <xf numFmtId="0" fontId="24" fillId="4" borderId="5" xfId="0" applyNumberFormat="1" applyFont="1" applyFill="1" applyBorder="1" applyAlignment="1" applyProtection="1">
      <alignment horizontal="center" vertical="center" wrapText="1"/>
    </xf>
    <xf numFmtId="0" fontId="24" fillId="4" borderId="6" xfId="0" applyNumberFormat="1" applyFont="1" applyFill="1" applyBorder="1" applyAlignment="1" applyProtection="1">
      <alignment horizontal="center" vertical="center" wrapText="1"/>
    </xf>
    <xf numFmtId="166" fontId="42" fillId="2" borderId="9" xfId="0" applyNumberFormat="1" applyFont="1" applyFill="1" applyBorder="1" applyAlignment="1" applyProtection="1">
      <alignment horizontal="center" vertical="center"/>
    </xf>
    <xf numFmtId="0" fontId="21" fillId="2" borderId="4" xfId="0" applyFont="1" applyFill="1" applyBorder="1" applyAlignment="1" applyProtection="1">
      <alignment horizontal="center" vertical="center"/>
    </xf>
    <xf numFmtId="0" fontId="21" fillId="2" borderId="5" xfId="0" applyFont="1" applyFill="1" applyBorder="1" applyAlignment="1" applyProtection="1">
      <alignment horizontal="center" vertical="center"/>
    </xf>
    <xf numFmtId="0" fontId="21" fillId="2" borderId="6" xfId="0" applyFont="1" applyFill="1" applyBorder="1" applyAlignment="1" applyProtection="1">
      <alignment horizontal="center" vertical="center"/>
    </xf>
    <xf numFmtId="0" fontId="21" fillId="2" borderId="11" xfId="0" applyFont="1" applyFill="1" applyBorder="1" applyAlignment="1" applyProtection="1">
      <alignment horizontal="center" vertical="center"/>
    </xf>
    <xf numFmtId="0" fontId="21" fillId="2" borderId="12" xfId="0" applyFont="1" applyFill="1" applyBorder="1" applyAlignment="1" applyProtection="1">
      <alignment horizontal="center" vertical="center"/>
    </xf>
    <xf numFmtId="0" fontId="21" fillId="2" borderId="13" xfId="0" applyFont="1" applyFill="1" applyBorder="1" applyAlignment="1" applyProtection="1">
      <alignment horizontal="center" vertical="center"/>
    </xf>
    <xf numFmtId="0" fontId="17" fillId="0" borderId="4" xfId="0" applyFont="1" applyFill="1" applyBorder="1" applyAlignment="1" applyProtection="1">
      <alignment horizontal="center" vertical="center"/>
    </xf>
    <xf numFmtId="0" fontId="17" fillId="0" borderId="11" xfId="0" applyFont="1" applyFill="1" applyBorder="1" applyAlignment="1" applyProtection="1">
      <alignment horizontal="center" vertical="center"/>
    </xf>
    <xf numFmtId="164" fontId="25" fillId="3" borderId="20" xfId="0" applyNumberFormat="1" applyFont="1" applyFill="1" applyBorder="1" applyAlignment="1" applyProtection="1">
      <alignment horizontal="center" vertical="center"/>
    </xf>
    <xf numFmtId="0" fontId="9" fillId="0" borderId="32" xfId="0" applyFont="1" applyBorder="1" applyAlignment="1" applyProtection="1">
      <alignment horizontal="center" vertical="center"/>
    </xf>
    <xf numFmtId="0" fontId="0" fillId="0" borderId="33" xfId="0" applyBorder="1" applyAlignment="1">
      <alignment horizontal="center" vertical="center"/>
    </xf>
    <xf numFmtId="165" fontId="45" fillId="8" borderId="1" xfId="0" applyNumberFormat="1" applyFont="1" applyFill="1" applyBorder="1" applyAlignment="1" applyProtection="1">
      <alignment horizontal="center" vertical="center"/>
    </xf>
    <xf numFmtId="165" fontId="46" fillId="8" borderId="2" xfId="0" applyNumberFormat="1" applyFont="1" applyFill="1" applyBorder="1" applyAlignment="1" applyProtection="1">
      <alignment horizontal="center" vertical="center"/>
    </xf>
    <xf numFmtId="165" fontId="46" fillId="8" borderId="3" xfId="0" applyNumberFormat="1" applyFont="1" applyFill="1" applyBorder="1" applyAlignment="1" applyProtection="1">
      <alignment horizontal="center" vertical="center"/>
    </xf>
    <xf numFmtId="0" fontId="46" fillId="8" borderId="2" xfId="0" applyFont="1" applyFill="1" applyBorder="1" applyAlignment="1" applyProtection="1">
      <alignment horizontal="center" vertical="center"/>
    </xf>
    <xf numFmtId="0" fontId="46" fillId="8" borderId="3" xfId="0" applyFont="1" applyFill="1" applyBorder="1" applyAlignment="1" applyProtection="1">
      <alignment horizontal="center" vertical="center"/>
    </xf>
    <xf numFmtId="14" fontId="0" fillId="0" borderId="0" xfId="0" applyNumberFormat="1" applyAlignment="1"/>
    <xf numFmtId="166" fontId="47" fillId="2" borderId="21" xfId="0" applyNumberFormat="1" applyFont="1" applyFill="1" applyBorder="1" applyAlignment="1" applyProtection="1">
      <alignment horizontal="center" vertical="center"/>
    </xf>
    <xf numFmtId="166" fontId="48" fillId="0" borderId="23" xfId="0" applyNumberFormat="1" applyFont="1" applyFill="1" applyBorder="1" applyAlignment="1" applyProtection="1">
      <alignment horizontal="center" vertical="center"/>
    </xf>
    <xf numFmtId="166" fontId="48" fillId="0" borderId="23" xfId="0" applyNumberFormat="1" applyFont="1" applyFill="1" applyBorder="1" applyAlignment="1" applyProtection="1">
      <alignment horizontal="center" vertical="center"/>
      <protection locked="0"/>
    </xf>
    <xf numFmtId="164" fontId="29" fillId="4" borderId="28" xfId="0" applyNumberFormat="1" applyFont="1" applyFill="1" applyBorder="1" applyAlignment="1" applyProtection="1">
      <alignment horizontal="center" vertical="center"/>
      <protection locked="0"/>
    </xf>
    <xf numFmtId="164" fontId="29" fillId="4" borderId="29" xfId="0" applyNumberFormat="1" applyFont="1" applyFill="1" applyBorder="1" applyAlignment="1" applyProtection="1">
      <alignment horizontal="center" vertical="center"/>
      <protection locked="0"/>
    </xf>
    <xf numFmtId="164" fontId="30" fillId="4" borderId="29" xfId="0" applyNumberFormat="1" applyFont="1" applyFill="1" applyBorder="1" applyAlignment="1" applyProtection="1">
      <alignment horizontal="center" vertical="center"/>
      <protection locked="0"/>
    </xf>
    <xf numFmtId="166" fontId="31" fillId="4" borderId="29" xfId="0" applyNumberFormat="1" applyFont="1" applyFill="1" applyBorder="1" applyAlignment="1" applyProtection="1">
      <alignment horizontal="center" vertical="center"/>
      <protection locked="0"/>
    </xf>
    <xf numFmtId="166" fontId="32" fillId="4" borderId="34" xfId="0" applyNumberFormat="1" applyFont="1" applyFill="1" applyBorder="1" applyAlignment="1" applyProtection="1">
      <alignment horizontal="center" vertical="center"/>
      <protection locked="0"/>
    </xf>
    <xf numFmtId="166" fontId="42" fillId="2" borderId="9" xfId="0" applyNumberFormat="1" applyFont="1" applyFill="1" applyBorder="1" applyAlignment="1" applyProtection="1">
      <alignment horizontal="center" vertical="center"/>
      <protection locked="0"/>
    </xf>
    <xf numFmtId="166" fontId="4" fillId="0" borderId="10" xfId="0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1332"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20</xdr:col>
      <xdr:colOff>171450</xdr:colOff>
      <xdr:row>17</xdr:row>
      <xdr:rowOff>152400</xdr:rowOff>
    </xdr:from>
    <xdr:ext cx="184731" cy="264560"/>
    <xdr:sp macro="" textlink="">
      <xdr:nvSpPr>
        <xdr:cNvPr id="2" name="ZoneTexte 1"/>
        <xdr:cNvSpPr txBox="1"/>
      </xdr:nvSpPr>
      <xdr:spPr>
        <a:xfrm>
          <a:off x="9772650" y="317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11" name="ZoneTexte 10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12" name="ZoneTexte 11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13" name="ZoneTexte 12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16" name="ZoneTexte 15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17" name="ZoneTexte 16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18" name="ZoneTexte 17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19" name="ZoneTexte 18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20" name="ZoneTexte 19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21" name="ZoneTexte 20"/>
        <xdr:cNvSpPr txBox="1"/>
      </xdr:nvSpPr>
      <xdr:spPr>
        <a:xfrm>
          <a:off x="9772650" y="4391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A58"/>
  <sheetViews>
    <sheetView tabSelected="1" topLeftCell="A4" zoomScale="80" zoomScaleNormal="80" workbookViewId="0">
      <selection activeCell="V42" sqref="V42"/>
    </sheetView>
  </sheetViews>
  <sheetFormatPr baseColWidth="10" defaultRowHeight="14.1" customHeight="1"/>
  <cols>
    <col min="1" max="2" width="10.28515625" style="47" customWidth="1"/>
    <col min="3" max="3" width="7.5703125" style="47" customWidth="1"/>
    <col min="4" max="5" width="6.7109375" style="48" customWidth="1"/>
    <col min="6" max="6" width="8.7109375" style="48" customWidth="1"/>
    <col min="7" max="8" width="6.7109375" style="48" customWidth="1"/>
    <col min="9" max="9" width="8.7109375" style="48" customWidth="1"/>
    <col min="10" max="11" width="6.7109375" style="48" customWidth="1"/>
    <col min="12" max="12" width="8.7109375" style="48" customWidth="1"/>
    <col min="13" max="14" width="6.7109375" style="48" customWidth="1"/>
    <col min="15" max="15" width="8.7109375" style="48" customWidth="1"/>
    <col min="16" max="17" width="6.7109375" style="48" customWidth="1"/>
    <col min="18" max="18" width="8.7109375" style="48" customWidth="1"/>
    <col min="19" max="20" width="6.7109375" style="48" customWidth="1"/>
    <col min="21" max="21" width="8.7109375" style="48" customWidth="1"/>
    <col min="22" max="23" width="6.7109375" style="48" customWidth="1"/>
    <col min="24" max="24" width="16" style="48" customWidth="1"/>
    <col min="25" max="25" width="8" style="49" customWidth="1"/>
    <col min="26" max="26" width="6.7109375" style="50" customWidth="1"/>
    <col min="27" max="27" width="8.7109375" style="51" bestFit="1" customWidth="1"/>
    <col min="28" max="16384" width="11.42578125" style="39"/>
  </cols>
  <sheetData>
    <row r="1" spans="1:27" s="3" customFormat="1" ht="14.25" hidden="1" customHeight="1">
      <c r="A1" s="1"/>
      <c r="B1" s="2"/>
      <c r="C1" s="2"/>
      <c r="E1" s="4"/>
      <c r="F1" s="4"/>
      <c r="G1" s="4"/>
      <c r="I1" s="4"/>
      <c r="J1" s="4"/>
      <c r="K1" s="4"/>
      <c r="L1" s="4"/>
      <c r="N1" s="4"/>
      <c r="O1" s="4"/>
      <c r="Q1" s="61" t="s">
        <v>20</v>
      </c>
      <c r="R1" s="62"/>
      <c r="S1" s="63"/>
      <c r="T1" s="62"/>
      <c r="U1" s="60">
        <v>0.5</v>
      </c>
      <c r="V1" s="59" t="s">
        <v>19</v>
      </c>
      <c r="W1" s="4"/>
      <c r="X1" s="4"/>
      <c r="Y1" s="6"/>
      <c r="Z1" s="6"/>
      <c r="AA1" s="5"/>
    </row>
    <row r="2" spans="1:27" s="3" customFormat="1" ht="18" hidden="1" customHeight="1">
      <c r="A2" s="1"/>
      <c r="B2" s="2"/>
      <c r="C2" s="2"/>
      <c r="D2" s="6"/>
      <c r="E2" s="6"/>
      <c r="F2" s="6"/>
      <c r="G2" s="6"/>
      <c r="H2" s="7"/>
      <c r="I2" s="6"/>
      <c r="J2" s="6"/>
      <c r="K2" s="6"/>
      <c r="L2" s="6"/>
      <c r="M2" s="6"/>
      <c r="N2" s="6"/>
      <c r="O2" s="6"/>
      <c r="P2" s="6"/>
      <c r="Q2" s="61" t="s">
        <v>21</v>
      </c>
      <c r="R2" s="62"/>
      <c r="S2" s="63"/>
      <c r="T2" s="62"/>
      <c r="U2" s="60">
        <v>0.41666666666666669</v>
      </c>
      <c r="V2" s="59" t="s">
        <v>19</v>
      </c>
      <c r="W2" s="6"/>
      <c r="X2" s="6"/>
      <c r="Y2" s="6"/>
      <c r="Z2" s="6"/>
      <c r="AA2" s="5"/>
    </row>
    <row r="3" spans="1:27" s="17" customFormat="1" ht="19.5" hidden="1" customHeight="1">
      <c r="A3" s="8"/>
      <c r="B3" s="9"/>
      <c r="C3" s="9"/>
      <c r="D3" s="10"/>
      <c r="E3" s="10"/>
      <c r="F3" s="10"/>
      <c r="G3" s="11"/>
      <c r="H3" s="12"/>
      <c r="I3" s="10"/>
      <c r="J3" s="10"/>
      <c r="K3" s="10"/>
      <c r="L3" s="13"/>
      <c r="M3" s="10"/>
      <c r="N3" s="11"/>
      <c r="O3" s="10"/>
      <c r="P3" s="14"/>
      <c r="Q3" s="61" t="s">
        <v>22</v>
      </c>
      <c r="R3" s="62"/>
      <c r="S3" s="63"/>
      <c r="T3" s="62"/>
      <c r="U3" s="60">
        <v>0.5</v>
      </c>
      <c r="V3" s="59" t="s">
        <v>19</v>
      </c>
      <c r="W3" s="15"/>
      <c r="X3" s="15"/>
      <c r="Y3" s="15"/>
      <c r="Z3" s="15"/>
      <c r="AA3" s="16"/>
    </row>
    <row r="4" spans="1:27" s="21" customFormat="1" ht="17.25" customHeight="1">
      <c r="A4" s="18"/>
      <c r="B4" s="19"/>
      <c r="C4" s="19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19"/>
      <c r="R4" s="19"/>
      <c r="S4" s="15"/>
      <c r="T4" s="19"/>
      <c r="W4" s="19"/>
      <c r="X4" s="19"/>
      <c r="Y4" s="22"/>
      <c r="Z4" s="22"/>
      <c r="AA4" s="23"/>
    </row>
    <row r="5" spans="1:27" s="21" customFormat="1" ht="15" customHeight="1">
      <c r="A5" s="18"/>
      <c r="B5" s="19"/>
      <c r="C5" s="19"/>
      <c r="D5" s="20"/>
      <c r="E5" s="20"/>
      <c r="F5" s="20"/>
      <c r="G5" s="20"/>
      <c r="H5" s="4" t="s">
        <v>0</v>
      </c>
      <c r="I5" s="20"/>
      <c r="J5" s="20"/>
      <c r="K5" s="20"/>
      <c r="L5" s="20"/>
      <c r="M5" s="20"/>
      <c r="N5" s="20"/>
      <c r="O5" s="20"/>
      <c r="P5" s="20"/>
      <c r="Q5" s="19"/>
      <c r="R5" s="19"/>
      <c r="S5" s="15"/>
      <c r="T5" s="19"/>
      <c r="W5" s="19"/>
      <c r="X5" s="19"/>
      <c r="Y5" s="22"/>
      <c r="Z5" s="22"/>
      <c r="AA5" s="23"/>
    </row>
    <row r="6" spans="1:27" s="21" customFormat="1" ht="18.75" customHeight="1" thickBot="1">
      <c r="A6" s="18"/>
      <c r="B6" s="19"/>
      <c r="C6" s="19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19"/>
      <c r="R6" s="19"/>
      <c r="S6" s="15"/>
      <c r="T6" s="19"/>
      <c r="W6" s="19"/>
      <c r="X6" s="19"/>
      <c r="Y6" s="22"/>
      <c r="Z6" s="22"/>
      <c r="AA6" s="23"/>
    </row>
    <row r="7" spans="1:27" s="27" customFormat="1" ht="16.5" customHeight="1" thickBot="1">
      <c r="A7" s="24"/>
      <c r="B7" s="24"/>
      <c r="C7" s="24"/>
      <c r="D7" s="25" t="s">
        <v>23</v>
      </c>
      <c r="E7" s="25"/>
      <c r="F7" s="89">
        <v>2020</v>
      </c>
      <c r="G7" s="90"/>
      <c r="H7" s="91"/>
      <c r="J7" s="26"/>
      <c r="K7" s="25" t="s">
        <v>1</v>
      </c>
      <c r="M7" s="89">
        <v>20</v>
      </c>
      <c r="N7" s="90"/>
      <c r="O7" s="91"/>
      <c r="Q7" s="26" t="s">
        <v>2</v>
      </c>
      <c r="R7" s="109">
        <f>7*M7+DATE(F7,1,3)-WEEKDAY(DATE(F7,1,3))-5</f>
        <v>43962</v>
      </c>
      <c r="S7" s="110"/>
      <c r="T7" s="110"/>
      <c r="U7" s="111"/>
      <c r="V7" s="107" t="s">
        <v>3</v>
      </c>
      <c r="W7" s="108"/>
      <c r="X7" s="109">
        <f>R7+6</f>
        <v>43968</v>
      </c>
      <c r="Y7" s="112"/>
      <c r="Z7" s="113"/>
      <c r="AA7" s="23"/>
    </row>
    <row r="8" spans="1:27" s="34" customFormat="1" ht="10.5" customHeight="1" thickBot="1">
      <c r="A8" s="21"/>
      <c r="B8" s="28"/>
      <c r="C8" s="28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30"/>
      <c r="S8" s="29"/>
      <c r="T8" s="29"/>
      <c r="U8" s="31"/>
      <c r="V8" s="29"/>
      <c r="W8" s="29"/>
      <c r="X8" s="31"/>
      <c r="Y8" s="32"/>
      <c r="Z8" s="33"/>
      <c r="AA8" s="23"/>
    </row>
    <row r="9" spans="1:27" s="36" customFormat="1" ht="13.5" customHeight="1">
      <c r="A9" s="98" t="s">
        <v>4</v>
      </c>
      <c r="B9" s="99"/>
      <c r="C9" s="100"/>
      <c r="D9" s="104" t="s">
        <v>5</v>
      </c>
      <c r="E9" s="84"/>
      <c r="F9" s="85"/>
      <c r="G9" s="83" t="s">
        <v>6</v>
      </c>
      <c r="H9" s="84"/>
      <c r="I9" s="85"/>
      <c r="J9" s="83" t="s">
        <v>7</v>
      </c>
      <c r="K9" s="84"/>
      <c r="L9" s="85"/>
      <c r="M9" s="83" t="s">
        <v>8</v>
      </c>
      <c r="N9" s="84"/>
      <c r="O9" s="85"/>
      <c r="P9" s="83" t="s">
        <v>9</v>
      </c>
      <c r="Q9" s="84"/>
      <c r="R9" s="85"/>
      <c r="S9" s="83" t="s">
        <v>10</v>
      </c>
      <c r="T9" s="84"/>
      <c r="U9" s="85"/>
      <c r="V9" s="83" t="s">
        <v>11</v>
      </c>
      <c r="W9" s="84"/>
      <c r="X9" s="85"/>
      <c r="Y9" s="92" t="s">
        <v>12</v>
      </c>
      <c r="Z9" s="92"/>
      <c r="AA9" s="35" t="s">
        <v>13</v>
      </c>
    </row>
    <row r="10" spans="1:27" s="36" customFormat="1" ht="14.1" customHeight="1" thickBot="1">
      <c r="A10" s="101"/>
      <c r="B10" s="102"/>
      <c r="C10" s="103"/>
      <c r="D10" s="105"/>
      <c r="E10" s="87"/>
      <c r="F10" s="88"/>
      <c r="G10" s="86"/>
      <c r="H10" s="87"/>
      <c r="I10" s="88"/>
      <c r="J10" s="86"/>
      <c r="K10" s="87"/>
      <c r="L10" s="88"/>
      <c r="M10" s="86"/>
      <c r="N10" s="87"/>
      <c r="O10" s="88"/>
      <c r="P10" s="86"/>
      <c r="Q10" s="87"/>
      <c r="R10" s="88"/>
      <c r="S10" s="86"/>
      <c r="T10" s="87"/>
      <c r="U10" s="88"/>
      <c r="V10" s="86"/>
      <c r="W10" s="87"/>
      <c r="X10" s="88"/>
      <c r="Y10" s="93">
        <v>1.53125</v>
      </c>
      <c r="Z10" s="93"/>
      <c r="AA10" s="37"/>
    </row>
    <row r="11" spans="1:27" s="34" customFormat="1" ht="15" customHeight="1" thickBot="1">
      <c r="A11" s="94"/>
      <c r="B11" s="95"/>
      <c r="C11" s="95"/>
      <c r="D11" s="95"/>
      <c r="E11" s="95"/>
      <c r="F11" s="95"/>
      <c r="G11" s="95"/>
      <c r="H11" s="95"/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6"/>
    </row>
    <row r="12" spans="1:27" ht="18" customHeight="1">
      <c r="A12" s="77" t="s">
        <v>18</v>
      </c>
      <c r="B12" s="78"/>
      <c r="C12" s="70" t="s">
        <v>14</v>
      </c>
      <c r="D12" s="71">
        <v>0.29166666666666669</v>
      </c>
      <c r="E12" s="72">
        <v>0.375</v>
      </c>
      <c r="F12" s="72"/>
      <c r="G12" s="72">
        <v>0.41666666666666669</v>
      </c>
      <c r="H12" s="72">
        <v>0.5</v>
      </c>
      <c r="I12" s="72"/>
      <c r="J12" s="72">
        <v>0.375</v>
      </c>
      <c r="K12" s="72">
        <v>0.5</v>
      </c>
      <c r="L12" s="72"/>
      <c r="M12" s="72">
        <v>0.41666666666666669</v>
      </c>
      <c r="N12" s="72">
        <v>0.5</v>
      </c>
      <c r="O12" s="72"/>
      <c r="P12" s="72">
        <v>0.41666666666666669</v>
      </c>
      <c r="Q12" s="72">
        <v>0.5</v>
      </c>
      <c r="R12" s="72"/>
      <c r="S12" s="72">
        <v>0.375</v>
      </c>
      <c r="T12" s="72">
        <v>0.5</v>
      </c>
      <c r="U12" s="72"/>
      <c r="V12" s="72">
        <v>0.38541666666666669</v>
      </c>
      <c r="W12" s="72">
        <v>0.5</v>
      </c>
      <c r="X12" s="72"/>
      <c r="Y12" s="97" t="s">
        <v>15</v>
      </c>
      <c r="Z12" s="97"/>
      <c r="AA12" s="73"/>
    </row>
    <row r="13" spans="1:27" ht="18" customHeight="1">
      <c r="A13" s="79"/>
      <c r="B13" s="80"/>
      <c r="C13" s="74" t="s">
        <v>16</v>
      </c>
      <c r="D13" s="106">
        <v>0.375</v>
      </c>
      <c r="E13" s="75">
        <v>0.70833333333333337</v>
      </c>
      <c r="F13" s="75"/>
      <c r="G13" s="75"/>
      <c r="H13" s="75"/>
      <c r="I13" s="75"/>
      <c r="J13" s="75">
        <v>0.58333333333333337</v>
      </c>
      <c r="K13" s="75">
        <v>0.70833333333333337</v>
      </c>
      <c r="L13" s="75"/>
      <c r="M13" s="75">
        <v>0.58333333333333337</v>
      </c>
      <c r="N13" s="75">
        <v>0.70833333333333337</v>
      </c>
      <c r="O13" s="75"/>
      <c r="P13" s="75">
        <v>0.58333333333333337</v>
      </c>
      <c r="Q13" s="75">
        <v>0.70833333333333337</v>
      </c>
      <c r="R13" s="75"/>
      <c r="S13" s="75">
        <v>0.58333333333333337</v>
      </c>
      <c r="T13" s="75">
        <v>0.70833333333333337</v>
      </c>
      <c r="U13" s="75"/>
      <c r="V13" s="76"/>
      <c r="W13" s="76"/>
      <c r="X13" s="75"/>
      <c r="Y13" s="115">
        <f>IF(F14&lt;&gt;"",F14,0)+IF(I14&lt;&gt;"",I14,0)+IF(L14&lt;&gt;"",L14,0)+IF(O14&lt;&gt;"",O14,0)+IF(R14&lt;&gt;"",R14,0)+IF(U14&lt;&gt;"",U14,0)+IF(X14&lt;&gt;"",X14,0)</f>
        <v>1.5312499999999998</v>
      </c>
      <c r="Z13" s="115"/>
      <c r="AA13" s="116">
        <f>IF($Y$10-Y13&gt;0,($Y$10-Y13),(Y13-$Y$10))</f>
        <v>2.2204460492503131E-16</v>
      </c>
    </row>
    <row r="14" spans="1:27" ht="18" customHeight="1" thickBot="1">
      <c r="A14" s="41" t="s">
        <v>17</v>
      </c>
      <c r="B14" s="42"/>
      <c r="C14" s="43"/>
      <c r="D14" s="118"/>
      <c r="E14" s="119"/>
      <c r="F14" s="119">
        <f>IF(E12&lt;&gt;"",E12-D12,0)+IF(E13&lt;&gt;"",E13-D13,0)</f>
        <v>0.41666666666666669</v>
      </c>
      <c r="G14" s="120"/>
      <c r="H14" s="119"/>
      <c r="I14" s="119">
        <f>IF(H12&lt;&gt;"",H12-G12,0)+IF(H13&lt;&gt;"",H13-G13,0)</f>
        <v>8.3333333333333315E-2</v>
      </c>
      <c r="J14" s="119"/>
      <c r="K14" s="119"/>
      <c r="L14" s="119">
        <f>IF(K12&lt;&gt;"",K12-J12,0)+IF(K13&lt;&gt;"",K13-J13,0)</f>
        <v>0.25</v>
      </c>
      <c r="M14" s="119"/>
      <c r="N14" s="119"/>
      <c r="O14" s="119">
        <f>IF(N12&lt;&gt;"",N12-M12,0)+IF(N13&lt;&gt;"",N13-M13,0)</f>
        <v>0.20833333333333331</v>
      </c>
      <c r="P14" s="119"/>
      <c r="Q14" s="119"/>
      <c r="R14" s="119">
        <f>IF(Q12&lt;&gt;"",Q12-P12,0)+IF(Q13&lt;&gt;"",Q13-P13,0)</f>
        <v>0.20833333333333331</v>
      </c>
      <c r="S14" s="119"/>
      <c r="T14" s="119"/>
      <c r="U14" s="119">
        <f>IF(T12&lt;&gt;"",T12-S12,0)+IF(T13&lt;&gt;"",T13-S13,0)</f>
        <v>0.25</v>
      </c>
      <c r="V14" s="119"/>
      <c r="W14" s="119"/>
      <c r="X14" s="119">
        <f>IF(AND(V12&lt;&gt;"",W12&lt;&gt;""),W12-V12,"")</f>
        <v>0.11458333333333331</v>
      </c>
      <c r="Y14" s="121"/>
      <c r="Z14" s="121"/>
      <c r="AA14" s="122"/>
    </row>
    <row r="15" spans="1:27" ht="18" customHeight="1">
      <c r="A15" s="81"/>
      <c r="B15" s="82"/>
      <c r="C15" s="65" t="s">
        <v>14</v>
      </c>
      <c r="D15" s="71">
        <v>0.29166666666666669</v>
      </c>
      <c r="E15" s="72">
        <v>0.375</v>
      </c>
      <c r="F15" s="72"/>
      <c r="G15" s="72">
        <v>0.41666666666666669</v>
      </c>
      <c r="H15" s="72">
        <v>0.5</v>
      </c>
      <c r="I15" s="72"/>
      <c r="J15" s="72">
        <v>0.375</v>
      </c>
      <c r="K15" s="72">
        <v>0.5</v>
      </c>
      <c r="L15" s="72"/>
      <c r="M15" s="72">
        <v>0.41666666666666669</v>
      </c>
      <c r="N15" s="72">
        <v>0.5</v>
      </c>
      <c r="O15" s="72"/>
      <c r="P15" s="72">
        <v>0.41666666666666669</v>
      </c>
      <c r="Q15" s="72">
        <v>0.5</v>
      </c>
      <c r="R15" s="72"/>
      <c r="S15" s="72">
        <v>0.375</v>
      </c>
      <c r="T15" s="72">
        <v>0.5</v>
      </c>
      <c r="U15" s="72"/>
      <c r="V15" s="72">
        <v>0.41666666666666669</v>
      </c>
      <c r="W15" s="72">
        <v>0.5</v>
      </c>
      <c r="X15" s="38"/>
      <c r="Y15" s="123" t="s">
        <v>15</v>
      </c>
      <c r="Z15" s="123"/>
      <c r="AA15" s="124"/>
    </row>
    <row r="16" spans="1:27" ht="18" customHeight="1">
      <c r="A16" s="79"/>
      <c r="B16" s="80"/>
      <c r="C16" s="64" t="s">
        <v>16</v>
      </c>
      <c r="D16" s="106">
        <v>0.375</v>
      </c>
      <c r="E16" s="75">
        <v>0.70833333333333337</v>
      </c>
      <c r="F16" s="75"/>
      <c r="G16" s="75"/>
      <c r="H16" s="75"/>
      <c r="I16" s="75"/>
      <c r="J16" s="75">
        <v>0.58333333333333337</v>
      </c>
      <c r="K16" s="75">
        <v>0.70833333333333337</v>
      </c>
      <c r="L16" s="75"/>
      <c r="M16" s="75">
        <v>0.58333333333333337</v>
      </c>
      <c r="N16" s="75">
        <v>0.70833333333333337</v>
      </c>
      <c r="O16" s="75"/>
      <c r="P16" s="75">
        <v>0.58333333333333337</v>
      </c>
      <c r="Q16" s="75">
        <v>0.70833333333333337</v>
      </c>
      <c r="R16" s="75"/>
      <c r="S16" s="75">
        <v>0.58333333333333337</v>
      </c>
      <c r="T16" s="75">
        <v>0.70833333333333337</v>
      </c>
      <c r="U16" s="75"/>
      <c r="V16" s="76"/>
      <c r="W16" s="76"/>
      <c r="X16" s="40"/>
      <c r="Y16" s="115">
        <f>IF(F17&lt;&gt;"",F17,0)+IF(I17&lt;&gt;"",I17,0)+IF(L17&lt;&gt;"",L17,0)+IF(O17&lt;&gt;"",O17,0)+IF(R17&lt;&gt;"",R17,0)+IF(U17&lt;&gt;"",U17,0)+IF(X17&lt;&gt;"",X17,0)</f>
        <v>1.4999999999999998</v>
      </c>
      <c r="Z16" s="115"/>
      <c r="AA16" s="117">
        <f>IF($Y$10-Y16&gt;0,($Y$10-Y16),(Y16-$Y$10))</f>
        <v>3.1250000000000222E-2</v>
      </c>
    </row>
    <row r="17" spans="1:27" ht="18" customHeight="1" thickBot="1">
      <c r="A17" s="41" t="s">
        <v>17</v>
      </c>
      <c r="B17" s="42"/>
      <c r="C17" s="43"/>
      <c r="D17" s="118"/>
      <c r="E17" s="119"/>
      <c r="F17" s="119">
        <f>IF(E15&lt;&gt;"",E15-D15,0)+IF(E16&lt;&gt;"",E16-D16,0)</f>
        <v>0.41666666666666669</v>
      </c>
      <c r="G17" s="120"/>
      <c r="H17" s="119"/>
      <c r="I17" s="119">
        <f>IF(H15&lt;&gt;"",H15-G15,0)+IF(H16&lt;&gt;"",H16-G16,0)</f>
        <v>8.3333333333333315E-2</v>
      </c>
      <c r="J17" s="119"/>
      <c r="K17" s="119"/>
      <c r="L17" s="119">
        <f>IF(K15&lt;&gt;"",K15-J15,0)+IF(K16&lt;&gt;"",K16-J16,0)</f>
        <v>0.25</v>
      </c>
      <c r="M17" s="119"/>
      <c r="N17" s="119"/>
      <c r="O17" s="119">
        <f>IF(N15&lt;&gt;"",N15-M15,0)+IF(N16&lt;&gt;"",N16-M16,0)</f>
        <v>0.20833333333333331</v>
      </c>
      <c r="P17" s="119"/>
      <c r="Q17" s="119"/>
      <c r="R17" s="119">
        <f>IF(Q15&lt;&gt;"",Q15-P15,0)+IF(Q16&lt;&gt;"",Q16-P16,0)</f>
        <v>0.20833333333333331</v>
      </c>
      <c r="S17" s="119"/>
      <c r="T17" s="119"/>
      <c r="U17" s="119">
        <f>IF(T15&lt;&gt;"",T15-S15,0)+IF(T16&lt;&gt;"",T16-S16,0)</f>
        <v>0.25</v>
      </c>
      <c r="V17" s="119"/>
      <c r="W17" s="119"/>
      <c r="X17" s="119">
        <f>IF(AND(V15&lt;&gt;"",W15&lt;&gt;""),W15-V15,"")</f>
        <v>8.3333333333333315E-2</v>
      </c>
      <c r="Y17" s="121"/>
      <c r="Z17" s="121"/>
      <c r="AA17" s="122"/>
    </row>
    <row r="18" spans="1:27" ht="18" customHeight="1">
      <c r="A18" s="81"/>
      <c r="B18" s="82"/>
      <c r="C18" s="65" t="s">
        <v>14</v>
      </c>
      <c r="D18" s="71">
        <v>0.29166666666666669</v>
      </c>
      <c r="E18" s="72">
        <v>0.375</v>
      </c>
      <c r="F18" s="72"/>
      <c r="G18" s="72">
        <v>0.41666666666666669</v>
      </c>
      <c r="H18" s="72">
        <v>0.5</v>
      </c>
      <c r="I18" s="72"/>
      <c r="J18" s="72">
        <v>0.375</v>
      </c>
      <c r="K18" s="72">
        <v>0.5</v>
      </c>
      <c r="L18" s="72"/>
      <c r="M18" s="72">
        <v>0.41666666666666669</v>
      </c>
      <c r="N18" s="72">
        <v>0.5</v>
      </c>
      <c r="O18" s="72"/>
      <c r="P18" s="72">
        <v>0.41666666666666669</v>
      </c>
      <c r="Q18" s="72">
        <v>0.5</v>
      </c>
      <c r="R18" s="72"/>
      <c r="S18" s="72">
        <v>0.375</v>
      </c>
      <c r="T18" s="72">
        <v>0.5</v>
      </c>
      <c r="U18" s="72"/>
      <c r="V18" s="72">
        <v>0.29166666666666669</v>
      </c>
      <c r="W18" s="72">
        <v>0.5</v>
      </c>
      <c r="X18" s="38"/>
      <c r="Y18" s="123" t="s">
        <v>15</v>
      </c>
      <c r="Z18" s="123"/>
      <c r="AA18" s="124"/>
    </row>
    <row r="19" spans="1:27" ht="18" customHeight="1">
      <c r="A19" s="79"/>
      <c r="B19" s="80"/>
      <c r="C19" s="64" t="s">
        <v>16</v>
      </c>
      <c r="D19" s="106">
        <v>0.375</v>
      </c>
      <c r="E19" s="75">
        <v>0.70833333333333337</v>
      </c>
      <c r="F19" s="75"/>
      <c r="G19" s="75"/>
      <c r="H19" s="75"/>
      <c r="I19" s="75"/>
      <c r="J19" s="75">
        <v>0.58333333333333337</v>
      </c>
      <c r="K19" s="75">
        <v>0.70833333333333337</v>
      </c>
      <c r="L19" s="75"/>
      <c r="M19" s="75">
        <v>0.58333333333333337</v>
      </c>
      <c r="N19" s="75">
        <v>0.70833333333333337</v>
      </c>
      <c r="O19" s="75"/>
      <c r="P19" s="75">
        <v>0.58333333333333337</v>
      </c>
      <c r="Q19" s="75">
        <v>0.70833333333333337</v>
      </c>
      <c r="R19" s="75"/>
      <c r="S19" s="75">
        <v>0.58333333333333337</v>
      </c>
      <c r="T19" s="75">
        <v>0.70833333333333337</v>
      </c>
      <c r="U19" s="75"/>
      <c r="V19" s="76"/>
      <c r="W19" s="76"/>
      <c r="X19" s="40"/>
      <c r="Y19" s="115">
        <f>IF(F20&lt;&gt;"",F20,0)+IF(I20&lt;&gt;"",I20,0)+IF(L20&lt;&gt;"",L20,0)+IF(O20&lt;&gt;"",O20,0)+IF(R20&lt;&gt;"",R20,0)+IF(U20&lt;&gt;"",U20,0)+IF(X20&lt;&gt;"",X20,0)</f>
        <v>1.6249999999999998</v>
      </c>
      <c r="Z19" s="115"/>
      <c r="AA19" s="117">
        <f>IF($Y$10-Y19&gt;0,($Y$10-Y19),(Y19-$Y$10))</f>
        <v>9.3749999999999778E-2</v>
      </c>
    </row>
    <row r="20" spans="1:27" ht="18" customHeight="1" thickBot="1">
      <c r="A20" s="41" t="s">
        <v>17</v>
      </c>
      <c r="B20" s="42"/>
      <c r="C20" s="43"/>
      <c r="D20" s="118"/>
      <c r="E20" s="119"/>
      <c r="F20" s="119">
        <f>IF(E18&lt;&gt;"",E18-D18,0)+IF(E19&lt;&gt;"",E19-D19,0)</f>
        <v>0.41666666666666669</v>
      </c>
      <c r="G20" s="120"/>
      <c r="H20" s="119"/>
      <c r="I20" s="119">
        <f>IF(H18&lt;&gt;"",H18-G18,0)+IF(H19&lt;&gt;"",H19-G19,0)</f>
        <v>8.3333333333333315E-2</v>
      </c>
      <c r="J20" s="119"/>
      <c r="K20" s="119"/>
      <c r="L20" s="119">
        <f>IF(K18&lt;&gt;"",K18-J18,0)+IF(K19&lt;&gt;"",K19-J19,0)</f>
        <v>0.25</v>
      </c>
      <c r="M20" s="119"/>
      <c r="N20" s="119"/>
      <c r="O20" s="119">
        <f>IF(N18&lt;&gt;"",N18-M18,0)+IF(N19&lt;&gt;"",N19-M19,0)</f>
        <v>0.20833333333333331</v>
      </c>
      <c r="P20" s="119"/>
      <c r="Q20" s="119"/>
      <c r="R20" s="119">
        <f>IF(Q18&lt;&gt;"",Q18-P18,0)+IF(Q19&lt;&gt;"",Q19-P19,0)</f>
        <v>0.20833333333333331</v>
      </c>
      <c r="S20" s="119"/>
      <c r="T20" s="119"/>
      <c r="U20" s="119">
        <f>IF(T18&lt;&gt;"",T18-S18,0)+IF(T19&lt;&gt;"",T19-S19,0)</f>
        <v>0.25</v>
      </c>
      <c r="V20" s="119"/>
      <c r="W20" s="119"/>
      <c r="X20" s="119">
        <f>IF(AND(V18&lt;&gt;"",W18&lt;&gt;""),W18-V18,"")</f>
        <v>0.20833333333333331</v>
      </c>
      <c r="Y20" s="121"/>
      <c r="Z20" s="121"/>
      <c r="AA20" s="122"/>
    </row>
    <row r="21" spans="1:27" ht="18" customHeight="1">
      <c r="A21" s="81"/>
      <c r="B21" s="82"/>
      <c r="C21" s="65" t="s">
        <v>14</v>
      </c>
      <c r="D21" s="71">
        <v>0.29166666666666669</v>
      </c>
      <c r="E21" s="72">
        <v>0.375</v>
      </c>
      <c r="F21" s="72"/>
      <c r="G21" s="72">
        <v>0.45833333333333331</v>
      </c>
      <c r="H21" s="72">
        <v>0.5</v>
      </c>
      <c r="I21" s="72"/>
      <c r="J21" s="72">
        <v>0.375</v>
      </c>
      <c r="K21" s="72">
        <v>0.5</v>
      </c>
      <c r="L21" s="72"/>
      <c r="M21" s="72">
        <v>0.41666666666666669</v>
      </c>
      <c r="N21" s="72">
        <v>0.5</v>
      </c>
      <c r="O21" s="72"/>
      <c r="P21" s="72">
        <v>0.41666666666666669</v>
      </c>
      <c r="Q21" s="72">
        <v>0.5</v>
      </c>
      <c r="R21" s="72"/>
      <c r="S21" s="72">
        <v>0.375</v>
      </c>
      <c r="T21" s="72">
        <v>0.5</v>
      </c>
      <c r="U21" s="72"/>
      <c r="V21" s="72">
        <v>0.29166666666666669</v>
      </c>
      <c r="W21" s="72">
        <v>0.5</v>
      </c>
      <c r="X21" s="38"/>
      <c r="Y21" s="123" t="s">
        <v>15</v>
      </c>
      <c r="Z21" s="123"/>
      <c r="AA21" s="124"/>
    </row>
    <row r="22" spans="1:27" ht="18" customHeight="1">
      <c r="A22" s="79"/>
      <c r="B22" s="80"/>
      <c r="C22" s="64" t="s">
        <v>16</v>
      </c>
      <c r="D22" s="106">
        <v>0.375</v>
      </c>
      <c r="E22" s="75">
        <v>0.70833333333333337</v>
      </c>
      <c r="F22" s="75"/>
      <c r="G22" s="75"/>
      <c r="H22" s="75"/>
      <c r="I22" s="75"/>
      <c r="J22" s="75">
        <v>0.58333333333333337</v>
      </c>
      <c r="K22" s="75">
        <v>0.70833333333333337</v>
      </c>
      <c r="L22" s="75"/>
      <c r="M22" s="75">
        <v>0.66666666666666663</v>
      </c>
      <c r="N22" s="75">
        <v>0.70833333333333337</v>
      </c>
      <c r="O22" s="75"/>
      <c r="P22" s="75">
        <v>0.58333333333333337</v>
      </c>
      <c r="Q22" s="75">
        <v>0.70833333333333337</v>
      </c>
      <c r="R22" s="75"/>
      <c r="S22" s="75">
        <v>0.58333333333333337</v>
      </c>
      <c r="T22" s="75">
        <v>0.70833333333333337</v>
      </c>
      <c r="U22" s="75"/>
      <c r="V22" s="76"/>
      <c r="W22" s="76"/>
      <c r="X22" s="40"/>
      <c r="Y22" s="115">
        <f>IF(F23&lt;&gt;"",F23,0)+IF(I23&lt;&gt;"",I23,0)+IF(L23&lt;&gt;"",L23,0)+IF(O23&lt;&gt;"",O23,0)+IF(R23&lt;&gt;"",R23,0)+IF(U23&lt;&gt;"",U23,0)+IF(X23&lt;&gt;"",X23,0)</f>
        <v>1.5</v>
      </c>
      <c r="Z22" s="115"/>
      <c r="AA22" s="117">
        <f>IF($Y$10-Y22&gt;0,($Y$10-Y22),(Y22-$Y$10))</f>
        <v>3.125E-2</v>
      </c>
    </row>
    <row r="23" spans="1:27" ht="18" customHeight="1" thickBot="1">
      <c r="A23" s="44" t="s">
        <v>17</v>
      </c>
      <c r="B23" s="45"/>
      <c r="C23" s="46"/>
      <c r="D23" s="118"/>
      <c r="E23" s="119"/>
      <c r="F23" s="119">
        <f>IF(E21&lt;&gt;"",E21-D21,0)+IF(E22&lt;&gt;"",E22-D22,0)</f>
        <v>0.41666666666666669</v>
      </c>
      <c r="G23" s="120"/>
      <c r="H23" s="119"/>
      <c r="I23" s="119">
        <f>IF(H21&lt;&gt;"",H21-G21,0)+IF(H22&lt;&gt;"",H22-G22,0)</f>
        <v>4.1666666666666685E-2</v>
      </c>
      <c r="J23" s="119"/>
      <c r="K23" s="119"/>
      <c r="L23" s="119">
        <f>IF(K21&lt;&gt;"",K21-J21,0)+IF(K22&lt;&gt;"",K22-J22,0)</f>
        <v>0.25</v>
      </c>
      <c r="M23" s="119"/>
      <c r="N23" s="119"/>
      <c r="O23" s="119">
        <f>IF(N21&lt;&gt;"",N21-M21,0)+IF(N22&lt;&gt;"",N22-M22,0)</f>
        <v>0.12500000000000006</v>
      </c>
      <c r="P23" s="119"/>
      <c r="Q23" s="119"/>
      <c r="R23" s="119">
        <f>IF(Q21&lt;&gt;"",Q21-P21,0)+IF(Q22&lt;&gt;"",Q22-P22,0)</f>
        <v>0.20833333333333331</v>
      </c>
      <c r="S23" s="119"/>
      <c r="T23" s="119"/>
      <c r="U23" s="119">
        <f>IF(T21&lt;&gt;"",T21-S21,0)+IF(T22&lt;&gt;"",T22-S22,0)</f>
        <v>0.25</v>
      </c>
      <c r="V23" s="119"/>
      <c r="W23" s="119"/>
      <c r="X23" s="119">
        <f>IF(AND(V21&lt;&gt;"",W21&lt;&gt;""),W21-V21,"")</f>
        <v>0.20833333333333331</v>
      </c>
      <c r="Y23" s="121"/>
      <c r="Z23" s="121"/>
      <c r="AA23" s="122"/>
    </row>
    <row r="26" spans="1:27" ht="12" customHeight="1">
      <c r="E26" s="58"/>
      <c r="G26" s="66"/>
    </row>
    <row r="27" spans="1:27" ht="14.1" customHeight="1">
      <c r="O27" s="55"/>
    </row>
    <row r="29" spans="1:27" ht="9.75" customHeight="1">
      <c r="F29" s="54"/>
      <c r="G29" s="66"/>
      <c r="O29" s="54"/>
    </row>
    <row r="30" spans="1:27" ht="14.1" customHeight="1">
      <c r="O30" s="56"/>
      <c r="Q30" s="53"/>
    </row>
    <row r="31" spans="1:27" ht="14.1" customHeight="1">
      <c r="F31" s="53"/>
      <c r="O31" s="67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</row>
    <row r="32" spans="1:27" ht="14.1" customHeight="1">
      <c r="O32" s="68"/>
      <c r="P32" s="68"/>
      <c r="Q32" s="68"/>
      <c r="R32" s="68"/>
      <c r="S32" s="114"/>
      <c r="T32" s="68"/>
      <c r="U32" s="68"/>
      <c r="V32" s="68"/>
      <c r="W32" s="68"/>
      <c r="X32" s="68"/>
      <c r="Y32" s="68"/>
      <c r="Z32" s="68"/>
      <c r="AA32" s="68"/>
    </row>
    <row r="33" spans="15:27" ht="14.1" customHeight="1">
      <c r="O33" s="67"/>
      <c r="P33" s="68"/>
      <c r="Q33" s="68"/>
      <c r="R33" s="68"/>
      <c r="S33" s="68"/>
      <c r="T33" s="68"/>
      <c r="U33" s="68"/>
      <c r="V33" s="68"/>
      <c r="W33" s="68"/>
      <c r="X33" s="68"/>
      <c r="Y33" s="68"/>
      <c r="Z33" s="68"/>
      <c r="AA33" s="68"/>
    </row>
    <row r="34" spans="15:27" ht="14.1" customHeight="1">
      <c r="O34" s="68"/>
      <c r="P34" s="68"/>
      <c r="Q34" s="68"/>
      <c r="R34" s="68"/>
      <c r="S34" s="68"/>
      <c r="T34" s="68"/>
      <c r="U34" s="68"/>
      <c r="V34" s="68"/>
      <c r="W34" s="68"/>
      <c r="X34" s="68"/>
      <c r="Y34" s="68"/>
      <c r="Z34" s="68"/>
      <c r="AA34" s="68"/>
    </row>
    <row r="35" spans="15:27" ht="14.1" customHeight="1">
      <c r="O35" s="69"/>
      <c r="P35" s="68"/>
      <c r="Q35" s="68"/>
      <c r="R35" s="68"/>
      <c r="S35" s="68"/>
      <c r="T35" s="68"/>
      <c r="U35" s="68"/>
      <c r="V35" s="68"/>
      <c r="W35" s="68"/>
      <c r="X35" s="68"/>
      <c r="Y35" s="68"/>
      <c r="Z35" s="68"/>
      <c r="AA35" s="68"/>
    </row>
    <row r="36" spans="15:27" ht="14.1" customHeight="1">
      <c r="O36" s="68"/>
      <c r="P36" s="68"/>
      <c r="Q36" s="68"/>
      <c r="R36" s="68"/>
      <c r="S36" s="68"/>
      <c r="T36" s="68"/>
      <c r="U36" s="68"/>
      <c r="V36" s="68"/>
      <c r="W36" s="68"/>
      <c r="X36" s="68"/>
      <c r="Y36" s="68"/>
      <c r="Z36" s="68"/>
      <c r="AA36" s="68"/>
    </row>
    <row r="37" spans="15:27" ht="14.1" customHeight="1">
      <c r="O37" s="68"/>
      <c r="P37" s="68"/>
      <c r="Q37" s="68"/>
      <c r="R37" s="68"/>
      <c r="S37" s="68"/>
      <c r="T37" s="68"/>
      <c r="U37" s="68"/>
      <c r="V37" s="68"/>
      <c r="W37" s="68"/>
      <c r="X37" s="68"/>
      <c r="Y37" s="68"/>
      <c r="Z37" s="68"/>
      <c r="AA37" s="68"/>
    </row>
    <row r="38" spans="15:27" ht="14.1" customHeight="1">
      <c r="O38" s="52"/>
      <c r="P38" s="68"/>
      <c r="Q38" s="68"/>
      <c r="R38" s="68"/>
      <c r="S38" s="68"/>
      <c r="T38" s="68"/>
      <c r="U38" s="68"/>
      <c r="V38" s="68"/>
      <c r="W38" s="68"/>
      <c r="X38" s="68"/>
      <c r="Y38" s="68"/>
      <c r="Z38" s="68"/>
      <c r="AA38" s="68"/>
    </row>
    <row r="39" spans="15:27" ht="14.1" customHeight="1">
      <c r="O39" s="52"/>
      <c r="P39" s="68"/>
      <c r="Q39" s="68"/>
      <c r="R39" s="68"/>
      <c r="S39" s="68"/>
      <c r="T39" s="68"/>
      <c r="U39" s="68"/>
      <c r="V39" s="68"/>
      <c r="W39" s="68"/>
      <c r="X39" s="68"/>
      <c r="Y39" s="68"/>
      <c r="Z39" s="68"/>
      <c r="AA39" s="68"/>
    </row>
    <row r="40" spans="15:27" ht="14.1" customHeight="1">
      <c r="O40" s="69"/>
    </row>
    <row r="48" spans="15:27" ht="14.1" customHeight="1">
      <c r="O48" s="57"/>
    </row>
    <row r="49" spans="15:15" ht="14.1" customHeight="1">
      <c r="O49"/>
    </row>
    <row r="50" spans="15:15" ht="14.1" customHeight="1">
      <c r="O50" s="57"/>
    </row>
    <row r="51" spans="15:15" ht="14.1" customHeight="1">
      <c r="O51"/>
    </row>
    <row r="52" spans="15:15" ht="14.1" customHeight="1">
      <c r="O52" s="57"/>
    </row>
    <row r="53" spans="15:15" ht="14.1" customHeight="1">
      <c r="O53"/>
    </row>
    <row r="54" spans="15:15" ht="14.1" customHeight="1">
      <c r="O54" s="57"/>
    </row>
    <row r="55" spans="15:15" ht="14.1" customHeight="1">
      <c r="O55"/>
    </row>
    <row r="56" spans="15:15" ht="14.1" customHeight="1">
      <c r="O56" s="57"/>
    </row>
    <row r="57" spans="15:15" ht="14.1" customHeight="1">
      <c r="O57"/>
    </row>
    <row r="58" spans="15:15" ht="14.1" customHeight="1">
      <c r="O58" s="57"/>
    </row>
  </sheetData>
  <sheetProtection formatCells="0" formatRows="0" insertRows="0" deleteRows="0" selectLockedCells="1"/>
  <mergeCells count="28">
    <mergeCell ref="X7:Z7"/>
    <mergeCell ref="V7:W7"/>
    <mergeCell ref="F7:H7"/>
    <mergeCell ref="M7:O7"/>
    <mergeCell ref="R7:U7"/>
    <mergeCell ref="P9:R10"/>
    <mergeCell ref="S9:U10"/>
    <mergeCell ref="G9:I10"/>
    <mergeCell ref="J9:L10"/>
    <mergeCell ref="M9:O10"/>
    <mergeCell ref="Y21:Z21"/>
    <mergeCell ref="Y22:Z22"/>
    <mergeCell ref="V9:X10"/>
    <mergeCell ref="Y9:Z9"/>
    <mergeCell ref="Y10:Z10"/>
    <mergeCell ref="A11:AA11"/>
    <mergeCell ref="A12:B13"/>
    <mergeCell ref="Y12:Z12"/>
    <mergeCell ref="Y13:Z13"/>
    <mergeCell ref="A21:B22"/>
    <mergeCell ref="A9:C10"/>
    <mergeCell ref="D9:F10"/>
    <mergeCell ref="A15:B16"/>
    <mergeCell ref="Y15:Z15"/>
    <mergeCell ref="Y16:Z16"/>
    <mergeCell ref="A18:B19"/>
    <mergeCell ref="Y18:Z18"/>
    <mergeCell ref="Y19:Z19"/>
  </mergeCells>
  <conditionalFormatting sqref="AA20">
    <cfRule type="cellIs" dxfId="166" priority="918" stopIfTrue="1" operator="equal">
      <formula>$Y$10-Y20</formula>
    </cfRule>
    <cfRule type="cellIs" dxfId="165" priority="919" stopIfTrue="1" operator="equal">
      <formula>Y20-$Y$10</formula>
    </cfRule>
  </conditionalFormatting>
  <conditionalFormatting sqref="AA14">
    <cfRule type="cellIs" dxfId="164" priority="915" stopIfTrue="1" operator="equal">
      <formula>$Y$10-Y14</formula>
    </cfRule>
    <cfRule type="cellIs" dxfId="163" priority="916" stopIfTrue="1" operator="equal">
      <formula>Y14-$Y$10</formula>
    </cfRule>
  </conditionalFormatting>
  <conditionalFormatting sqref="F14">
    <cfRule type="expression" dxfId="162" priority="914" stopIfTrue="1">
      <formula>IF(AND(D12&lt;&gt;"",D13&lt;&gt;""),(E12-D12+E13-D13)&gt;$U$2,FALSE)</formula>
    </cfRule>
  </conditionalFormatting>
  <conditionalFormatting sqref="AA17">
    <cfRule type="cellIs" dxfId="161" priority="911" stopIfTrue="1" operator="equal">
      <formula>$Y$10-Y17</formula>
    </cfRule>
    <cfRule type="cellIs" dxfId="160" priority="912" stopIfTrue="1" operator="equal">
      <formula>Y17-$Y$10</formula>
    </cfRule>
  </conditionalFormatting>
  <conditionalFormatting sqref="AA23">
    <cfRule type="cellIs" dxfId="159" priority="907" stopIfTrue="1" operator="equal">
      <formula>$Y$10-Y23</formula>
    </cfRule>
    <cfRule type="cellIs" dxfId="158" priority="908" stopIfTrue="1" operator="equal">
      <formula>Y23-$Y$10</formula>
    </cfRule>
  </conditionalFormatting>
  <conditionalFormatting sqref="AA13">
    <cfRule type="cellIs" dxfId="157" priority="904" stopIfTrue="1" operator="equal">
      <formula>$Y$10-Y13</formula>
    </cfRule>
    <cfRule type="cellIs" dxfId="156" priority="905" stopIfTrue="1" operator="equal">
      <formula>Y13-$Y$10</formula>
    </cfRule>
  </conditionalFormatting>
  <conditionalFormatting sqref="AA16">
    <cfRule type="cellIs" dxfId="155" priority="902" stopIfTrue="1" operator="equal">
      <formula>$Y$10-Y16</formula>
    </cfRule>
    <cfRule type="cellIs" dxfId="154" priority="903" stopIfTrue="1" operator="equal">
      <formula>Y16-$Y$10</formula>
    </cfRule>
  </conditionalFormatting>
  <conditionalFormatting sqref="AA19">
    <cfRule type="cellIs" dxfId="153" priority="900" stopIfTrue="1" operator="equal">
      <formula>$Y$10-Y19</formula>
    </cfRule>
    <cfRule type="cellIs" dxfId="152" priority="901" stopIfTrue="1" operator="equal">
      <formula>Y19-$Y$10</formula>
    </cfRule>
  </conditionalFormatting>
  <conditionalFormatting sqref="AA22">
    <cfRule type="cellIs" dxfId="151" priority="898" stopIfTrue="1" operator="equal">
      <formula>$Y$10-Y22</formula>
    </cfRule>
    <cfRule type="cellIs" dxfId="150" priority="899" stopIfTrue="1" operator="equal">
      <formula>Y22-$Y$10</formula>
    </cfRule>
  </conditionalFormatting>
  <conditionalFormatting sqref="G12 G15">
    <cfRule type="expression" dxfId="149" priority="893">
      <formula>IF(AND(G12&lt;&gt;"",E13&lt;&gt;""),1-E13+G12&lt;U3,IF(AND(E13="",G12&lt;&gt;""),1-E12+G12&lt;U3,FALSE))</formula>
    </cfRule>
  </conditionalFormatting>
  <conditionalFormatting sqref="G13">
    <cfRule type="expression" dxfId="148" priority="484">
      <formula>AND(G13&lt;H12,G13&lt;&gt;"",H12&lt;&gt;"")</formula>
    </cfRule>
  </conditionalFormatting>
  <conditionalFormatting sqref="H13">
    <cfRule type="expression" dxfId="147" priority="890">
      <formula>IF(AND(H13&lt;&gt;"",G12&lt;&gt;""),H13-G12&gt;$U$1,IF(AND(G12="",H13&lt;&gt;""),H13-G13&gt;$U$1,FALSE))</formula>
    </cfRule>
  </conditionalFormatting>
  <conditionalFormatting sqref="K13">
    <cfRule type="expression" dxfId="146" priority="887">
      <formula>IF(AND(K13&lt;&gt;"",J12&lt;&gt;""),K13-J12&gt;$U$1,IF(AND(J12="",K13&lt;&gt;""),K13-J13&gt;$U$1,FALSE))</formula>
    </cfRule>
  </conditionalFormatting>
  <conditionalFormatting sqref="J12">
    <cfRule type="expression" dxfId="145" priority="876">
      <formula>IF(AND(J12&lt;&gt;"",H13&lt;&gt;""),1-H13+J12&lt;$U$3,IF(AND(H13="",J12&lt;&gt;""),1-H12+J12&lt;$U$3,FALSE))</formula>
    </cfRule>
  </conditionalFormatting>
  <conditionalFormatting sqref="M12">
    <cfRule type="expression" dxfId="144" priority="874">
      <formula>IF(AND(M12&lt;&gt;"",K13&lt;&gt;""),1-K13+M12&lt;$U$3,IF(AND(K13="",M12&lt;&gt;""),1-K12+M12&lt;$U$3,FALSE))</formula>
    </cfRule>
  </conditionalFormatting>
  <conditionalFormatting sqref="P12">
    <cfRule type="expression" dxfId="143" priority="872">
      <formula>IF(AND(P12&lt;&gt;"",N13&lt;&gt;""),1-N13+P12&lt;$U$3,IF(AND(N13="",P12&lt;&gt;""),1-N12+P12&lt;$U$3,FALSE))</formula>
    </cfRule>
  </conditionalFormatting>
  <conditionalFormatting sqref="S12">
    <cfRule type="expression" dxfId="142" priority="870">
      <formula>IF(AND(S12&lt;&gt;"",Q13&lt;&gt;""),1-Q13+S12&lt;$U$3,IF(AND(Q13="",S12&lt;&gt;""),1-Q12+S12&lt;$U$3,FALSE))</formula>
    </cfRule>
  </conditionalFormatting>
  <conditionalFormatting sqref="V12">
    <cfRule type="expression" dxfId="141" priority="868">
      <formula>IF(AND(V12&lt;&gt;"",T13&lt;&gt;""),1-T13+V12&lt;$U$3,IF(AND(T13="",V12&lt;&gt;""),1-T12+V12&lt;$U$3,FALSE))</formula>
    </cfRule>
  </conditionalFormatting>
  <conditionalFormatting sqref="I14">
    <cfRule type="expression" dxfId="140" priority="864" stopIfTrue="1">
      <formula>IF(AND(G12&lt;&gt;"",G13&lt;&gt;""),(H12-G12+H13-G13)&gt;$U$2,FALSE)</formula>
    </cfRule>
  </conditionalFormatting>
  <conditionalFormatting sqref="L14">
    <cfRule type="expression" dxfId="139" priority="863" stopIfTrue="1">
      <formula>IF(AND(J12&lt;&gt;"",J13&lt;&gt;""),(K12-J12+K13-J13)&gt;$U$2,FALSE)</formula>
    </cfRule>
  </conditionalFormatting>
  <conditionalFormatting sqref="O14">
    <cfRule type="expression" dxfId="138" priority="862" stopIfTrue="1">
      <formula>IF(AND(M12&lt;&gt;"",M13&lt;&gt;""),(N12-M12+N13-M13)&gt;$U$2,FALSE)</formula>
    </cfRule>
  </conditionalFormatting>
  <conditionalFormatting sqref="R14">
    <cfRule type="expression" dxfId="137" priority="861" stopIfTrue="1">
      <formula>IF(AND(P12&lt;&gt;"",P13&lt;&gt;""),(Q12-P12+Q13-P13)&gt;$U$2,FALSE)</formula>
    </cfRule>
  </conditionalFormatting>
  <conditionalFormatting sqref="U14">
    <cfRule type="expression" dxfId="136" priority="860" stopIfTrue="1">
      <formula>IF(AND(S12&lt;&gt;"",S13&lt;&gt;""),(T12-S12+T13-S13)&gt;$U$2,FALSE)</formula>
    </cfRule>
  </conditionalFormatting>
  <conditionalFormatting sqref="H13">
    <cfRule type="cellIs" dxfId="135" priority="670" operator="lessThan">
      <formula>G13</formula>
    </cfRule>
    <cfRule type="expression" dxfId="134" priority="671">
      <formula>IF(AND(H13&lt;&gt;"",G12&lt;&gt;""),H13-G12&gt;$U$1,IF(AND(G12="",H13&lt;&gt;""),H13-G13&gt;$U$1,FALSE))</formula>
    </cfRule>
  </conditionalFormatting>
  <conditionalFormatting sqref="H12">
    <cfRule type="cellIs" dxfId="133" priority="668" operator="lessThan">
      <formula>G12</formula>
    </cfRule>
    <cfRule type="expression" dxfId="132" priority="669">
      <formula>H12-G12&gt;$U$2</formula>
    </cfRule>
  </conditionalFormatting>
  <conditionalFormatting sqref="K13">
    <cfRule type="cellIs" dxfId="131" priority="666" operator="lessThan">
      <formula>J13</formula>
    </cfRule>
    <cfRule type="expression" dxfId="130" priority="667">
      <formula>IF(AND(K13&lt;&gt;"",J12&lt;&gt;""),K13-J12&gt;$U$1,IF(AND(J12="",K13&lt;&gt;""),K13-J13&gt;$U$1,FALSE))</formula>
    </cfRule>
  </conditionalFormatting>
  <conditionalFormatting sqref="K12">
    <cfRule type="cellIs" dxfId="129" priority="664" operator="lessThan">
      <formula>J12</formula>
    </cfRule>
    <cfRule type="expression" dxfId="128" priority="665">
      <formula>K12-J12&gt;$U$2</formula>
    </cfRule>
  </conditionalFormatting>
  <conditionalFormatting sqref="N13">
    <cfRule type="cellIs" dxfId="127" priority="662" operator="lessThan">
      <formula>M13</formula>
    </cfRule>
    <cfRule type="expression" dxfId="126" priority="663">
      <formula>IF(AND(N13&lt;&gt;"",M12&lt;&gt;""),N13-M12&gt;$U$1,IF(AND(M12="",N13&lt;&gt;""),N13-M13&gt;$U$1,FALSE))</formula>
    </cfRule>
  </conditionalFormatting>
  <conditionalFormatting sqref="N12">
    <cfRule type="cellIs" dxfId="125" priority="660" operator="lessThan">
      <formula>M12</formula>
    </cfRule>
    <cfRule type="expression" dxfId="124" priority="661">
      <formula>N12-M12&gt;$U$2</formula>
    </cfRule>
  </conditionalFormatting>
  <conditionalFormatting sqref="Q13">
    <cfRule type="cellIs" dxfId="123" priority="658" operator="lessThan">
      <formula>P13</formula>
    </cfRule>
    <cfRule type="expression" dxfId="122" priority="659">
      <formula>IF(AND(Q13&lt;&gt;"",P12&lt;&gt;""),Q13-P12&gt;$U$1,IF(AND(P12="",Q13&lt;&gt;""),Q13-P13&gt;$U$1,FALSE))</formula>
    </cfRule>
  </conditionalFormatting>
  <conditionalFormatting sqref="Q12">
    <cfRule type="cellIs" dxfId="121" priority="656" operator="lessThan">
      <formula>P12</formula>
    </cfRule>
    <cfRule type="expression" dxfId="120" priority="657">
      <formula>Q12-P12&gt;$U$2</formula>
    </cfRule>
  </conditionalFormatting>
  <conditionalFormatting sqref="T13">
    <cfRule type="cellIs" dxfId="119" priority="654" operator="lessThan">
      <formula>S13</formula>
    </cfRule>
    <cfRule type="expression" dxfId="118" priority="655">
      <formula>IF(AND(T13&lt;&gt;"",S12&lt;&gt;""),T13-S12&gt;$U$1,IF(AND(S12="",T13&lt;&gt;""),T13-S13&gt;$U$1,FALSE))</formula>
    </cfRule>
  </conditionalFormatting>
  <conditionalFormatting sqref="T12">
    <cfRule type="cellIs" dxfId="117" priority="652" operator="lessThan">
      <formula>S12</formula>
    </cfRule>
    <cfRule type="expression" dxfId="116" priority="653">
      <formula>T12-S12&gt;$U$2</formula>
    </cfRule>
  </conditionalFormatting>
  <conditionalFormatting sqref="W12">
    <cfRule type="cellIs" dxfId="115" priority="648" operator="lessThan">
      <formula>V12</formula>
    </cfRule>
    <cfRule type="expression" dxfId="114" priority="649">
      <formula>W12-V12&gt;$U$2</formula>
    </cfRule>
  </conditionalFormatting>
  <conditionalFormatting sqref="J13">
    <cfRule type="expression" dxfId="113" priority="482">
      <formula>AND(J13&lt;K12,J13&lt;&gt;"",K12&lt;&gt;"")</formula>
    </cfRule>
  </conditionalFormatting>
  <conditionalFormatting sqref="F23">
    <cfRule type="expression" dxfId="112" priority="204" stopIfTrue="1">
      <formula>IF(AND(D21&lt;&gt;"",D22&lt;&gt;""),(E21-D21+E22-D22)&gt;$U$2,FALSE)</formula>
    </cfRule>
  </conditionalFormatting>
  <conditionalFormatting sqref="I23">
    <cfRule type="expression" dxfId="111" priority="189" stopIfTrue="1">
      <formula>IF(AND(G21&lt;&gt;"",G22&lt;&gt;""),(H21-G21+H22-G22)&gt;$U$2,FALSE)</formula>
    </cfRule>
  </conditionalFormatting>
  <conditionalFormatting sqref="L23">
    <cfRule type="expression" dxfId="110" priority="188" stopIfTrue="1">
      <formula>IF(AND(J21&lt;&gt;"",J22&lt;&gt;""),(K21-J21+K22-J22)&gt;$U$2,FALSE)</formula>
    </cfRule>
  </conditionalFormatting>
  <conditionalFormatting sqref="O23">
    <cfRule type="expression" dxfId="109" priority="187" stopIfTrue="1">
      <formula>IF(AND(M21&lt;&gt;"",M22&lt;&gt;""),(N21-M21+N22-M22)&gt;$U$2,FALSE)</formula>
    </cfRule>
  </conditionalFormatting>
  <conditionalFormatting sqref="R23">
    <cfRule type="expression" dxfId="108" priority="186" stopIfTrue="1">
      <formula>IF(AND(P21&lt;&gt;"",P22&lt;&gt;""),(Q21-P21+Q22-P22)&gt;$U$2,FALSE)</formula>
    </cfRule>
  </conditionalFormatting>
  <conditionalFormatting sqref="U23">
    <cfRule type="expression" dxfId="107" priority="185" stopIfTrue="1">
      <formula>IF(AND(S21&lt;&gt;"",S22&lt;&gt;""),(T21-S21+T22-S22)&gt;$U$2,FALSE)</formula>
    </cfRule>
  </conditionalFormatting>
  <conditionalFormatting sqref="M13">
    <cfRule type="expression" dxfId="106" priority="109">
      <formula>AND(M13&lt;N12,M13&lt;&gt;"",N12&lt;&gt;"")</formula>
    </cfRule>
  </conditionalFormatting>
  <conditionalFormatting sqref="P13">
    <cfRule type="expression" dxfId="105" priority="108">
      <formula>AND(P13&lt;Q12,P13&lt;&gt;"",Q12&lt;&gt;"")</formula>
    </cfRule>
  </conditionalFormatting>
  <conditionalFormatting sqref="S13">
    <cfRule type="expression" dxfId="104" priority="106">
      <formula>AND(S13&lt;T12,S13&lt;&gt;"",T12&lt;&gt;"")</formula>
    </cfRule>
  </conditionalFormatting>
  <conditionalFormatting sqref="G16">
    <cfRule type="expression" dxfId="103" priority="104">
      <formula>AND(G16&lt;H15,G16&lt;&gt;"",H15&lt;&gt;"")</formula>
    </cfRule>
  </conditionalFormatting>
  <conditionalFormatting sqref="H16">
    <cfRule type="expression" dxfId="102" priority="103">
      <formula>IF(AND(H16&lt;&gt;"",G15&lt;&gt;""),H16-G15&gt;$U$1,IF(AND(G15="",H16&lt;&gt;""),H16-G16&gt;$U$1,FALSE))</formula>
    </cfRule>
  </conditionalFormatting>
  <conditionalFormatting sqref="K16">
    <cfRule type="expression" dxfId="101" priority="102">
      <formula>IF(AND(K16&lt;&gt;"",J15&lt;&gt;""),K16-J15&gt;$U$1,IF(AND(J15="",K16&lt;&gt;""),K16-J16&gt;$U$1,FALSE))</formula>
    </cfRule>
  </conditionalFormatting>
  <conditionalFormatting sqref="J15">
    <cfRule type="expression" dxfId="100" priority="101">
      <formula>IF(AND(J15&lt;&gt;"",H16&lt;&gt;""),1-H16+J15&lt;$U$3,IF(AND(H16="",J15&lt;&gt;""),1-H15+J15&lt;$U$3,FALSE))</formula>
    </cfRule>
  </conditionalFormatting>
  <conditionalFormatting sqref="M15">
    <cfRule type="expression" dxfId="99" priority="100">
      <formula>IF(AND(M15&lt;&gt;"",K16&lt;&gt;""),1-K16+M15&lt;$U$3,IF(AND(K16="",M15&lt;&gt;""),1-K15+M15&lt;$U$3,FALSE))</formula>
    </cfRule>
  </conditionalFormatting>
  <conditionalFormatting sqref="P15">
    <cfRule type="expression" dxfId="98" priority="99">
      <formula>IF(AND(P15&lt;&gt;"",N16&lt;&gt;""),1-N16+P15&lt;$U$3,IF(AND(N16="",P15&lt;&gt;""),1-N15+P15&lt;$U$3,FALSE))</formula>
    </cfRule>
  </conditionalFormatting>
  <conditionalFormatting sqref="S15">
    <cfRule type="expression" dxfId="97" priority="98">
      <formula>IF(AND(S15&lt;&gt;"",Q16&lt;&gt;""),1-Q16+S15&lt;$U$3,IF(AND(Q16="",S15&lt;&gt;""),1-Q15+S15&lt;$U$3,FALSE))</formula>
    </cfRule>
  </conditionalFormatting>
  <conditionalFormatting sqref="V15">
    <cfRule type="expression" dxfId="96" priority="97">
      <formula>IF(AND(V15&lt;&gt;"",T16&lt;&gt;""),1-T16+V15&lt;$U$3,IF(AND(T16="",V15&lt;&gt;""),1-T15+V15&lt;$U$3,FALSE))</formula>
    </cfRule>
  </conditionalFormatting>
  <conditionalFormatting sqref="H16">
    <cfRule type="cellIs" dxfId="95" priority="95" operator="lessThan">
      <formula>G16</formula>
    </cfRule>
    <cfRule type="expression" dxfId="94" priority="96">
      <formula>IF(AND(H16&lt;&gt;"",G15&lt;&gt;""),H16-G15&gt;$U$1,IF(AND(G15="",H16&lt;&gt;""),H16-G16&gt;$U$1,FALSE))</formula>
    </cfRule>
  </conditionalFormatting>
  <conditionalFormatting sqref="H15">
    <cfRule type="cellIs" dxfId="93" priority="93" operator="lessThan">
      <formula>G15</formula>
    </cfRule>
    <cfRule type="expression" dxfId="92" priority="94">
      <formula>H15-G15&gt;$U$2</formula>
    </cfRule>
  </conditionalFormatting>
  <conditionalFormatting sqref="K16">
    <cfRule type="cellIs" dxfId="91" priority="91" operator="lessThan">
      <formula>J16</formula>
    </cfRule>
    <cfRule type="expression" dxfId="90" priority="92">
      <formula>IF(AND(K16&lt;&gt;"",J15&lt;&gt;""),K16-J15&gt;$U$1,IF(AND(J15="",K16&lt;&gt;""),K16-J16&gt;$U$1,FALSE))</formula>
    </cfRule>
  </conditionalFormatting>
  <conditionalFormatting sqref="K15">
    <cfRule type="cellIs" dxfId="89" priority="89" operator="lessThan">
      <formula>J15</formula>
    </cfRule>
    <cfRule type="expression" dxfId="88" priority="90">
      <formula>K15-J15&gt;$U$2</formula>
    </cfRule>
  </conditionalFormatting>
  <conditionalFormatting sqref="N16">
    <cfRule type="cellIs" dxfId="87" priority="87" operator="lessThan">
      <formula>M16</formula>
    </cfRule>
    <cfRule type="expression" dxfId="86" priority="88">
      <formula>IF(AND(N16&lt;&gt;"",M15&lt;&gt;""),N16-M15&gt;$U$1,IF(AND(M15="",N16&lt;&gt;""),N16-M16&gt;$U$1,FALSE))</formula>
    </cfRule>
  </conditionalFormatting>
  <conditionalFormatting sqref="N15">
    <cfRule type="cellIs" dxfId="85" priority="85" operator="lessThan">
      <formula>M15</formula>
    </cfRule>
    <cfRule type="expression" dxfId="84" priority="86">
      <formula>N15-M15&gt;$U$2</formula>
    </cfRule>
  </conditionalFormatting>
  <conditionalFormatting sqref="Q16">
    <cfRule type="cellIs" dxfId="83" priority="83" operator="lessThan">
      <formula>P16</formula>
    </cfRule>
    <cfRule type="expression" dxfId="82" priority="84">
      <formula>IF(AND(Q16&lt;&gt;"",P15&lt;&gt;""),Q16-P15&gt;$U$1,IF(AND(P15="",Q16&lt;&gt;""),Q16-P16&gt;$U$1,FALSE))</formula>
    </cfRule>
  </conditionalFormatting>
  <conditionalFormatting sqref="Q15">
    <cfRule type="cellIs" dxfId="81" priority="81" operator="lessThan">
      <formula>P15</formula>
    </cfRule>
    <cfRule type="expression" dxfId="80" priority="82">
      <formula>Q15-P15&gt;$U$2</formula>
    </cfRule>
  </conditionalFormatting>
  <conditionalFormatting sqref="T16">
    <cfRule type="cellIs" dxfId="79" priority="79" operator="lessThan">
      <formula>S16</formula>
    </cfRule>
    <cfRule type="expression" dxfId="78" priority="80">
      <formula>IF(AND(T16&lt;&gt;"",S15&lt;&gt;""),T16-S15&gt;$U$1,IF(AND(S15="",T16&lt;&gt;""),T16-S16&gt;$U$1,FALSE))</formula>
    </cfRule>
  </conditionalFormatting>
  <conditionalFormatting sqref="T15">
    <cfRule type="cellIs" dxfId="77" priority="77" operator="lessThan">
      <formula>S15</formula>
    </cfRule>
    <cfRule type="expression" dxfId="76" priority="78">
      <formula>T15-S15&gt;$U$2</formula>
    </cfRule>
  </conditionalFormatting>
  <conditionalFormatting sqref="W15">
    <cfRule type="cellIs" dxfId="75" priority="75" operator="lessThan">
      <formula>V15</formula>
    </cfRule>
    <cfRule type="expression" dxfId="74" priority="76">
      <formula>W15-V15&gt;$U$2</formula>
    </cfRule>
  </conditionalFormatting>
  <conditionalFormatting sqref="J16">
    <cfRule type="expression" dxfId="73" priority="74">
      <formula>AND(J16&lt;K15,J16&lt;&gt;"",K15&lt;&gt;"")</formula>
    </cfRule>
  </conditionalFormatting>
  <conditionalFormatting sqref="M16">
    <cfRule type="expression" dxfId="72" priority="73">
      <formula>AND(M16&lt;N15,M16&lt;&gt;"",N15&lt;&gt;"")</formula>
    </cfRule>
  </conditionalFormatting>
  <conditionalFormatting sqref="P16">
    <cfRule type="expression" dxfId="71" priority="72">
      <formula>AND(P16&lt;Q15,P16&lt;&gt;"",Q15&lt;&gt;"")</formula>
    </cfRule>
  </conditionalFormatting>
  <conditionalFormatting sqref="S16">
    <cfRule type="expression" dxfId="70" priority="71">
      <formula>AND(S16&lt;T15,S16&lt;&gt;"",T15&lt;&gt;"")</formula>
    </cfRule>
  </conditionalFormatting>
  <conditionalFormatting sqref="G18">
    <cfRule type="expression" dxfId="69" priority="70">
      <formula>IF(AND(G18&lt;&gt;"",E19&lt;&gt;""),1-E19+G18&lt;U9,IF(AND(E19="",G18&lt;&gt;""),1-E18+G18&lt;U9,FALSE))</formula>
    </cfRule>
  </conditionalFormatting>
  <conditionalFormatting sqref="G19">
    <cfRule type="expression" dxfId="68" priority="69">
      <formula>AND(G19&lt;H18,G19&lt;&gt;"",H18&lt;&gt;"")</formula>
    </cfRule>
  </conditionalFormatting>
  <conditionalFormatting sqref="H19">
    <cfRule type="expression" dxfId="67" priority="68">
      <formula>IF(AND(H19&lt;&gt;"",G18&lt;&gt;""),H19-G18&gt;$U$1,IF(AND(G18="",H19&lt;&gt;""),H19-G19&gt;$U$1,FALSE))</formula>
    </cfRule>
  </conditionalFormatting>
  <conditionalFormatting sqref="K19">
    <cfRule type="expression" dxfId="66" priority="67">
      <formula>IF(AND(K19&lt;&gt;"",J18&lt;&gt;""),K19-J18&gt;$U$1,IF(AND(J18="",K19&lt;&gt;""),K19-J19&gt;$U$1,FALSE))</formula>
    </cfRule>
  </conditionalFormatting>
  <conditionalFormatting sqref="J18">
    <cfRule type="expression" dxfId="65" priority="66">
      <formula>IF(AND(J18&lt;&gt;"",H19&lt;&gt;""),1-H19+J18&lt;$U$3,IF(AND(H19="",J18&lt;&gt;""),1-H18+J18&lt;$U$3,FALSE))</formula>
    </cfRule>
  </conditionalFormatting>
  <conditionalFormatting sqref="M18">
    <cfRule type="expression" dxfId="64" priority="65">
      <formula>IF(AND(M18&lt;&gt;"",K19&lt;&gt;""),1-K19+M18&lt;$U$3,IF(AND(K19="",M18&lt;&gt;""),1-K18+M18&lt;$U$3,FALSE))</formula>
    </cfRule>
  </conditionalFormatting>
  <conditionalFormatting sqref="P18">
    <cfRule type="expression" dxfId="63" priority="64">
      <formula>IF(AND(P18&lt;&gt;"",N19&lt;&gt;""),1-N19+P18&lt;$U$3,IF(AND(N19="",P18&lt;&gt;""),1-N18+P18&lt;$U$3,FALSE))</formula>
    </cfRule>
  </conditionalFormatting>
  <conditionalFormatting sqref="S18">
    <cfRule type="expression" dxfId="62" priority="63">
      <formula>IF(AND(S18&lt;&gt;"",Q19&lt;&gt;""),1-Q19+S18&lt;$U$3,IF(AND(Q19="",S18&lt;&gt;""),1-Q18+S18&lt;$U$3,FALSE))</formula>
    </cfRule>
  </conditionalFormatting>
  <conditionalFormatting sqref="V18">
    <cfRule type="expression" dxfId="61" priority="62">
      <formula>IF(AND(V18&lt;&gt;"",T19&lt;&gt;""),1-T19+V18&lt;$U$3,IF(AND(T19="",V18&lt;&gt;""),1-T18+V18&lt;$U$3,FALSE))</formula>
    </cfRule>
  </conditionalFormatting>
  <conditionalFormatting sqref="H19">
    <cfRule type="cellIs" dxfId="60" priority="60" operator="lessThan">
      <formula>G19</formula>
    </cfRule>
    <cfRule type="expression" dxfId="59" priority="61">
      <formula>IF(AND(H19&lt;&gt;"",G18&lt;&gt;""),H19-G18&gt;$U$1,IF(AND(G18="",H19&lt;&gt;""),H19-G19&gt;$U$1,FALSE))</formula>
    </cfRule>
  </conditionalFormatting>
  <conditionalFormatting sqref="H18">
    <cfRule type="cellIs" dxfId="58" priority="58" operator="lessThan">
      <formula>G18</formula>
    </cfRule>
    <cfRule type="expression" dxfId="57" priority="59">
      <formula>H18-G18&gt;$U$2</formula>
    </cfRule>
  </conditionalFormatting>
  <conditionalFormatting sqref="K19">
    <cfRule type="cellIs" dxfId="56" priority="56" operator="lessThan">
      <formula>J19</formula>
    </cfRule>
    <cfRule type="expression" dxfId="55" priority="57">
      <formula>IF(AND(K19&lt;&gt;"",J18&lt;&gt;""),K19-J18&gt;$U$1,IF(AND(J18="",K19&lt;&gt;""),K19-J19&gt;$U$1,FALSE))</formula>
    </cfRule>
  </conditionalFormatting>
  <conditionalFormatting sqref="K18">
    <cfRule type="cellIs" dxfId="54" priority="54" operator="lessThan">
      <formula>J18</formula>
    </cfRule>
    <cfRule type="expression" dxfId="53" priority="55">
      <formula>K18-J18&gt;$U$2</formula>
    </cfRule>
  </conditionalFormatting>
  <conditionalFormatting sqref="N19">
    <cfRule type="cellIs" dxfId="52" priority="52" operator="lessThan">
      <formula>M19</formula>
    </cfRule>
    <cfRule type="expression" dxfId="51" priority="53">
      <formula>IF(AND(N19&lt;&gt;"",M18&lt;&gt;""),N19-M18&gt;$U$1,IF(AND(M18="",N19&lt;&gt;""),N19-M19&gt;$U$1,FALSE))</formula>
    </cfRule>
  </conditionalFormatting>
  <conditionalFormatting sqref="N18">
    <cfRule type="cellIs" dxfId="50" priority="50" operator="lessThan">
      <formula>M18</formula>
    </cfRule>
    <cfRule type="expression" dxfId="49" priority="51">
      <formula>N18-M18&gt;$U$2</formula>
    </cfRule>
  </conditionalFormatting>
  <conditionalFormatting sqref="Q19">
    <cfRule type="cellIs" dxfId="48" priority="48" operator="lessThan">
      <formula>P19</formula>
    </cfRule>
    <cfRule type="expression" dxfId="47" priority="49">
      <formula>IF(AND(Q19&lt;&gt;"",P18&lt;&gt;""),Q19-P18&gt;$U$1,IF(AND(P18="",Q19&lt;&gt;""),Q19-P19&gt;$U$1,FALSE))</formula>
    </cfRule>
  </conditionalFormatting>
  <conditionalFormatting sqref="Q18">
    <cfRule type="cellIs" dxfId="46" priority="46" operator="lessThan">
      <formula>P18</formula>
    </cfRule>
    <cfRule type="expression" dxfId="45" priority="47">
      <formula>Q18-P18&gt;$U$2</formula>
    </cfRule>
  </conditionalFormatting>
  <conditionalFormatting sqref="T19">
    <cfRule type="cellIs" dxfId="44" priority="44" operator="lessThan">
      <formula>S19</formula>
    </cfRule>
    <cfRule type="expression" dxfId="43" priority="45">
      <formula>IF(AND(T19&lt;&gt;"",S18&lt;&gt;""),T19-S18&gt;$U$1,IF(AND(S18="",T19&lt;&gt;""),T19-S19&gt;$U$1,FALSE))</formula>
    </cfRule>
  </conditionalFormatting>
  <conditionalFormatting sqref="T18">
    <cfRule type="cellIs" dxfId="42" priority="42" operator="lessThan">
      <formula>S18</formula>
    </cfRule>
    <cfRule type="expression" dxfId="41" priority="43">
      <formula>T18-S18&gt;$U$2</formula>
    </cfRule>
  </conditionalFormatting>
  <conditionalFormatting sqref="W18">
    <cfRule type="cellIs" dxfId="40" priority="40" operator="lessThan">
      <formula>V18</formula>
    </cfRule>
    <cfRule type="expression" dxfId="39" priority="41">
      <formula>W18-V18&gt;$U$2</formula>
    </cfRule>
  </conditionalFormatting>
  <conditionalFormatting sqref="J19">
    <cfRule type="expression" dxfId="38" priority="39">
      <formula>AND(J19&lt;K18,J19&lt;&gt;"",K18&lt;&gt;"")</formula>
    </cfRule>
  </conditionalFormatting>
  <conditionalFormatting sqref="M19">
    <cfRule type="expression" dxfId="37" priority="38">
      <formula>AND(M19&lt;N18,M19&lt;&gt;"",N18&lt;&gt;"")</formula>
    </cfRule>
  </conditionalFormatting>
  <conditionalFormatting sqref="P19">
    <cfRule type="expression" dxfId="36" priority="37">
      <formula>AND(P19&lt;Q18,P19&lt;&gt;"",Q18&lt;&gt;"")</formula>
    </cfRule>
  </conditionalFormatting>
  <conditionalFormatting sqref="S19">
    <cfRule type="expression" dxfId="35" priority="36">
      <formula>AND(S19&lt;T18,S19&lt;&gt;"",T18&lt;&gt;"")</formula>
    </cfRule>
  </conditionalFormatting>
  <conditionalFormatting sqref="G21">
    <cfRule type="expression" dxfId="34" priority="35">
      <formula>IF(AND(G21&lt;&gt;"",E22&lt;&gt;""),1-E22+G21&lt;U12,IF(AND(E22="",G21&lt;&gt;""),1-E21+G21&lt;U12,FALSE))</formula>
    </cfRule>
  </conditionalFormatting>
  <conditionalFormatting sqref="G22">
    <cfRule type="expression" dxfId="33" priority="34">
      <formula>AND(G22&lt;H21,G22&lt;&gt;"",H21&lt;&gt;"")</formula>
    </cfRule>
  </conditionalFormatting>
  <conditionalFormatting sqref="H22">
    <cfRule type="expression" dxfId="32" priority="33">
      <formula>IF(AND(H22&lt;&gt;"",G21&lt;&gt;""),H22-G21&gt;$U$1,IF(AND(G21="",H22&lt;&gt;""),H22-G22&gt;$U$1,FALSE))</formula>
    </cfRule>
  </conditionalFormatting>
  <conditionalFormatting sqref="K22">
    <cfRule type="expression" dxfId="31" priority="32">
      <formula>IF(AND(K22&lt;&gt;"",J21&lt;&gt;""),K22-J21&gt;$U$1,IF(AND(J21="",K22&lt;&gt;""),K22-J22&gt;$U$1,FALSE))</formula>
    </cfRule>
  </conditionalFormatting>
  <conditionalFormatting sqref="J21">
    <cfRule type="expression" dxfId="30" priority="31">
      <formula>IF(AND(J21&lt;&gt;"",H22&lt;&gt;""),1-H22+J21&lt;$U$3,IF(AND(H22="",J21&lt;&gt;""),1-H21+J21&lt;$U$3,FALSE))</formula>
    </cfRule>
  </conditionalFormatting>
  <conditionalFormatting sqref="M21">
    <cfRule type="expression" dxfId="29" priority="30">
      <formula>IF(AND(M21&lt;&gt;"",K22&lt;&gt;""),1-K22+M21&lt;$U$3,IF(AND(K22="",M21&lt;&gt;""),1-K21+M21&lt;$U$3,FALSE))</formula>
    </cfRule>
  </conditionalFormatting>
  <conditionalFormatting sqref="P21">
    <cfRule type="expression" dxfId="28" priority="29">
      <formula>IF(AND(P21&lt;&gt;"",N22&lt;&gt;""),1-N22+P21&lt;$U$3,IF(AND(N22="",P21&lt;&gt;""),1-N21+P21&lt;$U$3,FALSE))</formula>
    </cfRule>
  </conditionalFormatting>
  <conditionalFormatting sqref="S21">
    <cfRule type="expression" dxfId="27" priority="28">
      <formula>IF(AND(S21&lt;&gt;"",Q22&lt;&gt;""),1-Q22+S21&lt;$U$3,IF(AND(Q22="",S21&lt;&gt;""),1-Q21+S21&lt;$U$3,FALSE))</formula>
    </cfRule>
  </conditionalFormatting>
  <conditionalFormatting sqref="V21">
    <cfRule type="expression" dxfId="26" priority="27">
      <formula>IF(AND(V21&lt;&gt;"",T22&lt;&gt;""),1-T22+V21&lt;$U$3,IF(AND(T22="",V21&lt;&gt;""),1-T21+V21&lt;$U$3,FALSE))</formula>
    </cfRule>
  </conditionalFormatting>
  <conditionalFormatting sqref="H22">
    <cfRule type="cellIs" dxfId="25" priority="25" operator="lessThan">
      <formula>G22</formula>
    </cfRule>
    <cfRule type="expression" dxfId="24" priority="26">
      <formula>IF(AND(H22&lt;&gt;"",G21&lt;&gt;""),H22-G21&gt;$U$1,IF(AND(G21="",H22&lt;&gt;""),H22-G22&gt;$U$1,FALSE))</formula>
    </cfRule>
  </conditionalFormatting>
  <conditionalFormatting sqref="H21">
    <cfRule type="cellIs" dxfId="23" priority="23" operator="lessThan">
      <formula>G21</formula>
    </cfRule>
    <cfRule type="expression" dxfId="22" priority="24">
      <formula>H21-G21&gt;$U$2</formula>
    </cfRule>
  </conditionalFormatting>
  <conditionalFormatting sqref="K22">
    <cfRule type="cellIs" dxfId="21" priority="21" operator="lessThan">
      <formula>J22</formula>
    </cfRule>
    <cfRule type="expression" dxfId="20" priority="22">
      <formula>IF(AND(K22&lt;&gt;"",J21&lt;&gt;""),K22-J21&gt;$U$1,IF(AND(J21="",K22&lt;&gt;""),K22-J22&gt;$U$1,FALSE))</formula>
    </cfRule>
  </conditionalFormatting>
  <conditionalFormatting sqref="K21">
    <cfRule type="cellIs" dxfId="19" priority="19" operator="lessThan">
      <formula>J21</formula>
    </cfRule>
    <cfRule type="expression" dxfId="18" priority="20">
      <formula>K21-J21&gt;$U$2</formula>
    </cfRule>
  </conditionalFormatting>
  <conditionalFormatting sqref="N22">
    <cfRule type="cellIs" dxfId="17" priority="17" operator="lessThan">
      <formula>M22</formula>
    </cfRule>
    <cfRule type="expression" dxfId="16" priority="18">
      <formula>IF(AND(N22&lt;&gt;"",M21&lt;&gt;""),N22-M21&gt;$U$1,IF(AND(M21="",N22&lt;&gt;""),N22-M22&gt;$U$1,FALSE))</formula>
    </cfRule>
  </conditionalFormatting>
  <conditionalFormatting sqref="N21">
    <cfRule type="cellIs" dxfId="15" priority="15" operator="lessThan">
      <formula>M21</formula>
    </cfRule>
    <cfRule type="expression" dxfId="14" priority="16">
      <formula>N21-M21&gt;$U$2</formula>
    </cfRule>
  </conditionalFormatting>
  <conditionalFormatting sqref="Q22">
    <cfRule type="cellIs" dxfId="13" priority="13" operator="lessThan">
      <formula>P22</formula>
    </cfRule>
    <cfRule type="expression" dxfId="12" priority="14">
      <formula>IF(AND(Q22&lt;&gt;"",P21&lt;&gt;""),Q22-P21&gt;$U$1,IF(AND(P21="",Q22&lt;&gt;""),Q22-P22&gt;$U$1,FALSE))</formula>
    </cfRule>
  </conditionalFormatting>
  <conditionalFormatting sqref="Q21">
    <cfRule type="cellIs" dxfId="11" priority="11" operator="lessThan">
      <formula>P21</formula>
    </cfRule>
    <cfRule type="expression" dxfId="10" priority="12">
      <formula>Q21-P21&gt;$U$2</formula>
    </cfRule>
  </conditionalFormatting>
  <conditionalFormatting sqref="T22">
    <cfRule type="cellIs" dxfId="9" priority="9" operator="lessThan">
      <formula>S22</formula>
    </cfRule>
    <cfRule type="expression" dxfId="8" priority="10">
      <formula>IF(AND(T22&lt;&gt;"",S21&lt;&gt;""),T22-S21&gt;$U$1,IF(AND(S21="",T22&lt;&gt;""),T22-S22&gt;$U$1,FALSE))</formula>
    </cfRule>
  </conditionalFormatting>
  <conditionalFormatting sqref="T21">
    <cfRule type="cellIs" dxfId="7" priority="7" operator="lessThan">
      <formula>S21</formula>
    </cfRule>
    <cfRule type="expression" dxfId="6" priority="8">
      <formula>T21-S21&gt;$U$2</formula>
    </cfRule>
  </conditionalFormatting>
  <conditionalFormatting sqref="W21">
    <cfRule type="cellIs" dxfId="5" priority="5" operator="lessThan">
      <formula>V21</formula>
    </cfRule>
    <cfRule type="expression" dxfId="4" priority="6">
      <formula>W21-V21&gt;$U$2</formula>
    </cfRule>
  </conditionalFormatting>
  <conditionalFormatting sqref="J22">
    <cfRule type="expression" dxfId="3" priority="4">
      <formula>AND(J22&lt;K21,J22&lt;&gt;"",K21&lt;&gt;"")</formula>
    </cfRule>
  </conditionalFormatting>
  <conditionalFormatting sqref="M22">
    <cfRule type="expression" dxfId="2" priority="3">
      <formula>AND(M22&lt;N21,M22&lt;&gt;"",N21&lt;&gt;"")</formula>
    </cfRule>
  </conditionalFormatting>
  <conditionalFormatting sqref="P22">
    <cfRule type="expression" dxfId="1" priority="2">
      <formula>AND(P22&lt;Q21,P22&lt;&gt;"",Q21&lt;&gt;"")</formula>
    </cfRule>
  </conditionalFormatting>
  <conditionalFormatting sqref="S22">
    <cfRule type="expression" dxfId="0" priority="1">
      <formula>AND(S22&lt;T21,S22&lt;&gt;"",T21&lt;&gt;"")</formula>
    </cfRule>
  </conditionalFormatting>
  <pageMargins left="0.19685039370078741" right="0.19685039370078741" top="0.15748031496062992" bottom="0.19685039370078741" header="0.43307086614173229" footer="0.15748031496062992"/>
  <pageSetup paperSize="9" scale="68" orientation="landscape" r:id="rId1"/>
  <headerFooter alignWithMargins="0">
    <oddFooter>&amp;R&amp;D&amp;T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Test!Zone_d_impression</vt:lpstr>
    </vt:vector>
  </TitlesOfParts>
  <Company>Infomil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 Soridis</dc:creator>
  <cp:lastModifiedBy>Toukoul</cp:lastModifiedBy>
  <cp:lastPrinted>2020-05-20T20:51:46Z</cp:lastPrinted>
  <dcterms:created xsi:type="dcterms:W3CDTF">2020-05-06T08:02:55Z</dcterms:created>
  <dcterms:modified xsi:type="dcterms:W3CDTF">2020-05-22T14:20:34Z</dcterms:modified>
</cp:coreProperties>
</file>