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840" yWindow="405" windowWidth="13875" windowHeight="7200"/>
  </bookViews>
  <sheets>
    <sheet name="Test" sheetId="1" r:id="rId1"/>
  </sheets>
  <definedNames>
    <definedName name="Z_1ACE4C7C_7CD3_4739_A5DF_21E0F6DF7B6D_.wvu.PrintArea" localSheetId="0" hidden="1">Test!$A$1:$AA$23</definedName>
  </definedNames>
  <calcPr calcId="125725"/>
</workbook>
</file>

<file path=xl/calcChain.xml><?xml version="1.0" encoding="utf-8"?>
<calcChain xmlns="http://schemas.openxmlformats.org/spreadsheetml/2006/main">
  <c r="X23" i="1"/>
  <c r="U23"/>
  <c r="R23"/>
  <c r="O23"/>
  <c r="L23"/>
  <c r="I23"/>
  <c r="F23"/>
  <c r="X20"/>
  <c r="U20"/>
  <c r="R20"/>
  <c r="O20"/>
  <c r="L20"/>
  <c r="I20"/>
  <c r="F20"/>
  <c r="X17"/>
  <c r="U17"/>
  <c r="R17"/>
  <c r="O17"/>
  <c r="L17"/>
  <c r="I17"/>
  <c r="F17"/>
  <c r="U14"/>
  <c r="R14"/>
  <c r="O14"/>
  <c r="L14"/>
  <c r="I14"/>
  <c r="X14"/>
  <c r="F14"/>
  <c r="Y22"/>
  <c r="AA22" s="1"/>
  <c r="Y19"/>
  <c r="AA19" s="1"/>
  <c r="Y16"/>
  <c r="AA16" s="1"/>
  <c r="Y13" l="1"/>
  <c r="AA13" s="1"/>
</calcChain>
</file>

<file path=xl/sharedStrings.xml><?xml version="1.0" encoding="utf-8"?>
<sst xmlns="http://schemas.openxmlformats.org/spreadsheetml/2006/main" count="43" uniqueCount="29">
  <si>
    <t>EMPLOI DU TEMPS</t>
  </si>
  <si>
    <t xml:space="preserve">SEMAINE : </t>
  </si>
  <si>
    <t xml:space="preserve">DU </t>
  </si>
  <si>
    <t>AU</t>
  </si>
  <si>
    <t>NOMS</t>
  </si>
  <si>
    <t>Lundi</t>
  </si>
  <si>
    <t>Mardi</t>
  </si>
  <si>
    <t>Mercredi</t>
  </si>
  <si>
    <t>Jeudi</t>
  </si>
  <si>
    <t>Vendredi</t>
  </si>
  <si>
    <t>Samedi</t>
  </si>
  <si>
    <t>Dimanche</t>
  </si>
  <si>
    <t>TOTAL</t>
  </si>
  <si>
    <t>DIFF</t>
  </si>
  <si>
    <t>matin</t>
  </si>
  <si>
    <t>TPS PRESENCE</t>
  </si>
  <si>
    <t>a-midi</t>
  </si>
  <si>
    <t>TOTAL / JOUR</t>
  </si>
  <si>
    <t>ZZZZ</t>
  </si>
  <si>
    <t>MERCI !</t>
  </si>
  <si>
    <t>H</t>
  </si>
  <si>
    <t>Amplitude maximun :</t>
  </si>
  <si>
    <t>Limite longueur journée :</t>
  </si>
  <si>
    <t>Repos entre deux journée :</t>
  </si>
  <si>
    <t>En orange les mauvaises saisies</t>
  </si>
  <si>
    <t>- Est ce obligé de garder les mentions d'amplitudes de repos etc que tu as rajouté en haut à droite ? Je suppose que tu a lié des formules mais c'est simplement pour savoir. Je ne te cache pas que je préfererais que cela soit caché sur la droite et ne ressorte pas dans l'impression des plannings</t>
  </si>
  <si>
    <t>- Ensuite dans l'exemple joint, comment se fait-il que lorsque j'ai un créneau horaire simplement le matin cela s'affiche en orange en dessous sur la case G11 ?</t>
  </si>
  <si>
    <t>- Si je n'ai pas d'horaires le matin comment se fait-il que la case J11 s'affiche en rouge alors que pour moi il n'y a pas de problème ?</t>
  </si>
  <si>
    <t>J'ai masqué les lignes 1 à 3</t>
  </si>
</sst>
</file>

<file path=xl/styles.xml><?xml version="1.0" encoding="utf-8"?>
<styleSheet xmlns="http://schemas.openxmlformats.org/spreadsheetml/2006/main">
  <numFmts count="3">
    <numFmt numFmtId="164" formatCode="h:mm"/>
    <numFmt numFmtId="165" formatCode="d\ mmmm\ yyyy"/>
    <numFmt numFmtId="166" formatCode="[h]:mm"/>
  </numFmts>
  <fonts count="49">
    <font>
      <sz val="10"/>
      <name val="Arial"/>
    </font>
    <font>
      <b/>
      <sz val="22"/>
      <color indexed="51"/>
      <name val="Bookman Old Style"/>
      <family val="1"/>
    </font>
    <font>
      <b/>
      <sz val="22"/>
      <color indexed="9"/>
      <name val="Bookman Old Style"/>
      <family val="1"/>
    </font>
    <font>
      <b/>
      <u/>
      <sz val="18"/>
      <name val="Bookman Old Style"/>
      <family val="1"/>
    </font>
    <font>
      <sz val="8"/>
      <name val="Arial"/>
      <family val="2"/>
    </font>
    <font>
      <b/>
      <u/>
      <sz val="16"/>
      <name val="Bookman Old Style"/>
      <family val="1"/>
    </font>
    <font>
      <b/>
      <u/>
      <sz val="16"/>
      <color rgb="FFFF0000"/>
      <name val="Bookman Old Style"/>
      <family val="1"/>
    </font>
    <font>
      <b/>
      <sz val="14"/>
      <color indexed="51"/>
      <name val="Bookman Old Style"/>
      <family val="1"/>
    </font>
    <font>
      <b/>
      <sz val="14"/>
      <color indexed="9"/>
      <name val="Bookman Old Style"/>
      <family val="1"/>
    </font>
    <font>
      <b/>
      <sz val="12"/>
      <name val="Bookman Old Style"/>
      <family val="1"/>
    </font>
    <font>
      <sz val="14"/>
      <name val="Arial"/>
      <family val="2"/>
    </font>
    <font>
      <sz val="7"/>
      <name val="Arial"/>
      <family val="2"/>
    </font>
    <font>
      <b/>
      <u/>
      <sz val="12"/>
      <name val="Bookman Old Style"/>
      <family val="1"/>
    </font>
    <font>
      <b/>
      <u/>
      <sz val="14"/>
      <name val="Bookman Old Style"/>
      <family val="1"/>
    </font>
    <font>
      <b/>
      <sz val="12"/>
      <color indexed="9"/>
      <name val="Bookman Old Style"/>
      <family val="1"/>
    </font>
    <font>
      <b/>
      <sz val="8"/>
      <color indexed="8"/>
      <name val="Bookman Old Style"/>
      <family val="1"/>
    </font>
    <font>
      <b/>
      <sz val="14"/>
      <color indexed="10"/>
      <name val="Bookman Old Style"/>
      <family val="1"/>
    </font>
    <font>
      <b/>
      <sz val="14"/>
      <name val="Bookman Old Style"/>
      <family val="1"/>
    </font>
    <font>
      <b/>
      <sz val="14"/>
      <color indexed="8"/>
      <name val="Bookman Old Style"/>
      <family val="1"/>
    </font>
    <font>
      <sz val="14"/>
      <color indexed="8"/>
      <name val="Arial"/>
      <family val="2"/>
    </font>
    <font>
      <sz val="8"/>
      <color indexed="10"/>
      <name val="Arial"/>
      <family val="2"/>
    </font>
    <font>
      <sz val="14"/>
      <color indexed="10"/>
      <name val="Arial"/>
      <family val="2"/>
    </font>
    <font>
      <b/>
      <sz val="10"/>
      <name val="Helvetica"/>
      <family val="2"/>
    </font>
    <font>
      <b/>
      <sz val="8"/>
      <color indexed="8"/>
      <name val="Helvetica"/>
      <family val="2"/>
    </font>
    <font>
      <b/>
      <sz val="10"/>
      <name val="Bookman Old Style"/>
      <family val="1"/>
    </font>
    <font>
      <b/>
      <sz val="8"/>
      <name val="Bookman Old Style"/>
      <family val="1"/>
    </font>
    <font>
      <b/>
      <sz val="9"/>
      <color indexed="8"/>
      <name val="Bookman Old Style"/>
      <family val="1"/>
    </font>
    <font>
      <b/>
      <sz val="10"/>
      <color theme="0"/>
      <name val="Bookman Old Style"/>
      <family val="1"/>
    </font>
    <font>
      <sz val="9"/>
      <name val="Arial"/>
      <family val="2"/>
    </font>
    <font>
      <b/>
      <sz val="8"/>
      <color indexed="8"/>
      <name val="Arial"/>
      <family val="2"/>
    </font>
    <font>
      <b/>
      <sz val="9"/>
      <color indexed="8"/>
      <name val="Arial"/>
      <family val="2"/>
    </font>
    <font>
      <b/>
      <sz val="9"/>
      <color theme="0"/>
      <name val="Bookman Old Style"/>
      <family val="1"/>
    </font>
    <font>
      <b/>
      <sz val="8"/>
      <color theme="0"/>
      <name val="Bookman Old Style"/>
      <family val="1"/>
    </font>
    <font>
      <sz val="9"/>
      <color theme="0"/>
      <name val="Arial"/>
      <family val="2"/>
    </font>
    <font>
      <sz val="9"/>
      <color rgb="FFFF0000"/>
      <name val="Arial"/>
      <family val="2"/>
    </font>
    <font>
      <b/>
      <sz val="8"/>
      <color theme="0"/>
      <name val="Arial"/>
      <family val="2"/>
    </font>
    <font>
      <sz val="10"/>
      <color theme="0"/>
      <name val="Arial"/>
      <family val="2"/>
    </font>
    <font>
      <sz val="8"/>
      <color indexed="8"/>
      <name val="Arial"/>
      <family val="2"/>
    </font>
    <font>
      <sz val="11"/>
      <color rgb="FF4A5359"/>
      <name val="Roboto"/>
    </font>
    <font>
      <sz val="10"/>
      <name val="Arial"/>
      <family val="2"/>
    </font>
    <font>
      <sz val="11"/>
      <color rgb="FF333333"/>
      <name val="Roboto"/>
    </font>
    <font>
      <sz val="10"/>
      <color rgb="FF333333"/>
      <name val="Arial"/>
      <family val="2"/>
    </font>
    <font>
      <b/>
      <sz val="11"/>
      <name val="Arial"/>
      <family val="2"/>
    </font>
    <font>
      <b/>
      <sz val="11"/>
      <name val="Cambria"/>
      <family val="1"/>
    </font>
    <font>
      <b/>
      <sz val="18"/>
      <name val="Cambria"/>
      <family val="1"/>
    </font>
    <font>
      <b/>
      <sz val="10"/>
      <name val="Cambria"/>
      <family val="1"/>
    </font>
    <font>
      <b/>
      <sz val="7.5"/>
      <color indexed="8"/>
      <name val="Arial"/>
      <family val="2"/>
    </font>
    <font>
      <b/>
      <sz val="9"/>
      <name val="Bookman Old Style"/>
      <family val="1"/>
    </font>
    <font>
      <b/>
      <sz val="20"/>
      <name val="Arial"/>
      <family val="2"/>
    </font>
  </fonts>
  <fills count="8">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theme="0" tint="-0.499984740745262"/>
        <bgColor indexed="64"/>
      </patternFill>
    </fill>
    <fill>
      <patternFill patternType="solid">
        <fgColor theme="0" tint="-0.499984740745262"/>
        <bgColor indexed="9"/>
      </patternFill>
    </fill>
    <fill>
      <patternFill patternType="solid">
        <fgColor theme="8" tint="0.79998168889431442"/>
        <bgColor indexed="64"/>
      </patternFill>
    </fill>
    <fill>
      <patternFill patternType="solid">
        <fgColor rgb="FFFFFF00"/>
        <bgColor indexed="64"/>
      </patternFill>
    </fill>
  </fills>
  <borders count="3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indexed="64"/>
      </right>
      <top/>
      <bottom style="medium">
        <color indexed="64"/>
      </bottom>
      <diagonal/>
    </border>
    <border>
      <left style="thin">
        <color indexed="64"/>
      </left>
      <right/>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auto="1"/>
      </right>
      <top style="thin">
        <color auto="1"/>
      </top>
      <bottom style="thin">
        <color auto="1"/>
      </bottom>
      <diagonal/>
    </border>
  </borders>
  <cellStyleXfs count="1">
    <xf numFmtId="0" fontId="0" fillId="0" borderId="0"/>
  </cellStyleXfs>
  <cellXfs count="130">
    <xf numFmtId="0" fontId="0" fillId="0" borderId="0" xfId="0"/>
    <xf numFmtId="0" fontId="1" fillId="0" borderId="0" xfId="0" applyFont="1" applyFill="1" applyBorder="1" applyAlignment="1" applyProtection="1">
      <alignment horizontal="center" vertical="center"/>
    </xf>
    <xf numFmtId="0" fontId="2" fillId="0" borderId="0" xfId="0" applyFont="1" applyFill="1" applyBorder="1" applyAlignment="1" applyProtection="1">
      <alignment horizontal="center" vertical="center"/>
    </xf>
    <xf numFmtId="0" fontId="0" fillId="0" borderId="0" xfId="0" applyFill="1" applyBorder="1" applyAlignment="1" applyProtection="1">
      <alignment vertical="center"/>
    </xf>
    <xf numFmtId="0" fontId="3" fillId="2" borderId="0" xfId="0" applyFont="1" applyFill="1" applyBorder="1" applyAlignment="1" applyProtection="1">
      <alignment vertical="center"/>
    </xf>
    <xf numFmtId="164" fontId="4" fillId="0" borderId="0" xfId="0" applyNumberFormat="1" applyFont="1" applyFill="1" applyBorder="1" applyAlignment="1" applyProtection="1">
      <alignment vertical="center"/>
    </xf>
    <xf numFmtId="0" fontId="5" fillId="2" borderId="0" xfId="0" applyFont="1" applyFill="1" applyBorder="1" applyAlignment="1" applyProtection="1">
      <alignment horizontal="center" vertical="center"/>
    </xf>
    <xf numFmtId="0" fontId="6" fillId="2" borderId="0"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9" fillId="2" borderId="0" xfId="0" applyFont="1" applyFill="1" applyBorder="1" applyAlignment="1" applyProtection="1">
      <alignment horizontal="left" vertical="center"/>
    </xf>
    <xf numFmtId="0" fontId="10" fillId="0" borderId="0" xfId="0" applyFont="1" applyFill="1" applyBorder="1" applyAlignment="1" applyProtection="1">
      <alignment horizontal="left" vertical="center"/>
    </xf>
    <xf numFmtId="164" fontId="11" fillId="0" borderId="0" xfId="0" applyNumberFormat="1" applyFont="1" applyFill="1" applyBorder="1" applyAlignment="1" applyProtection="1">
      <alignment horizontal="left" vertical="center"/>
    </xf>
    <xf numFmtId="0" fontId="9" fillId="3" borderId="0" xfId="0" applyFont="1" applyFill="1" applyBorder="1" applyAlignment="1" applyProtection="1">
      <alignment horizontal="left" vertical="center"/>
    </xf>
    <xf numFmtId="0" fontId="12" fillId="2" borderId="0" xfId="0" applyFont="1" applyFill="1" applyBorder="1" applyAlignment="1" applyProtection="1">
      <alignment horizontal="left" vertical="center"/>
    </xf>
    <xf numFmtId="0" fontId="13" fillId="2" borderId="0" xfId="0" applyFont="1" applyFill="1" applyBorder="1" applyAlignment="1" applyProtection="1">
      <alignment horizontal="centerContinuous" vertical="center"/>
    </xf>
    <xf numFmtId="164" fontId="4" fillId="0" borderId="0" xfId="0" applyNumberFormat="1" applyFont="1" applyFill="1" applyBorder="1" applyAlignment="1" applyProtection="1">
      <alignment horizontal="centerContinuous" vertical="center"/>
    </xf>
    <xf numFmtId="0" fontId="10" fillId="0" borderId="0" xfId="0" applyFont="1" applyFill="1" applyBorder="1" applyAlignment="1" applyProtection="1">
      <alignment vertical="center"/>
    </xf>
    <xf numFmtId="0" fontId="1" fillId="2" borderId="0" xfId="0" applyFont="1" applyFill="1" applyBorder="1" applyAlignment="1" applyProtection="1">
      <alignment horizontal="center" vertical="center"/>
    </xf>
    <xf numFmtId="0" fontId="2" fillId="2" borderId="0" xfId="0" applyFont="1" applyFill="1" applyBorder="1" applyAlignment="1" applyProtection="1">
      <alignment horizontal="center" vertical="center"/>
    </xf>
    <xf numFmtId="0" fontId="14" fillId="2" borderId="0" xfId="0" applyFont="1" applyFill="1" applyBorder="1" applyAlignment="1" applyProtection="1">
      <alignment horizontal="center" vertical="center"/>
    </xf>
    <xf numFmtId="0" fontId="0" fillId="2" borderId="0" xfId="0" applyFill="1" applyBorder="1" applyAlignment="1" applyProtection="1">
      <alignment vertical="center"/>
    </xf>
    <xf numFmtId="0" fontId="15" fillId="2" borderId="0" xfId="0" applyFont="1" applyFill="1" applyBorder="1" applyAlignment="1" applyProtection="1">
      <alignment horizontal="center" vertical="center"/>
    </xf>
    <xf numFmtId="164" fontId="4" fillId="2" borderId="0" xfId="0" applyNumberFormat="1" applyFont="1" applyFill="1" applyBorder="1" applyAlignment="1" applyProtection="1">
      <alignment vertical="center"/>
    </xf>
    <xf numFmtId="0" fontId="16" fillId="2" borderId="0" xfId="0" applyFont="1" applyFill="1" applyBorder="1" applyAlignment="1" applyProtection="1">
      <alignment horizontal="center" vertical="center"/>
    </xf>
    <xf numFmtId="0" fontId="9" fillId="0" borderId="0" xfId="0" applyFont="1" applyBorder="1" applyAlignment="1" applyProtection="1">
      <alignment horizontal="left" vertical="center"/>
    </xf>
    <xf numFmtId="16" fontId="9" fillId="0" borderId="0" xfId="0" applyNumberFormat="1" applyFont="1" applyBorder="1" applyAlignment="1" applyProtection="1">
      <alignment horizontal="left" vertical="center"/>
    </xf>
    <xf numFmtId="14" fontId="17" fillId="0" borderId="0" xfId="0" applyNumberFormat="1" applyFont="1" applyBorder="1" applyAlignment="1" applyProtection="1">
      <alignment horizontal="left" vertical="center"/>
    </xf>
    <xf numFmtId="0" fontId="9" fillId="0" borderId="0" xfId="0" applyFont="1" applyBorder="1" applyAlignment="1" applyProtection="1">
      <alignment vertical="center"/>
    </xf>
    <xf numFmtId="0" fontId="18" fillId="2" borderId="0" xfId="0" applyFont="1" applyFill="1" applyBorder="1" applyAlignment="1" applyProtection="1">
      <alignment horizontal="center" vertical="center"/>
    </xf>
    <xf numFmtId="0" fontId="19" fillId="2" borderId="0" xfId="0" applyFont="1" applyFill="1" applyBorder="1" applyAlignment="1" applyProtection="1">
      <alignment vertical="center"/>
    </xf>
    <xf numFmtId="164" fontId="20" fillId="0" borderId="0" xfId="0" applyNumberFormat="1" applyFont="1" applyBorder="1" applyAlignment="1" applyProtection="1">
      <alignment vertical="center"/>
    </xf>
    <xf numFmtId="0" fontId="21" fillId="0" borderId="0" xfId="0" applyFont="1" applyBorder="1" applyAlignment="1" applyProtection="1">
      <alignment vertical="center"/>
    </xf>
    <xf numFmtId="0" fontId="22" fillId="2" borderId="0" xfId="0" applyFont="1" applyFill="1" applyBorder="1" applyAlignment="1" applyProtection="1">
      <alignment horizontal="center" vertical="center"/>
    </xf>
    <xf numFmtId="0" fontId="22" fillId="0" borderId="0" xfId="0" applyFont="1" applyBorder="1" applyAlignment="1" applyProtection="1">
      <alignment horizontal="center" vertical="center"/>
    </xf>
    <xf numFmtId="14" fontId="22" fillId="0" borderId="0" xfId="0" applyNumberFormat="1" applyFont="1" applyBorder="1" applyAlignment="1" applyProtection="1">
      <alignment horizontal="center" vertical="center"/>
    </xf>
    <xf numFmtId="164" fontId="22" fillId="0" borderId="0" xfId="0" applyNumberFormat="1" applyFont="1" applyBorder="1" applyAlignment="1" applyProtection="1">
      <alignment horizontal="center" vertical="center"/>
    </xf>
    <xf numFmtId="46" fontId="23" fillId="2" borderId="0" xfId="0" applyNumberFormat="1" applyFont="1" applyFill="1" applyBorder="1" applyAlignment="1" applyProtection="1">
      <alignment horizontal="center" vertical="center"/>
    </xf>
    <xf numFmtId="0" fontId="23" fillId="2" borderId="0" xfId="0" applyFont="1" applyFill="1" applyBorder="1" applyAlignment="1" applyProtection="1">
      <alignment horizontal="center" vertical="center"/>
    </xf>
    <xf numFmtId="164" fontId="4" fillId="0" borderId="0" xfId="0" applyNumberFormat="1" applyFont="1" applyBorder="1" applyAlignment="1" applyProtection="1">
      <alignment vertical="center"/>
    </xf>
    <xf numFmtId="0" fontId="0" fillId="0" borderId="0" xfId="0" applyBorder="1" applyAlignment="1" applyProtection="1">
      <alignment vertical="center"/>
    </xf>
    <xf numFmtId="164" fontId="25" fillId="0" borderId="10" xfId="0" applyNumberFormat="1" applyFont="1" applyBorder="1" applyAlignment="1" applyProtection="1">
      <alignment horizontal="center" vertical="center"/>
    </xf>
    <xf numFmtId="0" fontId="24" fillId="0" borderId="0" xfId="0" applyFont="1" applyBorder="1" applyAlignment="1" applyProtection="1">
      <alignment horizontal="center" vertical="center"/>
    </xf>
    <xf numFmtId="46" fontId="25" fillId="0" borderId="17" xfId="0" applyNumberFormat="1" applyFont="1" applyBorder="1" applyAlignment="1" applyProtection="1">
      <alignment horizontal="center" vertical="center"/>
    </xf>
    <xf numFmtId="164" fontId="28" fillId="3" borderId="18" xfId="0" applyNumberFormat="1" applyFont="1" applyFill="1" applyBorder="1" applyAlignment="1" applyProtection="1">
      <alignment horizontal="center" vertical="center"/>
      <protection locked="0"/>
    </xf>
    <xf numFmtId="164" fontId="28" fillId="3" borderId="9" xfId="0" applyNumberFormat="1" applyFont="1" applyFill="1" applyBorder="1" applyAlignment="1" applyProtection="1">
      <alignment horizontal="center" vertical="center"/>
      <protection locked="0"/>
    </xf>
    <xf numFmtId="166" fontId="4" fillId="0" borderId="10" xfId="0" applyNumberFormat="1" applyFont="1" applyFill="1" applyBorder="1" applyAlignment="1" applyProtection="1">
      <alignment horizontal="center" vertical="center"/>
      <protection locked="0"/>
    </xf>
    <xf numFmtId="0" fontId="0" fillId="0" borderId="0" xfId="0" applyBorder="1" applyAlignment="1" applyProtection="1">
      <alignment vertical="center"/>
      <protection locked="0"/>
    </xf>
    <xf numFmtId="164" fontId="28" fillId="3" borderId="20" xfId="0" applyNumberFormat="1" applyFont="1" applyFill="1" applyBorder="1" applyAlignment="1" applyProtection="1">
      <alignment horizontal="center" vertical="center"/>
      <protection locked="0"/>
    </xf>
    <xf numFmtId="164" fontId="28" fillId="3" borderId="21" xfId="0" applyNumberFormat="1" applyFont="1" applyFill="1" applyBorder="1" applyAlignment="1" applyProtection="1">
      <alignment horizontal="center" vertical="center"/>
      <protection locked="0"/>
    </xf>
    <xf numFmtId="166" fontId="28" fillId="0" borderId="23" xfId="0" applyNumberFormat="1" applyFont="1" applyFill="1" applyBorder="1" applyAlignment="1" applyProtection="1">
      <alignment horizontal="center" vertical="center"/>
      <protection locked="0"/>
    </xf>
    <xf numFmtId="0" fontId="31" fillId="5" borderId="20" xfId="0" applyNumberFormat="1" applyFont="1" applyFill="1" applyBorder="1" applyAlignment="1" applyProtection="1">
      <alignment horizontal="centerContinuous" vertical="center" wrapText="1"/>
      <protection locked="0"/>
    </xf>
    <xf numFmtId="0" fontId="32" fillId="5" borderId="21" xfId="0" applyNumberFormat="1" applyFont="1" applyFill="1" applyBorder="1" applyAlignment="1" applyProtection="1">
      <alignment horizontal="centerContinuous" vertical="center" wrapText="1"/>
      <protection locked="0"/>
    </xf>
    <xf numFmtId="0" fontId="32" fillId="5" borderId="22" xfId="0" applyNumberFormat="1" applyFont="1" applyFill="1" applyBorder="1" applyAlignment="1" applyProtection="1">
      <alignment horizontal="centerContinuous" vertical="center" wrapText="1"/>
      <protection locked="0"/>
    </xf>
    <xf numFmtId="164" fontId="33" fillId="4" borderId="20" xfId="0" applyNumberFormat="1" applyFont="1" applyFill="1" applyBorder="1" applyAlignment="1" applyProtection="1">
      <alignment horizontal="center" vertical="center"/>
      <protection locked="0"/>
    </xf>
    <xf numFmtId="164" fontId="33" fillId="4" borderId="21" xfId="0" applyNumberFormat="1" applyFont="1" applyFill="1" applyBorder="1" applyAlignment="1" applyProtection="1">
      <alignment horizontal="center" vertical="center"/>
      <protection locked="0"/>
    </xf>
    <xf numFmtId="164" fontId="34" fillId="4" borderId="21" xfId="0" applyNumberFormat="1" applyFont="1" applyFill="1" applyBorder="1" applyAlignment="1" applyProtection="1">
      <alignment horizontal="center" vertical="center"/>
      <protection locked="0"/>
    </xf>
    <xf numFmtId="166" fontId="35" fillId="4" borderId="22" xfId="0" applyNumberFormat="1" applyFont="1" applyFill="1" applyBorder="1" applyAlignment="1" applyProtection="1">
      <alignment horizontal="center" vertical="center"/>
      <protection locked="0"/>
    </xf>
    <xf numFmtId="166" fontId="35" fillId="4" borderId="24" xfId="0" applyNumberFormat="1" applyFont="1" applyFill="1" applyBorder="1" applyAlignment="1" applyProtection="1">
      <alignment horizontal="center" vertical="center"/>
      <protection locked="0"/>
    </xf>
    <xf numFmtId="166" fontId="36" fillId="4" borderId="25" xfId="0" applyNumberFormat="1" applyFont="1" applyFill="1" applyBorder="1" applyAlignment="1" applyProtection="1">
      <alignment horizontal="center" vertical="center"/>
      <protection locked="0"/>
    </xf>
    <xf numFmtId="166" fontId="4" fillId="0" borderId="23" xfId="0" applyNumberFormat="1" applyFont="1" applyFill="1" applyBorder="1" applyAlignment="1" applyProtection="1">
      <alignment horizontal="center" vertical="center"/>
      <protection locked="0"/>
    </xf>
    <xf numFmtId="20" fontId="0" fillId="0" borderId="0" xfId="0" applyNumberFormat="1" applyBorder="1" applyAlignment="1" applyProtection="1">
      <alignment vertical="center"/>
      <protection locked="0"/>
    </xf>
    <xf numFmtId="0" fontId="31" fillId="5" borderId="29" xfId="0" applyNumberFormat="1" applyFont="1" applyFill="1" applyBorder="1" applyAlignment="1" applyProtection="1">
      <alignment horizontal="centerContinuous" vertical="center" wrapText="1"/>
      <protection locked="0"/>
    </xf>
    <xf numFmtId="0" fontId="32" fillId="5" borderId="30" xfId="0" applyNumberFormat="1" applyFont="1" applyFill="1" applyBorder="1" applyAlignment="1" applyProtection="1">
      <alignment horizontal="centerContinuous" vertical="center" wrapText="1"/>
      <protection locked="0"/>
    </xf>
    <xf numFmtId="0" fontId="32" fillId="5" borderId="31" xfId="0" applyNumberFormat="1" applyFont="1" applyFill="1" applyBorder="1" applyAlignment="1" applyProtection="1">
      <alignment horizontal="centerContinuous" vertical="center" wrapText="1"/>
      <protection locked="0"/>
    </xf>
    <xf numFmtId="166" fontId="35" fillId="4" borderId="31" xfId="0" applyNumberFormat="1" applyFont="1" applyFill="1" applyBorder="1" applyAlignment="1" applyProtection="1">
      <alignment horizontal="center" vertical="center"/>
      <protection locked="0"/>
    </xf>
    <xf numFmtId="166" fontId="35" fillId="4" borderId="32" xfId="0" applyNumberFormat="1" applyFont="1" applyFill="1" applyBorder="1" applyAlignment="1" applyProtection="1">
      <alignment horizontal="center" vertical="center"/>
      <protection locked="0"/>
    </xf>
    <xf numFmtId="166" fontId="36" fillId="4" borderId="33" xfId="0" applyNumberFormat="1" applyFont="1" applyFill="1" applyBorder="1" applyAlignment="1" applyProtection="1">
      <alignment horizontal="center" vertical="center"/>
      <protection locked="0"/>
    </xf>
    <xf numFmtId="0" fontId="0" fillId="2" borderId="0" xfId="0" applyFill="1" applyAlignment="1" applyProtection="1">
      <alignment vertical="center"/>
      <protection locked="0"/>
    </xf>
    <xf numFmtId="0" fontId="0" fillId="0" borderId="0" xfId="0" applyAlignment="1" applyProtection="1">
      <alignment vertical="center"/>
      <protection locked="0"/>
    </xf>
    <xf numFmtId="0" fontId="29" fillId="2" borderId="0" xfId="0" applyFont="1" applyFill="1" applyAlignment="1" applyProtection="1">
      <alignment vertical="center"/>
      <protection locked="0"/>
    </xf>
    <xf numFmtId="0" fontId="37" fillId="2" borderId="0" xfId="0" applyFont="1" applyFill="1" applyAlignment="1" applyProtection="1">
      <alignment vertical="center"/>
      <protection locked="0"/>
    </xf>
    <xf numFmtId="164" fontId="4" fillId="0" borderId="0" xfId="0" applyNumberFormat="1" applyFont="1" applyAlignment="1" applyProtection="1">
      <alignment vertical="center"/>
      <protection locked="0"/>
    </xf>
    <xf numFmtId="0" fontId="38" fillId="0" borderId="0" xfId="0" applyFont="1"/>
    <xf numFmtId="164" fontId="0" fillId="0" borderId="0" xfId="0" applyNumberFormat="1" applyAlignment="1" applyProtection="1">
      <alignment vertical="center"/>
      <protection locked="0"/>
    </xf>
    <xf numFmtId="2" fontId="0" fillId="0" borderId="0" xfId="0" applyNumberFormat="1" applyAlignment="1" applyProtection="1">
      <alignment vertical="center"/>
      <protection locked="0"/>
    </xf>
    <xf numFmtId="0" fontId="39" fillId="0" borderId="0" xfId="0" applyFont="1" applyBorder="1" applyAlignment="1" applyProtection="1">
      <alignment vertical="center"/>
      <protection locked="0"/>
    </xf>
    <xf numFmtId="0" fontId="40" fillId="0" borderId="0" xfId="0" applyFont="1"/>
    <xf numFmtId="0" fontId="41" fillId="0" borderId="0" xfId="0" applyFont="1"/>
    <xf numFmtId="0" fontId="39" fillId="0" borderId="0" xfId="0" applyFont="1" applyAlignment="1" applyProtection="1">
      <alignment vertical="center"/>
      <protection locked="0"/>
    </xf>
    <xf numFmtId="0" fontId="42" fillId="6" borderId="34" xfId="0" applyFont="1" applyFill="1" applyBorder="1" applyAlignment="1" applyProtection="1">
      <alignment vertical="center"/>
    </xf>
    <xf numFmtId="20" fontId="42" fillId="7" borderId="24" xfId="0" applyNumberFormat="1" applyFont="1" applyFill="1" applyBorder="1" applyAlignment="1" applyProtection="1">
      <alignment vertical="center"/>
    </xf>
    <xf numFmtId="0" fontId="43" fillId="6" borderId="22" xfId="0" applyFont="1" applyFill="1" applyBorder="1" applyAlignment="1" applyProtection="1">
      <alignment vertical="center"/>
    </xf>
    <xf numFmtId="0" fontId="44" fillId="6" borderId="24" xfId="0" applyFont="1" applyFill="1" applyBorder="1" applyAlignment="1" applyProtection="1">
      <alignment vertical="center"/>
    </xf>
    <xf numFmtId="0" fontId="45" fillId="6" borderId="24" xfId="0" applyFont="1" applyFill="1" applyBorder="1" applyAlignment="1" applyProtection="1">
      <alignment vertical="center"/>
    </xf>
    <xf numFmtId="0" fontId="47" fillId="2" borderId="19" xfId="0" applyNumberFormat="1" applyFont="1" applyFill="1" applyBorder="1" applyAlignment="1" applyProtection="1">
      <alignment horizontal="center" vertical="center" wrapText="1"/>
      <protection locked="0"/>
    </xf>
    <xf numFmtId="0" fontId="47" fillId="2" borderId="22" xfId="0" applyNumberFormat="1" applyFont="1" applyFill="1" applyBorder="1" applyAlignment="1" applyProtection="1">
      <alignment horizontal="center" vertical="center" wrapText="1"/>
      <protection locked="0"/>
    </xf>
    <xf numFmtId="0" fontId="47" fillId="2" borderId="28" xfId="0" applyNumberFormat="1" applyFont="1" applyFill="1" applyBorder="1" applyAlignment="1" applyProtection="1">
      <alignment horizontal="center" vertical="center" wrapText="1"/>
      <protection locked="0"/>
    </xf>
    <xf numFmtId="0" fontId="48" fillId="0" borderId="0" xfId="0" applyFont="1" applyAlignment="1" applyProtection="1">
      <alignment vertical="center"/>
      <protection locked="0"/>
    </xf>
    <xf numFmtId="166" fontId="46" fillId="2" borderId="21" xfId="0" applyNumberFormat="1" applyFont="1" applyFill="1" applyBorder="1" applyAlignment="1" applyProtection="1">
      <alignment horizontal="center" vertical="center"/>
      <protection locked="0"/>
    </xf>
    <xf numFmtId="166" fontId="30" fillId="2" borderId="21" xfId="0" applyNumberFormat="1" applyFont="1" applyFill="1" applyBorder="1" applyAlignment="1" applyProtection="1">
      <alignment horizontal="center" vertical="center"/>
      <protection locked="0"/>
    </xf>
    <xf numFmtId="0" fontId="24" fillId="2" borderId="26" xfId="0" applyNumberFormat="1" applyFont="1" applyFill="1" applyBorder="1" applyAlignment="1" applyProtection="1">
      <alignment horizontal="center" vertical="center" wrapText="1"/>
      <protection locked="0"/>
    </xf>
    <xf numFmtId="0" fontId="24" fillId="2" borderId="27" xfId="0" applyNumberFormat="1" applyFont="1" applyFill="1" applyBorder="1" applyAlignment="1" applyProtection="1">
      <alignment horizontal="center" vertical="center" wrapText="1"/>
      <protection locked="0"/>
    </xf>
    <xf numFmtId="0" fontId="24" fillId="2" borderId="20" xfId="0" applyNumberFormat="1" applyFont="1" applyFill="1" applyBorder="1" applyAlignment="1" applyProtection="1">
      <alignment horizontal="center" vertical="center" wrapText="1"/>
      <protection locked="0"/>
    </xf>
    <xf numFmtId="0" fontId="24" fillId="2" borderId="21" xfId="0" applyNumberFormat="1" applyFont="1" applyFill="1" applyBorder="1" applyAlignment="1" applyProtection="1">
      <alignment horizontal="center" vertical="center" wrapText="1"/>
      <protection locked="0"/>
    </xf>
    <xf numFmtId="0" fontId="24" fillId="2" borderId="4" xfId="0" applyFont="1" applyFill="1" applyBorder="1" applyAlignment="1" applyProtection="1">
      <alignment horizontal="center" vertical="center"/>
    </xf>
    <xf numFmtId="0" fontId="24" fillId="2" borderId="5" xfId="0" applyFont="1" applyFill="1" applyBorder="1" applyAlignment="1" applyProtection="1">
      <alignment horizontal="center" vertical="center"/>
    </xf>
    <xf numFmtId="0" fontId="24" fillId="2" borderId="6" xfId="0" applyFont="1" applyFill="1" applyBorder="1" applyAlignment="1" applyProtection="1">
      <alignment horizontal="center" vertical="center"/>
    </xf>
    <xf numFmtId="0" fontId="24" fillId="2" borderId="11" xfId="0" applyFont="1" applyFill="1" applyBorder="1" applyAlignment="1" applyProtection="1">
      <alignment horizontal="center" vertical="center"/>
    </xf>
    <xf numFmtId="0" fontId="24" fillId="2" borderId="12" xfId="0" applyFont="1" applyFill="1" applyBorder="1" applyAlignment="1" applyProtection="1">
      <alignment horizontal="center" vertical="center"/>
    </xf>
    <xf numFmtId="0" fontId="24" fillId="2" borderId="13" xfId="0" applyFont="1" applyFill="1" applyBorder="1" applyAlignment="1" applyProtection="1">
      <alignment horizontal="center" vertical="center"/>
    </xf>
    <xf numFmtId="0" fontId="17" fillId="0" borderId="4" xfId="0" applyFont="1" applyFill="1" applyBorder="1" applyAlignment="1" applyProtection="1">
      <alignment horizontal="center" vertical="center"/>
    </xf>
    <xf numFmtId="0" fontId="17" fillId="0" borderId="5" xfId="0" applyFont="1" applyFill="1" applyBorder="1" applyAlignment="1" applyProtection="1">
      <alignment horizontal="center" vertical="center"/>
    </xf>
    <xf numFmtId="0" fontId="17" fillId="0" borderId="7" xfId="0" applyFont="1" applyFill="1" applyBorder="1" applyAlignment="1" applyProtection="1">
      <alignment horizontal="center" vertical="center"/>
    </xf>
    <xf numFmtId="0" fontId="17" fillId="0" borderId="11" xfId="0" applyFont="1" applyFill="1" applyBorder="1" applyAlignment="1" applyProtection="1">
      <alignment horizontal="center" vertical="center"/>
    </xf>
    <xf numFmtId="0" fontId="17" fillId="0" borderId="12" xfId="0" applyFont="1" applyFill="1" applyBorder="1" applyAlignment="1" applyProtection="1">
      <alignment horizontal="center" vertical="center"/>
    </xf>
    <xf numFmtId="0" fontId="17" fillId="0" borderId="14" xfId="0" applyFont="1" applyFill="1" applyBorder="1" applyAlignment="1" applyProtection="1">
      <alignment horizontal="center" vertical="center"/>
    </xf>
    <xf numFmtId="0" fontId="17" fillId="0" borderId="8" xfId="0" applyFont="1" applyFill="1" applyBorder="1" applyAlignment="1" applyProtection="1">
      <alignment horizontal="center" vertical="center"/>
    </xf>
    <xf numFmtId="0" fontId="17" fillId="0" borderId="15" xfId="0" applyFont="1" applyFill="1" applyBorder="1" applyAlignment="1" applyProtection="1">
      <alignment horizontal="center" vertical="center"/>
    </xf>
    <xf numFmtId="0" fontId="0" fillId="0" borderId="0" xfId="0" applyAlignment="1">
      <alignment wrapText="1"/>
    </xf>
    <xf numFmtId="0" fontId="38" fillId="0" borderId="0" xfId="0" applyFont="1" applyAlignment="1">
      <alignment wrapText="1"/>
    </xf>
    <xf numFmtId="0" fontId="9" fillId="7" borderId="1" xfId="0" applyFont="1" applyFill="1" applyBorder="1" applyAlignment="1" applyProtection="1">
      <alignment horizontal="center" vertical="center"/>
      <protection locked="0"/>
    </xf>
    <xf numFmtId="0" fontId="9" fillId="7" borderId="2" xfId="0" applyFont="1" applyFill="1" applyBorder="1" applyAlignment="1" applyProtection="1">
      <alignment horizontal="center" vertical="center"/>
      <protection locked="0"/>
    </xf>
    <xf numFmtId="0" fontId="0" fillId="7" borderId="3" xfId="0" applyFill="1" applyBorder="1" applyAlignment="1" applyProtection="1">
      <alignment horizontal="center" vertical="center"/>
      <protection locked="0"/>
    </xf>
    <xf numFmtId="165" fontId="9" fillId="7" borderId="1" xfId="0" applyNumberFormat="1" applyFont="1" applyFill="1" applyBorder="1" applyAlignment="1" applyProtection="1">
      <alignment horizontal="center" vertical="center"/>
      <protection locked="0"/>
    </xf>
    <xf numFmtId="165" fontId="0" fillId="7" borderId="2" xfId="0" applyNumberFormat="1" applyFill="1" applyBorder="1" applyAlignment="1" applyProtection="1">
      <alignment horizontal="center" vertical="center"/>
      <protection locked="0"/>
    </xf>
    <xf numFmtId="165" fontId="0" fillId="7" borderId="3" xfId="0" applyNumberFormat="1" applyFill="1" applyBorder="1" applyAlignment="1" applyProtection="1">
      <alignment horizontal="center" vertical="center"/>
      <protection locked="0"/>
    </xf>
    <xf numFmtId="165" fontId="9" fillId="7" borderId="2" xfId="0" applyNumberFormat="1" applyFont="1" applyFill="1" applyBorder="1" applyAlignment="1" applyProtection="1">
      <alignment horizontal="center" vertical="center"/>
      <protection locked="0"/>
    </xf>
    <xf numFmtId="165" fontId="9" fillId="7" borderId="3" xfId="0" applyNumberFormat="1" applyFont="1" applyFill="1" applyBorder="1" applyAlignment="1" applyProtection="1">
      <alignment horizontal="center" vertical="center"/>
      <protection locked="0"/>
    </xf>
    <xf numFmtId="0" fontId="15" fillId="2" borderId="9" xfId="0" applyFont="1" applyFill="1" applyBorder="1" applyAlignment="1" applyProtection="1">
      <alignment horizontal="center" vertical="center"/>
    </xf>
    <xf numFmtId="166" fontId="26" fillId="7" borderId="16" xfId="0" applyNumberFormat="1" applyFont="1" applyFill="1" applyBorder="1" applyAlignment="1" applyProtection="1">
      <alignment horizontal="center" vertical="center"/>
    </xf>
    <xf numFmtId="0" fontId="27" fillId="4" borderId="4" xfId="0" applyNumberFormat="1" applyFont="1" applyFill="1" applyBorder="1" applyAlignment="1" applyProtection="1">
      <alignment horizontal="center" vertical="center" wrapText="1"/>
    </xf>
    <xf numFmtId="0" fontId="27" fillId="4" borderId="5" xfId="0" applyNumberFormat="1" applyFont="1" applyFill="1" applyBorder="1" applyAlignment="1" applyProtection="1">
      <alignment horizontal="center" vertical="center" wrapText="1"/>
    </xf>
    <xf numFmtId="0" fontId="27" fillId="4" borderId="6" xfId="0" applyNumberFormat="1" applyFont="1" applyFill="1" applyBorder="1" applyAlignment="1" applyProtection="1">
      <alignment horizontal="center" vertical="center" wrapText="1"/>
    </xf>
    <xf numFmtId="0" fontId="24" fillId="2" borderId="18" xfId="0" applyNumberFormat="1" applyFont="1" applyFill="1" applyBorder="1" applyAlignment="1" applyProtection="1">
      <alignment horizontal="center" vertical="center" wrapText="1"/>
      <protection locked="0"/>
    </xf>
    <xf numFmtId="0" fontId="24" fillId="2" borderId="9" xfId="0" applyNumberFormat="1" applyFont="1" applyFill="1" applyBorder="1" applyAlignment="1" applyProtection="1">
      <alignment horizontal="center" vertical="center" wrapText="1"/>
      <protection locked="0"/>
    </xf>
    <xf numFmtId="166" fontId="46" fillId="2" borderId="9" xfId="0" applyNumberFormat="1" applyFont="1" applyFill="1" applyBorder="1" applyAlignment="1" applyProtection="1">
      <alignment horizontal="center" vertical="center"/>
      <protection locked="0"/>
    </xf>
    <xf numFmtId="0" fontId="40" fillId="0" borderId="0" xfId="0" applyFont="1" applyAlignment="1"/>
    <xf numFmtId="0" fontId="0" fillId="0" borderId="0" xfId="0" applyAlignment="1"/>
    <xf numFmtId="0" fontId="38" fillId="0" borderId="0" xfId="0" applyFont="1" applyAlignment="1"/>
  </cellXfs>
  <cellStyles count="1">
    <cellStyle name="Normal" xfId="0" builtinId="0"/>
  </cellStyles>
  <dxfs count="26989">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ill>
        <patternFill>
          <bgColor indexed="1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20</xdr:col>
      <xdr:colOff>171450</xdr:colOff>
      <xdr:row>17</xdr:row>
      <xdr:rowOff>152400</xdr:rowOff>
    </xdr:from>
    <xdr:ext cx="184731" cy="264560"/>
    <xdr:sp macro="" textlink="">
      <xdr:nvSpPr>
        <xdr:cNvPr id="2" name="ZoneTexte 1"/>
        <xdr:cNvSpPr txBox="1"/>
      </xdr:nvSpPr>
      <xdr:spPr>
        <a:xfrm>
          <a:off x="9772650" y="3171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3" name="ZoneTexte 2"/>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4" name="ZoneTexte 3"/>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5" name="ZoneTexte 4"/>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6" name="ZoneTexte 5"/>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7" name="ZoneTexte 6"/>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8" name="ZoneTexte 7"/>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9" name="ZoneTexte 8"/>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10" name="ZoneTexte 9"/>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11" name="ZoneTexte 10"/>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12" name="ZoneTexte 11"/>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13" name="ZoneTexte 12"/>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14" name="ZoneTexte 13"/>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15" name="ZoneTexte 14"/>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16" name="ZoneTexte 15"/>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17" name="ZoneTexte 16"/>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18" name="ZoneTexte 17"/>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19" name="ZoneTexte 18"/>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20" name="ZoneTexte 19"/>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23</xdr:row>
      <xdr:rowOff>0</xdr:rowOff>
    </xdr:from>
    <xdr:ext cx="184731" cy="264560"/>
    <xdr:sp macro="" textlink="">
      <xdr:nvSpPr>
        <xdr:cNvPr id="21" name="ZoneTexte 20"/>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pageSetUpPr fitToPage="1"/>
  </sheetPr>
  <dimension ref="A1:AH58"/>
  <sheetViews>
    <sheetView tabSelected="1" topLeftCell="A4" zoomScale="80" zoomScaleNormal="80" workbookViewId="0">
      <selection activeCell="D38" sqref="D38"/>
    </sheetView>
  </sheetViews>
  <sheetFormatPr baseColWidth="10" defaultRowHeight="14.1" customHeight="1"/>
  <cols>
    <col min="1" max="2" width="10.28515625" style="68" customWidth="1"/>
    <col min="3" max="3" width="7.5703125" style="68" customWidth="1"/>
    <col min="4" max="5" width="6.7109375" style="69" customWidth="1"/>
    <col min="6" max="6" width="8.7109375" style="69" customWidth="1"/>
    <col min="7" max="8" width="6.7109375" style="69" customWidth="1"/>
    <col min="9" max="9" width="8.7109375" style="69" customWidth="1"/>
    <col min="10" max="11" width="6.7109375" style="69" customWidth="1"/>
    <col min="12" max="12" width="8.7109375" style="69" customWidth="1"/>
    <col min="13" max="14" width="6.7109375" style="69" customWidth="1"/>
    <col min="15" max="15" width="8.7109375" style="69" customWidth="1"/>
    <col min="16" max="17" width="6.7109375" style="69" customWidth="1"/>
    <col min="18" max="18" width="8.7109375" style="69" customWidth="1"/>
    <col min="19" max="20" width="6.7109375" style="69" customWidth="1"/>
    <col min="21" max="21" width="8.7109375" style="69" customWidth="1"/>
    <col min="22" max="23" width="6.7109375" style="69" customWidth="1"/>
    <col min="24" max="24" width="16" style="69" customWidth="1"/>
    <col min="25" max="25" width="8" style="70" customWidth="1"/>
    <col min="26" max="26" width="6.7109375" style="71" customWidth="1"/>
    <col min="27" max="27" width="8.7109375" style="72" bestFit="1" customWidth="1"/>
    <col min="28" max="16384" width="11.42578125" style="47"/>
  </cols>
  <sheetData>
    <row r="1" spans="1:27" s="3" customFormat="1" ht="14.25" hidden="1" customHeight="1">
      <c r="A1" s="1"/>
      <c r="B1" s="2"/>
      <c r="C1" s="2"/>
      <c r="E1" s="4"/>
      <c r="F1" s="4"/>
      <c r="G1" s="4"/>
      <c r="I1" s="4"/>
      <c r="J1" s="4"/>
      <c r="K1" s="4"/>
      <c r="L1" s="4"/>
      <c r="N1" s="4"/>
      <c r="O1" s="4"/>
      <c r="Q1" s="82" t="s">
        <v>21</v>
      </c>
      <c r="R1" s="83"/>
      <c r="S1" s="84"/>
      <c r="T1" s="83"/>
      <c r="U1" s="81">
        <v>0.5</v>
      </c>
      <c r="V1" s="80" t="s">
        <v>20</v>
      </c>
      <c r="W1" s="4"/>
      <c r="X1" s="4"/>
      <c r="Y1" s="6"/>
      <c r="Z1" s="6"/>
      <c r="AA1" s="5"/>
    </row>
    <row r="2" spans="1:27" s="3" customFormat="1" ht="18" hidden="1" customHeight="1">
      <c r="A2" s="1"/>
      <c r="B2" s="2"/>
      <c r="C2" s="2"/>
      <c r="D2" s="6"/>
      <c r="E2" s="6"/>
      <c r="F2" s="6"/>
      <c r="G2" s="6"/>
      <c r="H2" s="7"/>
      <c r="I2" s="6"/>
      <c r="J2" s="6"/>
      <c r="K2" s="6"/>
      <c r="L2" s="6"/>
      <c r="M2" s="6"/>
      <c r="N2" s="6"/>
      <c r="O2" s="6"/>
      <c r="P2" s="6"/>
      <c r="Q2" s="82" t="s">
        <v>22</v>
      </c>
      <c r="R2" s="83"/>
      <c r="S2" s="84"/>
      <c r="T2" s="83"/>
      <c r="U2" s="81">
        <v>0.41666666666666669</v>
      </c>
      <c r="V2" s="80" t="s">
        <v>20</v>
      </c>
      <c r="W2" s="6"/>
      <c r="X2" s="6"/>
      <c r="Y2" s="6"/>
      <c r="Z2" s="6"/>
      <c r="AA2" s="5"/>
    </row>
    <row r="3" spans="1:27" s="17" customFormat="1" ht="19.5" hidden="1" customHeight="1">
      <c r="A3" s="8"/>
      <c r="B3" s="9"/>
      <c r="C3" s="9"/>
      <c r="D3" s="10"/>
      <c r="E3" s="10"/>
      <c r="F3" s="10"/>
      <c r="G3" s="11"/>
      <c r="H3" s="12"/>
      <c r="I3" s="10"/>
      <c r="J3" s="10"/>
      <c r="K3" s="10"/>
      <c r="L3" s="13"/>
      <c r="M3" s="10"/>
      <c r="N3" s="11"/>
      <c r="O3" s="10"/>
      <c r="P3" s="14"/>
      <c r="Q3" s="82" t="s">
        <v>23</v>
      </c>
      <c r="R3" s="83"/>
      <c r="S3" s="84"/>
      <c r="T3" s="83"/>
      <c r="U3" s="81">
        <v>0.5</v>
      </c>
      <c r="V3" s="80" t="s">
        <v>20</v>
      </c>
      <c r="W3" s="15"/>
      <c r="X3" s="15"/>
      <c r="Y3" s="15"/>
      <c r="Z3" s="15"/>
      <c r="AA3" s="16"/>
    </row>
    <row r="4" spans="1:27" s="21" customFormat="1" ht="17.25" customHeight="1">
      <c r="A4" s="18"/>
      <c r="B4" s="19"/>
      <c r="C4" s="19"/>
      <c r="D4" s="20"/>
      <c r="E4" s="20"/>
      <c r="F4" s="20"/>
      <c r="G4" s="20"/>
      <c r="H4" s="20"/>
      <c r="I4" s="20"/>
      <c r="J4" s="20"/>
      <c r="K4" s="20"/>
      <c r="L4" s="20"/>
      <c r="M4" s="20"/>
      <c r="N4" s="20"/>
      <c r="O4" s="20"/>
      <c r="P4" s="20"/>
      <c r="Q4" s="19"/>
      <c r="R4" s="19"/>
      <c r="S4" s="15"/>
      <c r="T4" s="19"/>
      <c r="W4" s="19"/>
      <c r="X4" s="19"/>
      <c r="Y4" s="22"/>
      <c r="Z4" s="22"/>
      <c r="AA4" s="23"/>
    </row>
    <row r="5" spans="1:27" s="21" customFormat="1" ht="15" customHeight="1">
      <c r="A5" s="18"/>
      <c r="B5" s="19"/>
      <c r="C5" s="19"/>
      <c r="D5" s="20"/>
      <c r="E5" s="20"/>
      <c r="F5" s="20"/>
      <c r="G5" s="20"/>
      <c r="H5" s="4" t="s">
        <v>0</v>
      </c>
      <c r="I5" s="20"/>
      <c r="J5" s="20"/>
      <c r="K5" s="20"/>
      <c r="L5" s="20"/>
      <c r="M5" s="20"/>
      <c r="N5" s="20"/>
      <c r="O5" s="20"/>
      <c r="P5" s="20"/>
      <c r="Q5" s="19"/>
      <c r="R5" s="19"/>
      <c r="S5" s="15"/>
      <c r="T5" s="19"/>
      <c r="W5" s="19"/>
      <c r="X5" s="19"/>
      <c r="Y5" s="22"/>
      <c r="Z5" s="22"/>
      <c r="AA5" s="23"/>
    </row>
    <row r="6" spans="1:27" s="21" customFormat="1" ht="18.75" customHeight="1" thickBot="1">
      <c r="A6" s="18"/>
      <c r="B6" s="19"/>
      <c r="C6" s="19"/>
      <c r="D6" s="20"/>
      <c r="E6" s="20"/>
      <c r="F6" s="20"/>
      <c r="G6" s="20"/>
      <c r="H6" s="20"/>
      <c r="I6" s="20"/>
      <c r="J6" s="20"/>
      <c r="K6" s="20"/>
      <c r="L6" s="20"/>
      <c r="M6" s="20"/>
      <c r="N6" s="20"/>
      <c r="O6" s="20"/>
      <c r="P6" s="20"/>
      <c r="Q6" s="19"/>
      <c r="R6" s="19"/>
      <c r="S6" s="15"/>
      <c r="T6" s="19"/>
      <c r="W6" s="19"/>
      <c r="X6" s="19"/>
      <c r="Y6" s="22"/>
      <c r="Z6" s="22"/>
      <c r="AA6" s="23"/>
    </row>
    <row r="7" spans="1:27" s="32" customFormat="1" ht="16.5" customHeight="1" thickBot="1">
      <c r="A7" s="24"/>
      <c r="B7" s="24"/>
      <c r="C7" s="24"/>
      <c r="D7" s="25" t="s">
        <v>1</v>
      </c>
      <c r="E7" s="25"/>
      <c r="F7" s="25"/>
      <c r="G7" s="111">
        <v>20</v>
      </c>
      <c r="H7" s="112"/>
      <c r="I7" s="113"/>
      <c r="J7" s="26"/>
      <c r="K7" s="26" t="s">
        <v>2</v>
      </c>
      <c r="L7" s="114">
        <v>43962</v>
      </c>
      <c r="M7" s="115"/>
      <c r="N7" s="115"/>
      <c r="O7" s="116"/>
      <c r="P7" s="25" t="s">
        <v>3</v>
      </c>
      <c r="Q7" s="27"/>
      <c r="R7" s="114">
        <v>43968</v>
      </c>
      <c r="S7" s="117"/>
      <c r="T7" s="117"/>
      <c r="U7" s="118"/>
      <c r="V7" s="28"/>
      <c r="W7" s="28"/>
      <c r="X7" s="15"/>
      <c r="Y7" s="29"/>
      <c r="Z7" s="30"/>
      <c r="AA7" s="31"/>
    </row>
    <row r="8" spans="1:27" s="40" customFormat="1" ht="10.5" customHeight="1" thickBot="1">
      <c r="A8" s="21"/>
      <c r="B8" s="33"/>
      <c r="C8" s="33"/>
      <c r="D8" s="34"/>
      <c r="E8" s="34"/>
      <c r="F8" s="34"/>
      <c r="G8" s="34"/>
      <c r="H8" s="34"/>
      <c r="I8" s="34"/>
      <c r="J8" s="34"/>
      <c r="K8" s="34"/>
      <c r="L8" s="34"/>
      <c r="M8" s="34"/>
      <c r="N8" s="34"/>
      <c r="O8" s="34"/>
      <c r="P8" s="34"/>
      <c r="Q8" s="34"/>
      <c r="R8" s="35"/>
      <c r="S8" s="34"/>
      <c r="T8" s="34"/>
      <c r="U8" s="36"/>
      <c r="V8" s="34"/>
      <c r="W8" s="34"/>
      <c r="X8" s="36"/>
      <c r="Y8" s="37"/>
      <c r="Z8" s="38"/>
      <c r="AA8" s="39"/>
    </row>
    <row r="9" spans="1:27" s="42" customFormat="1" ht="13.5" customHeight="1">
      <c r="A9" s="95" t="s">
        <v>4</v>
      </c>
      <c r="B9" s="96"/>
      <c r="C9" s="97"/>
      <c r="D9" s="101" t="s">
        <v>5</v>
      </c>
      <c r="E9" s="102"/>
      <c r="F9" s="103"/>
      <c r="G9" s="107" t="s">
        <v>6</v>
      </c>
      <c r="H9" s="102"/>
      <c r="I9" s="103"/>
      <c r="J9" s="107" t="s">
        <v>7</v>
      </c>
      <c r="K9" s="102"/>
      <c r="L9" s="103"/>
      <c r="M9" s="107" t="s">
        <v>8</v>
      </c>
      <c r="N9" s="102"/>
      <c r="O9" s="103"/>
      <c r="P9" s="107" t="s">
        <v>9</v>
      </c>
      <c r="Q9" s="102"/>
      <c r="R9" s="103"/>
      <c r="S9" s="107" t="s">
        <v>10</v>
      </c>
      <c r="T9" s="102"/>
      <c r="U9" s="103"/>
      <c r="V9" s="107" t="s">
        <v>11</v>
      </c>
      <c r="W9" s="102"/>
      <c r="X9" s="103"/>
      <c r="Y9" s="119" t="s">
        <v>12</v>
      </c>
      <c r="Z9" s="119"/>
      <c r="AA9" s="41" t="s">
        <v>13</v>
      </c>
    </row>
    <row r="10" spans="1:27" s="42" customFormat="1" ht="14.1" customHeight="1" thickBot="1">
      <c r="A10" s="98"/>
      <c r="B10" s="99"/>
      <c r="C10" s="100"/>
      <c r="D10" s="104"/>
      <c r="E10" s="105"/>
      <c r="F10" s="106"/>
      <c r="G10" s="108"/>
      <c r="H10" s="105"/>
      <c r="I10" s="106"/>
      <c r="J10" s="108"/>
      <c r="K10" s="105"/>
      <c r="L10" s="106"/>
      <c r="M10" s="108"/>
      <c r="N10" s="105"/>
      <c r="O10" s="106"/>
      <c r="P10" s="108"/>
      <c r="Q10" s="105"/>
      <c r="R10" s="106"/>
      <c r="S10" s="108"/>
      <c r="T10" s="105"/>
      <c r="U10" s="106"/>
      <c r="V10" s="108"/>
      <c r="W10" s="105"/>
      <c r="X10" s="106"/>
      <c r="Y10" s="120">
        <v>1.53125</v>
      </c>
      <c r="Z10" s="120"/>
      <c r="AA10" s="43"/>
    </row>
    <row r="11" spans="1:27" s="40" customFormat="1" ht="15" customHeight="1" thickBot="1">
      <c r="A11" s="121"/>
      <c r="B11" s="122"/>
      <c r="C11" s="122"/>
      <c r="D11" s="122"/>
      <c r="E11" s="122"/>
      <c r="F11" s="122"/>
      <c r="G11" s="122"/>
      <c r="H11" s="122"/>
      <c r="I11" s="122"/>
      <c r="J11" s="122"/>
      <c r="K11" s="122"/>
      <c r="L11" s="122"/>
      <c r="M11" s="122"/>
      <c r="N11" s="122"/>
      <c r="O11" s="122"/>
      <c r="P11" s="122"/>
      <c r="Q11" s="122"/>
      <c r="R11" s="122"/>
      <c r="S11" s="122"/>
      <c r="T11" s="122"/>
      <c r="U11" s="122"/>
      <c r="V11" s="122"/>
      <c r="W11" s="122"/>
      <c r="X11" s="122"/>
      <c r="Y11" s="122"/>
      <c r="Z11" s="122"/>
      <c r="AA11" s="123"/>
    </row>
    <row r="12" spans="1:27" ht="18" customHeight="1">
      <c r="A12" s="124" t="s">
        <v>18</v>
      </c>
      <c r="B12" s="125"/>
      <c r="C12" s="85" t="s">
        <v>14</v>
      </c>
      <c r="D12" s="44">
        <v>0.29166666666666669</v>
      </c>
      <c r="E12" s="45">
        <v>0.375</v>
      </c>
      <c r="F12" s="45"/>
      <c r="G12" s="45">
        <v>0.41666666666666669</v>
      </c>
      <c r="H12" s="45">
        <v>0.5</v>
      </c>
      <c r="I12" s="45"/>
      <c r="J12" s="45">
        <v>0.375</v>
      </c>
      <c r="K12" s="45">
        <v>0.5</v>
      </c>
      <c r="L12" s="45"/>
      <c r="M12" s="45">
        <v>0.41666666666666669</v>
      </c>
      <c r="N12" s="45">
        <v>0.5</v>
      </c>
      <c r="O12" s="45"/>
      <c r="P12" s="45">
        <v>0.41666666666666669</v>
      </c>
      <c r="Q12" s="45">
        <v>0.5</v>
      </c>
      <c r="R12" s="45"/>
      <c r="S12" s="45">
        <v>0.375</v>
      </c>
      <c r="T12" s="45">
        <v>0.5</v>
      </c>
      <c r="U12" s="45"/>
      <c r="V12" s="45">
        <v>0.29166666666666669</v>
      </c>
      <c r="W12" s="45">
        <v>0.5</v>
      </c>
      <c r="X12" s="45"/>
      <c r="Y12" s="126" t="s">
        <v>15</v>
      </c>
      <c r="Z12" s="126"/>
      <c r="AA12" s="46"/>
    </row>
    <row r="13" spans="1:27" ht="18" customHeight="1">
      <c r="A13" s="93"/>
      <c r="B13" s="94"/>
      <c r="C13" s="86" t="s">
        <v>16</v>
      </c>
      <c r="D13" s="48">
        <v>0.375</v>
      </c>
      <c r="E13" s="49">
        <v>0.70833333333333337</v>
      </c>
      <c r="F13" s="49"/>
      <c r="G13" s="49"/>
      <c r="H13" s="49"/>
      <c r="I13" s="49"/>
      <c r="J13" s="49">
        <v>0.58333333333333337</v>
      </c>
      <c r="K13" s="49">
        <v>0.70833333333333337</v>
      </c>
      <c r="L13" s="49"/>
      <c r="M13" s="49">
        <v>0.58333333333333337</v>
      </c>
      <c r="N13" s="49">
        <v>0.70833333333333337</v>
      </c>
      <c r="O13" s="49"/>
      <c r="P13" s="49">
        <v>0.58333333333333337</v>
      </c>
      <c r="Q13" s="49">
        <v>0.70833333333333337</v>
      </c>
      <c r="R13" s="49"/>
      <c r="S13" s="49">
        <v>0.58333333333333337</v>
      </c>
      <c r="T13" s="49">
        <v>0.70833333333333337</v>
      </c>
      <c r="U13" s="49"/>
      <c r="V13" s="55"/>
      <c r="W13" s="55"/>
      <c r="X13" s="49"/>
      <c r="Y13" s="90">
        <f>F14+I14+L14+O14+R14+U14+X14</f>
        <v>1.6249999999999998</v>
      </c>
      <c r="Z13" s="90"/>
      <c r="AA13" s="50">
        <f>IF($Y$10-Y13&gt;0,($Y$10-Y13),(Y13-$Y$10))</f>
        <v>9.3749999999999778E-2</v>
      </c>
    </row>
    <row r="14" spans="1:27" ht="18" customHeight="1" thickBot="1">
      <c r="A14" s="51" t="s">
        <v>17</v>
      </c>
      <c r="B14" s="52"/>
      <c r="C14" s="53"/>
      <c r="D14" s="54"/>
      <c r="E14" s="55"/>
      <c r="F14" s="55">
        <f>IF(E12&lt;&gt;"",E12-D12,0)+IF(E13&lt;&gt;"",E13-D13,0)</f>
        <v>0.41666666666666669</v>
      </c>
      <c r="G14" s="56"/>
      <c r="H14" s="55"/>
      <c r="I14" s="55">
        <f>IF(H12&lt;&gt;"",H12-G12,0)+IF(H13&lt;&gt;"",H13-G13,0)</f>
        <v>8.3333333333333315E-2</v>
      </c>
      <c r="J14" s="55"/>
      <c r="K14" s="55"/>
      <c r="L14" s="55">
        <f>IF(K12&lt;&gt;"",K12-J12,0)+IF(K13&lt;&gt;"",K13-J13,0)</f>
        <v>0.25</v>
      </c>
      <c r="M14" s="55"/>
      <c r="N14" s="55"/>
      <c r="O14" s="55">
        <f>IF(N12&lt;&gt;"",N12-M12,0)+IF(N13&lt;&gt;"",N13-M13,0)</f>
        <v>0.20833333333333331</v>
      </c>
      <c r="P14" s="55"/>
      <c r="Q14" s="55"/>
      <c r="R14" s="55">
        <f>IF(Q12&lt;&gt;"",Q12-P12,0)+IF(Q13&lt;&gt;"",Q13-P13,0)</f>
        <v>0.20833333333333331</v>
      </c>
      <c r="S14" s="55"/>
      <c r="T14" s="55"/>
      <c r="U14" s="55">
        <f>IF(T12&lt;&gt;"",T12-S12,0)+IF(T13&lt;&gt;"",T13-S13,0)</f>
        <v>0.25</v>
      </c>
      <c r="V14" s="55"/>
      <c r="W14" s="55"/>
      <c r="X14" s="55">
        <f>W12-V12</f>
        <v>0.20833333333333331</v>
      </c>
      <c r="Y14" s="57"/>
      <c r="Z14" s="58"/>
      <c r="AA14" s="59"/>
    </row>
    <row r="15" spans="1:27" ht="18" customHeight="1">
      <c r="A15" s="91"/>
      <c r="B15" s="92"/>
      <c r="C15" s="87" t="s">
        <v>14</v>
      </c>
      <c r="D15" s="44">
        <v>0.29166666666666669</v>
      </c>
      <c r="E15" s="45">
        <v>0.375</v>
      </c>
      <c r="F15" s="45"/>
      <c r="G15" s="45">
        <v>0.41666666666666669</v>
      </c>
      <c r="H15" s="45">
        <v>0.5</v>
      </c>
      <c r="I15" s="45"/>
      <c r="J15" s="45">
        <v>0.375</v>
      </c>
      <c r="K15" s="45">
        <v>0.5</v>
      </c>
      <c r="L15" s="45"/>
      <c r="M15" s="45">
        <v>0.41666666666666669</v>
      </c>
      <c r="N15" s="45">
        <v>0.5</v>
      </c>
      <c r="O15" s="45"/>
      <c r="P15" s="45">
        <v>0.41666666666666669</v>
      </c>
      <c r="Q15" s="45">
        <v>0.5</v>
      </c>
      <c r="R15" s="45"/>
      <c r="S15" s="45">
        <v>0.375</v>
      </c>
      <c r="T15" s="45">
        <v>0.5</v>
      </c>
      <c r="U15" s="45"/>
      <c r="V15" s="45">
        <v>0.29166666666666669</v>
      </c>
      <c r="W15" s="45">
        <v>0.5</v>
      </c>
      <c r="X15" s="45"/>
      <c r="Y15" s="89" t="s">
        <v>15</v>
      </c>
      <c r="Z15" s="89"/>
      <c r="AA15" s="60"/>
    </row>
    <row r="16" spans="1:27" ht="18" customHeight="1">
      <c r="A16" s="93"/>
      <c r="B16" s="94"/>
      <c r="C16" s="86" t="s">
        <v>16</v>
      </c>
      <c r="D16" s="48">
        <v>0.375</v>
      </c>
      <c r="E16" s="49">
        <v>0.70833333333333337</v>
      </c>
      <c r="F16" s="49"/>
      <c r="G16" s="49"/>
      <c r="H16" s="49"/>
      <c r="I16" s="49"/>
      <c r="J16" s="49">
        <v>0.58333333333333337</v>
      </c>
      <c r="K16" s="49">
        <v>0.70833333333333337</v>
      </c>
      <c r="L16" s="49"/>
      <c r="M16" s="49">
        <v>0.58333333333333337</v>
      </c>
      <c r="N16" s="49">
        <v>0.70833333333333337</v>
      </c>
      <c r="O16" s="49"/>
      <c r="P16" s="49">
        <v>0.58333333333333337</v>
      </c>
      <c r="Q16" s="49">
        <v>0.70833333333333337</v>
      </c>
      <c r="R16" s="49"/>
      <c r="S16" s="49">
        <v>0.58333333333333337</v>
      </c>
      <c r="T16" s="49">
        <v>0.70833333333333337</v>
      </c>
      <c r="U16" s="49"/>
      <c r="V16" s="55"/>
      <c r="W16" s="55"/>
      <c r="X16" s="49"/>
      <c r="Y16" s="90">
        <f>T15-S15+T16-S16+Q15-P15+Q16-P16+N15-M15+N16-M16+K15-J15+K16-J16+H15-G15+H16-G16+E15-D15+E16-D16+W15-V15+W16-V16</f>
        <v>1.6249999999999998</v>
      </c>
      <c r="Z16" s="90"/>
      <c r="AA16" s="50">
        <f>IF($Y$10-Y16&gt;0,($Y$10-Y16),(Y16-$Y$10))</f>
        <v>9.3749999999999778E-2</v>
      </c>
    </row>
    <row r="17" spans="1:34" ht="18" customHeight="1" thickBot="1">
      <c r="A17" s="51" t="s">
        <v>17</v>
      </c>
      <c r="B17" s="52"/>
      <c r="C17" s="53"/>
      <c r="D17" s="54"/>
      <c r="E17" s="55"/>
      <c r="F17" s="55">
        <f>IF(E15&lt;&gt;"",E15-D15,0)+IF(E16&lt;&gt;"",E16-D16,0)</f>
        <v>0.41666666666666669</v>
      </c>
      <c r="G17" s="56"/>
      <c r="H17" s="55"/>
      <c r="I17" s="55">
        <f>IF(H15&lt;&gt;"",H15-G15,0)+IF(H16&lt;&gt;"",H16-G16,0)</f>
        <v>8.3333333333333315E-2</v>
      </c>
      <c r="J17" s="55"/>
      <c r="K17" s="55"/>
      <c r="L17" s="55">
        <f>IF(K15&lt;&gt;"",K15-J15,0)+IF(K16&lt;&gt;"",K16-J16,0)</f>
        <v>0.25</v>
      </c>
      <c r="M17" s="55"/>
      <c r="N17" s="55"/>
      <c r="O17" s="55">
        <f>IF(N15&lt;&gt;"",N15-M15,0)+IF(N16&lt;&gt;"",N16-M16,0)</f>
        <v>0.20833333333333331</v>
      </c>
      <c r="P17" s="55"/>
      <c r="Q17" s="55"/>
      <c r="R17" s="55">
        <f>IF(Q15&lt;&gt;"",Q15-P15,0)+IF(Q16&lt;&gt;"",Q16-P16,0)</f>
        <v>0.20833333333333331</v>
      </c>
      <c r="S17" s="55"/>
      <c r="T17" s="55"/>
      <c r="U17" s="55">
        <f>IF(T15&lt;&gt;"",T15-S15,0)+IF(T16&lt;&gt;"",T16-S16,0)</f>
        <v>0.25</v>
      </c>
      <c r="V17" s="55"/>
      <c r="W17" s="55"/>
      <c r="X17" s="55">
        <f>W15-V15</f>
        <v>0.20833333333333331</v>
      </c>
      <c r="Y17" s="57"/>
      <c r="Z17" s="58"/>
      <c r="AA17" s="59"/>
    </row>
    <row r="18" spans="1:34" ht="18" customHeight="1">
      <c r="A18" s="91"/>
      <c r="B18" s="92"/>
      <c r="C18" s="87" t="s">
        <v>14</v>
      </c>
      <c r="D18" s="44">
        <v>0.29166666666666669</v>
      </c>
      <c r="E18" s="45">
        <v>0.375</v>
      </c>
      <c r="F18" s="45"/>
      <c r="G18" s="45">
        <v>0.41666666666666669</v>
      </c>
      <c r="H18" s="45">
        <v>0.5</v>
      </c>
      <c r="I18" s="45"/>
      <c r="J18" s="45">
        <v>0.375</v>
      </c>
      <c r="K18" s="45">
        <v>0.5</v>
      </c>
      <c r="L18" s="45"/>
      <c r="M18" s="45">
        <v>0.41666666666666669</v>
      </c>
      <c r="N18" s="45">
        <v>0.5</v>
      </c>
      <c r="O18" s="45"/>
      <c r="P18" s="45">
        <v>0.41666666666666669</v>
      </c>
      <c r="Q18" s="45">
        <v>0.5</v>
      </c>
      <c r="R18" s="45"/>
      <c r="S18" s="45">
        <v>0.375</v>
      </c>
      <c r="T18" s="45">
        <v>0.5</v>
      </c>
      <c r="U18" s="45"/>
      <c r="V18" s="45">
        <v>0.29166666666666669</v>
      </c>
      <c r="W18" s="45">
        <v>0.5</v>
      </c>
      <c r="X18" s="45"/>
      <c r="Y18" s="89" t="s">
        <v>15</v>
      </c>
      <c r="Z18" s="89"/>
      <c r="AA18" s="60"/>
      <c r="AF18" s="76"/>
    </row>
    <row r="19" spans="1:34" ht="18" customHeight="1">
      <c r="A19" s="93"/>
      <c r="B19" s="94"/>
      <c r="C19" s="86" t="s">
        <v>16</v>
      </c>
      <c r="D19" s="48">
        <v>0.375</v>
      </c>
      <c r="E19" s="49">
        <v>0.70833333333333337</v>
      </c>
      <c r="F19" s="49"/>
      <c r="G19" s="49"/>
      <c r="H19" s="49"/>
      <c r="I19" s="49"/>
      <c r="J19" s="49">
        <v>0.58333333333333337</v>
      </c>
      <c r="K19" s="49">
        <v>0.70833333333333337</v>
      </c>
      <c r="L19" s="49"/>
      <c r="M19" s="49">
        <v>0.58333333333333337</v>
      </c>
      <c r="N19" s="49">
        <v>0.70833333333333337</v>
      </c>
      <c r="O19" s="49"/>
      <c r="P19" s="49">
        <v>0.58333333333333337</v>
      </c>
      <c r="Q19" s="49">
        <v>0.70833333333333337</v>
      </c>
      <c r="R19" s="49"/>
      <c r="S19" s="49">
        <v>0.58333333333333337</v>
      </c>
      <c r="T19" s="49">
        <v>0.70833333333333337</v>
      </c>
      <c r="U19" s="49"/>
      <c r="V19" s="55"/>
      <c r="W19" s="55"/>
      <c r="X19" s="49"/>
      <c r="Y19" s="90">
        <f>T18-S18+T19-S19+Q18-P18+Q19-P19+N18-M18+N19-M19+K18-J18+K19-J19+H18-G18+H19-G19+E18-D18+E19-D19+W18-V18+W19-V19</f>
        <v>1.6249999999999998</v>
      </c>
      <c r="Z19" s="90"/>
      <c r="AA19" s="50">
        <f>IF($Y$10-Y19&gt;0,($Y$10-Y19),(Y19-$Y$10))</f>
        <v>9.3749999999999778E-2</v>
      </c>
    </row>
    <row r="20" spans="1:34" ht="18" customHeight="1" thickBot="1">
      <c r="A20" s="51" t="s">
        <v>17</v>
      </c>
      <c r="B20" s="52"/>
      <c r="C20" s="53"/>
      <c r="D20" s="54"/>
      <c r="E20" s="55"/>
      <c r="F20" s="55">
        <f>IF(E18&lt;&gt;"",E18-D18,0)+IF(E19&lt;&gt;"",E19-D19,0)</f>
        <v>0.41666666666666669</v>
      </c>
      <c r="G20" s="56"/>
      <c r="H20" s="55"/>
      <c r="I20" s="55">
        <f>IF(H18&lt;&gt;"",H18-G18,0)+IF(H19&lt;&gt;"",H19-G19,0)</f>
        <v>8.3333333333333315E-2</v>
      </c>
      <c r="J20" s="55"/>
      <c r="K20" s="55"/>
      <c r="L20" s="55">
        <f>IF(K18&lt;&gt;"",K18-J18,0)+IF(K19&lt;&gt;"",K19-J19,0)</f>
        <v>0.25</v>
      </c>
      <c r="M20" s="55"/>
      <c r="N20" s="55"/>
      <c r="O20" s="55">
        <f>IF(N18&lt;&gt;"",N18-M18,0)+IF(N19&lt;&gt;"",N19-M19,0)</f>
        <v>0.20833333333333331</v>
      </c>
      <c r="P20" s="55"/>
      <c r="Q20" s="55"/>
      <c r="R20" s="55">
        <f>IF(Q18&lt;&gt;"",Q18-P18,0)+IF(Q19&lt;&gt;"",Q19-P19,0)</f>
        <v>0.20833333333333331</v>
      </c>
      <c r="S20" s="55"/>
      <c r="T20" s="55"/>
      <c r="U20" s="55">
        <f>IF(T18&lt;&gt;"",T18-S18,0)+IF(T19&lt;&gt;"",T19-S19,0)</f>
        <v>0.25</v>
      </c>
      <c r="V20" s="55"/>
      <c r="W20" s="55"/>
      <c r="X20" s="55">
        <f>W18-V18</f>
        <v>0.20833333333333331</v>
      </c>
      <c r="Y20" s="57"/>
      <c r="Z20" s="58"/>
      <c r="AA20" s="59"/>
      <c r="AC20" s="61"/>
      <c r="AD20" s="61"/>
    </row>
    <row r="21" spans="1:34" ht="18" customHeight="1">
      <c r="A21" s="91"/>
      <c r="B21" s="92"/>
      <c r="C21" s="87" t="s">
        <v>14</v>
      </c>
      <c r="D21" s="44">
        <v>0.29166666666666669</v>
      </c>
      <c r="E21" s="45">
        <v>0.375</v>
      </c>
      <c r="F21" s="45"/>
      <c r="G21" s="45">
        <v>0.41666666666666669</v>
      </c>
      <c r="H21" s="45">
        <v>0.5</v>
      </c>
      <c r="I21" s="45"/>
      <c r="J21" s="45">
        <v>0.375</v>
      </c>
      <c r="K21" s="45">
        <v>0.5</v>
      </c>
      <c r="L21" s="45"/>
      <c r="M21" s="45">
        <v>0.41666666666666669</v>
      </c>
      <c r="N21" s="45">
        <v>0.5</v>
      </c>
      <c r="O21" s="45"/>
      <c r="P21" s="45">
        <v>0.41666666666666669</v>
      </c>
      <c r="Q21" s="45">
        <v>0.5</v>
      </c>
      <c r="R21" s="45"/>
      <c r="S21" s="45">
        <v>0.375</v>
      </c>
      <c r="T21" s="45">
        <v>0.5</v>
      </c>
      <c r="U21" s="45"/>
      <c r="V21" s="45">
        <v>0.29166666666666669</v>
      </c>
      <c r="W21" s="45">
        <v>0.5</v>
      </c>
      <c r="X21" s="45"/>
      <c r="Y21" s="89" t="s">
        <v>15</v>
      </c>
      <c r="Z21" s="89"/>
      <c r="AA21" s="60"/>
    </row>
    <row r="22" spans="1:34" ht="18" customHeight="1">
      <c r="A22" s="93"/>
      <c r="B22" s="94"/>
      <c r="C22" s="86" t="s">
        <v>16</v>
      </c>
      <c r="D22" s="48">
        <v>0.375</v>
      </c>
      <c r="E22" s="49">
        <v>0.70833333333333337</v>
      </c>
      <c r="F22" s="49"/>
      <c r="G22" s="49"/>
      <c r="H22" s="49"/>
      <c r="I22" s="49"/>
      <c r="J22" s="49">
        <v>0.58333333333333337</v>
      </c>
      <c r="K22" s="49">
        <v>0.70833333333333337</v>
      </c>
      <c r="L22" s="49"/>
      <c r="M22" s="49">
        <v>0.58333333333333337</v>
      </c>
      <c r="N22" s="49">
        <v>0.70833333333333337</v>
      </c>
      <c r="O22" s="49"/>
      <c r="P22" s="49">
        <v>0.58333333333333337</v>
      </c>
      <c r="Q22" s="49">
        <v>0.70833333333333337</v>
      </c>
      <c r="R22" s="49"/>
      <c r="S22" s="49">
        <v>0.58333333333333337</v>
      </c>
      <c r="T22" s="49">
        <v>0.70833333333333337</v>
      </c>
      <c r="U22" s="49"/>
      <c r="V22" s="55"/>
      <c r="W22" s="55"/>
      <c r="X22" s="49"/>
      <c r="Y22" s="90">
        <f>T21-S21+T22-S22+Q21-P21+Q22-P22+N21-M21+N22-M22+K21-J21+K22-J22+H21-G21+H22-G22+E21-D21+E22-D22+W21-V21+W22-V22</f>
        <v>1.6249999999999998</v>
      </c>
      <c r="Z22" s="90"/>
      <c r="AA22" s="50">
        <f>IF($Y$10-Y22&gt;0,($Y$10-Y22),(Y22-$Y$10))</f>
        <v>9.3749999999999778E-2</v>
      </c>
    </row>
    <row r="23" spans="1:34" ht="18" customHeight="1" thickBot="1">
      <c r="A23" s="62" t="s">
        <v>17</v>
      </c>
      <c r="B23" s="63"/>
      <c r="C23" s="64"/>
      <c r="D23" s="54"/>
      <c r="E23" s="55"/>
      <c r="F23" s="55">
        <f>IF(E21&lt;&gt;"",E21-D21,0)+IF(E22&lt;&gt;"",E22-D22,0)</f>
        <v>0.41666666666666669</v>
      </c>
      <c r="G23" s="56"/>
      <c r="H23" s="55"/>
      <c r="I23" s="55">
        <f>IF(H21&lt;&gt;"",H21-G21,0)+IF(H22&lt;&gt;"",H22-G22,0)</f>
        <v>8.3333333333333315E-2</v>
      </c>
      <c r="J23" s="55"/>
      <c r="K23" s="55"/>
      <c r="L23" s="55">
        <f>IF(K21&lt;&gt;"",K21-J21,0)+IF(K22&lt;&gt;"",K22-J22,0)</f>
        <v>0.25</v>
      </c>
      <c r="M23" s="55"/>
      <c r="N23" s="55"/>
      <c r="O23" s="55">
        <f>IF(N21&lt;&gt;"",N21-M21,0)+IF(N22&lt;&gt;"",N22-M22,0)</f>
        <v>0.20833333333333331</v>
      </c>
      <c r="P23" s="55"/>
      <c r="Q23" s="55"/>
      <c r="R23" s="55">
        <f>IF(Q21&lt;&gt;"",Q21-P21,0)+IF(Q22&lt;&gt;"",Q22-P22,0)</f>
        <v>0.20833333333333331</v>
      </c>
      <c r="S23" s="55"/>
      <c r="T23" s="55"/>
      <c r="U23" s="55">
        <f>IF(T21&lt;&gt;"",T21-S21,0)+IF(T22&lt;&gt;"",T22-S22,0)</f>
        <v>0.25</v>
      </c>
      <c r="V23" s="55"/>
      <c r="W23" s="55"/>
      <c r="X23" s="55">
        <f>W21-V21</f>
        <v>0.20833333333333331</v>
      </c>
      <c r="Y23" s="65"/>
      <c r="Z23" s="66"/>
      <c r="AA23" s="67"/>
      <c r="AE23" s="76"/>
    </row>
    <row r="26" spans="1:34" ht="24" customHeight="1">
      <c r="E26" s="79"/>
      <c r="G26" s="88" t="s">
        <v>24</v>
      </c>
    </row>
    <row r="27" spans="1:34" ht="14.1" customHeight="1">
      <c r="O27" s="76"/>
    </row>
    <row r="29" spans="1:34" ht="24" customHeight="1">
      <c r="F29" s="75"/>
      <c r="G29" s="88" t="s">
        <v>28</v>
      </c>
      <c r="O29" s="75"/>
    </row>
    <row r="30" spans="1:34" ht="14.1" customHeight="1">
      <c r="O30" s="77"/>
      <c r="Q30" s="74"/>
    </row>
    <row r="31" spans="1:34" ht="14.1" customHeight="1">
      <c r="F31" s="74"/>
      <c r="O31" s="127"/>
      <c r="P31" s="128"/>
      <c r="Q31" s="128"/>
      <c r="R31" s="128"/>
      <c r="S31" s="128"/>
      <c r="T31" s="128"/>
      <c r="U31" s="128"/>
      <c r="V31" s="128"/>
      <c r="W31" s="128"/>
      <c r="X31" s="128"/>
      <c r="Y31" s="128"/>
      <c r="Z31" s="128"/>
      <c r="AA31" s="128"/>
      <c r="AB31" s="128"/>
      <c r="AC31" s="128"/>
      <c r="AD31" s="128"/>
      <c r="AE31" s="128"/>
      <c r="AF31" s="128"/>
      <c r="AG31" s="128"/>
      <c r="AH31" s="128"/>
    </row>
    <row r="32" spans="1:34" ht="14.1" customHeight="1">
      <c r="O32" s="128"/>
      <c r="P32" s="128"/>
      <c r="Q32" s="128"/>
      <c r="R32" s="128"/>
      <c r="S32" s="128"/>
      <c r="T32" s="128"/>
      <c r="U32" s="128"/>
      <c r="V32" s="128"/>
      <c r="W32" s="128"/>
      <c r="X32" s="128"/>
      <c r="Y32" s="128"/>
      <c r="Z32" s="128"/>
      <c r="AA32" s="128"/>
      <c r="AB32" s="128"/>
      <c r="AC32" s="128"/>
      <c r="AD32" s="128"/>
      <c r="AE32" s="128"/>
      <c r="AF32" s="128"/>
      <c r="AG32" s="128"/>
      <c r="AH32" s="128"/>
    </row>
    <row r="33" spans="15:34" ht="14.1" customHeight="1">
      <c r="O33" s="127"/>
      <c r="P33" s="128"/>
      <c r="Q33" s="128"/>
      <c r="R33" s="128"/>
      <c r="S33" s="128"/>
      <c r="T33" s="128"/>
      <c r="U33" s="128"/>
      <c r="V33" s="128"/>
      <c r="W33" s="128"/>
      <c r="X33" s="128"/>
      <c r="Y33" s="128"/>
      <c r="Z33" s="128"/>
      <c r="AA33" s="128"/>
      <c r="AB33" s="128"/>
      <c r="AC33" s="128"/>
      <c r="AD33" s="128"/>
      <c r="AE33" s="128"/>
      <c r="AF33" s="128"/>
      <c r="AG33" s="128"/>
      <c r="AH33" s="128"/>
    </row>
    <row r="34" spans="15:34" ht="14.1" customHeight="1">
      <c r="O34" s="128"/>
      <c r="P34" s="128"/>
      <c r="Q34" s="128"/>
      <c r="R34" s="128"/>
      <c r="S34" s="128"/>
      <c r="T34" s="128"/>
      <c r="U34" s="128"/>
      <c r="V34" s="128"/>
      <c r="W34" s="128"/>
      <c r="X34" s="128"/>
      <c r="Y34" s="128"/>
      <c r="Z34" s="128"/>
      <c r="AA34" s="128"/>
      <c r="AB34" s="128"/>
      <c r="AC34" s="128"/>
      <c r="AD34" s="128"/>
      <c r="AE34" s="128"/>
      <c r="AF34" s="128"/>
      <c r="AG34" s="128"/>
      <c r="AH34" s="128"/>
    </row>
    <row r="35" spans="15:34" ht="14.1" customHeight="1">
      <c r="O35" s="110" t="s">
        <v>25</v>
      </c>
      <c r="P35" s="109"/>
      <c r="Q35" s="109"/>
      <c r="R35" s="109"/>
      <c r="S35" s="109"/>
      <c r="T35" s="109"/>
      <c r="U35" s="109"/>
      <c r="V35" s="109"/>
      <c r="W35" s="109"/>
      <c r="X35" s="109"/>
      <c r="Y35" s="109"/>
      <c r="Z35" s="109"/>
      <c r="AA35" s="109"/>
      <c r="AB35" s="109"/>
      <c r="AC35" s="109"/>
      <c r="AD35" s="109"/>
      <c r="AE35" s="109"/>
      <c r="AF35" s="109"/>
      <c r="AG35" s="109"/>
      <c r="AH35" s="128"/>
    </row>
    <row r="36" spans="15:34" ht="14.1" customHeight="1">
      <c r="O36" s="109"/>
      <c r="P36" s="109"/>
      <c r="Q36" s="109"/>
      <c r="R36" s="109"/>
      <c r="S36" s="109"/>
      <c r="T36" s="109"/>
      <c r="U36" s="109"/>
      <c r="V36" s="109"/>
      <c r="W36" s="109"/>
      <c r="X36" s="109"/>
      <c r="Y36" s="109"/>
      <c r="Z36" s="109"/>
      <c r="AA36" s="109"/>
      <c r="AB36" s="109"/>
      <c r="AC36" s="109"/>
      <c r="AD36" s="109"/>
      <c r="AE36" s="109"/>
      <c r="AF36" s="109"/>
      <c r="AG36" s="109"/>
      <c r="AH36" s="128"/>
    </row>
    <row r="37" spans="15:34" ht="14.1" customHeight="1">
      <c r="O37" s="109"/>
      <c r="P37" s="109"/>
      <c r="Q37" s="109"/>
      <c r="R37" s="109"/>
      <c r="S37" s="109"/>
      <c r="T37" s="109"/>
      <c r="U37" s="109"/>
      <c r="V37" s="109"/>
      <c r="W37" s="109"/>
      <c r="X37" s="109"/>
      <c r="Y37" s="109"/>
      <c r="Z37" s="109"/>
      <c r="AA37" s="109"/>
      <c r="AB37" s="109"/>
      <c r="AC37" s="109"/>
      <c r="AD37" s="109"/>
      <c r="AE37" s="109"/>
      <c r="AF37" s="109"/>
      <c r="AG37" s="109"/>
      <c r="AH37" s="128"/>
    </row>
    <row r="38" spans="15:34" ht="14.1" customHeight="1">
      <c r="O38" s="73" t="s">
        <v>26</v>
      </c>
      <c r="P38" s="128"/>
      <c r="Q38" s="128"/>
      <c r="R38" s="128"/>
      <c r="S38" s="128"/>
      <c r="T38" s="128"/>
      <c r="U38" s="128"/>
      <c r="V38" s="128"/>
      <c r="W38" s="128"/>
      <c r="X38" s="128"/>
      <c r="Y38" s="128"/>
      <c r="Z38" s="128"/>
      <c r="AA38" s="128"/>
      <c r="AB38" s="128"/>
      <c r="AC38" s="128"/>
      <c r="AD38" s="128"/>
      <c r="AE38" s="128"/>
      <c r="AF38" s="128"/>
      <c r="AG38" s="128"/>
    </row>
    <row r="39" spans="15:34" ht="14.1" customHeight="1">
      <c r="O39" s="73" t="s">
        <v>27</v>
      </c>
      <c r="P39" s="128"/>
      <c r="Q39" s="128"/>
      <c r="R39" s="128"/>
      <c r="S39" s="128"/>
      <c r="T39" s="128"/>
      <c r="U39" s="128"/>
      <c r="V39" s="128"/>
      <c r="W39" s="128"/>
      <c r="X39" s="128"/>
      <c r="Y39" s="128"/>
      <c r="Z39" s="128"/>
      <c r="AA39" s="128"/>
      <c r="AB39" s="128"/>
      <c r="AC39" s="128"/>
      <c r="AD39" s="128"/>
      <c r="AE39" s="128"/>
      <c r="AF39" s="128"/>
      <c r="AG39" s="128"/>
    </row>
    <row r="40" spans="15:34" ht="14.1" customHeight="1">
      <c r="O40" s="129"/>
    </row>
    <row r="48" spans="15:34" ht="14.1" customHeight="1">
      <c r="O48" s="78"/>
    </row>
    <row r="49" spans="15:15" ht="14.1" customHeight="1">
      <c r="O49"/>
    </row>
    <row r="50" spans="15:15" ht="14.1" customHeight="1">
      <c r="O50" s="78"/>
    </row>
    <row r="51" spans="15:15" ht="14.1" customHeight="1">
      <c r="O51"/>
    </row>
    <row r="52" spans="15:15" ht="14.1" customHeight="1">
      <c r="O52" s="78"/>
    </row>
    <row r="53" spans="15:15" ht="14.1" customHeight="1">
      <c r="O53"/>
    </row>
    <row r="54" spans="15:15" ht="14.1" customHeight="1">
      <c r="O54" s="78"/>
    </row>
    <row r="55" spans="15:15" ht="14.1" customHeight="1">
      <c r="O55"/>
    </row>
    <row r="56" spans="15:15" ht="14.1" customHeight="1">
      <c r="O56" s="78"/>
    </row>
    <row r="57" spans="15:15" ht="14.1" customHeight="1">
      <c r="O57"/>
    </row>
    <row r="58" spans="15:15" ht="14.1" customHeight="1">
      <c r="O58" s="78" t="s">
        <v>19</v>
      </c>
    </row>
  </sheetData>
  <sheetProtection formatCells="0" formatRows="0" insertRows="0" deleteRows="0" selectLockedCells="1"/>
  <mergeCells count="27">
    <mergeCell ref="O35:AG37"/>
    <mergeCell ref="G7:I7"/>
    <mergeCell ref="L7:O7"/>
    <mergeCell ref="R7:U7"/>
    <mergeCell ref="P9:R10"/>
    <mergeCell ref="S9:U10"/>
    <mergeCell ref="V9:X10"/>
    <mergeCell ref="Y9:Z9"/>
    <mergeCell ref="Y10:Z10"/>
    <mergeCell ref="A11:AA11"/>
    <mergeCell ref="A12:B13"/>
    <mergeCell ref="Y12:Z12"/>
    <mergeCell ref="Y13:Z13"/>
    <mergeCell ref="A21:B22"/>
    <mergeCell ref="A9:C10"/>
    <mergeCell ref="D9:F10"/>
    <mergeCell ref="G9:I10"/>
    <mergeCell ref="J9:L10"/>
    <mergeCell ref="M9:O10"/>
    <mergeCell ref="Y21:Z21"/>
    <mergeCell ref="Y22:Z22"/>
    <mergeCell ref="A15:B16"/>
    <mergeCell ref="Y15:Z15"/>
    <mergeCell ref="Y16:Z16"/>
    <mergeCell ref="A18:B19"/>
    <mergeCell ref="Y18:Z18"/>
    <mergeCell ref="Y19:Z19"/>
  </mergeCells>
  <conditionalFormatting sqref="AA20">
    <cfRule type="cellIs" dxfId="191" priority="769" stopIfTrue="1" operator="equal">
      <formula>$Y$10-Y20</formula>
    </cfRule>
    <cfRule type="cellIs" dxfId="190" priority="770" stopIfTrue="1" operator="equal">
      <formula>Y20-$Y$10</formula>
    </cfRule>
  </conditionalFormatting>
  <conditionalFormatting sqref="AA14">
    <cfRule type="cellIs" dxfId="189" priority="766" stopIfTrue="1" operator="equal">
      <formula>$Y$10-Y14</formula>
    </cfRule>
    <cfRule type="cellIs" dxfId="188" priority="767" stopIfTrue="1" operator="equal">
      <formula>Y14-$Y$10</formula>
    </cfRule>
  </conditionalFormatting>
  <conditionalFormatting sqref="F14">
    <cfRule type="expression" dxfId="187" priority="765" stopIfTrue="1">
      <formula>IF(AND(D12&lt;&gt;"",D13&lt;&gt;""),(E12-D12+E13-D13)&gt;$U$2,FALSE)</formula>
    </cfRule>
  </conditionalFormatting>
  <conditionalFormatting sqref="AA17">
    <cfRule type="cellIs" dxfId="186" priority="762" stopIfTrue="1" operator="equal">
      <formula>$Y$10-Y17</formula>
    </cfRule>
    <cfRule type="cellIs" dxfId="185" priority="763" stopIfTrue="1" operator="equal">
      <formula>Y17-$Y$10</formula>
    </cfRule>
  </conditionalFormatting>
  <conditionalFormatting sqref="AA23">
    <cfRule type="cellIs" dxfId="184" priority="758" stopIfTrue="1" operator="equal">
      <formula>$Y$10-Y23</formula>
    </cfRule>
    <cfRule type="cellIs" dxfId="183" priority="759" stopIfTrue="1" operator="equal">
      <formula>Y23-$Y$10</formula>
    </cfRule>
  </conditionalFormatting>
  <conditionalFormatting sqref="AA13">
    <cfRule type="cellIs" dxfId="182" priority="755" stopIfTrue="1" operator="equal">
      <formula>$Y$10-Y13</formula>
    </cfRule>
    <cfRule type="cellIs" dxfId="181" priority="756" stopIfTrue="1" operator="equal">
      <formula>Y13-$Y$10</formula>
    </cfRule>
  </conditionalFormatting>
  <conditionalFormatting sqref="AA16">
    <cfRule type="cellIs" dxfId="180" priority="753" stopIfTrue="1" operator="equal">
      <formula>$Y$10-Y16</formula>
    </cfRule>
    <cfRule type="cellIs" dxfId="179" priority="754" stopIfTrue="1" operator="equal">
      <formula>Y16-$Y$10</formula>
    </cfRule>
  </conditionalFormatting>
  <conditionalFormatting sqref="AA19">
    <cfRule type="cellIs" dxfId="178" priority="751" stopIfTrue="1" operator="equal">
      <formula>$Y$10-Y19</formula>
    </cfRule>
    <cfRule type="cellIs" dxfId="177" priority="752" stopIfTrue="1" operator="equal">
      <formula>Y19-$Y$10</formula>
    </cfRule>
  </conditionalFormatting>
  <conditionalFormatting sqref="AA22">
    <cfRule type="cellIs" dxfId="176" priority="749" stopIfTrue="1" operator="equal">
      <formula>$Y$10-Y22</formula>
    </cfRule>
    <cfRule type="cellIs" dxfId="175" priority="750" stopIfTrue="1" operator="equal">
      <formula>Y22-$Y$10</formula>
    </cfRule>
  </conditionalFormatting>
  <conditionalFormatting sqref="E13">
    <cfRule type="cellIs" dxfId="174" priority="523" operator="lessThan">
      <formula>D13</formula>
    </cfRule>
    <cfRule type="expression" dxfId="173" priority="745">
      <formula>IF(AND(E13&lt;&gt;"",D12&lt;&gt;""),E13-D12&gt;$U$1,IF(AND(D12="",E13&lt;&gt;""),E13-D13&gt;$U$1,FALSE))</formula>
    </cfRule>
  </conditionalFormatting>
  <conditionalFormatting sqref="G12">
    <cfRule type="expression" dxfId="172" priority="744">
      <formula>IF(AND(G12&lt;&gt;"",E13&lt;&gt;""),1-E13+G12&lt;U3,IF(AND(E13="",G12&lt;&gt;""),1-E12+G12&lt;U3,FALSE))</formula>
    </cfRule>
  </conditionalFormatting>
  <conditionalFormatting sqref="G13">
    <cfRule type="expression" dxfId="171" priority="335">
      <formula>AND(G13&lt;H12,G13&lt;&gt;"")</formula>
    </cfRule>
  </conditionalFormatting>
  <conditionalFormatting sqref="E12">
    <cfRule type="cellIs" dxfId="170" priority="524" operator="lessThan">
      <formula>D12</formula>
    </cfRule>
    <cfRule type="expression" dxfId="169" priority="742">
      <formula>E12-D12&gt;$U$2</formula>
    </cfRule>
  </conditionalFormatting>
  <conditionalFormatting sqref="H13">
    <cfRule type="expression" dxfId="168" priority="741">
      <formula>IF(AND(H13&lt;&gt;"",G12&lt;&gt;""),H13-G12&gt;$U$1,IF(AND(G12="",H13&lt;&gt;""),H13-G13&gt;$U$1,FALSE))</formula>
    </cfRule>
  </conditionalFormatting>
  <conditionalFormatting sqref="K13">
    <cfRule type="expression" dxfId="167" priority="738">
      <formula>IF(AND(K13&lt;&gt;"",J12&lt;&gt;""),K13-J12&gt;$U$1,IF(AND(J12="",K13&lt;&gt;""),K13-J13&gt;$U$1,FALSE))</formula>
    </cfRule>
  </conditionalFormatting>
  <conditionalFormatting sqref="J12">
    <cfRule type="expression" dxfId="166" priority="727">
      <formula>IF(AND(J12&lt;&gt;"",H13&lt;&gt;""),1-H13+J12&lt;$U$3,IF(AND(H13="",J12&lt;&gt;""),1-H12+J12&lt;$U$3,FALSE))</formula>
    </cfRule>
  </conditionalFormatting>
  <conditionalFormatting sqref="M12">
    <cfRule type="expression" dxfId="165" priority="725">
      <formula>IF(AND(M12&lt;&gt;"",K13&lt;&gt;""),1-K13+M12&lt;$U$3,IF(AND(K13="",M12&lt;&gt;""),1-K12+M12&lt;$U$3,FALSE))</formula>
    </cfRule>
  </conditionalFormatting>
  <conditionalFormatting sqref="P12">
    <cfRule type="expression" dxfId="164" priority="723">
      <formula>IF(AND(P12&lt;&gt;"",N13&lt;&gt;""),1-N13+P12&lt;$U$3,IF(AND(N13="",P12&lt;&gt;""),1-N12+P12&lt;$U$3,FALSE))</formula>
    </cfRule>
  </conditionalFormatting>
  <conditionalFormatting sqref="S12">
    <cfRule type="expression" dxfId="163" priority="721">
      <formula>IF(AND(S12&lt;&gt;"",Q13&lt;&gt;""),1-Q13+S12&lt;$U$3,IF(AND(Q13="",S12&lt;&gt;""),1-Q12+S12&lt;$U$3,FALSE))</formula>
    </cfRule>
  </conditionalFormatting>
  <conditionalFormatting sqref="V12">
    <cfRule type="expression" dxfId="162" priority="719">
      <formula>IF(AND(V12&lt;&gt;"",T13&lt;&gt;""),1-T13+V12&lt;$U$3,IF(AND(T13="",V12&lt;&gt;""),1-T12+V12&lt;$U$3,FALSE))</formula>
    </cfRule>
  </conditionalFormatting>
  <conditionalFormatting sqref="X14 X17 X20 X23">
    <cfRule type="cellIs" dxfId="161" priority="716" operator="greaterThan">
      <formula>0.25</formula>
    </cfRule>
  </conditionalFormatting>
  <conditionalFormatting sqref="I14">
    <cfRule type="expression" dxfId="160" priority="715" stopIfTrue="1">
      <formula>IF(AND(G12&lt;&gt;"",G13&lt;&gt;""),(H12-G12+H13-G13)&gt;$U$2,FALSE)</formula>
    </cfRule>
  </conditionalFormatting>
  <conditionalFormatting sqref="L14">
    <cfRule type="expression" dxfId="159" priority="714" stopIfTrue="1">
      <formula>IF(AND(J12&lt;&gt;"",J13&lt;&gt;""),(K12-J12+K13-J13)&gt;$U$2,FALSE)</formula>
    </cfRule>
  </conditionalFormatting>
  <conditionalFormatting sqref="O14">
    <cfRule type="expression" dxfId="158" priority="713" stopIfTrue="1">
      <formula>IF(AND(M12&lt;&gt;"",M13&lt;&gt;""),(N12-M12+N13-M13)&gt;$U$2,FALSE)</formula>
    </cfRule>
  </conditionalFormatting>
  <conditionalFormatting sqref="R14">
    <cfRule type="expression" dxfId="157" priority="712" stopIfTrue="1">
      <formula>IF(AND(P12&lt;&gt;"",P13&lt;&gt;""),(Q12-P12+Q13-P13)&gt;$U$2,FALSE)</formula>
    </cfRule>
  </conditionalFormatting>
  <conditionalFormatting sqref="U14">
    <cfRule type="expression" dxfId="156" priority="711" stopIfTrue="1">
      <formula>IF(AND(S12&lt;&gt;"",S13&lt;&gt;""),(T12-S12+T13-S13)&gt;$U$2,FALSE)</formula>
    </cfRule>
  </conditionalFormatting>
  <conditionalFormatting sqref="H13">
    <cfRule type="cellIs" dxfId="155" priority="521" operator="lessThan">
      <formula>G13</formula>
    </cfRule>
    <cfRule type="expression" dxfId="154" priority="522">
      <formula>IF(AND(H13&lt;&gt;"",G12&lt;&gt;""),H13-G12&gt;$U$1,IF(AND(G12="",H13&lt;&gt;""),H13-G13&gt;$U$1,FALSE))</formula>
    </cfRule>
  </conditionalFormatting>
  <conditionalFormatting sqref="H12">
    <cfRule type="cellIs" dxfId="153" priority="519" operator="lessThan">
      <formula>G12</formula>
    </cfRule>
    <cfRule type="expression" dxfId="152" priority="520">
      <formula>H12-G12&gt;$U$2</formula>
    </cfRule>
  </conditionalFormatting>
  <conditionalFormatting sqref="K13">
    <cfRule type="cellIs" dxfId="151" priority="517" operator="lessThan">
      <formula>J13</formula>
    </cfRule>
    <cfRule type="expression" dxfId="150" priority="518">
      <formula>IF(AND(K13&lt;&gt;"",J12&lt;&gt;""),K13-J12&gt;$U$1,IF(AND(J12="",K13&lt;&gt;""),K13-J13&gt;$U$1,FALSE))</formula>
    </cfRule>
  </conditionalFormatting>
  <conditionalFormatting sqref="K12">
    <cfRule type="cellIs" dxfId="149" priority="515" operator="lessThan">
      <formula>J12</formula>
    </cfRule>
    <cfRule type="expression" dxfId="148" priority="516">
      <formula>K12-J12&gt;$U$2</formula>
    </cfRule>
  </conditionalFormatting>
  <conditionalFormatting sqref="N13">
    <cfRule type="cellIs" dxfId="147" priority="513" operator="lessThan">
      <formula>M13</formula>
    </cfRule>
    <cfRule type="expression" dxfId="146" priority="514">
      <formula>IF(AND(N13&lt;&gt;"",M12&lt;&gt;""),N13-M12&gt;$U$1,IF(AND(M12="",N13&lt;&gt;""),N13-M13&gt;$U$1,FALSE))</formula>
    </cfRule>
  </conditionalFormatting>
  <conditionalFormatting sqref="N12">
    <cfRule type="cellIs" dxfId="145" priority="511" operator="lessThan">
      <formula>M12</formula>
    </cfRule>
    <cfRule type="expression" dxfId="144" priority="512">
      <formula>N12-M12&gt;$U$2</formula>
    </cfRule>
  </conditionalFormatting>
  <conditionalFormatting sqref="Q13">
    <cfRule type="cellIs" dxfId="143" priority="509" operator="lessThan">
      <formula>P13</formula>
    </cfRule>
    <cfRule type="expression" dxfId="142" priority="510">
      <formula>IF(AND(Q13&lt;&gt;"",P12&lt;&gt;""),Q13-P12&gt;$U$1,IF(AND(P12="",Q13&lt;&gt;""),Q13-P13&gt;$U$1,FALSE))</formula>
    </cfRule>
  </conditionalFormatting>
  <conditionalFormatting sqref="Q12">
    <cfRule type="cellIs" dxfId="141" priority="507" operator="lessThan">
      <formula>P12</formula>
    </cfRule>
    <cfRule type="expression" dxfId="140" priority="508">
      <formula>Q12-P12&gt;$U$2</formula>
    </cfRule>
  </conditionalFormatting>
  <conditionalFormatting sqref="T13">
    <cfRule type="cellIs" dxfId="139" priority="505" operator="lessThan">
      <formula>S13</formula>
    </cfRule>
    <cfRule type="expression" dxfId="138" priority="506">
      <formula>IF(AND(T13&lt;&gt;"",S12&lt;&gt;""),T13-S12&gt;$U$1,IF(AND(S12="",T13&lt;&gt;""),T13-S13&gt;$U$1,FALSE))</formula>
    </cfRule>
  </conditionalFormatting>
  <conditionalFormatting sqref="T12">
    <cfRule type="cellIs" dxfId="137" priority="503" operator="lessThan">
      <formula>S12</formula>
    </cfRule>
    <cfRule type="expression" dxfId="136" priority="504">
      <formula>T12-S12&gt;$U$2</formula>
    </cfRule>
  </conditionalFormatting>
  <conditionalFormatting sqref="W12">
    <cfRule type="cellIs" dxfId="135" priority="499" operator="lessThan">
      <formula>V12</formula>
    </cfRule>
    <cfRule type="expression" dxfId="134" priority="500">
      <formula>W12-V12&gt;$U$2</formula>
    </cfRule>
  </conditionalFormatting>
  <conditionalFormatting sqref="D13">
    <cfRule type="expression" dxfId="133" priority="336">
      <formula>AND(D13&lt;E12,D13&lt;&gt;"")</formula>
    </cfRule>
  </conditionalFormatting>
  <conditionalFormatting sqref="J13">
    <cfRule type="expression" dxfId="132" priority="333">
      <formula>AND(J13&lt;K12,J13&lt;&gt;"")</formula>
    </cfRule>
  </conditionalFormatting>
  <conditionalFormatting sqref="M13 M16 M19 M22">
    <cfRule type="expression" dxfId="131" priority="331">
      <formula>AND($J$13&lt;$K$12,$J$13&lt;&gt;"")</formula>
    </cfRule>
  </conditionalFormatting>
  <conditionalFormatting sqref="P13 P16 P19 P22">
    <cfRule type="expression" dxfId="130" priority="329">
      <formula>AND($P$13&lt;$Q$12,$P$13&lt;&gt;"")</formula>
    </cfRule>
  </conditionalFormatting>
  <conditionalFormatting sqref="S13 S16 S19 S22">
    <cfRule type="expression" dxfId="129" priority="327">
      <formula>AND($S$13&lt;$T$12,$S$13&lt;&gt;"")</formula>
    </cfRule>
  </conditionalFormatting>
  <conditionalFormatting sqref="F17">
    <cfRule type="expression" dxfId="128" priority="149" stopIfTrue="1">
      <formula>IF(AND(D15&lt;&gt;"",D16&lt;&gt;""),(E15-D15+E16-D16)&gt;$U$2,FALSE)</formula>
    </cfRule>
  </conditionalFormatting>
  <conditionalFormatting sqref="E16">
    <cfRule type="cellIs" dxfId="127" priority="147" operator="lessThan">
      <formula>D16</formula>
    </cfRule>
    <cfRule type="expression" dxfId="126" priority="148">
      <formula>IF(AND(E16&lt;&gt;"",D15&lt;&gt;""),E16-D15&gt;$U$1,IF(AND(D15="",E16&lt;&gt;""),E16-D16&gt;$U$1,FALSE))</formula>
    </cfRule>
  </conditionalFormatting>
  <conditionalFormatting sqref="G15">
    <cfRule type="expression" dxfId="125" priority="146">
      <formula>IF(AND(G15&lt;&gt;"",E16&lt;&gt;""),1-E16+G15&lt;U8,IF(AND(E16="",G15&lt;&gt;""),1-E15+G15&lt;U8,FALSE))</formula>
    </cfRule>
  </conditionalFormatting>
  <conditionalFormatting sqref="G16">
    <cfRule type="expression" dxfId="124" priority="145">
      <formula>AND(G16&lt;H15,G16&lt;&gt;"")</formula>
    </cfRule>
  </conditionalFormatting>
  <conditionalFormatting sqref="E15">
    <cfRule type="cellIs" dxfId="123" priority="143" operator="lessThan">
      <formula>D15</formula>
    </cfRule>
    <cfRule type="expression" dxfId="122" priority="144">
      <formula>E15-D15&gt;$U$2</formula>
    </cfRule>
  </conditionalFormatting>
  <conditionalFormatting sqref="H16">
    <cfRule type="expression" dxfId="121" priority="142">
      <formula>IF(AND(H16&lt;&gt;"",G15&lt;&gt;""),H16-G15&gt;$U$1,IF(AND(G15="",H16&lt;&gt;""),H16-G16&gt;$U$1,FALSE))</formula>
    </cfRule>
  </conditionalFormatting>
  <conditionalFormatting sqref="K16">
    <cfRule type="expression" dxfId="120" priority="141">
      <formula>IF(AND(K16&lt;&gt;"",J15&lt;&gt;""),K16-J15&gt;$U$1,IF(AND(J15="",K16&lt;&gt;""),K16-J16&gt;$U$1,FALSE))</formula>
    </cfRule>
  </conditionalFormatting>
  <conditionalFormatting sqref="J15">
    <cfRule type="expression" dxfId="119" priority="140">
      <formula>IF(AND(J15&lt;&gt;"",H16&lt;&gt;""),1-H16+J15&lt;$U$3,IF(AND(H16="",J15&lt;&gt;""),1-H15+J15&lt;$U$3,FALSE))</formula>
    </cfRule>
  </conditionalFormatting>
  <conditionalFormatting sqref="M15">
    <cfRule type="expression" dxfId="118" priority="139">
      <formula>IF(AND(M15&lt;&gt;"",K16&lt;&gt;""),1-K16+M15&lt;$U$3,IF(AND(K16="",M15&lt;&gt;""),1-K15+M15&lt;$U$3,FALSE))</formula>
    </cfRule>
  </conditionalFormatting>
  <conditionalFormatting sqref="P15">
    <cfRule type="expression" dxfId="117" priority="138">
      <formula>IF(AND(P15&lt;&gt;"",N16&lt;&gt;""),1-N16+P15&lt;$U$3,IF(AND(N16="",P15&lt;&gt;""),1-N15+P15&lt;$U$3,FALSE))</formula>
    </cfRule>
  </conditionalFormatting>
  <conditionalFormatting sqref="S15">
    <cfRule type="expression" dxfId="116" priority="137">
      <formula>IF(AND(S15&lt;&gt;"",Q16&lt;&gt;""),1-Q16+S15&lt;$U$3,IF(AND(Q16="",S15&lt;&gt;""),1-Q15+S15&lt;$U$3,FALSE))</formula>
    </cfRule>
  </conditionalFormatting>
  <conditionalFormatting sqref="V15">
    <cfRule type="expression" dxfId="115" priority="136">
      <formula>IF(AND(V15&lt;&gt;"",T16&lt;&gt;""),1-T16+V15&lt;$U$3,IF(AND(T16="",V15&lt;&gt;""),1-T15+V15&lt;$U$3,FALSE))</formula>
    </cfRule>
  </conditionalFormatting>
  <conditionalFormatting sqref="I17">
    <cfRule type="expression" dxfId="114" priority="134" stopIfTrue="1">
      <formula>IF(AND(G15&lt;&gt;"",G16&lt;&gt;""),(H15-G15+H16-G16)&gt;$U$2,FALSE)</formula>
    </cfRule>
  </conditionalFormatting>
  <conditionalFormatting sqref="L17">
    <cfRule type="expression" dxfId="113" priority="133" stopIfTrue="1">
      <formula>IF(AND(J15&lt;&gt;"",J16&lt;&gt;""),(K15-J15+K16-J16)&gt;$U$2,FALSE)</formula>
    </cfRule>
  </conditionalFormatting>
  <conditionalFormatting sqref="O17">
    <cfRule type="expression" dxfId="112" priority="132" stopIfTrue="1">
      <formula>IF(AND(M15&lt;&gt;"",M16&lt;&gt;""),(N15-M15+N16-M16)&gt;$U$2,FALSE)</formula>
    </cfRule>
  </conditionalFormatting>
  <conditionalFormatting sqref="R17">
    <cfRule type="expression" dxfId="111" priority="131" stopIfTrue="1">
      <formula>IF(AND(P15&lt;&gt;"",P16&lt;&gt;""),(Q15-P15+Q16-P16)&gt;$U$2,FALSE)</formula>
    </cfRule>
  </conditionalFormatting>
  <conditionalFormatting sqref="U17">
    <cfRule type="expression" dxfId="110" priority="130" stopIfTrue="1">
      <formula>IF(AND(S15&lt;&gt;"",S16&lt;&gt;""),(T15-S15+T16-S16)&gt;$U$2,FALSE)</formula>
    </cfRule>
  </conditionalFormatting>
  <conditionalFormatting sqref="H16">
    <cfRule type="cellIs" dxfId="109" priority="128" operator="lessThan">
      <formula>G16</formula>
    </cfRule>
    <cfRule type="expression" dxfId="108" priority="129">
      <formula>IF(AND(H16&lt;&gt;"",G15&lt;&gt;""),H16-G15&gt;$U$1,IF(AND(G15="",H16&lt;&gt;""),H16-G16&gt;$U$1,FALSE))</formula>
    </cfRule>
  </conditionalFormatting>
  <conditionalFormatting sqref="K16">
    <cfRule type="cellIs" dxfId="107" priority="124" operator="lessThan">
      <formula>J16</formula>
    </cfRule>
    <cfRule type="expression" dxfId="106" priority="125">
      <formula>IF(AND(K16&lt;&gt;"",J15&lt;&gt;""),K16-J15&gt;$U$1,IF(AND(J15="",K16&lt;&gt;""),K16-J16&gt;$U$1,FALSE))</formula>
    </cfRule>
  </conditionalFormatting>
  <conditionalFormatting sqref="K15">
    <cfRule type="cellIs" dxfId="105" priority="122" operator="lessThan">
      <formula>J15</formula>
    </cfRule>
    <cfRule type="expression" dxfId="104" priority="123">
      <formula>K15-J15&gt;$U$2</formula>
    </cfRule>
  </conditionalFormatting>
  <conditionalFormatting sqref="N16">
    <cfRule type="cellIs" dxfId="103" priority="120" operator="lessThan">
      <formula>M16</formula>
    </cfRule>
    <cfRule type="expression" dxfId="102" priority="121">
      <formula>IF(AND(N16&lt;&gt;"",M15&lt;&gt;""),N16-M15&gt;$U$1,IF(AND(M15="",N16&lt;&gt;""),N16-M16&gt;$U$1,FALSE))</formula>
    </cfRule>
  </conditionalFormatting>
  <conditionalFormatting sqref="N15">
    <cfRule type="cellIs" dxfId="101" priority="118" operator="lessThan">
      <formula>M15</formula>
    </cfRule>
    <cfRule type="expression" dxfId="100" priority="119">
      <formula>N15-M15&gt;$U$2</formula>
    </cfRule>
  </conditionalFormatting>
  <conditionalFormatting sqref="Q16">
    <cfRule type="cellIs" dxfId="99" priority="116" operator="lessThan">
      <formula>P16</formula>
    </cfRule>
    <cfRule type="expression" dxfId="98" priority="117">
      <formula>IF(AND(Q16&lt;&gt;"",P15&lt;&gt;""),Q16-P15&gt;$U$1,IF(AND(P15="",Q16&lt;&gt;""),Q16-P16&gt;$U$1,FALSE))</formula>
    </cfRule>
  </conditionalFormatting>
  <conditionalFormatting sqref="Q15">
    <cfRule type="cellIs" dxfId="97" priority="114" operator="lessThan">
      <formula>P15</formula>
    </cfRule>
    <cfRule type="expression" dxfId="96" priority="115">
      <formula>Q15-P15&gt;$U$2</formula>
    </cfRule>
  </conditionalFormatting>
  <conditionalFormatting sqref="T16">
    <cfRule type="cellIs" dxfId="95" priority="112" operator="lessThan">
      <formula>S16</formula>
    </cfRule>
    <cfRule type="expression" dxfId="94" priority="113">
      <formula>IF(AND(T16&lt;&gt;"",S15&lt;&gt;""),T16-S15&gt;$U$1,IF(AND(S15="",T16&lt;&gt;""),T16-S16&gt;$U$1,FALSE))</formula>
    </cfRule>
  </conditionalFormatting>
  <conditionalFormatting sqref="T15">
    <cfRule type="cellIs" dxfId="93" priority="110" operator="lessThan">
      <formula>S15</formula>
    </cfRule>
    <cfRule type="expression" dxfId="92" priority="111">
      <formula>T15-S15&gt;$U$2</formula>
    </cfRule>
  </conditionalFormatting>
  <conditionalFormatting sqref="W15">
    <cfRule type="cellIs" dxfId="91" priority="108" operator="lessThan">
      <formula>V15</formula>
    </cfRule>
    <cfRule type="expression" dxfId="90" priority="109">
      <formula>W15-V15&gt;$U$2</formula>
    </cfRule>
  </conditionalFormatting>
  <conditionalFormatting sqref="D16">
    <cfRule type="expression" dxfId="89" priority="107">
      <formula>AND(D16&lt;E15,D16&lt;&gt;"")</formula>
    </cfRule>
  </conditionalFormatting>
  <conditionalFormatting sqref="J16">
    <cfRule type="expression" dxfId="88" priority="106">
      <formula>AND(J16&lt;K15,J16&lt;&gt;"")</formula>
    </cfRule>
  </conditionalFormatting>
  <conditionalFormatting sqref="F20">
    <cfRule type="expression" dxfId="87" priority="102" stopIfTrue="1">
      <formula>IF(AND(D18&lt;&gt;"",D19&lt;&gt;""),(E18-D18+E19-D19)&gt;$U$2,FALSE)</formula>
    </cfRule>
  </conditionalFormatting>
  <conditionalFormatting sqref="E19">
    <cfRule type="cellIs" dxfId="86" priority="100" operator="lessThan">
      <formula>D19</formula>
    </cfRule>
    <cfRule type="expression" dxfId="85" priority="101">
      <formula>IF(AND(E19&lt;&gt;"",D18&lt;&gt;""),E19-D18&gt;$U$1,IF(AND(D18="",E19&lt;&gt;""),E19-D19&gt;$U$1,FALSE))</formula>
    </cfRule>
  </conditionalFormatting>
  <conditionalFormatting sqref="G18">
    <cfRule type="expression" dxfId="84" priority="99">
      <formula>IF(AND(G18&lt;&gt;"",E19&lt;&gt;""),1-E19+G18&lt;U11,IF(AND(E19="",G18&lt;&gt;""),1-E18+G18&lt;U11,FALSE))</formula>
    </cfRule>
  </conditionalFormatting>
  <conditionalFormatting sqref="G19">
    <cfRule type="expression" dxfId="83" priority="98">
      <formula>AND(G19&lt;H18,G19&lt;&gt;"")</formula>
    </cfRule>
  </conditionalFormatting>
  <conditionalFormatting sqref="E18">
    <cfRule type="cellIs" dxfId="82" priority="96" operator="lessThan">
      <formula>D18</formula>
    </cfRule>
    <cfRule type="expression" dxfId="81" priority="97">
      <formula>E18-D18&gt;$U$2</formula>
    </cfRule>
  </conditionalFormatting>
  <conditionalFormatting sqref="H19">
    <cfRule type="expression" dxfId="80" priority="95">
      <formula>IF(AND(H19&lt;&gt;"",G18&lt;&gt;""),H19-G18&gt;$U$1,IF(AND(G18="",H19&lt;&gt;""),H19-G19&gt;$U$1,FALSE))</formula>
    </cfRule>
  </conditionalFormatting>
  <conditionalFormatting sqref="K19">
    <cfRule type="expression" dxfId="79" priority="94">
      <formula>IF(AND(K19&lt;&gt;"",J18&lt;&gt;""),K19-J18&gt;$U$1,IF(AND(J18="",K19&lt;&gt;""),K19-J19&gt;$U$1,FALSE))</formula>
    </cfRule>
  </conditionalFormatting>
  <conditionalFormatting sqref="J18">
    <cfRule type="expression" dxfId="78" priority="93">
      <formula>IF(AND(J18&lt;&gt;"",H19&lt;&gt;""),1-H19+J18&lt;$U$3,IF(AND(H19="",J18&lt;&gt;""),1-H18+J18&lt;$U$3,FALSE))</formula>
    </cfRule>
  </conditionalFormatting>
  <conditionalFormatting sqref="M18">
    <cfRule type="expression" dxfId="77" priority="92">
      <formula>IF(AND(M18&lt;&gt;"",K19&lt;&gt;""),1-K19+M18&lt;$U$3,IF(AND(K19="",M18&lt;&gt;""),1-K18+M18&lt;$U$3,FALSE))</formula>
    </cfRule>
  </conditionalFormatting>
  <conditionalFormatting sqref="P18">
    <cfRule type="expression" dxfId="76" priority="91">
      <formula>IF(AND(P18&lt;&gt;"",N19&lt;&gt;""),1-N19+P18&lt;$U$3,IF(AND(N19="",P18&lt;&gt;""),1-N18+P18&lt;$U$3,FALSE))</formula>
    </cfRule>
  </conditionalFormatting>
  <conditionalFormatting sqref="S18">
    <cfRule type="expression" dxfId="75" priority="90">
      <formula>IF(AND(S18&lt;&gt;"",Q19&lt;&gt;""),1-Q19+S18&lt;$U$3,IF(AND(Q19="",S18&lt;&gt;""),1-Q18+S18&lt;$U$3,FALSE))</formula>
    </cfRule>
  </conditionalFormatting>
  <conditionalFormatting sqref="V18">
    <cfRule type="expression" dxfId="74" priority="89">
      <formula>IF(AND(V18&lt;&gt;"",T19&lt;&gt;""),1-T19+V18&lt;$U$3,IF(AND(T19="",V18&lt;&gt;""),1-T18+V18&lt;$U$3,FALSE))</formula>
    </cfRule>
  </conditionalFormatting>
  <conditionalFormatting sqref="I20">
    <cfRule type="expression" dxfId="73" priority="87" stopIfTrue="1">
      <formula>IF(AND(G18&lt;&gt;"",G19&lt;&gt;""),(H18-G18+H19-G19)&gt;$U$2,FALSE)</formula>
    </cfRule>
  </conditionalFormatting>
  <conditionalFormatting sqref="L20">
    <cfRule type="expression" dxfId="72" priority="86" stopIfTrue="1">
      <formula>IF(AND(J18&lt;&gt;"",J19&lt;&gt;""),(K18-J18+K19-J19)&gt;$U$2,FALSE)</formula>
    </cfRule>
  </conditionalFormatting>
  <conditionalFormatting sqref="O20">
    <cfRule type="expression" dxfId="71" priority="85" stopIfTrue="1">
      <formula>IF(AND(M18&lt;&gt;"",M19&lt;&gt;""),(N18-M18+N19-M19)&gt;$U$2,FALSE)</formula>
    </cfRule>
  </conditionalFormatting>
  <conditionalFormatting sqref="R20">
    <cfRule type="expression" dxfId="70" priority="84" stopIfTrue="1">
      <formula>IF(AND(P18&lt;&gt;"",P19&lt;&gt;""),(Q18-P18+Q19-P19)&gt;$U$2,FALSE)</formula>
    </cfRule>
  </conditionalFormatting>
  <conditionalFormatting sqref="U20">
    <cfRule type="expression" dxfId="69" priority="83" stopIfTrue="1">
      <formula>IF(AND(S18&lt;&gt;"",S19&lt;&gt;""),(T18-S18+T19-S19)&gt;$U$2,FALSE)</formula>
    </cfRule>
  </conditionalFormatting>
  <conditionalFormatting sqref="H19">
    <cfRule type="cellIs" dxfId="68" priority="81" operator="lessThan">
      <formula>G19</formula>
    </cfRule>
    <cfRule type="expression" dxfId="67" priority="82">
      <formula>IF(AND(H19&lt;&gt;"",G18&lt;&gt;""),H19-G18&gt;$U$1,IF(AND(G18="",H19&lt;&gt;""),H19-G19&gt;$U$1,FALSE))</formula>
    </cfRule>
  </conditionalFormatting>
  <conditionalFormatting sqref="K19">
    <cfRule type="cellIs" dxfId="66" priority="77" operator="lessThan">
      <formula>J19</formula>
    </cfRule>
    <cfRule type="expression" dxfId="65" priority="78">
      <formula>IF(AND(K19&lt;&gt;"",J18&lt;&gt;""),K19-J18&gt;$U$1,IF(AND(J18="",K19&lt;&gt;""),K19-J19&gt;$U$1,FALSE))</formula>
    </cfRule>
  </conditionalFormatting>
  <conditionalFormatting sqref="K18">
    <cfRule type="cellIs" dxfId="64" priority="75" operator="lessThan">
      <formula>J18</formula>
    </cfRule>
    <cfRule type="expression" dxfId="63" priority="76">
      <formula>K18-J18&gt;$U$2</formula>
    </cfRule>
  </conditionalFormatting>
  <conditionalFormatting sqref="N19">
    <cfRule type="cellIs" dxfId="62" priority="73" operator="lessThan">
      <formula>M19</formula>
    </cfRule>
    <cfRule type="expression" dxfId="61" priority="74">
      <formula>IF(AND(N19&lt;&gt;"",M18&lt;&gt;""),N19-M18&gt;$U$1,IF(AND(M18="",N19&lt;&gt;""),N19-M19&gt;$U$1,FALSE))</formula>
    </cfRule>
  </conditionalFormatting>
  <conditionalFormatting sqref="N18">
    <cfRule type="cellIs" dxfId="60" priority="71" operator="lessThan">
      <formula>M18</formula>
    </cfRule>
    <cfRule type="expression" dxfId="59" priority="72">
      <formula>N18-M18&gt;$U$2</formula>
    </cfRule>
  </conditionalFormatting>
  <conditionalFormatting sqref="Q19">
    <cfRule type="cellIs" dxfId="58" priority="69" operator="lessThan">
      <formula>P19</formula>
    </cfRule>
    <cfRule type="expression" dxfId="57" priority="70">
      <formula>IF(AND(Q19&lt;&gt;"",P18&lt;&gt;""),Q19-P18&gt;$U$1,IF(AND(P18="",Q19&lt;&gt;""),Q19-P19&gt;$U$1,FALSE))</formula>
    </cfRule>
  </conditionalFormatting>
  <conditionalFormatting sqref="Q18">
    <cfRule type="cellIs" dxfId="56" priority="67" operator="lessThan">
      <formula>P18</formula>
    </cfRule>
    <cfRule type="expression" dxfId="55" priority="68">
      <formula>Q18-P18&gt;$U$2</formula>
    </cfRule>
  </conditionalFormatting>
  <conditionalFormatting sqref="T19">
    <cfRule type="cellIs" dxfId="54" priority="65" operator="lessThan">
      <formula>S19</formula>
    </cfRule>
    <cfRule type="expression" dxfId="53" priority="66">
      <formula>IF(AND(T19&lt;&gt;"",S18&lt;&gt;""),T19-S18&gt;$U$1,IF(AND(S18="",T19&lt;&gt;""),T19-S19&gt;$U$1,FALSE))</formula>
    </cfRule>
  </conditionalFormatting>
  <conditionalFormatting sqref="T18">
    <cfRule type="cellIs" dxfId="52" priority="63" operator="lessThan">
      <formula>S18</formula>
    </cfRule>
    <cfRule type="expression" dxfId="51" priority="64">
      <formula>T18-S18&gt;$U$2</formula>
    </cfRule>
  </conditionalFormatting>
  <conditionalFormatting sqref="W18">
    <cfRule type="cellIs" dxfId="50" priority="61" operator="lessThan">
      <formula>V18</formula>
    </cfRule>
    <cfRule type="expression" dxfId="49" priority="62">
      <formula>W18-V18&gt;$U$2</formula>
    </cfRule>
  </conditionalFormatting>
  <conditionalFormatting sqref="D19">
    <cfRule type="expression" dxfId="48" priority="60">
      <formula>AND(D19&lt;E18,D19&lt;&gt;"")</formula>
    </cfRule>
  </conditionalFormatting>
  <conditionalFormatting sqref="J19">
    <cfRule type="expression" dxfId="47" priority="59">
      <formula>AND(J19&lt;K18,J19&lt;&gt;"")</formula>
    </cfRule>
  </conditionalFormatting>
  <conditionalFormatting sqref="F23">
    <cfRule type="expression" dxfId="46" priority="55" stopIfTrue="1">
      <formula>IF(AND(D21&lt;&gt;"",D22&lt;&gt;""),(E21-D21+E22-D22)&gt;$U$2,FALSE)</formula>
    </cfRule>
  </conditionalFormatting>
  <conditionalFormatting sqref="E22">
    <cfRule type="cellIs" dxfId="45" priority="53" operator="lessThan">
      <formula>D22</formula>
    </cfRule>
    <cfRule type="expression" dxfId="44" priority="54">
      <formula>IF(AND(E22&lt;&gt;"",D21&lt;&gt;""),E22-D21&gt;$U$1,IF(AND(D21="",E22&lt;&gt;""),E22-D22&gt;$U$1,FALSE))</formula>
    </cfRule>
  </conditionalFormatting>
  <conditionalFormatting sqref="G21">
    <cfRule type="expression" dxfId="43" priority="52">
      <formula>IF(AND(G21&lt;&gt;"",E22&lt;&gt;""),1-E22+G21&lt;U14,IF(AND(E22="",G21&lt;&gt;""),1-E21+G21&lt;U14,FALSE))</formula>
    </cfRule>
  </conditionalFormatting>
  <conditionalFormatting sqref="G22">
    <cfRule type="expression" dxfId="42" priority="51">
      <formula>AND(G22&lt;H21,G22&lt;&gt;"")</formula>
    </cfRule>
  </conditionalFormatting>
  <conditionalFormatting sqref="E21">
    <cfRule type="cellIs" dxfId="41" priority="49" operator="lessThan">
      <formula>D21</formula>
    </cfRule>
    <cfRule type="expression" dxfId="40" priority="50">
      <formula>E21-D21&gt;$U$2</formula>
    </cfRule>
  </conditionalFormatting>
  <conditionalFormatting sqref="H22">
    <cfRule type="expression" dxfId="39" priority="48">
      <formula>IF(AND(H22&lt;&gt;"",G21&lt;&gt;""),H22-G21&gt;$U$1,IF(AND(G21="",H22&lt;&gt;""),H22-G22&gt;$U$1,FALSE))</formula>
    </cfRule>
  </conditionalFormatting>
  <conditionalFormatting sqref="K22">
    <cfRule type="expression" dxfId="38" priority="47">
      <formula>IF(AND(K22&lt;&gt;"",J21&lt;&gt;""),K22-J21&gt;$U$1,IF(AND(J21="",K22&lt;&gt;""),K22-J22&gt;$U$1,FALSE))</formula>
    </cfRule>
  </conditionalFormatting>
  <conditionalFormatting sqref="J21">
    <cfRule type="expression" dxfId="37" priority="46">
      <formula>IF(AND(J21&lt;&gt;"",H22&lt;&gt;""),1-H22+J21&lt;$U$3,IF(AND(H22="",J21&lt;&gt;""),1-H21+J21&lt;$U$3,FALSE))</formula>
    </cfRule>
  </conditionalFormatting>
  <conditionalFormatting sqref="M21">
    <cfRule type="expression" dxfId="36" priority="45">
      <formula>IF(AND(M21&lt;&gt;"",K22&lt;&gt;""),1-K22+M21&lt;$U$3,IF(AND(K22="",M21&lt;&gt;""),1-K21+M21&lt;$U$3,FALSE))</formula>
    </cfRule>
  </conditionalFormatting>
  <conditionalFormatting sqref="P21">
    <cfRule type="expression" dxfId="35" priority="44">
      <formula>IF(AND(P21&lt;&gt;"",N22&lt;&gt;""),1-N22+P21&lt;$U$3,IF(AND(N22="",P21&lt;&gt;""),1-N21+P21&lt;$U$3,FALSE))</formula>
    </cfRule>
  </conditionalFormatting>
  <conditionalFormatting sqref="S21">
    <cfRule type="expression" dxfId="34" priority="43">
      <formula>IF(AND(S21&lt;&gt;"",Q22&lt;&gt;""),1-Q22+S21&lt;$U$3,IF(AND(Q22="",S21&lt;&gt;""),1-Q21+S21&lt;$U$3,FALSE))</formula>
    </cfRule>
  </conditionalFormatting>
  <conditionalFormatting sqref="V21">
    <cfRule type="expression" dxfId="33" priority="42">
      <formula>IF(AND(V21&lt;&gt;"",T22&lt;&gt;""),1-T22+V21&lt;$U$3,IF(AND(T22="",V21&lt;&gt;""),1-T21+V21&lt;$U$3,FALSE))</formula>
    </cfRule>
  </conditionalFormatting>
  <conditionalFormatting sqref="I23">
    <cfRule type="expression" dxfId="32" priority="40" stopIfTrue="1">
      <formula>IF(AND(G21&lt;&gt;"",G22&lt;&gt;""),(H21-G21+H22-G22)&gt;$U$2,FALSE)</formula>
    </cfRule>
  </conditionalFormatting>
  <conditionalFormatting sqref="L23">
    <cfRule type="expression" dxfId="31" priority="39" stopIfTrue="1">
      <formula>IF(AND(J21&lt;&gt;"",J22&lt;&gt;""),(K21-J21+K22-J22)&gt;$U$2,FALSE)</formula>
    </cfRule>
  </conditionalFormatting>
  <conditionalFormatting sqref="O23">
    <cfRule type="expression" dxfId="30" priority="38" stopIfTrue="1">
      <formula>IF(AND(M21&lt;&gt;"",M22&lt;&gt;""),(N21-M21+N22-M22)&gt;$U$2,FALSE)</formula>
    </cfRule>
  </conditionalFormatting>
  <conditionalFormatting sqref="R23">
    <cfRule type="expression" dxfId="29" priority="37" stopIfTrue="1">
      <formula>IF(AND(P21&lt;&gt;"",P22&lt;&gt;""),(Q21-P21+Q22-P22)&gt;$U$2,FALSE)</formula>
    </cfRule>
  </conditionalFormatting>
  <conditionalFormatting sqref="U23">
    <cfRule type="expression" dxfId="28" priority="36" stopIfTrue="1">
      <formula>IF(AND(S21&lt;&gt;"",S22&lt;&gt;""),(T21-S21+T22-S22)&gt;$U$2,FALSE)</formula>
    </cfRule>
  </conditionalFormatting>
  <conditionalFormatting sqref="H22">
    <cfRule type="cellIs" dxfId="27" priority="34" operator="lessThan">
      <formula>G22</formula>
    </cfRule>
    <cfRule type="expression" dxfId="26" priority="35">
      <formula>IF(AND(H22&lt;&gt;"",G21&lt;&gt;""),H22-G21&gt;$U$1,IF(AND(G21="",H22&lt;&gt;""),H22-G22&gt;$U$1,FALSE))</formula>
    </cfRule>
  </conditionalFormatting>
  <conditionalFormatting sqref="K22">
    <cfRule type="cellIs" dxfId="25" priority="30" operator="lessThan">
      <formula>J22</formula>
    </cfRule>
    <cfRule type="expression" dxfId="24" priority="31">
      <formula>IF(AND(K22&lt;&gt;"",J21&lt;&gt;""),K22-J21&gt;$U$1,IF(AND(J21="",K22&lt;&gt;""),K22-J22&gt;$U$1,FALSE))</formula>
    </cfRule>
  </conditionalFormatting>
  <conditionalFormatting sqref="K21">
    <cfRule type="cellIs" dxfId="23" priority="28" operator="lessThan">
      <formula>J21</formula>
    </cfRule>
    <cfRule type="expression" dxfId="22" priority="29">
      <formula>K21-J21&gt;$U$2</formula>
    </cfRule>
  </conditionalFormatting>
  <conditionalFormatting sqref="N22">
    <cfRule type="cellIs" dxfId="21" priority="26" operator="lessThan">
      <formula>M22</formula>
    </cfRule>
    <cfRule type="expression" dxfId="20" priority="27">
      <formula>IF(AND(N22&lt;&gt;"",M21&lt;&gt;""),N22-M21&gt;$U$1,IF(AND(M21="",N22&lt;&gt;""),N22-M22&gt;$U$1,FALSE))</formula>
    </cfRule>
  </conditionalFormatting>
  <conditionalFormatting sqref="N21">
    <cfRule type="cellIs" dxfId="19" priority="24" operator="lessThan">
      <formula>M21</formula>
    </cfRule>
    <cfRule type="expression" dxfId="18" priority="25">
      <formula>N21-M21&gt;$U$2</formula>
    </cfRule>
  </conditionalFormatting>
  <conditionalFormatting sqref="Q22">
    <cfRule type="cellIs" dxfId="17" priority="22" operator="lessThan">
      <formula>P22</formula>
    </cfRule>
    <cfRule type="expression" dxfId="16" priority="23">
      <formula>IF(AND(Q22&lt;&gt;"",P21&lt;&gt;""),Q22-P21&gt;$U$1,IF(AND(P21="",Q22&lt;&gt;""),Q22-P22&gt;$U$1,FALSE))</formula>
    </cfRule>
  </conditionalFormatting>
  <conditionalFormatting sqref="Q21">
    <cfRule type="cellIs" dxfId="15" priority="20" operator="lessThan">
      <formula>P21</formula>
    </cfRule>
    <cfRule type="expression" dxfId="14" priority="21">
      <formula>Q21-P21&gt;$U$2</formula>
    </cfRule>
  </conditionalFormatting>
  <conditionalFormatting sqref="T22">
    <cfRule type="cellIs" dxfId="13" priority="18" operator="lessThan">
      <formula>S22</formula>
    </cfRule>
    <cfRule type="expression" dxfId="12" priority="19">
      <formula>IF(AND(T22&lt;&gt;"",S21&lt;&gt;""),T22-S21&gt;$U$1,IF(AND(S21="",T22&lt;&gt;""),T22-S22&gt;$U$1,FALSE))</formula>
    </cfRule>
  </conditionalFormatting>
  <conditionalFormatting sqref="T21">
    <cfRule type="cellIs" dxfId="11" priority="16" operator="lessThan">
      <formula>S21</formula>
    </cfRule>
    <cfRule type="expression" dxfId="10" priority="17">
      <formula>T21-S21&gt;$U$2</formula>
    </cfRule>
  </conditionalFormatting>
  <conditionalFormatting sqref="W21">
    <cfRule type="cellIs" dxfId="9" priority="14" operator="lessThan">
      <formula>V21</formula>
    </cfRule>
    <cfRule type="expression" dxfId="8" priority="15">
      <formula>W21-V21&gt;$U$2</formula>
    </cfRule>
  </conditionalFormatting>
  <conditionalFormatting sqref="D22">
    <cfRule type="expression" dxfId="7" priority="13">
      <formula>AND(D22&lt;E21,D22&lt;&gt;"")</formula>
    </cfRule>
  </conditionalFormatting>
  <conditionalFormatting sqref="J22">
    <cfRule type="expression" dxfId="6" priority="12">
      <formula>AND(J22&lt;K21,J22&lt;&gt;"")</formula>
    </cfRule>
  </conditionalFormatting>
  <conditionalFormatting sqref="H15">
    <cfRule type="cellIs" dxfId="5" priority="5" operator="lessThan">
      <formula>G15</formula>
    </cfRule>
    <cfRule type="expression" dxfId="4" priority="6">
      <formula>H15-G15&gt;$U$2</formula>
    </cfRule>
  </conditionalFormatting>
  <conditionalFormatting sqref="H18">
    <cfRule type="cellIs" dxfId="3" priority="3" operator="lessThan">
      <formula>G18</formula>
    </cfRule>
    <cfRule type="expression" dxfId="2" priority="4">
      <formula>H18-G18&gt;$U$2</formula>
    </cfRule>
  </conditionalFormatting>
  <conditionalFormatting sqref="H21">
    <cfRule type="cellIs" dxfId="1" priority="1" operator="lessThan">
      <formula>G21</formula>
    </cfRule>
    <cfRule type="expression" dxfId="0" priority="2">
      <formula>H21-G21&gt;$U$2</formula>
    </cfRule>
  </conditionalFormatting>
  <pageMargins left="0.19685039370078741" right="0.19685039370078741" top="0.15748031496062992" bottom="0.19685039370078741" header="0.43307086614173229" footer="0.15748031496062992"/>
  <pageSetup paperSize="9" scale="52" orientation="landscape" r:id="rId1"/>
  <headerFooter alignWithMargins="0">
    <oddFooter>&amp;R&amp;D&amp;T</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Test</vt:lpstr>
    </vt:vector>
  </TitlesOfParts>
  <Company>Infomil</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RH Soridis</dc:creator>
  <cp:lastModifiedBy>Toukoul</cp:lastModifiedBy>
  <cp:lastPrinted>2020-05-13T20:59:41Z</cp:lastPrinted>
  <dcterms:created xsi:type="dcterms:W3CDTF">2020-05-06T08:02:55Z</dcterms:created>
  <dcterms:modified xsi:type="dcterms:W3CDTF">2020-05-13T20:59:43Z</dcterms:modified>
</cp:coreProperties>
</file>