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1" sheetId="1" r:id="rId1"/>
  </sheets>
  <definedNames>
    <definedName name="Choi1">Feuil1!$AF$2:$AF$6</definedName>
    <definedName name="Choi2">Feuil1!$AG$2:$AG$6</definedName>
    <definedName name="Choi3">Feuil1!$AH$2:$AH$7</definedName>
    <definedName name="Choi4">Feuil1!$AI$2:$AI$7</definedName>
    <definedName name="Choix1">Feuil1!$AR$2:$AR$6</definedName>
    <definedName name="Choix2">Feuil1!$AS$2:$AS$6</definedName>
    <definedName name="Choix3">Feuil1!$AT$2:$AT$6</definedName>
    <definedName name="Choix4">Feuil1!$AU$2:$AU$7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11" i="1"/>
  <c r="AF11"/>
  <c r="AG11"/>
  <c r="AH11"/>
  <c r="AI12"/>
  <c r="AI8"/>
  <c r="AI9"/>
  <c r="AI10"/>
  <c r="AF8"/>
  <c r="AG8"/>
  <c r="AH8"/>
  <c r="AF9"/>
  <c r="AG9"/>
  <c r="AH9"/>
  <c r="AF10"/>
  <c r="AG10"/>
  <c r="AH10"/>
  <c r="AH7"/>
  <c r="AG7"/>
  <c r="AF7"/>
  <c r="AJ7" s="1"/>
  <c r="AM7"/>
  <c r="AD10"/>
  <c r="AD9" s="1"/>
  <c r="AI7"/>
  <c r="AD7"/>
  <c r="AC9"/>
  <c r="AB9"/>
  <c r="AA9"/>
  <c r="Y3"/>
  <c r="Y4"/>
  <c r="Y5"/>
  <c r="Y6"/>
  <c r="Y7"/>
  <c r="Y2"/>
  <c r="AC3" l="1"/>
  <c r="AH3" s="1"/>
  <c r="AC2"/>
  <c r="AH2" s="1"/>
  <c r="AC6"/>
  <c r="AH6" s="1"/>
  <c r="AC4"/>
  <c r="AH4" s="1"/>
  <c r="AC5"/>
  <c r="AH5" s="1"/>
  <c r="AB2"/>
  <c r="AG2" s="1"/>
  <c r="AA6"/>
  <c r="AF6" s="1"/>
  <c r="AA3"/>
  <c r="AF3" s="1"/>
  <c r="AA4"/>
  <c r="AF4" s="1"/>
  <c r="AA2"/>
  <c r="AF2" s="1"/>
  <c r="AA5"/>
  <c r="AF5" s="1"/>
  <c r="AB3"/>
  <c r="AG3" s="1"/>
  <c r="AB4"/>
  <c r="AG4" s="1"/>
  <c r="AB5"/>
  <c r="AG5" s="1"/>
  <c r="AB6"/>
  <c r="AG6" s="1"/>
  <c r="AD6"/>
  <c r="AI6" s="1"/>
  <c r="AD3"/>
  <c r="AI3" s="1"/>
  <c r="AD2"/>
  <c r="AI2" s="1"/>
  <c r="AD5"/>
  <c r="AI5" s="1"/>
  <c r="AD4"/>
  <c r="AI4" s="1"/>
  <c r="AQ3" l="1"/>
  <c r="AM3"/>
  <c r="AM2"/>
  <c r="AQ2"/>
  <c r="AQ6"/>
  <c r="AM6"/>
  <c r="AQ5"/>
  <c r="AM5"/>
  <c r="AM4"/>
  <c r="AQ4"/>
  <c r="AN6"/>
  <c r="AJ6"/>
  <c r="AN3"/>
  <c r="AJ3"/>
  <c r="AJ4"/>
  <c r="AN4"/>
  <c r="AL3"/>
  <c r="AP3"/>
  <c r="AP2"/>
  <c r="AL2"/>
  <c r="AN2"/>
  <c r="AJ2"/>
  <c r="AL6"/>
  <c r="AP6"/>
  <c r="AL5"/>
  <c r="AP5"/>
  <c r="AK6"/>
  <c r="AO6"/>
  <c r="AN5"/>
  <c r="AJ5"/>
  <c r="AO3"/>
  <c r="AK3"/>
  <c r="AL4"/>
  <c r="AP4"/>
  <c r="AK4"/>
  <c r="AO4"/>
  <c r="AO5"/>
  <c r="AK5"/>
  <c r="AO2"/>
  <c r="AK2"/>
  <c r="AP7" l="1"/>
  <c r="AT2" s="1"/>
  <c r="AO7"/>
  <c r="AS2" s="1"/>
  <c r="AN7"/>
  <c r="AR2" s="1"/>
  <c r="AQ7"/>
  <c r="AO8" l="1"/>
  <c r="AS3" s="1"/>
  <c r="AN8"/>
  <c r="AR3" s="1"/>
  <c r="AP8"/>
  <c r="AT3" s="1"/>
  <c r="AQ8"/>
  <c r="AU2"/>
  <c r="AO9" l="1"/>
  <c r="AS4" s="1"/>
  <c r="AN9"/>
  <c r="AR4" s="1"/>
  <c r="AP9"/>
  <c r="AT4" s="1"/>
  <c r="AQ9"/>
  <c r="AU3"/>
  <c r="AO10" l="1"/>
  <c r="AS5" s="1"/>
  <c r="AN10"/>
  <c r="AR5" s="1"/>
  <c r="AP10"/>
  <c r="AT5" s="1"/>
  <c r="AQ10"/>
  <c r="AU4"/>
  <c r="AO11" l="1"/>
  <c r="AS6" s="1"/>
  <c r="AN11"/>
  <c r="AR6" s="1"/>
  <c r="AP11"/>
  <c r="AT6" s="1"/>
  <c r="AQ11"/>
  <c r="AU5"/>
  <c r="AQ12" l="1"/>
  <c r="AU7" s="1"/>
  <c r="AU6"/>
</calcChain>
</file>

<file path=xl/comments1.xml><?xml version="1.0" encoding="utf-8"?>
<comments xmlns="http://schemas.openxmlformats.org/spreadsheetml/2006/main">
  <authors>
    <author>VOYENNE-ext, Maxence PH/FR/EXT</author>
  </authors>
  <commentList>
    <comment ref="P12" authorId="0">
      <text>
        <r>
          <rPr>
            <b/>
            <sz val="9"/>
            <color indexed="81"/>
            <rFont val="Tahoma"/>
            <charset val="1"/>
          </rPr>
          <t>D&lt;M donc M ne peut pas se trouver dans Cel4 et D ne peut finalement pas être choisi avant Cel4</t>
        </r>
      </text>
    </comment>
  </commentList>
</comments>
</file>

<file path=xl/sharedStrings.xml><?xml version="1.0" encoding="utf-8"?>
<sst xmlns="http://schemas.openxmlformats.org/spreadsheetml/2006/main" count="33" uniqueCount="15">
  <si>
    <t>Y</t>
  </si>
  <si>
    <t>S</t>
  </si>
  <si>
    <t>Q</t>
  </si>
  <si>
    <t>M</t>
  </si>
  <si>
    <t>W</t>
  </si>
  <si>
    <t>D</t>
  </si>
  <si>
    <t>Cel1</t>
  </si>
  <si>
    <t>Cel2</t>
  </si>
  <si>
    <t>Cel3</t>
  </si>
  <si>
    <t>Cel4</t>
  </si>
  <si>
    <t>Liste_Val</t>
  </si>
  <si>
    <t/>
  </si>
  <si>
    <t>Sans Visual Basic</t>
  </si>
  <si>
    <t>J'ai Masqué ces colonnes</t>
  </si>
  <si>
    <t>Mais en passant avec la puissance des Formules d'Excel entre les colonnes W et AV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</si>
</sst>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charset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03030"/>
      <name val="Roboto"/>
    </font>
    <font>
      <sz val="11"/>
      <color rgb="FF141414"/>
      <name val="Segoe UI"/>
      <family val="2"/>
    </font>
    <font>
      <sz val="11"/>
      <color rgb="FF666666"/>
      <name val="Segoe UI, Trebuchet ms, Verdana"/>
    </font>
    <font>
      <b/>
      <i/>
      <sz val="11"/>
      <color rgb="FFFF8900"/>
      <name val="Segoe UI, Trebuchet ms, Verdana"/>
    </font>
    <font>
      <b/>
      <sz val="13.2"/>
      <color rgb="FF555555"/>
      <name val="Arial"/>
      <family val="2"/>
    </font>
    <font>
      <sz val="12"/>
      <color theme="1"/>
      <name val="Roboto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3" borderId="6" xfId="0" applyFont="1" applyFill="1" applyBorder="1"/>
    <xf numFmtId="0" fontId="3" fillId="3" borderId="0" xfId="0" applyFont="1" applyFill="1" applyBorder="1"/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justify"/>
    </xf>
    <xf numFmtId="0" fontId="0" fillId="0" borderId="0" xfId="0" applyAlignment="1"/>
    <xf numFmtId="0" fontId="9" fillId="0" borderId="0" xfId="0" applyFont="1" applyAlignment="1">
      <alignment horizontal="justify"/>
    </xf>
    <xf numFmtId="0" fontId="5" fillId="0" borderId="15" xfId="0" applyFont="1" applyFill="1" applyBorder="1" applyAlignment="1">
      <alignment horizontal="center"/>
    </xf>
    <xf numFmtId="0" fontId="0" fillId="0" borderId="4" xfId="0" applyBorder="1"/>
    <xf numFmtId="0" fontId="0" fillId="0" borderId="15" xfId="0" applyFill="1" applyBorder="1"/>
    <xf numFmtId="0" fontId="10" fillId="0" borderId="0" xfId="0" applyFont="1" applyAlignment="1">
      <alignment horizontal="left" indent="1"/>
    </xf>
    <xf numFmtId="0" fontId="0" fillId="0" borderId="16" xfId="0" applyFill="1" applyBorder="1"/>
    <xf numFmtId="0" fontId="0" fillId="0" borderId="4" xfId="0" applyFill="1" applyBorder="1"/>
    <xf numFmtId="0" fontId="11" fillId="0" borderId="0" xfId="0" applyFont="1"/>
    <xf numFmtId="0" fontId="0" fillId="0" borderId="4" xfId="0" applyBorder="1" applyAlignment="1">
      <alignment wrapText="1"/>
    </xf>
    <xf numFmtId="0" fontId="4" fillId="0" borderId="0" xfId="0" applyFont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B8" totalsRowShown="0">
  <autoFilter ref="B2:B8"/>
  <tableColumns count="1">
    <tableColumn id="1" name="Liste_V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V39"/>
  <sheetViews>
    <sheetView tabSelected="1" workbookViewId="0">
      <selection activeCell="E7" sqref="E7"/>
    </sheetView>
  </sheetViews>
  <sheetFormatPr baseColWidth="10" defaultRowHeight="15"/>
  <cols>
    <col min="2" max="2" width="15.85546875" customWidth="1"/>
    <col min="24" max="31" width="11.42578125" hidden="1" customWidth="1"/>
    <col min="32" max="32" width="11.5703125" hidden="1" customWidth="1"/>
    <col min="33" max="47" width="11.42578125" hidden="1" customWidth="1"/>
  </cols>
  <sheetData>
    <row r="1" spans="2:48" ht="15.75" thickBot="1">
      <c r="W1" s="37"/>
      <c r="Y1" s="8" t="s">
        <v>10</v>
      </c>
      <c r="Z1" s="9"/>
      <c r="AA1" s="3" t="s">
        <v>6</v>
      </c>
      <c r="AB1" s="4" t="s">
        <v>7</v>
      </c>
      <c r="AC1" s="4" t="s">
        <v>8</v>
      </c>
      <c r="AD1" s="5" t="s">
        <v>9</v>
      </c>
      <c r="AF1" s="3" t="s">
        <v>6</v>
      </c>
      <c r="AG1" s="4" t="s">
        <v>7</v>
      </c>
      <c r="AH1" s="4" t="s">
        <v>8</v>
      </c>
      <c r="AI1" s="5" t="s">
        <v>9</v>
      </c>
      <c r="AJ1" s="3" t="s">
        <v>6</v>
      </c>
      <c r="AK1" s="4" t="s">
        <v>7</v>
      </c>
      <c r="AL1" s="4" t="s">
        <v>8</v>
      </c>
      <c r="AM1" s="5" t="s">
        <v>9</v>
      </c>
      <c r="AN1">
        <v>1</v>
      </c>
      <c r="AO1">
        <v>1</v>
      </c>
      <c r="AP1">
        <v>1</v>
      </c>
      <c r="AQ1">
        <v>1</v>
      </c>
      <c r="AR1" s="3" t="s">
        <v>6</v>
      </c>
      <c r="AS1" s="4" t="s">
        <v>7</v>
      </c>
      <c r="AT1" s="4" t="s">
        <v>8</v>
      </c>
      <c r="AU1" s="5" t="s">
        <v>9</v>
      </c>
    </row>
    <row r="2" spans="2:48" ht="16.5" thickTop="1">
      <c r="B2" t="s">
        <v>10</v>
      </c>
      <c r="E2" s="1" t="s">
        <v>6</v>
      </c>
      <c r="F2" s="19"/>
      <c r="W2" s="37"/>
      <c r="X2" s="35">
        <v>1</v>
      </c>
      <c r="Y2" s="14" t="str">
        <f>B3</f>
        <v>Y</v>
      </c>
      <c r="Z2" s="15">
        <v>1</v>
      </c>
      <c r="AA2" s="7">
        <f t="shared" ref="AA2:AA5" si="0">IF(X2&lt;SMALL(AB$9:AE$9,COUNTIF(AB$9:AE$9,0)+1),X2,"")</f>
        <v>1</v>
      </c>
      <c r="AB2" s="7">
        <f>IF(OR(X2&gt;=SMALL(AC$9:AE$9,COUNTIF(AC$9:AE$9,0)+1),X2&lt;=AA$9),"",X2)</f>
        <v>1</v>
      </c>
      <c r="AC2" s="7">
        <f t="shared" ref="AC2:AC5" si="1">IF(OR(X2&lt;=AB$9,X2&lt;=AA$9,X2&gt;=SMALL(AD$9:AE$9,COUNTIF(AD$9:AE$9,0)+1)),"",X2)</f>
        <v>1</v>
      </c>
      <c r="AD2" s="6">
        <f>IF(OR(X2&lt;=AB$9,X2&lt;=AA$9,X2&lt;=AC$9),"",X2)</f>
        <v>1</v>
      </c>
      <c r="AF2" s="10" t="str">
        <f>IF(ISERROR(VLOOKUP(AA2,$X$2:$Y$7,2,0)),"",VLOOKUP(AA2,$X$2:$Y$7,2,0))</f>
        <v>Y</v>
      </c>
      <c r="AG2" s="10" t="str">
        <f t="shared" ref="AG2:AI2" si="2">IF(ISERROR(VLOOKUP(AB2,$X$2:$Y$7,2,0)),"",VLOOKUP(AB2,$X$2:$Y$7,2,0))</f>
        <v>Y</v>
      </c>
      <c r="AH2" s="10" t="str">
        <f t="shared" si="2"/>
        <v>Y</v>
      </c>
      <c r="AI2" s="10" t="str">
        <f t="shared" si="2"/>
        <v>Y</v>
      </c>
      <c r="AJ2" s="27" t="str">
        <f>AF2</f>
        <v>Y</v>
      </c>
      <c r="AK2" s="27" t="str">
        <f t="shared" ref="AK2:AM2" si="3">AG2</f>
        <v>Y</v>
      </c>
      <c r="AL2" s="27" t="str">
        <f t="shared" si="3"/>
        <v>Y</v>
      </c>
      <c r="AM2" s="27" t="str">
        <f t="shared" si="3"/>
        <v>Y</v>
      </c>
      <c r="AN2" s="28">
        <f>COUNTIF(AF2,"")</f>
        <v>0</v>
      </c>
      <c r="AO2" s="28">
        <f t="shared" ref="AO2:AQ6" si="4">COUNTIF(AG2,"")</f>
        <v>0</v>
      </c>
      <c r="AP2" s="28">
        <f t="shared" si="4"/>
        <v>0</v>
      </c>
      <c r="AQ2" s="28">
        <f t="shared" si="4"/>
        <v>0</v>
      </c>
      <c r="AR2" s="31" t="str">
        <f t="shared" ref="AR2:AR5" si="5">INDEX(AF$1:AF$11,AN7,1)</f>
        <v>Y</v>
      </c>
      <c r="AS2" s="31" t="str">
        <f>INDEX(AG$1:AG$11,AO7,1)</f>
        <v>Y</v>
      </c>
      <c r="AT2" s="31" t="str">
        <f t="shared" ref="AT2:AT5" si="6">INDEX(AH$1:AH$11,AP7,1)</f>
        <v>Y</v>
      </c>
      <c r="AU2" s="31" t="str">
        <f t="shared" ref="AU2:AU5" si="7">INDEX(AI$1:AI$10,AQ7,1)</f>
        <v>Y</v>
      </c>
    </row>
    <row r="3" spans="2:48" ht="15.75">
      <c r="B3" t="s">
        <v>0</v>
      </c>
      <c r="E3" s="1" t="s">
        <v>7</v>
      </c>
      <c r="F3" s="20" t="s">
        <v>11</v>
      </c>
      <c r="W3" s="37"/>
      <c r="X3" s="7">
        <v>2</v>
      </c>
      <c r="Y3" s="6" t="str">
        <f t="shared" ref="Y3:Y7" si="8">B4</f>
        <v>S</v>
      </c>
      <c r="Z3" s="16">
        <v>2</v>
      </c>
      <c r="AA3" s="7">
        <f t="shared" si="0"/>
        <v>2</v>
      </c>
      <c r="AB3" s="7">
        <f>IF(OR(X3&gt;=SMALL(AC$9:AE$9,COUNTIF(AC$9:AE$9,0)+1),X3&lt;=AA$9),"",X3)</f>
        <v>2</v>
      </c>
      <c r="AC3" s="7">
        <f t="shared" si="1"/>
        <v>2</v>
      </c>
      <c r="AD3" s="6">
        <f t="shared" ref="AD3:AD6" si="9">IF(OR(X3&lt;=AB$9,X3&lt;=AA$9,X3&lt;=AC$9),"",X3)</f>
        <v>2</v>
      </c>
      <c r="AF3" s="10" t="str">
        <f t="shared" ref="AF3:AF6" si="10">IF(ISERROR(VLOOKUP(AA3,$X$2:$Y$7,2,0)),"",VLOOKUP(AA3,$X$2:$Y$7,2,0))</f>
        <v>S</v>
      </c>
      <c r="AG3" s="10" t="str">
        <f t="shared" ref="AG3:AG6" si="11">IF(ISERROR(VLOOKUP(AB3,$X$2:$Y$7,2,0)),"",VLOOKUP(AB3,$X$2:$Y$7,2,0))</f>
        <v>S</v>
      </c>
      <c r="AH3" s="10" t="str">
        <f t="shared" ref="AH3:AH6" si="12">IF(ISERROR(VLOOKUP(AC3,$X$2:$Y$7,2,0)),"",VLOOKUP(AC3,$X$2:$Y$7,2,0))</f>
        <v>S</v>
      </c>
      <c r="AI3" s="10" t="str">
        <f t="shared" ref="AI3:AI7" si="13">IF(ISERROR(VLOOKUP(AD3,$X$2:$Y$7,2,0)),"",VLOOKUP(AD3,$X$2:$Y$7,2,0))</f>
        <v>S</v>
      </c>
      <c r="AJ3" s="27" t="str">
        <f t="shared" ref="AJ3:AJ7" si="14">AF3</f>
        <v>S</v>
      </c>
      <c r="AK3" s="27" t="str">
        <f t="shared" ref="AK3:AK6" si="15">AG3</f>
        <v>S</v>
      </c>
      <c r="AL3" s="27" t="str">
        <f t="shared" ref="AL3:AL6" si="16">AH3</f>
        <v>S</v>
      </c>
      <c r="AM3" s="27" t="str">
        <f t="shared" ref="AM3:AM7" si="17">AI3</f>
        <v>S</v>
      </c>
      <c r="AN3" s="28">
        <f t="shared" ref="AN3:AN6" si="18">COUNTIF(AF3,"")</f>
        <v>0</v>
      </c>
      <c r="AO3" s="28">
        <f t="shared" si="4"/>
        <v>0</v>
      </c>
      <c r="AP3" s="28">
        <f t="shared" si="4"/>
        <v>0</v>
      </c>
      <c r="AQ3" s="28">
        <f t="shared" si="4"/>
        <v>0</v>
      </c>
      <c r="AR3" s="31" t="str">
        <f t="shared" si="5"/>
        <v>S</v>
      </c>
      <c r="AS3" s="31" t="str">
        <f t="shared" ref="AS3:AS6" si="19">INDEX(AG$1:AG$11,AO8,1)</f>
        <v>S</v>
      </c>
      <c r="AT3" s="31" t="str">
        <f t="shared" si="6"/>
        <v>S</v>
      </c>
      <c r="AU3" s="31" t="str">
        <f t="shared" si="7"/>
        <v>S</v>
      </c>
    </row>
    <row r="4" spans="2:48" ht="15.75">
      <c r="B4" t="s">
        <v>1</v>
      </c>
      <c r="E4" s="1" t="s">
        <v>8</v>
      </c>
      <c r="F4" s="20" t="s">
        <v>11</v>
      </c>
      <c r="W4" s="37"/>
      <c r="X4" s="7">
        <v>3</v>
      </c>
      <c r="Y4" s="6" t="str">
        <f t="shared" si="8"/>
        <v>Q</v>
      </c>
      <c r="Z4" s="16">
        <v>3</v>
      </c>
      <c r="AA4" s="7">
        <f t="shared" si="0"/>
        <v>3</v>
      </c>
      <c r="AB4" s="7">
        <f t="shared" ref="AB4:AB6" si="20">IF(OR(X4&gt;=SMALL(AC$9:AE$9,COUNTIF(AC$9:AE$9,0)+1),X4&lt;=AA$9),"",X4)</f>
        <v>3</v>
      </c>
      <c r="AC4" s="7">
        <f t="shared" si="1"/>
        <v>3</v>
      </c>
      <c r="AD4" s="6">
        <f t="shared" si="9"/>
        <v>3</v>
      </c>
      <c r="AF4" s="10" t="str">
        <f t="shared" si="10"/>
        <v>Q</v>
      </c>
      <c r="AG4" s="10" t="str">
        <f t="shared" si="11"/>
        <v>Q</v>
      </c>
      <c r="AH4" s="10" t="str">
        <f t="shared" si="12"/>
        <v>Q</v>
      </c>
      <c r="AI4" s="10" t="str">
        <f t="shared" si="13"/>
        <v>Q</v>
      </c>
      <c r="AJ4" s="27" t="str">
        <f t="shared" si="14"/>
        <v>Q</v>
      </c>
      <c r="AK4" s="27" t="str">
        <f t="shared" si="15"/>
        <v>Q</v>
      </c>
      <c r="AL4" s="27" t="str">
        <f t="shared" si="16"/>
        <v>Q</v>
      </c>
      <c r="AM4" s="27" t="str">
        <f t="shared" si="17"/>
        <v>Q</v>
      </c>
      <c r="AN4" s="28">
        <f t="shared" si="18"/>
        <v>0</v>
      </c>
      <c r="AO4" s="28">
        <f t="shared" si="4"/>
        <v>0</v>
      </c>
      <c r="AP4" s="28">
        <f t="shared" si="4"/>
        <v>0</v>
      </c>
      <c r="AQ4" s="28">
        <f t="shared" si="4"/>
        <v>0</v>
      </c>
      <c r="AR4" s="31" t="str">
        <f t="shared" si="5"/>
        <v>Q</v>
      </c>
      <c r="AS4" s="31" t="str">
        <f t="shared" si="19"/>
        <v>Q</v>
      </c>
      <c r="AT4" s="31" t="str">
        <f t="shared" si="6"/>
        <v>Q</v>
      </c>
      <c r="AU4" s="31" t="str">
        <f t="shared" si="7"/>
        <v>Q</v>
      </c>
    </row>
    <row r="5" spans="2:48" ht="16.5" thickBot="1">
      <c r="B5" t="s">
        <v>2</v>
      </c>
      <c r="E5" s="1" t="s">
        <v>9</v>
      </c>
      <c r="F5" s="21"/>
      <c r="W5" s="37"/>
      <c r="X5" s="7">
        <v>4</v>
      </c>
      <c r="Y5" s="6" t="str">
        <f t="shared" si="8"/>
        <v>M</v>
      </c>
      <c r="Z5" s="16">
        <v>4</v>
      </c>
      <c r="AA5" s="7">
        <f t="shared" si="0"/>
        <v>4</v>
      </c>
      <c r="AB5" s="7">
        <f t="shared" si="20"/>
        <v>4</v>
      </c>
      <c r="AC5" s="7">
        <f t="shared" si="1"/>
        <v>4</v>
      </c>
      <c r="AD5" s="6">
        <f t="shared" si="9"/>
        <v>4</v>
      </c>
      <c r="AF5" s="10" t="str">
        <f t="shared" si="10"/>
        <v>M</v>
      </c>
      <c r="AG5" s="10" t="str">
        <f t="shared" si="11"/>
        <v>M</v>
      </c>
      <c r="AH5" s="10" t="str">
        <f t="shared" si="12"/>
        <v>M</v>
      </c>
      <c r="AI5" s="10" t="str">
        <f t="shared" si="13"/>
        <v>M</v>
      </c>
      <c r="AJ5" s="27" t="str">
        <f t="shared" si="14"/>
        <v>M</v>
      </c>
      <c r="AK5" s="27" t="str">
        <f t="shared" si="15"/>
        <v>M</v>
      </c>
      <c r="AL5" s="27" t="str">
        <f t="shared" si="16"/>
        <v>M</v>
      </c>
      <c r="AM5" s="27" t="str">
        <f t="shared" si="17"/>
        <v>M</v>
      </c>
      <c r="AN5" s="28">
        <f t="shared" si="18"/>
        <v>0</v>
      </c>
      <c r="AO5" s="28">
        <f t="shared" si="4"/>
        <v>0</v>
      </c>
      <c r="AP5" s="28">
        <f t="shared" si="4"/>
        <v>0</v>
      </c>
      <c r="AQ5" s="28">
        <f t="shared" si="4"/>
        <v>0</v>
      </c>
      <c r="AR5" s="31" t="str">
        <f t="shared" si="5"/>
        <v>M</v>
      </c>
      <c r="AS5" s="31" t="str">
        <f t="shared" si="19"/>
        <v>M</v>
      </c>
      <c r="AT5" s="31" t="str">
        <f t="shared" si="6"/>
        <v>M</v>
      </c>
      <c r="AU5" s="31" t="str">
        <f t="shared" si="7"/>
        <v>M</v>
      </c>
    </row>
    <row r="6" spans="2:48" ht="16.5" thickTop="1">
      <c r="B6" t="s">
        <v>3</v>
      </c>
      <c r="W6" s="37"/>
      <c r="X6" s="7">
        <v>5</v>
      </c>
      <c r="Y6" s="6" t="str">
        <f t="shared" si="8"/>
        <v>W</v>
      </c>
      <c r="Z6" s="16">
        <v>5</v>
      </c>
      <c r="AA6" s="7">
        <f>IF(X6&lt;SMALL(AB$9:AE$9,COUNTIF(AB$9:AE$9,0)+1),X6,"")</f>
        <v>5</v>
      </c>
      <c r="AB6" s="7">
        <f t="shared" si="20"/>
        <v>5</v>
      </c>
      <c r="AC6" s="7">
        <f>IF(OR(X6&lt;=AB$9,X6&lt;=AA$9,X6&gt;=SMALL(AD$9:AE$9,COUNTIF(AD$9:AE$9,0)+1)),"",X6)</f>
        <v>5</v>
      </c>
      <c r="AD6" s="6">
        <f t="shared" si="9"/>
        <v>5</v>
      </c>
      <c r="AF6" s="10" t="str">
        <f t="shared" si="10"/>
        <v>W</v>
      </c>
      <c r="AG6" s="10" t="str">
        <f t="shared" si="11"/>
        <v>W</v>
      </c>
      <c r="AH6" s="10" t="str">
        <f t="shared" si="12"/>
        <v>W</v>
      </c>
      <c r="AI6" s="10" t="str">
        <f t="shared" si="13"/>
        <v>W</v>
      </c>
      <c r="AJ6" s="27" t="str">
        <f t="shared" si="14"/>
        <v>W</v>
      </c>
      <c r="AK6" s="27" t="str">
        <f t="shared" si="15"/>
        <v>W</v>
      </c>
      <c r="AL6" s="27" t="str">
        <f t="shared" si="16"/>
        <v>W</v>
      </c>
      <c r="AM6" s="27" t="str">
        <f t="shared" si="17"/>
        <v>W</v>
      </c>
      <c r="AN6" s="28">
        <f t="shared" si="18"/>
        <v>0</v>
      </c>
      <c r="AO6" s="28">
        <f t="shared" si="4"/>
        <v>0</v>
      </c>
      <c r="AP6" s="28">
        <f t="shared" si="4"/>
        <v>0</v>
      </c>
      <c r="AQ6" s="28">
        <f t="shared" si="4"/>
        <v>0</v>
      </c>
      <c r="AR6" s="31" t="str">
        <f>INDEX(AF$1:AF$11,AN11,1)</f>
        <v>W</v>
      </c>
      <c r="AS6" s="31" t="str">
        <f t="shared" si="19"/>
        <v>W</v>
      </c>
      <c r="AT6" s="31" t="str">
        <f>INDEX(AH$1:AH$11,AP11,1)</f>
        <v>W</v>
      </c>
      <c r="AU6" s="31" t="str">
        <f>INDEX(AI$1:AI$12,AQ11,1)</f>
        <v>W</v>
      </c>
    </row>
    <row r="7" spans="2:48" ht="13.5" customHeight="1" thickBot="1">
      <c r="B7" t="s">
        <v>4</v>
      </c>
      <c r="W7" s="37"/>
      <c r="X7" s="36">
        <v>6</v>
      </c>
      <c r="Y7" s="17" t="str">
        <f t="shared" si="8"/>
        <v>D</v>
      </c>
      <c r="Z7" s="18">
        <v>6</v>
      </c>
      <c r="AD7" s="6">
        <f t="shared" ref="AD7" si="21">X7</f>
        <v>6</v>
      </c>
      <c r="AF7" s="26" t="str">
        <f>""</f>
        <v/>
      </c>
      <c r="AG7" s="26" t="str">
        <f>""</f>
        <v/>
      </c>
      <c r="AH7" s="26" t="str">
        <f>""</f>
        <v/>
      </c>
      <c r="AI7" s="10" t="str">
        <f t="shared" si="13"/>
        <v>D</v>
      </c>
      <c r="AJ7" s="28" t="str">
        <f t="shared" si="14"/>
        <v/>
      </c>
      <c r="AM7" s="27" t="str">
        <f t="shared" si="17"/>
        <v>D</v>
      </c>
      <c r="AN7" s="33">
        <f>IF(ISERROR(MATCH(0,AN1:AN6,0)),7,MATCH(0,AN1:AN6,0))</f>
        <v>2</v>
      </c>
      <c r="AO7" s="33">
        <f>IF(ISERROR(MATCH(0,AO1:AO6,0)),7,MATCH(0,AO1:AO6,0))</f>
        <v>2</v>
      </c>
      <c r="AP7" s="33">
        <f>IF(ISERROR(MATCH(0,AP1:AP6,0)),7,MATCH(0,AP1:AP6,0))</f>
        <v>2</v>
      </c>
      <c r="AQ7" s="33">
        <f>IF(ISERROR(MATCH(0,AQ1:AQ6,0)),7,MATCH(0,AQ1:AQ6,0))</f>
        <v>2</v>
      </c>
      <c r="AU7" s="31" t="str">
        <f>INDEX(AI$1:AI$12,AQ12,1)</f>
        <v>D</v>
      </c>
    </row>
    <row r="8" spans="2:48" ht="16.5" thickTop="1">
      <c r="B8" t="s">
        <v>5</v>
      </c>
      <c r="W8" s="37"/>
      <c r="AF8" s="26" t="str">
        <f>""</f>
        <v/>
      </c>
      <c r="AG8" s="26" t="str">
        <f>""</f>
        <v/>
      </c>
      <c r="AH8" s="26" t="str">
        <f>""</f>
        <v/>
      </c>
      <c r="AI8" s="26" t="str">
        <f>""</f>
        <v/>
      </c>
      <c r="AN8" s="30">
        <f>AN7+1</f>
        <v>3</v>
      </c>
      <c r="AO8" s="30">
        <f t="shared" ref="AO8:AQ12" si="22">AO7+1</f>
        <v>3</v>
      </c>
      <c r="AP8" s="30">
        <f t="shared" si="22"/>
        <v>3</v>
      </c>
      <c r="AQ8" s="30">
        <f t="shared" si="22"/>
        <v>3</v>
      </c>
    </row>
    <row r="9" spans="2:48" ht="15.75">
      <c r="F9" s="2"/>
      <c r="G9" s="2"/>
      <c r="H9" s="2"/>
      <c r="I9" s="2"/>
      <c r="J9" s="2"/>
      <c r="K9" s="2"/>
      <c r="L9" s="2"/>
      <c r="M9" s="2"/>
      <c r="O9" s="2"/>
      <c r="P9" s="2"/>
      <c r="Q9" s="2"/>
      <c r="R9" s="2"/>
      <c r="S9" s="2"/>
      <c r="T9" s="2"/>
      <c r="W9" s="37"/>
      <c r="AA9" s="6">
        <f>IF(ISERROR(VLOOKUP($F2,$Y$2:$Z$7,2,0)),0,VLOOKUP($F2,$Y$2:$Z$7,2,0))</f>
        <v>0</v>
      </c>
      <c r="AB9" s="6">
        <f>IF(ISERROR(VLOOKUP($F3,$Y$2:$Z$7,2,0)),0,VLOOKUP($F3,$Y$2:$Z$7,2,0))</f>
        <v>0</v>
      </c>
      <c r="AC9" s="6">
        <f>IF(ISERROR(VLOOKUP($F4,$Y$2:$Z$7,2,0)),0,VLOOKUP($F4,$Y$2:$Z$7,2,0))</f>
        <v>0</v>
      </c>
      <c r="AD9" s="6">
        <f>IF(AD10=6,0,AD10)</f>
        <v>0</v>
      </c>
      <c r="AE9" s="11">
        <v>5.5</v>
      </c>
      <c r="AF9" s="26" t="str">
        <f>""</f>
        <v/>
      </c>
      <c r="AG9" s="26" t="str">
        <f>""</f>
        <v/>
      </c>
      <c r="AH9" s="26" t="str">
        <f>""</f>
        <v/>
      </c>
      <c r="AI9" s="26" t="str">
        <f>""</f>
        <v/>
      </c>
      <c r="AN9" s="30">
        <f t="shared" ref="AN9:AN11" si="23">AN8+1</f>
        <v>4</v>
      </c>
      <c r="AO9" s="30">
        <f t="shared" si="22"/>
        <v>4</v>
      </c>
      <c r="AP9" s="30">
        <f t="shared" si="22"/>
        <v>4</v>
      </c>
      <c r="AQ9" s="30">
        <f t="shared" si="22"/>
        <v>4</v>
      </c>
    </row>
    <row r="10" spans="2:48" ht="15.75">
      <c r="E10" s="1"/>
      <c r="F10" s="2"/>
      <c r="G10" s="2"/>
      <c r="H10" s="2"/>
      <c r="I10" s="2"/>
      <c r="J10" s="2"/>
      <c r="K10" s="2"/>
      <c r="L10" s="2"/>
      <c r="M10" s="2"/>
      <c r="O10" s="2"/>
      <c r="P10" s="2"/>
      <c r="Q10" s="2"/>
      <c r="R10" s="2"/>
      <c r="S10" s="2"/>
      <c r="T10" s="2"/>
      <c r="W10" s="37"/>
      <c r="AD10" s="11">
        <f>IF(ISERROR(VLOOKUP($F5,$Y$2:$Z$7,2,0)),0,VLOOKUP($F5,$Y$2:$Z$7,2,0))</f>
        <v>0</v>
      </c>
      <c r="AF10" s="26" t="str">
        <f>""</f>
        <v/>
      </c>
      <c r="AG10" s="26" t="str">
        <f>""</f>
        <v/>
      </c>
      <c r="AH10" s="26" t="str">
        <f>""</f>
        <v/>
      </c>
      <c r="AI10" s="26" t="str">
        <f>""</f>
        <v/>
      </c>
      <c r="AN10" s="30">
        <f t="shared" si="23"/>
        <v>5</v>
      </c>
      <c r="AO10" s="30">
        <f t="shared" si="22"/>
        <v>5</v>
      </c>
      <c r="AP10" s="30">
        <f t="shared" si="22"/>
        <v>5</v>
      </c>
      <c r="AQ10" s="30">
        <f t="shared" si="22"/>
        <v>5</v>
      </c>
    </row>
    <row r="11" spans="2:48" ht="15.75">
      <c r="E11" s="1"/>
      <c r="F11" s="2"/>
      <c r="G11" s="2"/>
      <c r="H11" s="2"/>
      <c r="I11" s="2"/>
      <c r="J11" s="2"/>
      <c r="K11" s="2"/>
      <c r="L11" s="2"/>
      <c r="M11" s="2"/>
      <c r="O11" s="2"/>
      <c r="P11" s="2"/>
      <c r="Q11" s="2"/>
      <c r="R11" s="2"/>
      <c r="S11" s="2"/>
      <c r="T11" s="2"/>
      <c r="W11" s="37"/>
      <c r="AF11" s="26" t="str">
        <f>""</f>
        <v/>
      </c>
      <c r="AG11" s="26" t="str">
        <f>""</f>
        <v/>
      </c>
      <c r="AH11" s="26" t="str">
        <f>""</f>
        <v/>
      </c>
      <c r="AI11" s="26" t="str">
        <f>""</f>
        <v/>
      </c>
      <c r="AN11" s="30">
        <f t="shared" si="23"/>
        <v>6</v>
      </c>
      <c r="AO11" s="30">
        <f t="shared" si="22"/>
        <v>6</v>
      </c>
      <c r="AP11" s="30">
        <f t="shared" si="22"/>
        <v>6</v>
      </c>
      <c r="AQ11" s="30">
        <f t="shared" si="22"/>
        <v>6</v>
      </c>
    </row>
    <row r="12" spans="2:48" ht="15.75">
      <c r="E12" s="1"/>
      <c r="F12" s="2"/>
      <c r="G12" s="2"/>
      <c r="H12" s="2"/>
      <c r="I12" s="2"/>
      <c r="J12" s="2"/>
      <c r="K12" s="2"/>
      <c r="L12" s="2"/>
      <c r="M12" s="2"/>
      <c r="O12" s="2"/>
      <c r="P12" s="2"/>
      <c r="Q12" s="2"/>
      <c r="R12" s="2"/>
      <c r="S12" s="2"/>
      <c r="T12" s="2"/>
      <c r="W12" s="37"/>
      <c r="AI12" s="26" t="str">
        <f>""</f>
        <v/>
      </c>
      <c r="AQ12" s="30">
        <f t="shared" si="22"/>
        <v>7</v>
      </c>
    </row>
    <row r="13" spans="2:48">
      <c r="E13" s="1"/>
      <c r="F13" s="2"/>
      <c r="G13" s="2"/>
      <c r="H13" s="2"/>
      <c r="I13" s="2"/>
      <c r="J13" s="2"/>
      <c r="K13" s="2"/>
      <c r="L13" s="2"/>
      <c r="M13" s="2"/>
      <c r="O13" s="2"/>
      <c r="P13" s="2"/>
      <c r="Q13" s="2"/>
      <c r="R13" s="2"/>
      <c r="S13" s="2"/>
      <c r="T13" s="2"/>
      <c r="W13" s="37"/>
      <c r="AM13" s="23"/>
      <c r="AN13" s="24"/>
      <c r="AO13" s="24"/>
      <c r="AP13" s="24"/>
      <c r="AQ13" s="24"/>
      <c r="AR13" s="24"/>
      <c r="AS13" s="24"/>
      <c r="AT13" s="24"/>
      <c r="AU13" s="24"/>
      <c r="AV13" s="24"/>
    </row>
    <row r="14" spans="2:48" ht="15.75">
      <c r="D14" s="22" t="s">
        <v>12</v>
      </c>
      <c r="W14" s="37"/>
      <c r="AM14" s="25"/>
      <c r="AN14" s="24"/>
      <c r="AO14" s="24"/>
      <c r="AP14" s="24"/>
      <c r="AQ14" s="24"/>
      <c r="AR14" s="24"/>
      <c r="AS14" s="24"/>
      <c r="AT14" s="24"/>
      <c r="AU14" s="24"/>
      <c r="AV14" s="24"/>
    </row>
    <row r="15" spans="2:48" ht="15.75">
      <c r="D15" s="22" t="s">
        <v>14</v>
      </c>
      <c r="W15" s="37"/>
      <c r="AM15" s="23"/>
      <c r="AN15" s="24"/>
      <c r="AO15" s="24"/>
      <c r="AP15" s="24"/>
      <c r="AQ15" s="24"/>
      <c r="AR15" s="24"/>
      <c r="AS15" s="24"/>
      <c r="AT15" s="24"/>
      <c r="AU15" s="24"/>
      <c r="AV15" s="24"/>
    </row>
    <row r="16" spans="2:48" ht="15.75">
      <c r="D16" s="34" t="s">
        <v>13</v>
      </c>
      <c r="W16" s="37"/>
      <c r="AC16" s="12"/>
      <c r="AM16" s="23"/>
      <c r="AN16" s="24"/>
      <c r="AO16" s="24"/>
      <c r="AP16" s="24"/>
      <c r="AQ16" s="24"/>
      <c r="AR16" s="24"/>
      <c r="AS16" s="24"/>
      <c r="AT16" s="24"/>
      <c r="AU16" s="24"/>
      <c r="AV16" s="24"/>
    </row>
    <row r="17" spans="23:48">
      <c r="W17" s="37"/>
      <c r="AM17" s="23"/>
      <c r="AN17" s="24"/>
      <c r="AO17" s="24"/>
      <c r="AP17" s="24"/>
      <c r="AQ17" s="24"/>
      <c r="AR17" s="24"/>
      <c r="AS17" s="24"/>
      <c r="AT17" s="24"/>
      <c r="AU17" s="24"/>
      <c r="AV17" s="24"/>
    </row>
    <row r="18" spans="23:48" ht="16.5">
      <c r="W18" s="37"/>
      <c r="AC18" s="13"/>
    </row>
    <row r="19" spans="23:48">
      <c r="W19" s="37"/>
    </row>
    <row r="20" spans="23:48" ht="15.75">
      <c r="W20" s="37"/>
      <c r="AF20" s="32"/>
    </row>
    <row r="21" spans="23:48">
      <c r="W21" s="37"/>
    </row>
    <row r="22" spans="23:48">
      <c r="W22" s="37"/>
    </row>
    <row r="23" spans="23:48">
      <c r="W23" s="37"/>
    </row>
    <row r="24" spans="23:48">
      <c r="W24" s="37"/>
    </row>
    <row r="25" spans="23:48" ht="17.25">
      <c r="W25" s="37"/>
      <c r="AG25" s="29"/>
    </row>
    <row r="26" spans="23:48">
      <c r="W26" s="37"/>
    </row>
    <row r="27" spans="23:48">
      <c r="W27" s="37"/>
    </row>
    <row r="28" spans="23:48">
      <c r="W28" s="37"/>
    </row>
    <row r="29" spans="23:48">
      <c r="W29" s="37"/>
    </row>
    <row r="30" spans="23:48">
      <c r="W30" s="37"/>
    </row>
    <row r="31" spans="23:48">
      <c r="W31" s="37"/>
    </row>
    <row r="32" spans="23:48">
      <c r="W32" s="37"/>
    </row>
    <row r="33" spans="23:23">
      <c r="W33" s="37"/>
    </row>
    <row r="34" spans="23:23">
      <c r="W34" s="37"/>
    </row>
    <row r="35" spans="23:23">
      <c r="W35" s="37"/>
    </row>
    <row r="36" spans="23:23">
      <c r="W36" s="37"/>
    </row>
    <row r="37" spans="23:23">
      <c r="W37" s="37"/>
    </row>
    <row r="38" spans="23:23">
      <c r="W38" s="37"/>
    </row>
    <row r="39" spans="23:23">
      <c r="W39" s="37"/>
    </row>
  </sheetData>
  <mergeCells count="5">
    <mergeCell ref="AM13:AV13"/>
    <mergeCell ref="AM14:AV14"/>
    <mergeCell ref="AM15:AV15"/>
    <mergeCell ref="AM16:AV16"/>
    <mergeCell ref="AM17:AV17"/>
  </mergeCells>
  <phoneticPr fontId="1" type="noConversion"/>
  <dataValidations count="4">
    <dataValidation type="list" allowBlank="1" showInputMessage="1" showErrorMessage="1" sqref="F5">
      <formula1>OFFSET( Choix4,0,0, COUNTA( Choix4)+1 -COUNTIF( OFFSET(Choix4, 1, 0, COUNTA( Choix4) -1 ), "" ) )</formula1>
    </dataValidation>
    <dataValidation type="list" allowBlank="1" showInputMessage="1" showErrorMessage="1" sqref="F2">
      <formula1>OFFSET( Choix1,0,0, COUNTA( Choix1)+1 -COUNTIF( OFFSET(Choix1, 1, 0, COUNTA( Choix1) -1 ), "" ) )</formula1>
    </dataValidation>
    <dataValidation type="list" allowBlank="1" showInputMessage="1" showErrorMessage="1" sqref="F3">
      <formula1>OFFSET( Choix2,0,0, COUNTA( Choix2)+1 -COUNTIF( OFFSET(Choix2, 1, 0, COUNTA( Choix2) -1 ), "" ) )</formula1>
    </dataValidation>
    <dataValidation type="list" allowBlank="1" showInputMessage="1" showErrorMessage="1" sqref="F4">
      <formula1>OFFSET( Choix3,0,0, COUNTA( Choix3)+1 -COUNTIF( OFFSET(Choix3, 1, 0, COUNTA( Choix3) -1 ), "" ) 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FE87B3701B3A43B9A099A42FCC0926" ma:contentTypeVersion="9" ma:contentTypeDescription="Create a new document." ma:contentTypeScope="" ma:versionID="fdee73b687540ac778a1c6d2b4123cca">
  <xsd:schema xmlns:xsd="http://www.w3.org/2001/XMLSchema" xmlns:xs="http://www.w3.org/2001/XMLSchema" xmlns:p="http://schemas.microsoft.com/office/2006/metadata/properties" xmlns:ns3="99411aef-8986-4ce6-82f8-7b2e3c815a47" xmlns:ns4="31373d7c-1df5-4b4c-a8ae-c8a9a21fab4f" targetNamespace="http://schemas.microsoft.com/office/2006/metadata/properties" ma:root="true" ma:fieldsID="9190a73d1aa0c5806142883d5fcc8658" ns3:_="" ns4:_="">
    <xsd:import namespace="99411aef-8986-4ce6-82f8-7b2e3c815a47"/>
    <xsd:import namespace="31373d7c-1df5-4b4c-a8ae-c8a9a21fab4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411aef-8986-4ce6-82f8-7b2e3c815a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373d7c-1df5-4b4c-a8ae-c8a9a21fa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49926B-ACF7-4792-B0E9-25D501B7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411aef-8986-4ce6-82f8-7b2e3c815a47"/>
    <ds:schemaRef ds:uri="31373d7c-1df5-4b4c-a8ae-c8a9a21fa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D64E1E-949B-485C-9E06-B549FA57C0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3E4EBA-F878-444D-94DA-01A75A2D8256}">
  <ds:schemaRefs>
    <ds:schemaRef ds:uri="http://www.w3.org/XML/1998/namespace"/>
    <ds:schemaRef ds:uri="31373d7c-1df5-4b4c-a8ae-c8a9a21fab4f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9411aef-8986-4ce6-82f8-7b2e3c815a4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Feuil1</vt:lpstr>
      <vt:lpstr>Choi1</vt:lpstr>
      <vt:lpstr>Choi2</vt:lpstr>
      <vt:lpstr>Choi3</vt:lpstr>
      <vt:lpstr>Choi4</vt:lpstr>
      <vt:lpstr>Choix1</vt:lpstr>
      <vt:lpstr>Choix2</vt:lpstr>
      <vt:lpstr>Choix3</vt:lpstr>
      <vt:lpstr>Choix4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VOYENNE-ext, Maxence PH/FR/EXT</dc:creator>
  <cp:lastModifiedBy>Toukoul</cp:lastModifiedBy>
  <dcterms:created xsi:type="dcterms:W3CDTF">2020-06-29T14:36:24Z</dcterms:created>
  <dcterms:modified xsi:type="dcterms:W3CDTF">2020-06-30T19:26:10Z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0x01010039FE87B3701B3A43B9A099A42FCC0926</vt:lpwstr>
  </property>
</Properties>
</file>