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9040" windowHeight="15840"/>
  </bookViews>
  <sheets>
    <sheet name="Feuil1" sheetId="1" r:id="rId1"/>
  </sheets>
  <definedNames>
    <definedName name="Choi1">Feuil1!$W$2:$W$6</definedName>
    <definedName name="Choi2">Feuil1!$X$2:$X$6</definedName>
    <definedName name="Choi3">Feuil1!$Y$2:$Y$7</definedName>
    <definedName name="Choi4">Feuil1!$Z$2:$Z$7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10" i="1"/>
  <c r="U9" s="1"/>
  <c r="Z7"/>
  <c r="U7"/>
  <c r="T9"/>
  <c r="S9"/>
  <c r="T3" s="1"/>
  <c r="R9"/>
  <c r="P3"/>
  <c r="P4"/>
  <c r="P5"/>
  <c r="P6"/>
  <c r="P7"/>
  <c r="P2"/>
  <c r="T2" l="1"/>
  <c r="Y2" s="1"/>
  <c r="T6"/>
  <c r="Y6" s="1"/>
  <c r="T4"/>
  <c r="Y4" s="1"/>
  <c r="T5"/>
  <c r="Y5" s="1"/>
  <c r="S2"/>
  <c r="X2" s="1"/>
  <c r="Y3"/>
  <c r="R6"/>
  <c r="W6" s="1"/>
  <c r="R3"/>
  <c r="W3" s="1"/>
  <c r="R4"/>
  <c r="W4" s="1"/>
  <c r="R2"/>
  <c r="W2" s="1"/>
  <c r="R5"/>
  <c r="W5" s="1"/>
  <c r="S3"/>
  <c r="X3" s="1"/>
  <c r="S4"/>
  <c r="X4" s="1"/>
  <c r="S5"/>
  <c r="X5" s="1"/>
  <c r="S6"/>
  <c r="X6" s="1"/>
  <c r="U6"/>
  <c r="Z6" s="1"/>
  <c r="U3"/>
  <c r="Z3" s="1"/>
  <c r="U2"/>
  <c r="Z2" s="1"/>
  <c r="U5"/>
  <c r="Z5" s="1"/>
  <c r="U4"/>
  <c r="Z4" s="1"/>
</calcChain>
</file>

<file path=xl/comments1.xml><?xml version="1.0" encoding="utf-8"?>
<comments xmlns="http://schemas.openxmlformats.org/spreadsheetml/2006/main">
  <authors>
    <author>VOYENNE-ext, Maxence PH/FR/EXT</author>
  </authors>
  <commentList>
    <comment ref="I12" authorId="0">
      <text>
        <r>
          <rPr>
            <b/>
            <sz val="9"/>
            <color indexed="81"/>
            <rFont val="Tahoma"/>
            <charset val="1"/>
          </rPr>
          <t>D&lt;M donc M ne peut pas se trouver dans Cel4 et D ne peut finalement pas être choisi avant Cel4</t>
        </r>
      </text>
    </comment>
  </commentList>
</comments>
</file>

<file path=xl/sharedStrings.xml><?xml version="1.0" encoding="utf-8"?>
<sst xmlns="http://schemas.openxmlformats.org/spreadsheetml/2006/main" count="26" uniqueCount="14">
  <si>
    <t>Y</t>
  </si>
  <si>
    <t>S</t>
  </si>
  <si>
    <t>Q</t>
  </si>
  <si>
    <t>M</t>
  </si>
  <si>
    <t>W</t>
  </si>
  <si>
    <t>D</t>
  </si>
  <si>
    <t>Cel1</t>
  </si>
  <si>
    <t>Cel2</t>
  </si>
  <si>
    <t>Cel3</t>
  </si>
  <si>
    <t>Cel4</t>
  </si>
  <si>
    <t>Liste_Val</t>
  </si>
  <si>
    <t/>
  </si>
  <si>
    <t>Sans Visual Basic</t>
  </si>
  <si>
    <t>Mais en passant avec la puissance des Formules d'Excel entre les colonnes O et Z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</si>
</sst>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indexed="81"/>
      <name val="Tahoma"/>
      <charset val="1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303030"/>
      <name val="Roboto"/>
    </font>
    <font>
      <sz val="11"/>
      <color rgb="FF141414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/>
        <bgColor theme="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3" borderId="6" xfId="0" applyFont="1" applyFill="1" applyBorder="1"/>
    <xf numFmtId="0" fontId="3" fillId="3" borderId="0" xfId="0" applyFont="1" applyFill="1" applyBorder="1"/>
    <xf numFmtId="0" fontId="5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6" fillId="0" borderId="0" xfId="0" applyFont="1"/>
    <xf numFmtId="0" fontId="7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2:B8" totalsRowShown="0">
  <autoFilter ref="B2:B8"/>
  <tableColumns count="1">
    <tableColumn id="1" name="Liste_V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Z18"/>
  <sheetViews>
    <sheetView tabSelected="1" workbookViewId="0">
      <selection activeCell="E17" sqref="E17"/>
    </sheetView>
  </sheetViews>
  <sheetFormatPr baseColWidth="10" defaultRowHeight="15"/>
  <cols>
    <col min="2" max="2" width="15.85546875" customWidth="1"/>
  </cols>
  <sheetData>
    <row r="1" spans="2:26" ht="15.75" thickBot="1">
      <c r="P1" s="8" t="s">
        <v>10</v>
      </c>
      <c r="Q1" s="9"/>
      <c r="R1" s="3" t="s">
        <v>6</v>
      </c>
      <c r="S1" s="4" t="s">
        <v>7</v>
      </c>
      <c r="T1" s="4" t="s">
        <v>8</v>
      </c>
      <c r="U1" s="5" t="s">
        <v>9</v>
      </c>
      <c r="W1" s="3" t="s">
        <v>6</v>
      </c>
      <c r="X1" s="4" t="s">
        <v>7</v>
      </c>
      <c r="Y1" s="4" t="s">
        <v>8</v>
      </c>
      <c r="Z1" s="5" t="s">
        <v>9</v>
      </c>
    </row>
    <row r="2" spans="2:26" ht="16.5" thickTop="1">
      <c r="B2" t="s">
        <v>10</v>
      </c>
      <c r="E2" s="1" t="s">
        <v>6</v>
      </c>
      <c r="F2" s="22" t="s">
        <v>11</v>
      </c>
      <c r="O2" s="14">
        <v>1</v>
      </c>
      <c r="P2" s="15" t="str">
        <f>B3</f>
        <v>Y</v>
      </c>
      <c r="Q2" s="16">
        <v>1</v>
      </c>
      <c r="R2" s="7">
        <f t="shared" ref="R2:R5" si="0">IF(O2&lt;SMALL(S$9:V$9,COUNTIF(S$9:V$9,0)+1),O2,"")</f>
        <v>1</v>
      </c>
      <c r="S2" s="7">
        <f>IF(OR(O2&gt;=SMALL(T$9:V$9,COUNTIF(T$9:V$9,0)+1),O2&lt;=R$9),"",O2)</f>
        <v>1</v>
      </c>
      <c r="T2" s="7" t="str">
        <f t="shared" ref="T2:T5" si="1">IF(OR(O2&lt;=S$9,O2&lt;=R$9,O2&gt;=SMALL(U$9:V$9,COUNTIF(U$9:V$9,0)+1)),"",O2)</f>
        <v/>
      </c>
      <c r="U2" s="6" t="str">
        <f>IF(OR(O2&lt;=S$9,O2&lt;=R$9,O2&lt;=T$9),"",O2)</f>
        <v/>
      </c>
      <c r="W2" s="10" t="str">
        <f>IF(ISERROR(VLOOKUP(R2,$O$2:$P$7,2,0)),"",VLOOKUP(R2,$O$2:$P$7,2,0))</f>
        <v>Y</v>
      </c>
      <c r="X2" s="10" t="str">
        <f t="shared" ref="X2:Z2" si="2">IF(ISERROR(VLOOKUP(S2,$O$2:$P$7,2,0)),"",VLOOKUP(S2,$O$2:$P$7,2,0))</f>
        <v>Y</v>
      </c>
      <c r="Y2" s="10" t="str">
        <f t="shared" si="2"/>
        <v/>
      </c>
      <c r="Z2" s="10" t="str">
        <f t="shared" si="2"/>
        <v/>
      </c>
    </row>
    <row r="3" spans="2:26" ht="15.75">
      <c r="B3" t="s">
        <v>0</v>
      </c>
      <c r="E3" s="1" t="s">
        <v>7</v>
      </c>
      <c r="F3" s="23" t="s">
        <v>2</v>
      </c>
      <c r="O3" s="17">
        <v>2</v>
      </c>
      <c r="P3" s="6" t="str">
        <f t="shared" ref="P3:P7" si="3">B4</f>
        <v>S</v>
      </c>
      <c r="Q3" s="18">
        <v>2</v>
      </c>
      <c r="R3" s="7">
        <f t="shared" si="0"/>
        <v>2</v>
      </c>
      <c r="S3" s="7">
        <f>IF(OR(O3&gt;=SMALL(T$9:V$9,COUNTIF(T$9:V$9,0)+1),O3&lt;=R$9),"",O3)</f>
        <v>2</v>
      </c>
      <c r="T3" s="7" t="str">
        <f t="shared" si="1"/>
        <v/>
      </c>
      <c r="U3" s="6" t="str">
        <f t="shared" ref="U3:U6" si="4">IF(OR(O3&lt;=S$9,O3&lt;=R$9,O3&lt;=T$9),"",O3)</f>
        <v/>
      </c>
      <c r="W3" s="10" t="str">
        <f t="shared" ref="W3:W6" si="5">IF(ISERROR(VLOOKUP(R3,$O$2:$P$7,2,0)),"",VLOOKUP(R3,$O$2:$P$7,2,0))</f>
        <v>S</v>
      </c>
      <c r="X3" s="10" t="str">
        <f t="shared" ref="X3:X6" si="6">IF(ISERROR(VLOOKUP(S3,$O$2:$P$7,2,0)),"",VLOOKUP(S3,$O$2:$P$7,2,0))</f>
        <v>S</v>
      </c>
      <c r="Y3" s="10" t="str">
        <f t="shared" ref="Y3:Y7" si="7">IF(ISERROR(VLOOKUP(T3,$O$2:$P$7,2,0)),"",VLOOKUP(T3,$O$2:$P$7,2,0))</f>
        <v/>
      </c>
      <c r="Z3" s="10" t="str">
        <f t="shared" ref="Z3:Z7" si="8">IF(ISERROR(VLOOKUP(U3,$O$2:$P$7,2,0)),"",VLOOKUP(U3,$O$2:$P$7,2,0))</f>
        <v/>
      </c>
    </row>
    <row r="4" spans="2:26" ht="15.75">
      <c r="B4" t="s">
        <v>1</v>
      </c>
      <c r="E4" s="1" t="s">
        <v>8</v>
      </c>
      <c r="F4" s="23" t="s">
        <v>4</v>
      </c>
      <c r="O4" s="17">
        <v>3</v>
      </c>
      <c r="P4" s="6" t="str">
        <f t="shared" si="3"/>
        <v>Q</v>
      </c>
      <c r="Q4" s="18">
        <v>3</v>
      </c>
      <c r="R4" s="7" t="str">
        <f t="shared" si="0"/>
        <v/>
      </c>
      <c r="S4" s="7">
        <f t="shared" ref="S4:S6" si="9">IF(OR(O4&gt;=SMALL(T$9:V$9,COUNTIF(T$9:V$9,0)+1),O4&lt;=R$9),"",O4)</f>
        <v>3</v>
      </c>
      <c r="T4" s="7" t="str">
        <f t="shared" si="1"/>
        <v/>
      </c>
      <c r="U4" s="6" t="str">
        <f t="shared" si="4"/>
        <v/>
      </c>
      <c r="W4" s="10" t="str">
        <f t="shared" si="5"/>
        <v/>
      </c>
      <c r="X4" s="10" t="str">
        <f t="shared" si="6"/>
        <v>Q</v>
      </c>
      <c r="Y4" s="10" t="str">
        <f t="shared" si="7"/>
        <v/>
      </c>
      <c r="Z4" s="10" t="str">
        <f t="shared" si="8"/>
        <v/>
      </c>
    </row>
    <row r="5" spans="2:26" ht="16.5" thickBot="1">
      <c r="B5" t="s">
        <v>2</v>
      </c>
      <c r="E5" s="1" t="s">
        <v>9</v>
      </c>
      <c r="F5" s="24" t="s">
        <v>5</v>
      </c>
      <c r="O5" s="17">
        <v>4</v>
      </c>
      <c r="P5" s="6" t="str">
        <f t="shared" si="3"/>
        <v>M</v>
      </c>
      <c r="Q5" s="18">
        <v>4</v>
      </c>
      <c r="R5" s="7" t="str">
        <f t="shared" si="0"/>
        <v/>
      </c>
      <c r="S5" s="7">
        <f t="shared" si="9"/>
        <v>4</v>
      </c>
      <c r="T5" s="7">
        <f t="shared" si="1"/>
        <v>4</v>
      </c>
      <c r="U5" s="6" t="str">
        <f t="shared" si="4"/>
        <v/>
      </c>
      <c r="W5" s="10" t="str">
        <f t="shared" si="5"/>
        <v/>
      </c>
      <c r="X5" s="10" t="str">
        <f t="shared" si="6"/>
        <v>M</v>
      </c>
      <c r="Y5" s="10" t="str">
        <f t="shared" si="7"/>
        <v>M</v>
      </c>
      <c r="Z5" s="10" t="str">
        <f t="shared" si="8"/>
        <v/>
      </c>
    </row>
    <row r="6" spans="2:26" ht="16.5" thickTop="1">
      <c r="B6" t="s">
        <v>3</v>
      </c>
      <c r="O6" s="17">
        <v>5</v>
      </c>
      <c r="P6" s="6" t="str">
        <f t="shared" si="3"/>
        <v>W</v>
      </c>
      <c r="Q6" s="18">
        <v>5</v>
      </c>
      <c r="R6" s="7" t="str">
        <f>IF(O6&lt;SMALL(S$9:V$9,COUNTIF(S$9:V$9,0)+1),O6,"")</f>
        <v/>
      </c>
      <c r="S6" s="7" t="str">
        <f t="shared" si="9"/>
        <v/>
      </c>
      <c r="T6" s="7">
        <f>IF(OR(O6&lt;=S$9,O6&lt;=R$9,O6&gt;=SMALL(U$9:V$9,COUNTIF(U$9:V$9,0)+1)),"",O6)</f>
        <v>5</v>
      </c>
      <c r="U6" s="6" t="str">
        <f t="shared" si="4"/>
        <v/>
      </c>
      <c r="W6" s="10" t="str">
        <f t="shared" si="5"/>
        <v/>
      </c>
      <c r="X6" s="10" t="str">
        <f t="shared" si="6"/>
        <v/>
      </c>
      <c r="Y6" s="10" t="str">
        <f t="shared" si="7"/>
        <v>W</v>
      </c>
      <c r="Z6" s="10" t="str">
        <f t="shared" si="8"/>
        <v/>
      </c>
    </row>
    <row r="7" spans="2:26" ht="16.5" thickBot="1">
      <c r="B7" t="s">
        <v>4</v>
      </c>
      <c r="O7" s="19">
        <v>6</v>
      </c>
      <c r="P7" s="20" t="str">
        <f t="shared" si="3"/>
        <v>D</v>
      </c>
      <c r="Q7" s="21">
        <v>6</v>
      </c>
      <c r="U7" s="6">
        <f t="shared" ref="U3:U7" si="10">O7</f>
        <v>6</v>
      </c>
      <c r="Z7" s="10" t="str">
        <f t="shared" si="8"/>
        <v>D</v>
      </c>
    </row>
    <row r="8" spans="2:26" ht="15.75" thickTop="1">
      <c r="B8" t="s">
        <v>5</v>
      </c>
    </row>
    <row r="9" spans="2:26">
      <c r="F9" s="2"/>
      <c r="G9" s="2"/>
      <c r="H9" s="2"/>
      <c r="I9" s="2"/>
      <c r="J9" s="2"/>
      <c r="K9" s="2"/>
      <c r="R9" s="6">
        <f>IF(ISERROR(VLOOKUP($F2,$P$2:$Q$7,2,0)),0,VLOOKUP($F2,$P$2:$Q$7,2,0))</f>
        <v>0</v>
      </c>
      <c r="S9" s="6">
        <f>IF(ISERROR(VLOOKUP($F3,$P$2:$Q$7,2,0)),0,VLOOKUP($F3,$P$2:$Q$7,2,0))</f>
        <v>3</v>
      </c>
      <c r="T9" s="6">
        <f>IF(ISERROR(VLOOKUP($F4,$P$2:$Q$7,2,0)),0,VLOOKUP($F4,$P$2:$Q$7,2,0))</f>
        <v>5</v>
      </c>
      <c r="U9" s="6">
        <f>IF(U10=6,0,U10)</f>
        <v>0</v>
      </c>
      <c r="V9" s="11">
        <v>5.5</v>
      </c>
    </row>
    <row r="10" spans="2:26">
      <c r="E10" s="1"/>
      <c r="F10" s="2"/>
      <c r="G10" s="2"/>
      <c r="H10" s="2"/>
      <c r="I10" s="2"/>
      <c r="J10" s="2"/>
      <c r="K10" s="2"/>
      <c r="U10" s="11">
        <f>IF(ISERROR(VLOOKUP($F5,$P$2:$Q$7,2,0)),0,VLOOKUP($F5,$P$2:$Q$7,2,0))</f>
        <v>6</v>
      </c>
    </row>
    <row r="11" spans="2:26">
      <c r="E11" s="1"/>
      <c r="F11" s="2"/>
      <c r="G11" s="2"/>
      <c r="H11" s="2"/>
      <c r="I11" s="2"/>
      <c r="J11" s="2"/>
      <c r="K11" s="2"/>
    </row>
    <row r="12" spans="2:26">
      <c r="E12" s="1"/>
      <c r="F12" s="2"/>
      <c r="G12" s="2"/>
      <c r="H12" s="2"/>
      <c r="I12" s="2"/>
      <c r="J12" s="2"/>
      <c r="K12" s="2"/>
    </row>
    <row r="13" spans="2:26">
      <c r="E13" s="1"/>
      <c r="F13" s="2"/>
      <c r="G13" s="2"/>
      <c r="H13" s="2"/>
      <c r="I13" s="2"/>
      <c r="J13" s="2"/>
      <c r="K13" s="2"/>
    </row>
    <row r="14" spans="2:26" ht="15.75">
      <c r="D14" s="25" t="s">
        <v>12</v>
      </c>
    </row>
    <row r="15" spans="2:26" ht="15.75">
      <c r="D15" s="25" t="s">
        <v>13</v>
      </c>
    </row>
    <row r="16" spans="2:26" ht="15.75">
      <c r="T16" s="12"/>
    </row>
    <row r="18" spans="20:20" ht="16.5">
      <c r="T18" s="13"/>
    </row>
  </sheetData>
  <phoneticPr fontId="1" type="noConversion"/>
  <dataValidations count="4">
    <dataValidation type="list" allowBlank="1" showInputMessage="1" showErrorMessage="1" sqref="F5">
      <formula1>Choi4</formula1>
    </dataValidation>
    <dataValidation type="list" allowBlank="1" showInputMessage="1" showErrorMessage="1" sqref="F2">
      <formula1>Choi1</formula1>
    </dataValidation>
    <dataValidation type="list" allowBlank="1" showInputMessage="1" showErrorMessage="1" sqref="F3">
      <formula1>Choi2</formula1>
    </dataValidation>
    <dataValidation type="list" allowBlank="1" showInputMessage="1" showErrorMessage="1" sqref="F4">
      <formula1>Choi3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FE87B3701B3A43B9A099A42FCC0926" ma:contentTypeVersion="9" ma:contentTypeDescription="Create a new document." ma:contentTypeScope="" ma:versionID="fdee73b687540ac778a1c6d2b4123cca">
  <xsd:schema xmlns:xsd="http://www.w3.org/2001/XMLSchema" xmlns:xs="http://www.w3.org/2001/XMLSchema" xmlns:p="http://schemas.microsoft.com/office/2006/metadata/properties" xmlns:ns3="99411aef-8986-4ce6-82f8-7b2e3c815a47" xmlns:ns4="31373d7c-1df5-4b4c-a8ae-c8a9a21fab4f" targetNamespace="http://schemas.microsoft.com/office/2006/metadata/properties" ma:root="true" ma:fieldsID="9190a73d1aa0c5806142883d5fcc8658" ns3:_="" ns4:_="">
    <xsd:import namespace="99411aef-8986-4ce6-82f8-7b2e3c815a47"/>
    <xsd:import namespace="31373d7c-1df5-4b4c-a8ae-c8a9a21fab4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411aef-8986-4ce6-82f8-7b2e3c815a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373d7c-1df5-4b4c-a8ae-c8a9a21fa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3E4EBA-F878-444D-94DA-01A75A2D8256}">
  <ds:schemaRefs>
    <ds:schemaRef ds:uri="http://www.w3.org/XML/1998/namespace"/>
    <ds:schemaRef ds:uri="31373d7c-1df5-4b4c-a8ae-c8a9a21fab4f"/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99411aef-8986-4ce6-82f8-7b2e3c815a47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CD64E1E-949B-485C-9E06-B549FA57C03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49926B-ACF7-4792-B0E9-25D501B7AF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411aef-8986-4ce6-82f8-7b2e3c815a47"/>
    <ds:schemaRef ds:uri="31373d7c-1df5-4b4c-a8ae-c8a9a21fab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Choi1</vt:lpstr>
      <vt:lpstr>Choi2</vt:lpstr>
      <vt:lpstr>Choi3</vt:lpstr>
      <vt:lpstr>Choi4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VOYENNE-ext, Maxence PH/FR/EXT</dc:creator>
  <cp:lastModifiedBy>Toukoul</cp:lastModifiedBy>
  <dcterms:created xsi:type="dcterms:W3CDTF">2020-06-29T14:36:24Z</dcterms:created>
  <dcterms:modified xsi:type="dcterms:W3CDTF">2020-06-29T19:16:04Z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0x01010039FE87B3701B3A43B9A099A42FCC0926</vt:lpwstr>
  </property>
</Properties>
</file>