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création planning" sheetId="1" r:id="rId1"/>
    <sheet name="planning" sheetId="2" r:id="rId2"/>
    <sheet name="comptabilité" sheetId="3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3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E4"/>
  <c r="D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4"/>
  <c r="D5" i="1"/>
  <c r="D4" i="2" s="1"/>
  <c r="E5" i="1"/>
  <c r="D5" i="2" s="1"/>
  <c r="F5" i="1"/>
  <c r="D6" i="2" s="1"/>
  <c r="G5" i="1"/>
  <c r="D7" i="2" s="1"/>
  <c r="H5" i="1"/>
  <c r="D8" i="2" s="1"/>
  <c r="I5" i="1"/>
  <c r="D9" i="2" s="1"/>
  <c r="J5" i="1"/>
  <c r="D10" i="2" s="1"/>
  <c r="K5" i="1"/>
  <c r="D11" i="2" s="1"/>
  <c r="L5" i="1"/>
  <c r="D12" i="2" s="1"/>
  <c r="M5" i="1"/>
  <c r="D13" i="2" s="1"/>
  <c r="N5" i="1"/>
  <c r="D14" i="2" s="1"/>
  <c r="O5" i="1"/>
  <c r="D15" i="2" s="1"/>
  <c r="P5" i="1"/>
  <c r="D16" i="2" s="1"/>
  <c r="Q5" i="1"/>
  <c r="D17" i="2" s="1"/>
  <c r="R5" i="1"/>
  <c r="D18" i="2" s="1"/>
  <c r="S5" i="1"/>
  <c r="D19" i="2" s="1"/>
  <c r="T5" i="1"/>
  <c r="D20" i="2" s="1"/>
  <c r="U5" i="1"/>
  <c r="D21" i="2" s="1"/>
  <c r="V5" i="1"/>
  <c r="D22" i="2" s="1"/>
  <c r="W5" i="1"/>
  <c r="D23" i="2" s="1"/>
  <c r="X5" i="1"/>
  <c r="D24" i="2" s="1"/>
  <c r="Y5" i="1"/>
  <c r="D25" i="2" s="1"/>
  <c r="Z5" i="1"/>
  <c r="D26" i="2" s="1"/>
  <c r="AA5" i="1"/>
  <c r="D27" i="2" s="1"/>
  <c r="AB5" i="1"/>
  <c r="D28" i="2" s="1"/>
  <c r="AC5" i="1"/>
  <c r="D29" i="2" s="1"/>
  <c r="AD5" i="1"/>
  <c r="D30" i="2" s="1"/>
  <c r="AE5" i="1"/>
  <c r="D31" i="2" s="1"/>
  <c r="AF5" i="1"/>
  <c r="D32" i="2" s="1"/>
  <c r="C5" i="1"/>
  <c r="D3" i="2" s="1"/>
  <c r="B8" i="1" l="1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7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</calcChain>
</file>

<file path=xl/sharedStrings.xml><?xml version="1.0" encoding="utf-8"?>
<sst xmlns="http://schemas.openxmlformats.org/spreadsheetml/2006/main" count="145" uniqueCount="49">
  <si>
    <t>ma</t>
  </si>
  <si>
    <t>me</t>
  </si>
  <si>
    <t>j</t>
  </si>
  <si>
    <t>v</t>
  </si>
  <si>
    <t>s</t>
  </si>
  <si>
    <t>d</t>
  </si>
  <si>
    <t>l</t>
  </si>
  <si>
    <t>X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</si>
  <si>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</si>
  <si>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</si>
  <si>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</si>
  <si>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</si>
  <si>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</si>
  <si>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</si>
  <si>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</si>
  <si>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</si>
  <si>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</si>
  <si>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</si>
  <si>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</si>
  <si>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</si>
  <si>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</si>
  <si>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</si>
  <si>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</si>
  <si>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</si>
  <si>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</si>
  <si>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</si>
  <si>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</si>
  <si>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</si>
  <si>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</si>
  <si>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</si>
  <si>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</si>
  <si>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</si>
  <si>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</si>
  <si>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</si>
  <si>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</si>
  <si>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MARDI</t>
  </si>
  <si>
    <t>MERCREDI</t>
  </si>
  <si>
    <t>JEUDI</t>
  </si>
  <si>
    <t>VENDREDI</t>
  </si>
  <si>
    <t>SAMEDI</t>
  </si>
  <si>
    <t>DIMANCHE</t>
  </si>
  <si>
    <t>LUNDI</t>
  </si>
  <si>
    <t>Nb tours sem
(lun, mar, mer, jeu)</t>
  </si>
  <si>
    <t>Nb tours de Ven</t>
  </si>
  <si>
    <t>Nb tours de Sam</t>
  </si>
  <si>
    <t>Nb tours de Dim</t>
  </si>
  <si>
    <t>N° jour :</t>
  </si>
  <si>
    <t xml:space="preserve">Rang nom : </t>
  </si>
  <si>
    <t xml:space="preserve"> Nb de tours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</si>
</sst>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8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rgb="FF00B050"/>
      <name val="Arial"/>
      <family val="2"/>
    </font>
    <font>
      <sz val="12"/>
      <name val="Arial"/>
      <family val="2"/>
    </font>
    <font>
      <sz val="12"/>
      <color rgb="FF1E1E1E"/>
      <name val="Segoe UI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Alignment="1">
      <alignment horizontal="center"/>
    </xf>
    <xf numFmtId="0" fontId="3" fillId="3" borderId="3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3" fillId="3" borderId="5" xfId="2" applyFont="1" applyFill="1" applyBorder="1" applyAlignment="1">
      <alignment horizontal="center" vertical="center"/>
    </xf>
    <xf numFmtId="0" fontId="3" fillId="3" borderId="3" xfId="2" applyFont="1" applyFill="1" applyBorder="1" applyAlignment="1">
      <alignment horizontal="center" vertical="center"/>
    </xf>
    <xf numFmtId="0" fontId="3" fillId="4" borderId="3" xfId="2" applyFont="1" applyFill="1" applyBorder="1" applyAlignment="1">
      <alignment horizontal="center" vertical="center"/>
    </xf>
    <xf numFmtId="0" fontId="3" fillId="4" borderId="3" xfId="2" applyFont="1" applyFill="1" applyBorder="1" applyAlignment="1">
      <alignment horizontal="center" vertical="center" wrapText="1"/>
    </xf>
    <xf numFmtId="0" fontId="3" fillId="3" borderId="3" xfId="2" applyFont="1" applyFill="1" applyBorder="1" applyAlignment="1">
      <alignment horizontal="center" vertical="center" wrapText="1"/>
    </xf>
    <xf numFmtId="0" fontId="3" fillId="3" borderId="4" xfId="2" applyFont="1" applyFill="1" applyBorder="1" applyAlignment="1">
      <alignment horizontal="center" vertical="center"/>
    </xf>
    <xf numFmtId="0" fontId="3" fillId="5" borderId="5" xfId="2" applyFont="1" applyFill="1" applyBorder="1" applyAlignment="1">
      <alignment horizontal="center" vertical="center"/>
    </xf>
    <xf numFmtId="0" fontId="3" fillId="5" borderId="3" xfId="2" applyFont="1" applyFill="1" applyBorder="1" applyAlignment="1">
      <alignment horizontal="center" vertical="center"/>
    </xf>
    <xf numFmtId="0" fontId="3" fillId="5" borderId="3" xfId="2" applyFont="1" applyFill="1" applyBorder="1" applyAlignment="1">
      <alignment horizontal="center" vertical="center" wrapText="1"/>
    </xf>
    <xf numFmtId="0" fontId="3" fillId="5" borderId="4" xfId="2" applyFont="1" applyFill="1" applyBorder="1" applyAlignment="1">
      <alignment horizontal="center" vertical="center"/>
    </xf>
    <xf numFmtId="0" fontId="3" fillId="6" borderId="3" xfId="2" applyFont="1" applyFill="1" applyBorder="1" applyAlignment="1">
      <alignment horizontal="center" vertical="center"/>
    </xf>
    <xf numFmtId="0" fontId="3" fillId="6" borderId="3" xfId="2" applyFont="1" applyFill="1" applyBorder="1" applyAlignment="1">
      <alignment horizontal="center" vertical="center" wrapText="1"/>
    </xf>
    <xf numFmtId="0" fontId="3" fillId="7" borderId="5" xfId="2" applyFont="1" applyFill="1" applyBorder="1" applyAlignment="1">
      <alignment horizontal="center" vertical="center"/>
    </xf>
    <xf numFmtId="0" fontId="3" fillId="7" borderId="3" xfId="2" applyFont="1" applyFill="1" applyBorder="1" applyAlignment="1">
      <alignment horizontal="center" vertical="center"/>
    </xf>
    <xf numFmtId="0" fontId="3" fillId="7" borderId="3" xfId="2" applyFont="1" applyFill="1" applyBorder="1" applyAlignment="1">
      <alignment horizontal="center" vertical="center" wrapText="1"/>
    </xf>
    <xf numFmtId="0" fontId="4" fillId="7" borderId="3" xfId="2" applyFont="1" applyFill="1" applyBorder="1" applyAlignment="1">
      <alignment horizontal="center" vertical="center" wrapText="1"/>
    </xf>
    <xf numFmtId="0" fontId="3" fillId="7" borderId="4" xfId="2" applyFont="1" applyFill="1" applyBorder="1" applyAlignment="1">
      <alignment horizontal="center" vertical="center"/>
    </xf>
    <xf numFmtId="0" fontId="3" fillId="6" borderId="5" xfId="2" applyFont="1" applyFill="1" applyBorder="1" applyAlignment="1">
      <alignment horizontal="center" vertical="center"/>
    </xf>
    <xf numFmtId="0" fontId="4" fillId="5" borderId="3" xfId="2" applyFont="1" applyFill="1" applyBorder="1" applyAlignment="1">
      <alignment horizontal="center" vertical="center"/>
    </xf>
    <xf numFmtId="0" fontId="3" fillId="3" borderId="6" xfId="2" applyFont="1" applyFill="1" applyBorder="1" applyAlignment="1">
      <alignment horizontal="center" vertical="center"/>
    </xf>
    <xf numFmtId="0" fontId="3" fillId="8" borderId="5" xfId="2" applyFont="1" applyFill="1" applyBorder="1" applyAlignment="1">
      <alignment horizontal="center" vertical="center"/>
    </xf>
    <xf numFmtId="0" fontId="3" fillId="8" borderId="3" xfId="2" applyFont="1" applyFill="1" applyBorder="1" applyAlignment="1">
      <alignment horizontal="center" vertical="center"/>
    </xf>
    <xf numFmtId="0" fontId="3" fillId="8" borderId="3" xfId="2" applyFont="1" applyFill="1" applyBorder="1" applyAlignment="1">
      <alignment horizontal="center" vertical="center" wrapText="1"/>
    </xf>
    <xf numFmtId="0" fontId="3" fillId="6" borderId="4" xfId="2" applyFont="1" applyFill="1" applyBorder="1" applyAlignment="1">
      <alignment horizontal="center" vertical="center"/>
    </xf>
    <xf numFmtId="0" fontId="3" fillId="5" borderId="6" xfId="2" applyFont="1" applyFill="1" applyBorder="1" applyAlignment="1">
      <alignment horizontal="center" vertical="center"/>
    </xf>
    <xf numFmtId="0" fontId="3" fillId="3" borderId="7" xfId="2" applyFont="1" applyFill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3" fillId="0" borderId="6" xfId="2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3" xfId="0" applyFont="1" applyBorder="1"/>
    <xf numFmtId="0" fontId="5" fillId="4" borderId="3" xfId="0" applyFont="1" applyFill="1" applyBorder="1"/>
    <xf numFmtId="0" fontId="3" fillId="0" borderId="5" xfId="2" applyFont="1" applyFill="1" applyBorder="1" applyAlignment="1">
      <alignment horizontal="center" vertical="center"/>
    </xf>
    <xf numFmtId="0" fontId="3" fillId="0" borderId="3" xfId="2" applyFont="1" applyFill="1" applyBorder="1" applyAlignment="1">
      <alignment horizontal="center" vertical="center"/>
    </xf>
    <xf numFmtId="0" fontId="3" fillId="0" borderId="3" xfId="2" applyFont="1" applyFill="1" applyBorder="1" applyAlignment="1">
      <alignment horizontal="center" vertical="center" wrapText="1"/>
    </xf>
    <xf numFmtId="0" fontId="3" fillId="0" borderId="4" xfId="2" applyFont="1" applyFill="1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5" fillId="0" borderId="0" xfId="0" applyFont="1" applyBorder="1"/>
    <xf numFmtId="0" fontId="0" fillId="0" borderId="3" xfId="0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7" fontId="5" fillId="0" borderId="3" xfId="0" applyNumberFormat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0" xfId="0" applyFont="1"/>
    <xf numFmtId="0" fontId="7" fillId="3" borderId="2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5" xfId="1" applyFont="1" applyFill="1" applyBorder="1" applyAlignment="1">
      <alignment horizontal="center" vertical="center" wrapText="1"/>
    </xf>
    <xf numFmtId="0" fontId="7" fillId="3" borderId="5" xfId="1" applyFont="1" applyFill="1" applyBorder="1" applyAlignment="1">
      <alignment horizontal="center" vertical="center" wrapText="1"/>
    </xf>
    <xf numFmtId="0" fontId="7" fillId="9" borderId="5" xfId="1" applyFont="1" applyFill="1" applyBorder="1" applyAlignment="1">
      <alignment horizontal="center" vertical="center" wrapText="1"/>
    </xf>
    <xf numFmtId="0" fontId="7" fillId="9" borderId="2" xfId="1" applyFont="1" applyFill="1" applyBorder="1" applyAlignment="1">
      <alignment horizontal="center" vertical="center" wrapText="1"/>
    </xf>
    <xf numFmtId="0" fontId="7" fillId="9" borderId="8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F34"/>
  <sheetViews>
    <sheetView tabSelected="1" workbookViewId="0">
      <selection activeCell="AH12" sqref="AH12"/>
    </sheetView>
  </sheetViews>
  <sheetFormatPr baseColWidth="10" defaultRowHeight="15"/>
  <cols>
    <col min="2" max="2" width="12" customWidth="1"/>
    <col min="3" max="3" width="5" customWidth="1"/>
    <col min="4" max="4" width="4.7109375" customWidth="1"/>
    <col min="5" max="9" width="3" bestFit="1" customWidth="1"/>
    <col min="10" max="10" width="3.85546875" bestFit="1" customWidth="1"/>
    <col min="11" max="25" width="4" bestFit="1" customWidth="1"/>
    <col min="26" max="26" width="5.140625" bestFit="1" customWidth="1"/>
    <col min="27" max="27" width="4" bestFit="1" customWidth="1"/>
    <col min="28" max="32" width="5.140625" bestFit="1" customWidth="1"/>
  </cols>
  <sheetData>
    <row r="2" spans="1:32" ht="15.75">
      <c r="C2" s="45">
        <v>44075</v>
      </c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</row>
    <row r="3" spans="1:32"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0</v>
      </c>
      <c r="K3" s="1" t="s">
        <v>1</v>
      </c>
      <c r="L3" s="1" t="s">
        <v>2</v>
      </c>
      <c r="M3" s="1" t="s">
        <v>3</v>
      </c>
      <c r="N3" s="1" t="s">
        <v>4</v>
      </c>
      <c r="O3" s="1" t="s">
        <v>5</v>
      </c>
      <c r="P3" s="1" t="s">
        <v>6</v>
      </c>
      <c r="Q3" s="1" t="s">
        <v>0</v>
      </c>
      <c r="R3" s="1" t="s">
        <v>1</v>
      </c>
      <c r="S3" s="1" t="s">
        <v>2</v>
      </c>
      <c r="T3" s="1" t="s">
        <v>3</v>
      </c>
      <c r="U3" s="1" t="s">
        <v>4</v>
      </c>
      <c r="V3" s="1" t="s">
        <v>5</v>
      </c>
      <c r="W3" s="1" t="s">
        <v>6</v>
      </c>
      <c r="X3" s="1" t="s">
        <v>0</v>
      </c>
      <c r="Y3" s="1" t="s">
        <v>1</v>
      </c>
      <c r="Z3" s="1" t="s">
        <v>2</v>
      </c>
      <c r="AA3" s="1" t="s">
        <v>3</v>
      </c>
      <c r="AB3" s="1" t="s">
        <v>4</v>
      </c>
      <c r="AC3" s="1" t="s">
        <v>5</v>
      </c>
      <c r="AD3" s="1" t="s">
        <v>6</v>
      </c>
      <c r="AE3" s="1" t="s">
        <v>0</v>
      </c>
      <c r="AF3" s="1" t="s">
        <v>1</v>
      </c>
    </row>
    <row r="4" spans="1:32" ht="15.75">
      <c r="B4" t="s">
        <v>46</v>
      </c>
      <c r="C4" s="52">
        <v>1</v>
      </c>
      <c r="D4" s="2">
        <v>2</v>
      </c>
      <c r="E4" s="2">
        <v>3</v>
      </c>
      <c r="F4" s="2">
        <v>4</v>
      </c>
      <c r="G4" s="3">
        <v>5</v>
      </c>
      <c r="H4" s="3">
        <v>6</v>
      </c>
      <c r="I4" s="2">
        <v>7</v>
      </c>
      <c r="J4" s="2">
        <v>8</v>
      </c>
      <c r="K4" s="2">
        <v>9</v>
      </c>
      <c r="L4" s="2">
        <v>10</v>
      </c>
      <c r="M4" s="2">
        <v>11</v>
      </c>
      <c r="N4" s="3">
        <v>12</v>
      </c>
      <c r="O4" s="3">
        <v>13</v>
      </c>
      <c r="P4" s="2">
        <v>14</v>
      </c>
      <c r="Q4" s="2">
        <v>15</v>
      </c>
      <c r="R4" s="2">
        <v>16</v>
      </c>
      <c r="S4" s="2">
        <v>17</v>
      </c>
      <c r="T4" s="2">
        <v>18</v>
      </c>
      <c r="U4" s="3">
        <v>19</v>
      </c>
      <c r="V4" s="3">
        <v>20</v>
      </c>
      <c r="W4" s="2">
        <v>21</v>
      </c>
      <c r="X4" s="2">
        <v>22</v>
      </c>
      <c r="Y4" s="2">
        <v>23</v>
      </c>
      <c r="Z4" s="2">
        <v>24</v>
      </c>
      <c r="AA4" s="2">
        <v>25</v>
      </c>
      <c r="AB4" s="3">
        <v>26</v>
      </c>
      <c r="AC4" s="3">
        <v>27</v>
      </c>
      <c r="AD4" s="2">
        <v>28</v>
      </c>
      <c r="AE4" s="4">
        <v>29</v>
      </c>
      <c r="AF4" s="4">
        <v>30</v>
      </c>
    </row>
    <row r="5" spans="1:32" ht="15" customHeight="1">
      <c r="B5" s="51" t="s">
        <v>47</v>
      </c>
      <c r="C5" s="53">
        <f>IF(ISERROR(MATCH("X",'création planning'!C7:C33,0)),"",MATCH("X",'création planning'!C7:C33,0))</f>
        <v>5</v>
      </c>
      <c r="D5" s="50">
        <f>IF(ISERROR(MATCH("X",'création planning'!D7:D33,0)),"",MATCH("X",'création planning'!D7:D33,0))</f>
        <v>7</v>
      </c>
      <c r="E5" s="50">
        <f>IF(ISERROR(MATCH("X",'création planning'!E7:E33,0)),"",MATCH("X",'création planning'!E7:E33,0))</f>
        <v>8</v>
      </c>
      <c r="F5" s="50">
        <f>IF(ISERROR(MATCH("X",'création planning'!F7:F33,0)),"",MATCH("X",'création planning'!F7:F33,0))</f>
        <v>17</v>
      </c>
      <c r="G5" s="55">
        <f>IF(ISERROR(MATCH("X",'création planning'!G7:G33,0)),"",MATCH("X",'création planning'!G7:G33,0))</f>
        <v>1</v>
      </c>
      <c r="H5" s="55">
        <f>IF(ISERROR(MATCH("X",'création planning'!H7:H33,0)),"",MATCH("X",'création planning'!H7:H33,0))</f>
        <v>26</v>
      </c>
      <c r="I5" s="50">
        <f>IF(ISERROR(MATCH("X",'création planning'!I7:I33,0)),"",MATCH("X",'création planning'!I7:I33,0))</f>
        <v>27</v>
      </c>
      <c r="J5" s="50">
        <f>IF(ISERROR(MATCH("X",'création planning'!J7:J33,0)),"",MATCH("X",'création planning'!J7:J33,0))</f>
        <v>2</v>
      </c>
      <c r="K5" s="50">
        <f>IF(ISERROR(MATCH("X",'création planning'!K7:K33,0)),"",MATCH("X",'création planning'!K7:K33,0))</f>
        <v>18</v>
      </c>
      <c r="L5" s="50">
        <f>IF(ISERROR(MATCH("X",'création planning'!L7:L33,0)),"",MATCH("X",'création planning'!L7:L33,0))</f>
        <v>4</v>
      </c>
      <c r="M5" s="50">
        <f>IF(ISERROR(MATCH("X",'création planning'!M7:M33,0)),"",MATCH("X",'création planning'!M7:M33,0))</f>
        <v>13</v>
      </c>
      <c r="N5" s="55">
        <f>IF(ISERROR(MATCH("X",'création planning'!N7:N33,0)),"",MATCH("X",'création planning'!N7:N33,0))</f>
        <v>14</v>
      </c>
      <c r="O5" s="55">
        <f>IF(ISERROR(MATCH("X",'création planning'!O7:O33,0)),"",MATCH("X",'création planning'!O7:O33,0))</f>
        <v>6</v>
      </c>
      <c r="P5" s="50">
        <f>IF(ISERROR(MATCH("X",'création planning'!P7:P33,0)),"",MATCH("X",'création planning'!P7:P33,0))</f>
        <v>3</v>
      </c>
      <c r="Q5" s="50">
        <f>IF(ISERROR(MATCH("X",'création planning'!Q7:Q33,0)),"",MATCH("X",'création planning'!Q7:Q33,0))</f>
        <v>23</v>
      </c>
      <c r="R5" s="50">
        <f>IF(ISERROR(MATCH("X",'création planning'!R7:R33,0)),"",MATCH("X",'création planning'!R7:R33,0))</f>
        <v>8</v>
      </c>
      <c r="S5" s="50">
        <f>IF(ISERROR(MATCH("X",'création planning'!S7:S33,0)),"",MATCH("X",'création planning'!S7:S33,0))</f>
        <v>7</v>
      </c>
      <c r="T5" s="50">
        <f>IF(ISERROR(MATCH("X",'création planning'!T7:T33,0)),"",MATCH("X",'création planning'!T7:T33,0))</f>
        <v>5</v>
      </c>
      <c r="U5" s="55">
        <f>IF(ISERROR(MATCH("X",'création planning'!U7:U33,0)),"",MATCH("X",'création planning'!U7:U33,0))</f>
        <v>17</v>
      </c>
      <c r="V5" s="55">
        <f>IF(ISERROR(MATCH("X",'création planning'!V7:V33,0)),"",MATCH("X",'création planning'!V7:V33,0))</f>
        <v>20</v>
      </c>
      <c r="W5" s="50">
        <f>IF(ISERROR(MATCH("X",'création planning'!W7:W33,0)),"",MATCH("X",'création planning'!W7:W33,0))</f>
        <v>26</v>
      </c>
      <c r="X5" s="50">
        <f>IF(ISERROR(MATCH("X",'création planning'!X7:X33,0)),"",MATCH("X",'création planning'!X7:X33,0))</f>
        <v>27</v>
      </c>
      <c r="Y5" s="50">
        <f>IF(ISERROR(MATCH("X",'création planning'!Y7:Y33,0)),"",MATCH("X",'création planning'!Y7:Y33,0))</f>
        <v>2</v>
      </c>
      <c r="Z5" s="50" t="str">
        <f>IF(ISERROR(MATCH("X",'création planning'!Z7:Z33,0)),"",MATCH("X",'création planning'!Z7:Z33,0))</f>
        <v/>
      </c>
      <c r="AA5" s="50">
        <f>IF(ISERROR(MATCH("X",'création planning'!AA7:AA33,0)),"",MATCH("X",'création planning'!AA7:AA33,0))</f>
        <v>14</v>
      </c>
      <c r="AB5" s="55" t="str">
        <f>IF(ISERROR(MATCH("X",'création planning'!AB7:AB33,0)),"",MATCH("X",'création planning'!AB7:AB33,0))</f>
        <v/>
      </c>
      <c r="AC5" s="55" t="str">
        <f>IF(ISERROR(MATCH("X",'création planning'!AC7:AC33,0)),"",MATCH("X",'création planning'!AC7:AC33,0))</f>
        <v/>
      </c>
      <c r="AD5" s="50" t="str">
        <f>IF(ISERROR(MATCH("X",'création planning'!AD7:AD33,0)),"",MATCH("X",'création planning'!AD7:AD33,0))</f>
        <v/>
      </c>
      <c r="AE5" s="50" t="str">
        <f>IF(ISERROR(MATCH("X",'création planning'!AE7:AE33,0)),"",MATCH("X",'création planning'!AE7:AE33,0))</f>
        <v/>
      </c>
      <c r="AF5" s="50" t="str">
        <f>IF(ISERROR(MATCH("X",'création planning'!AF7:AF33,0)),"",MATCH("X",'création planning'!AF7:AF33,0))</f>
        <v/>
      </c>
    </row>
    <row r="6" spans="1:32" ht="14.25" customHeight="1">
      <c r="B6" s="51" t="s">
        <v>48</v>
      </c>
      <c r="C6" s="54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6"/>
      <c r="AF6" s="56"/>
    </row>
    <row r="7" spans="1:32" ht="15.75">
      <c r="A7" t="s">
        <v>8</v>
      </c>
      <c r="B7" s="33">
        <f>COUNTIF(C7:AF7,"X")</f>
        <v>1</v>
      </c>
      <c r="C7" s="5"/>
      <c r="D7" s="6"/>
      <c r="E7" s="6"/>
      <c r="F7" s="6"/>
      <c r="G7" s="7" t="s">
        <v>7</v>
      </c>
      <c r="H7" s="8"/>
      <c r="I7" s="9"/>
      <c r="J7" s="6"/>
      <c r="K7" s="6"/>
      <c r="L7" s="6"/>
      <c r="M7" s="6"/>
      <c r="N7" s="7"/>
      <c r="O7" s="8"/>
      <c r="P7" s="9"/>
      <c r="Q7" s="6"/>
      <c r="R7" s="6"/>
      <c r="S7" s="6"/>
      <c r="T7" s="6"/>
      <c r="U7" s="7"/>
      <c r="V7" s="7"/>
      <c r="W7" s="6"/>
      <c r="X7" s="6"/>
      <c r="Y7" s="6"/>
      <c r="Z7" s="6"/>
      <c r="AA7" s="6"/>
      <c r="AB7" s="7"/>
      <c r="AC7" s="7"/>
      <c r="AD7" s="6"/>
      <c r="AE7" s="10"/>
      <c r="AF7" s="10"/>
    </row>
    <row r="8" spans="1:32" ht="15.75">
      <c r="A8" t="s">
        <v>9</v>
      </c>
      <c r="B8" s="33">
        <f t="shared" ref="B8:B33" si="0">COUNTIF(C8:AF8,"X")</f>
        <v>2</v>
      </c>
      <c r="C8" s="5"/>
      <c r="D8" s="6"/>
      <c r="E8" s="6"/>
      <c r="F8" s="6"/>
      <c r="G8" s="7"/>
      <c r="H8" s="8"/>
      <c r="I8" s="6"/>
      <c r="J8" s="6" t="s">
        <v>7</v>
      </c>
      <c r="K8" s="6"/>
      <c r="L8" s="6"/>
      <c r="M8" s="6"/>
      <c r="N8" s="7"/>
      <c r="O8" s="8"/>
      <c r="P8" s="9"/>
      <c r="Q8" s="6"/>
      <c r="R8" s="6"/>
      <c r="S8" s="6"/>
      <c r="T8" s="6"/>
      <c r="U8" s="7"/>
      <c r="V8" s="7"/>
      <c r="W8" s="6"/>
      <c r="X8" s="6"/>
      <c r="Y8" s="6" t="s">
        <v>7</v>
      </c>
      <c r="Z8" s="6"/>
      <c r="AA8" s="6"/>
      <c r="AB8" s="7"/>
      <c r="AC8" s="7"/>
      <c r="AD8" s="6"/>
      <c r="AE8" s="10"/>
      <c r="AF8" s="10"/>
    </row>
    <row r="9" spans="1:32" ht="15.75">
      <c r="A9" t="s">
        <v>10</v>
      </c>
      <c r="B9" s="33">
        <f t="shared" si="0"/>
        <v>1</v>
      </c>
      <c r="C9" s="5"/>
      <c r="D9" s="6"/>
      <c r="E9" s="6"/>
      <c r="F9" s="6"/>
      <c r="G9" s="7"/>
      <c r="H9" s="8"/>
      <c r="I9" s="6"/>
      <c r="J9" s="6"/>
      <c r="K9" s="6"/>
      <c r="L9" s="6"/>
      <c r="M9" s="6"/>
      <c r="N9" s="7"/>
      <c r="O9" s="8"/>
      <c r="P9" s="9" t="s">
        <v>7</v>
      </c>
      <c r="Q9" s="6"/>
      <c r="R9" s="6"/>
      <c r="S9" s="6"/>
      <c r="T9" s="6"/>
      <c r="U9" s="7"/>
      <c r="V9" s="7"/>
      <c r="W9" s="6"/>
      <c r="X9" s="6"/>
      <c r="Y9" s="6"/>
      <c r="Z9" s="6"/>
      <c r="AA9" s="6"/>
      <c r="AB9" s="7"/>
      <c r="AC9" s="7"/>
      <c r="AD9" s="6"/>
      <c r="AE9" s="10"/>
      <c r="AF9" s="10"/>
    </row>
    <row r="10" spans="1:32" ht="15.75">
      <c r="A10" t="s">
        <v>11</v>
      </c>
      <c r="B10" s="33">
        <f t="shared" si="0"/>
        <v>1</v>
      </c>
      <c r="C10" s="5"/>
      <c r="D10" s="6"/>
      <c r="E10" s="6"/>
      <c r="F10" s="6"/>
      <c r="G10" s="7"/>
      <c r="H10" s="8"/>
      <c r="I10" s="9"/>
      <c r="J10" s="6"/>
      <c r="K10" s="6"/>
      <c r="L10" s="6" t="s">
        <v>7</v>
      </c>
      <c r="M10" s="6"/>
      <c r="N10" s="7"/>
      <c r="O10" s="8"/>
      <c r="P10" s="9"/>
      <c r="Q10" s="6"/>
      <c r="R10" s="6"/>
      <c r="S10" s="6"/>
      <c r="T10" s="6"/>
      <c r="U10" s="7"/>
      <c r="V10" s="7"/>
      <c r="W10" s="6"/>
      <c r="X10" s="6"/>
      <c r="Y10" s="6"/>
      <c r="Z10" s="6"/>
      <c r="AA10" s="6"/>
      <c r="AB10" s="7"/>
      <c r="AC10" s="7"/>
      <c r="AD10" s="6"/>
      <c r="AE10" s="10"/>
      <c r="AF10" s="10"/>
    </row>
    <row r="11" spans="1:32" ht="15.75">
      <c r="A11" t="s">
        <v>12</v>
      </c>
      <c r="B11" s="33">
        <f t="shared" si="0"/>
        <v>2</v>
      </c>
      <c r="C11" s="5" t="s">
        <v>7</v>
      </c>
      <c r="D11" s="6"/>
      <c r="E11" s="6"/>
      <c r="F11" s="6"/>
      <c r="G11" s="7"/>
      <c r="H11" s="8"/>
      <c r="I11" s="9"/>
      <c r="J11" s="6"/>
      <c r="K11" s="6"/>
      <c r="L11" s="6"/>
      <c r="M11" s="6"/>
      <c r="N11" s="7"/>
      <c r="O11" s="8"/>
      <c r="P11" s="9"/>
      <c r="Q11" s="6"/>
      <c r="R11" s="6"/>
      <c r="S11" s="6"/>
      <c r="T11" s="6" t="s">
        <v>7</v>
      </c>
      <c r="U11" s="7"/>
      <c r="V11" s="7"/>
      <c r="W11" s="6"/>
      <c r="X11" s="6"/>
      <c r="Y11" s="6"/>
      <c r="Z11" s="6"/>
      <c r="AA11" s="6"/>
      <c r="AB11" s="7"/>
      <c r="AC11" s="7"/>
      <c r="AD11" s="6"/>
      <c r="AE11" s="10"/>
      <c r="AF11" s="10"/>
    </row>
    <row r="12" spans="1:32" ht="15.75">
      <c r="A12" t="s">
        <v>13</v>
      </c>
      <c r="B12" s="33">
        <f t="shared" si="0"/>
        <v>1</v>
      </c>
      <c r="C12" s="36"/>
      <c r="D12" s="37"/>
      <c r="E12" s="37"/>
      <c r="F12" s="37"/>
      <c r="G12" s="7"/>
      <c r="H12" s="8"/>
      <c r="I12" s="37"/>
      <c r="J12" s="37"/>
      <c r="K12" s="37"/>
      <c r="L12" s="37"/>
      <c r="M12" s="37"/>
      <c r="N12" s="7"/>
      <c r="O12" s="8" t="s">
        <v>7</v>
      </c>
      <c r="P12" s="38"/>
      <c r="Q12" s="37"/>
      <c r="R12" s="37"/>
      <c r="S12" s="37"/>
      <c r="T12" s="37"/>
      <c r="U12" s="7"/>
      <c r="V12" s="7"/>
      <c r="W12" s="37"/>
      <c r="X12" s="37"/>
      <c r="Y12" s="37"/>
      <c r="Z12" s="37"/>
      <c r="AA12" s="37"/>
      <c r="AB12" s="7"/>
      <c r="AC12" s="7"/>
      <c r="AD12" s="37"/>
      <c r="AE12" s="39"/>
      <c r="AF12" s="39"/>
    </row>
    <row r="13" spans="1:32" ht="15.75">
      <c r="A13" t="s">
        <v>14</v>
      </c>
      <c r="B13" s="33">
        <f t="shared" si="0"/>
        <v>2</v>
      </c>
      <c r="C13" s="5"/>
      <c r="D13" s="6" t="s">
        <v>7</v>
      </c>
      <c r="E13" s="6"/>
      <c r="F13" s="6"/>
      <c r="G13" s="7"/>
      <c r="H13" s="8"/>
      <c r="I13" s="9"/>
      <c r="J13" s="6"/>
      <c r="K13" s="6"/>
      <c r="L13" s="6"/>
      <c r="M13" s="6"/>
      <c r="N13" s="7"/>
      <c r="O13" s="8"/>
      <c r="P13" s="9"/>
      <c r="Q13" s="6"/>
      <c r="R13" s="6"/>
      <c r="S13" s="6" t="s">
        <v>7</v>
      </c>
      <c r="T13" s="6"/>
      <c r="U13" s="7"/>
      <c r="V13" s="7"/>
      <c r="W13" s="6"/>
      <c r="X13" s="6"/>
      <c r="Y13" s="6"/>
      <c r="Z13" s="6"/>
      <c r="AA13" s="6"/>
      <c r="AB13" s="7"/>
      <c r="AC13" s="7"/>
      <c r="AD13" s="6"/>
      <c r="AE13" s="10"/>
      <c r="AF13" s="10"/>
    </row>
    <row r="14" spans="1:32" ht="15.75">
      <c r="A14" t="s">
        <v>15</v>
      </c>
      <c r="B14" s="33">
        <f t="shared" si="0"/>
        <v>2</v>
      </c>
      <c r="C14" s="5"/>
      <c r="D14" s="6"/>
      <c r="E14" s="6" t="s">
        <v>7</v>
      </c>
      <c r="F14" s="15"/>
      <c r="G14" s="15"/>
      <c r="H14" s="16"/>
      <c r="I14" s="16"/>
      <c r="J14" s="15"/>
      <c r="K14" s="15"/>
      <c r="L14" s="15"/>
      <c r="M14" s="15"/>
      <c r="N14" s="7"/>
      <c r="O14" s="8"/>
      <c r="P14" s="9"/>
      <c r="Q14" s="6"/>
      <c r="R14" s="6" t="s">
        <v>7</v>
      </c>
      <c r="S14" s="6"/>
      <c r="T14" s="15"/>
      <c r="U14" s="15"/>
      <c r="V14" s="15"/>
      <c r="W14" s="15"/>
      <c r="X14" s="15"/>
      <c r="Y14" s="15"/>
      <c r="Z14" s="15"/>
      <c r="AA14" s="15"/>
      <c r="AB14" s="7"/>
      <c r="AC14" s="7"/>
      <c r="AD14" s="6"/>
      <c r="AE14" s="10"/>
      <c r="AF14" s="10"/>
    </row>
    <row r="15" spans="1:32" ht="15.75">
      <c r="A15" t="s">
        <v>16</v>
      </c>
      <c r="B15" s="33">
        <f t="shared" si="0"/>
        <v>0</v>
      </c>
      <c r="C15" s="5"/>
      <c r="D15" s="6"/>
      <c r="E15" s="6"/>
      <c r="F15" s="6"/>
      <c r="G15" s="7"/>
      <c r="H15" s="8"/>
      <c r="I15" s="6"/>
      <c r="J15" s="6"/>
      <c r="K15" s="6"/>
      <c r="L15" s="6"/>
      <c r="M15" s="6"/>
      <c r="N15" s="7"/>
      <c r="O15" s="8"/>
      <c r="P15" s="9"/>
      <c r="Q15" s="6"/>
      <c r="R15" s="6"/>
      <c r="S15" s="6"/>
      <c r="T15" s="6"/>
      <c r="U15" s="7"/>
      <c r="V15" s="7"/>
      <c r="W15" s="6"/>
      <c r="X15" s="6"/>
      <c r="Y15" s="6"/>
      <c r="Z15" s="6"/>
      <c r="AA15" s="6"/>
      <c r="AB15" s="7"/>
      <c r="AC15" s="7"/>
      <c r="AD15" s="6"/>
      <c r="AE15" s="10"/>
      <c r="AF15" s="10"/>
    </row>
    <row r="16" spans="1:32" ht="15.75">
      <c r="A16" t="s">
        <v>17</v>
      </c>
      <c r="B16" s="33">
        <f t="shared" si="0"/>
        <v>0</v>
      </c>
      <c r="C16" s="17"/>
      <c r="D16" s="18"/>
      <c r="E16" s="18"/>
      <c r="F16" s="18"/>
      <c r="G16" s="18"/>
      <c r="H16" s="19"/>
      <c r="I16" s="19"/>
      <c r="J16" s="18"/>
      <c r="K16" s="18"/>
      <c r="L16" s="18"/>
      <c r="M16" s="18"/>
      <c r="N16" s="7"/>
      <c r="O16" s="8"/>
      <c r="P16" s="20"/>
      <c r="Q16" s="18"/>
      <c r="R16" s="18"/>
      <c r="S16" s="18"/>
      <c r="T16" s="18"/>
      <c r="U16" s="7"/>
      <c r="V16" s="7"/>
      <c r="W16" s="18"/>
      <c r="X16" s="18"/>
      <c r="Y16" s="18"/>
      <c r="Z16" s="18"/>
      <c r="AA16" s="18"/>
      <c r="AB16" s="7"/>
      <c r="AC16" s="7"/>
      <c r="AD16" s="18"/>
      <c r="AE16" s="21"/>
      <c r="AF16" s="21"/>
    </row>
    <row r="17" spans="1:32" ht="15.75">
      <c r="A17" t="s">
        <v>18</v>
      </c>
      <c r="B17" s="33">
        <f t="shared" si="0"/>
        <v>0</v>
      </c>
      <c r="C17" s="11"/>
      <c r="D17" s="12"/>
      <c r="E17" s="12"/>
      <c r="F17" s="12"/>
      <c r="G17" s="12"/>
      <c r="H17" s="13"/>
      <c r="I17" s="13"/>
      <c r="J17" s="12"/>
      <c r="K17" s="12"/>
      <c r="L17" s="12"/>
      <c r="M17" s="12"/>
      <c r="N17" s="12"/>
      <c r="O17" s="13"/>
      <c r="P17" s="13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4"/>
      <c r="AF17" s="14"/>
    </row>
    <row r="18" spans="1:32" ht="15.75">
      <c r="A18" t="s">
        <v>19</v>
      </c>
      <c r="B18" s="33">
        <f t="shared" si="0"/>
        <v>0</v>
      </c>
      <c r="C18" s="11"/>
      <c r="D18" s="12"/>
      <c r="E18" s="12"/>
      <c r="F18" s="12"/>
      <c r="G18" s="12"/>
      <c r="H18" s="13"/>
      <c r="I18" s="13"/>
      <c r="J18" s="12"/>
      <c r="K18" s="12"/>
      <c r="L18" s="12"/>
      <c r="M18" s="12"/>
      <c r="N18" s="12"/>
      <c r="O18" s="13"/>
      <c r="P18" s="13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4"/>
      <c r="AF18" s="14"/>
    </row>
    <row r="19" spans="1:32" ht="15.75">
      <c r="A19" t="s">
        <v>20</v>
      </c>
      <c r="B19" s="33">
        <f t="shared" si="0"/>
        <v>1</v>
      </c>
      <c r="C19" s="5"/>
      <c r="D19" s="6"/>
      <c r="E19" s="6"/>
      <c r="F19" s="6"/>
      <c r="G19" s="7"/>
      <c r="H19" s="8"/>
      <c r="I19" s="6"/>
      <c r="J19" s="6"/>
      <c r="K19" s="6"/>
      <c r="L19" s="6"/>
      <c r="M19" s="6" t="s">
        <v>7</v>
      </c>
      <c r="N19" s="7"/>
      <c r="O19" s="8"/>
      <c r="P19" s="9"/>
      <c r="Q19" s="6"/>
      <c r="R19" s="6"/>
      <c r="S19" s="6"/>
      <c r="T19" s="6"/>
      <c r="U19" s="7"/>
      <c r="V19" s="7"/>
      <c r="W19" s="6"/>
      <c r="X19" s="6"/>
      <c r="Y19" s="6"/>
      <c r="Z19" s="15"/>
      <c r="AA19" s="15"/>
      <c r="AB19" s="15"/>
      <c r="AC19" s="15"/>
      <c r="AD19" s="15"/>
      <c r="AE19" s="10"/>
      <c r="AF19" s="10"/>
    </row>
    <row r="20" spans="1:32" ht="15.75">
      <c r="A20" t="s">
        <v>21</v>
      </c>
      <c r="B20" s="33">
        <f t="shared" si="0"/>
        <v>2</v>
      </c>
      <c r="C20" s="22"/>
      <c r="D20" s="15"/>
      <c r="E20" s="15"/>
      <c r="F20" s="15"/>
      <c r="G20" s="15"/>
      <c r="H20" s="16"/>
      <c r="I20" s="9"/>
      <c r="J20" s="6"/>
      <c r="K20" s="6"/>
      <c r="L20" s="6"/>
      <c r="M20" s="6"/>
      <c r="N20" s="7" t="s">
        <v>7</v>
      </c>
      <c r="O20" s="8"/>
      <c r="P20" s="9"/>
      <c r="Q20" s="6"/>
      <c r="R20" s="6"/>
      <c r="S20" s="6"/>
      <c r="T20" s="6"/>
      <c r="U20" s="7"/>
      <c r="V20" s="7"/>
      <c r="W20" s="6"/>
      <c r="X20" s="6"/>
      <c r="Y20" s="6"/>
      <c r="Z20" s="6"/>
      <c r="AA20" s="6" t="s">
        <v>7</v>
      </c>
      <c r="AB20" s="7"/>
      <c r="AC20" s="7"/>
      <c r="AD20" s="6"/>
      <c r="AE20" s="10"/>
      <c r="AF20" s="10"/>
    </row>
    <row r="21" spans="1:32" ht="15.75">
      <c r="A21" t="s">
        <v>22</v>
      </c>
      <c r="B21" s="33">
        <f t="shared" si="0"/>
        <v>0</v>
      </c>
      <c r="C21" s="11"/>
      <c r="D21" s="12"/>
      <c r="E21" s="12"/>
      <c r="F21" s="12"/>
      <c r="G21" s="12"/>
      <c r="H21" s="13"/>
      <c r="I21" s="12"/>
      <c r="J21" s="12"/>
      <c r="K21" s="12"/>
      <c r="L21" s="12"/>
      <c r="M21" s="12"/>
      <c r="N21" s="12"/>
      <c r="O21" s="13"/>
      <c r="P21" s="13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4"/>
      <c r="AF21" s="14"/>
    </row>
    <row r="22" spans="1:32" ht="15.75">
      <c r="A22" t="s">
        <v>23</v>
      </c>
      <c r="B22" s="33">
        <f t="shared" si="0"/>
        <v>0</v>
      </c>
      <c r="C22" s="11"/>
      <c r="D22" s="12"/>
      <c r="E22" s="12"/>
      <c r="F22" s="12"/>
      <c r="G22" s="12"/>
      <c r="H22" s="13"/>
      <c r="I22" s="13"/>
      <c r="J22" s="12"/>
      <c r="K22" s="12"/>
      <c r="L22" s="12"/>
      <c r="M22" s="12"/>
      <c r="N22" s="12"/>
      <c r="O22" s="13"/>
      <c r="P22" s="13"/>
      <c r="Q22" s="12"/>
      <c r="R22" s="12"/>
      <c r="S22" s="12"/>
      <c r="T22" s="12"/>
      <c r="U22" s="23"/>
      <c r="V22" s="12"/>
      <c r="W22" s="12"/>
      <c r="X22" s="12"/>
      <c r="Y22" s="12"/>
      <c r="Z22" s="12"/>
      <c r="AA22" s="12"/>
      <c r="AB22" s="12"/>
      <c r="AC22" s="12"/>
      <c r="AD22" s="12"/>
      <c r="AE22" s="14"/>
      <c r="AF22" s="14"/>
    </row>
    <row r="23" spans="1:32" ht="15.75">
      <c r="A23" t="s">
        <v>24</v>
      </c>
      <c r="B23" s="33">
        <f t="shared" si="0"/>
        <v>2</v>
      </c>
      <c r="C23" s="24"/>
      <c r="D23" s="6"/>
      <c r="E23" s="6"/>
      <c r="F23" s="6" t="s">
        <v>7</v>
      </c>
      <c r="G23" s="7"/>
      <c r="H23" s="8"/>
      <c r="I23" s="9"/>
      <c r="J23" s="6"/>
      <c r="K23" s="6"/>
      <c r="L23" s="6"/>
      <c r="M23" s="6"/>
      <c r="N23" s="7"/>
      <c r="O23" s="8"/>
      <c r="P23" s="9"/>
      <c r="Q23" s="6"/>
      <c r="R23" s="6"/>
      <c r="S23" s="6"/>
      <c r="T23" s="6"/>
      <c r="U23" s="7" t="s">
        <v>7</v>
      </c>
      <c r="V23" s="7"/>
      <c r="W23" s="6"/>
      <c r="X23" s="6"/>
      <c r="Y23" s="6"/>
      <c r="Z23" s="6"/>
      <c r="AA23" s="6"/>
      <c r="AB23" s="7"/>
      <c r="AC23" s="7"/>
      <c r="AD23" s="6"/>
      <c r="AE23" s="10"/>
      <c r="AF23" s="10"/>
    </row>
    <row r="24" spans="1:32" ht="15.75">
      <c r="A24" t="s">
        <v>25</v>
      </c>
      <c r="B24" s="33">
        <f t="shared" si="0"/>
        <v>1</v>
      </c>
      <c r="C24" s="24"/>
      <c r="D24" s="6"/>
      <c r="E24" s="6"/>
      <c r="F24" s="6"/>
      <c r="G24" s="7"/>
      <c r="H24" s="8"/>
      <c r="I24" s="9"/>
      <c r="J24" s="6"/>
      <c r="K24" s="6" t="s">
        <v>7</v>
      </c>
      <c r="L24" s="6"/>
      <c r="M24" s="6"/>
      <c r="N24" s="7"/>
      <c r="O24" s="8"/>
      <c r="P24" s="9"/>
      <c r="Q24" s="6"/>
      <c r="R24" s="6"/>
      <c r="S24" s="6"/>
      <c r="T24" s="6"/>
      <c r="U24" s="7"/>
      <c r="V24" s="7"/>
      <c r="W24" s="6"/>
      <c r="X24" s="6"/>
      <c r="Y24" s="6"/>
      <c r="Z24" s="6"/>
      <c r="AA24" s="6"/>
      <c r="AB24" s="7"/>
      <c r="AC24" s="7"/>
      <c r="AD24" s="6"/>
      <c r="AE24" s="10"/>
      <c r="AF24" s="10"/>
    </row>
    <row r="25" spans="1:32" ht="15.75">
      <c r="A25" t="s">
        <v>26</v>
      </c>
      <c r="B25" s="33">
        <f t="shared" si="0"/>
        <v>0</v>
      </c>
      <c r="C25" s="25"/>
      <c r="D25" s="26"/>
      <c r="E25" s="26"/>
      <c r="F25" s="26"/>
      <c r="G25" s="26"/>
      <c r="H25" s="27"/>
      <c r="I25" s="12"/>
      <c r="J25" s="12"/>
      <c r="K25" s="12"/>
      <c r="L25" s="12"/>
      <c r="M25" s="12"/>
      <c r="N25" s="12"/>
      <c r="O25" s="13"/>
      <c r="P25" s="13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4"/>
      <c r="AF25" s="14"/>
    </row>
    <row r="26" spans="1:32" ht="15.75">
      <c r="A26" t="s">
        <v>27</v>
      </c>
      <c r="B26" s="33">
        <f t="shared" si="0"/>
        <v>1</v>
      </c>
      <c r="C26" s="22"/>
      <c r="D26" s="15"/>
      <c r="E26" s="15"/>
      <c r="F26" s="15"/>
      <c r="G26" s="15"/>
      <c r="H26" s="16"/>
      <c r="I26" s="6"/>
      <c r="J26" s="6"/>
      <c r="K26" s="6"/>
      <c r="L26" s="6"/>
      <c r="M26" s="6"/>
      <c r="N26" s="7"/>
      <c r="O26" s="8"/>
      <c r="P26" s="9"/>
      <c r="Q26" s="6"/>
      <c r="R26" s="6"/>
      <c r="S26" s="6"/>
      <c r="T26" s="6"/>
      <c r="U26" s="7"/>
      <c r="V26" s="7" t="s">
        <v>7</v>
      </c>
      <c r="W26" s="6"/>
      <c r="X26" s="6"/>
      <c r="Y26" s="6"/>
      <c r="Z26" s="6"/>
      <c r="AA26" s="6"/>
      <c r="AB26" s="7"/>
      <c r="AC26" s="7"/>
      <c r="AD26" s="6"/>
      <c r="AE26" s="10"/>
      <c r="AF26" s="10"/>
    </row>
    <row r="27" spans="1:32" ht="15.75">
      <c r="A27" t="s">
        <v>28</v>
      </c>
      <c r="B27" s="33">
        <f t="shared" si="0"/>
        <v>0</v>
      </c>
      <c r="C27" s="22"/>
      <c r="D27" s="15"/>
      <c r="E27" s="15"/>
      <c r="F27" s="15"/>
      <c r="G27" s="15"/>
      <c r="H27" s="16"/>
      <c r="I27" s="15"/>
      <c r="J27" s="15"/>
      <c r="K27" s="15"/>
      <c r="L27" s="15"/>
      <c r="M27" s="15"/>
      <c r="N27" s="15"/>
      <c r="O27" s="16"/>
      <c r="P27" s="16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28"/>
      <c r="AF27" s="28"/>
    </row>
    <row r="28" spans="1:32" ht="15.75">
      <c r="A28" t="s">
        <v>29</v>
      </c>
      <c r="B28" s="33">
        <f t="shared" si="0"/>
        <v>0</v>
      </c>
      <c r="C28" s="5"/>
      <c r="D28" s="6"/>
      <c r="E28" s="6"/>
      <c r="F28" s="6"/>
      <c r="G28" s="7"/>
      <c r="H28" s="8"/>
      <c r="I28" s="9"/>
      <c r="J28" s="6"/>
      <c r="K28" s="6"/>
      <c r="L28" s="6"/>
      <c r="M28" s="6"/>
      <c r="N28" s="7"/>
      <c r="O28" s="8"/>
      <c r="P28" s="9"/>
      <c r="Q28" s="6"/>
      <c r="R28" s="6"/>
      <c r="S28" s="6"/>
      <c r="T28" s="6"/>
      <c r="U28" s="7"/>
      <c r="V28" s="7"/>
      <c r="W28" s="6"/>
      <c r="X28" s="6"/>
      <c r="Y28" s="6"/>
      <c r="Z28" s="6"/>
      <c r="AA28" s="6"/>
      <c r="AB28" s="7"/>
      <c r="AC28" s="7"/>
      <c r="AD28" s="6"/>
      <c r="AE28" s="10"/>
      <c r="AF28" s="10"/>
    </row>
    <row r="29" spans="1:32" ht="15.75">
      <c r="A29" t="s">
        <v>30</v>
      </c>
      <c r="B29" s="33">
        <f t="shared" si="0"/>
        <v>1</v>
      </c>
      <c r="C29" s="5"/>
      <c r="D29" s="6"/>
      <c r="E29" s="6"/>
      <c r="F29" s="6"/>
      <c r="G29" s="7"/>
      <c r="H29" s="8"/>
      <c r="I29" s="16"/>
      <c r="J29" s="6"/>
      <c r="K29" s="6"/>
      <c r="L29" s="6"/>
      <c r="M29" s="6"/>
      <c r="N29" s="7"/>
      <c r="O29" s="8"/>
      <c r="P29" s="16"/>
      <c r="Q29" s="6" t="s">
        <v>7</v>
      </c>
      <c r="R29" s="6"/>
      <c r="S29" s="6"/>
      <c r="T29" s="6"/>
      <c r="U29" s="7"/>
      <c r="V29" s="7"/>
      <c r="W29" s="6"/>
      <c r="X29" s="6"/>
      <c r="Y29" s="6"/>
      <c r="Z29" s="6"/>
      <c r="AA29" s="6"/>
      <c r="AB29" s="7"/>
      <c r="AC29" s="7"/>
      <c r="AD29" s="6"/>
      <c r="AE29" s="10"/>
      <c r="AF29" s="10"/>
    </row>
    <row r="30" spans="1:32" ht="15.75">
      <c r="A30" t="s">
        <v>31</v>
      </c>
      <c r="B30" s="33">
        <f t="shared" si="0"/>
        <v>0</v>
      </c>
      <c r="C30" s="29"/>
      <c r="D30" s="12"/>
      <c r="E30" s="12"/>
      <c r="F30" s="12"/>
      <c r="G30" s="12"/>
      <c r="H30" s="13"/>
      <c r="I30" s="13"/>
      <c r="J30" s="12"/>
      <c r="K30" s="12"/>
      <c r="L30" s="12"/>
      <c r="M30" s="12"/>
      <c r="N30" s="12"/>
      <c r="O30" s="13"/>
      <c r="P30" s="13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4"/>
      <c r="AF30" s="14"/>
    </row>
    <row r="31" spans="1:32" ht="15.75">
      <c r="A31" t="s">
        <v>32</v>
      </c>
      <c r="B31" s="33">
        <f t="shared" si="0"/>
        <v>0</v>
      </c>
      <c r="C31" s="32"/>
      <c r="D31" s="6"/>
      <c r="E31" s="9"/>
      <c r="F31" s="9"/>
      <c r="G31" s="8"/>
      <c r="H31" s="8"/>
      <c r="I31" s="6"/>
      <c r="J31" s="6"/>
      <c r="K31" s="6"/>
      <c r="L31" s="9"/>
      <c r="M31" s="9"/>
      <c r="N31" s="8"/>
      <c r="O31" s="8"/>
      <c r="P31" s="6"/>
      <c r="Q31" s="6"/>
      <c r="R31" s="6"/>
      <c r="S31" s="9"/>
      <c r="T31" s="9"/>
      <c r="U31" s="8"/>
      <c r="V31" s="8"/>
      <c r="W31" s="6"/>
      <c r="X31" s="6"/>
      <c r="Y31" s="6"/>
      <c r="Z31" s="9"/>
      <c r="AA31" s="9"/>
      <c r="AB31" s="8"/>
      <c r="AC31" s="8"/>
      <c r="AD31" s="6"/>
      <c r="AE31" s="6"/>
      <c r="AF31" s="30"/>
    </row>
    <row r="32" spans="1:32" ht="15.75">
      <c r="A32" t="s">
        <v>33</v>
      </c>
      <c r="B32" s="33">
        <f t="shared" si="0"/>
        <v>2</v>
      </c>
      <c r="C32" s="32"/>
      <c r="D32" s="6"/>
      <c r="E32" s="9"/>
      <c r="F32" s="9"/>
      <c r="G32" s="8"/>
      <c r="H32" s="8" t="s">
        <v>7</v>
      </c>
      <c r="I32" s="6"/>
      <c r="J32" s="6"/>
      <c r="K32" s="6"/>
      <c r="L32" s="9"/>
      <c r="M32" s="9"/>
      <c r="N32" s="8"/>
      <c r="O32" s="8"/>
      <c r="P32" s="6"/>
      <c r="Q32" s="6"/>
      <c r="R32" s="6"/>
      <c r="S32" s="9"/>
      <c r="T32" s="9"/>
      <c r="U32" s="8"/>
      <c r="V32" s="8"/>
      <c r="W32" s="6" t="s">
        <v>7</v>
      </c>
      <c r="X32" s="6"/>
      <c r="Y32" s="6"/>
      <c r="Z32" s="9"/>
      <c r="AA32" s="9"/>
      <c r="AB32" s="8"/>
      <c r="AC32" s="8"/>
      <c r="AD32" s="6"/>
      <c r="AE32" s="10"/>
      <c r="AF32" s="30"/>
    </row>
    <row r="33" spans="1:32" ht="15.75">
      <c r="A33" t="s">
        <v>34</v>
      </c>
      <c r="B33" s="33">
        <f t="shared" si="0"/>
        <v>2</v>
      </c>
      <c r="C33" s="22"/>
      <c r="D33" s="6"/>
      <c r="E33" s="6"/>
      <c r="F33" s="6"/>
      <c r="G33" s="7"/>
      <c r="H33" s="8"/>
      <c r="I33" s="6" t="s">
        <v>7</v>
      </c>
      <c r="J33" s="6"/>
      <c r="K33" s="6"/>
      <c r="L33" s="6"/>
      <c r="M33" s="6"/>
      <c r="N33" s="7"/>
      <c r="O33" s="8"/>
      <c r="P33" s="9"/>
      <c r="Q33" s="6"/>
      <c r="R33" s="6"/>
      <c r="S33" s="6"/>
      <c r="T33" s="6"/>
      <c r="U33" s="7"/>
      <c r="V33" s="7"/>
      <c r="W33" s="6"/>
      <c r="X33" s="6" t="s">
        <v>7</v>
      </c>
      <c r="Y33" s="6"/>
      <c r="Z33" s="6"/>
      <c r="AA33" s="6"/>
      <c r="AB33" s="7"/>
      <c r="AC33" s="7"/>
      <c r="AD33" s="6"/>
      <c r="AE33" s="10"/>
      <c r="AF33" s="10"/>
    </row>
    <row r="34" spans="1:32">
      <c r="C34" s="31">
        <f t="shared" ref="C34:AF34" si="1">COUNTIF(C7:C33,"X")</f>
        <v>1</v>
      </c>
      <c r="D34" s="31">
        <f t="shared" si="1"/>
        <v>1</v>
      </c>
      <c r="E34" s="31">
        <f t="shared" si="1"/>
        <v>1</v>
      </c>
      <c r="F34" s="31">
        <f t="shared" si="1"/>
        <v>1</v>
      </c>
      <c r="G34" s="31">
        <f t="shared" si="1"/>
        <v>1</v>
      </c>
      <c r="H34" s="31">
        <f t="shared" si="1"/>
        <v>1</v>
      </c>
      <c r="I34" s="31">
        <f t="shared" si="1"/>
        <v>1</v>
      </c>
      <c r="J34" s="31">
        <f t="shared" si="1"/>
        <v>1</v>
      </c>
      <c r="K34" s="31">
        <f t="shared" si="1"/>
        <v>1</v>
      </c>
      <c r="L34" s="31">
        <f t="shared" si="1"/>
        <v>1</v>
      </c>
      <c r="M34" s="31">
        <f t="shared" si="1"/>
        <v>1</v>
      </c>
      <c r="N34" s="31">
        <f t="shared" si="1"/>
        <v>1</v>
      </c>
      <c r="O34" s="31">
        <f t="shared" si="1"/>
        <v>1</v>
      </c>
      <c r="P34" s="31">
        <f t="shared" si="1"/>
        <v>1</v>
      </c>
      <c r="Q34" s="31">
        <f t="shared" si="1"/>
        <v>1</v>
      </c>
      <c r="R34" s="31">
        <f t="shared" si="1"/>
        <v>1</v>
      </c>
      <c r="S34" s="31">
        <f t="shared" si="1"/>
        <v>1</v>
      </c>
      <c r="T34" s="31">
        <f t="shared" si="1"/>
        <v>1</v>
      </c>
      <c r="U34" s="31">
        <f t="shared" si="1"/>
        <v>1</v>
      </c>
      <c r="V34" s="31">
        <f t="shared" si="1"/>
        <v>1</v>
      </c>
      <c r="W34" s="31">
        <f t="shared" si="1"/>
        <v>1</v>
      </c>
      <c r="X34" s="31">
        <f t="shared" si="1"/>
        <v>1</v>
      </c>
      <c r="Y34" s="31">
        <f t="shared" si="1"/>
        <v>1</v>
      </c>
      <c r="Z34" s="31">
        <f t="shared" si="1"/>
        <v>0</v>
      </c>
      <c r="AA34" s="31">
        <f t="shared" si="1"/>
        <v>1</v>
      </c>
      <c r="AB34" s="31">
        <f t="shared" si="1"/>
        <v>0</v>
      </c>
      <c r="AC34" s="31">
        <f t="shared" si="1"/>
        <v>0</v>
      </c>
      <c r="AD34" s="31">
        <f t="shared" si="1"/>
        <v>0</v>
      </c>
      <c r="AE34" s="31">
        <f t="shared" si="1"/>
        <v>0</v>
      </c>
      <c r="AF34" s="31">
        <f t="shared" si="1"/>
        <v>0</v>
      </c>
    </row>
  </sheetData>
  <mergeCells count="1">
    <mergeCell ref="C2:A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J32"/>
  <sheetViews>
    <sheetView workbookViewId="0">
      <selection activeCell="J20" sqref="J20"/>
    </sheetView>
  </sheetViews>
  <sheetFormatPr baseColWidth="10" defaultRowHeight="15"/>
  <cols>
    <col min="2" max="2" width="16.7109375" customWidth="1"/>
    <col min="3" max="3" width="3.85546875" bestFit="1" customWidth="1"/>
    <col min="4" max="4" width="12.42578125" bestFit="1" customWidth="1"/>
  </cols>
  <sheetData>
    <row r="2" spans="2:7" ht="15.75">
      <c r="B2" s="47">
        <v>44075</v>
      </c>
      <c r="C2" s="48"/>
      <c r="D2" s="48"/>
      <c r="F2" s="42"/>
      <c r="G2" s="42"/>
    </row>
    <row r="3" spans="2:7" ht="15.75">
      <c r="B3" s="34" t="s">
        <v>35</v>
      </c>
      <c r="C3" s="34">
        <v>1</v>
      </c>
      <c r="D3" s="34" t="str">
        <f>IF(ISERROR(INDEX('création planning'!A$7:A$33,HLOOKUP(C3,'création planning'!C$4:AF$5,2,0),1)),"",INDEX('création planning'!A$7:A$33,HLOOKUP(C3,'création planning'!C$4:AF$5,2,0),1))</f>
        <v>nom 5</v>
      </c>
      <c r="F3" s="43"/>
      <c r="G3" s="43"/>
    </row>
    <row r="4" spans="2:7" ht="15.75">
      <c r="B4" s="34" t="s">
        <v>36</v>
      </c>
      <c r="C4" s="34">
        <v>2</v>
      </c>
      <c r="D4" s="34" t="str">
        <f>IF(ISERROR(INDEX('création planning'!A$7:A$33,HLOOKUP(C4,'création planning'!C$4:AF$5,2,0),1)),"",INDEX('création planning'!A$7:A$33,HLOOKUP(C4,'création planning'!C$4:AF$5,2,0),1))</f>
        <v>nom 7</v>
      </c>
    </row>
    <row r="5" spans="2:7" ht="15.75">
      <c r="B5" s="34" t="s">
        <v>37</v>
      </c>
      <c r="C5" s="34">
        <v>3</v>
      </c>
      <c r="D5" s="34" t="str">
        <f>IF(ISERROR(INDEX('création planning'!A$7:A$33,HLOOKUP(C5,'création planning'!C$4:AF$5,2,0),1)),"",INDEX('création planning'!A$7:A$33,HLOOKUP(C5,'création planning'!C$4:AF$5,2,0),1))</f>
        <v>nom 8</v>
      </c>
    </row>
    <row r="6" spans="2:7" ht="15.75">
      <c r="B6" s="34" t="s">
        <v>38</v>
      </c>
      <c r="C6" s="34">
        <v>4</v>
      </c>
      <c r="D6" s="34" t="str">
        <f>IF(ISERROR(INDEX('création planning'!A$7:A$33,HLOOKUP(C6,'création planning'!C$4:AF$5,2,0),1)),"",INDEX('création planning'!A$7:A$33,HLOOKUP(C6,'création planning'!C$4:AF$5,2,0),1))</f>
        <v>nom 17</v>
      </c>
    </row>
    <row r="7" spans="2:7" ht="15.75">
      <c r="B7" s="35" t="s">
        <v>39</v>
      </c>
      <c r="C7" s="35">
        <v>5</v>
      </c>
      <c r="D7" s="34" t="str">
        <f>IF(ISERROR(INDEX('création planning'!A$7:A$33,HLOOKUP(C7,'création planning'!C$4:AF$5,2,0),1)),"",INDEX('création planning'!A$7:A$33,HLOOKUP(C7,'création planning'!C$4:AF$5,2,0),1))</f>
        <v>nom 1</v>
      </c>
    </row>
    <row r="8" spans="2:7" ht="15.75">
      <c r="B8" s="35" t="s">
        <v>40</v>
      </c>
      <c r="C8" s="35">
        <v>6</v>
      </c>
      <c r="D8" s="34" t="str">
        <f>IF(ISERROR(INDEX('création planning'!A$7:A$33,HLOOKUP(C8,'création planning'!C$4:AF$5,2,0),1)),"",INDEX('création planning'!A$7:A$33,HLOOKUP(C8,'création planning'!C$4:AF$5,2,0),1))</f>
        <v>nom 26</v>
      </c>
    </row>
    <row r="9" spans="2:7" ht="15.75">
      <c r="B9" s="34" t="s">
        <v>41</v>
      </c>
      <c r="C9" s="34">
        <v>7</v>
      </c>
      <c r="D9" s="34" t="str">
        <f>IF(ISERROR(INDEX('création planning'!A$7:A$33,HLOOKUP(C9,'création planning'!C$4:AF$5,2,0),1)),"",INDEX('création planning'!A$7:A$33,HLOOKUP(C9,'création planning'!C$4:AF$5,2,0),1))</f>
        <v>nom 27</v>
      </c>
    </row>
    <row r="10" spans="2:7" ht="15.75">
      <c r="B10" s="34" t="s">
        <v>35</v>
      </c>
      <c r="C10" s="34">
        <v>8</v>
      </c>
      <c r="D10" s="34" t="str">
        <f>IF(ISERROR(INDEX('création planning'!A$7:A$33,HLOOKUP(C10,'création planning'!C$4:AF$5,2,0),1)),"",INDEX('création planning'!A$7:A$33,HLOOKUP(C10,'création planning'!C$4:AF$5,2,0),1))</f>
        <v>nom 2</v>
      </c>
    </row>
    <row r="11" spans="2:7" ht="15.75">
      <c r="B11" s="34" t="s">
        <v>36</v>
      </c>
      <c r="C11" s="34">
        <v>9</v>
      </c>
      <c r="D11" s="34" t="str">
        <f>IF(ISERROR(INDEX('création planning'!A$7:A$33,HLOOKUP(C11,'création planning'!C$4:AF$5,2,0),1)),"",INDEX('création planning'!A$7:A$33,HLOOKUP(C11,'création planning'!C$4:AF$5,2,0),1))</f>
        <v>nom 18</v>
      </c>
    </row>
    <row r="12" spans="2:7" ht="15.75">
      <c r="B12" s="34" t="s">
        <v>37</v>
      </c>
      <c r="C12" s="34">
        <v>10</v>
      </c>
      <c r="D12" s="34" t="str">
        <f>IF(ISERROR(INDEX('création planning'!A$7:A$33,HLOOKUP(C12,'création planning'!C$4:AF$5,2,0),1)),"",INDEX('création planning'!A$7:A$33,HLOOKUP(C12,'création planning'!C$4:AF$5,2,0),1))</f>
        <v>nom 4</v>
      </c>
    </row>
    <row r="13" spans="2:7" ht="15.75">
      <c r="B13" s="34" t="s">
        <v>38</v>
      </c>
      <c r="C13" s="34">
        <v>11</v>
      </c>
      <c r="D13" s="34" t="str">
        <f>IF(ISERROR(INDEX('création planning'!A$7:A$33,HLOOKUP(C13,'création planning'!C$4:AF$5,2,0),1)),"",INDEX('création planning'!A$7:A$33,HLOOKUP(C13,'création planning'!C$4:AF$5,2,0),1))</f>
        <v>nom 13</v>
      </c>
    </row>
    <row r="14" spans="2:7" ht="15.75">
      <c r="B14" s="35" t="s">
        <v>39</v>
      </c>
      <c r="C14" s="35">
        <v>12</v>
      </c>
      <c r="D14" s="34" t="str">
        <f>IF(ISERROR(INDEX('création planning'!A$7:A$33,HLOOKUP(C14,'création planning'!C$4:AF$5,2,0),1)),"",INDEX('création planning'!A$7:A$33,HLOOKUP(C14,'création planning'!C$4:AF$5,2,0),1))</f>
        <v>nom 14</v>
      </c>
    </row>
    <row r="15" spans="2:7" ht="15.75">
      <c r="B15" s="35" t="s">
        <v>40</v>
      </c>
      <c r="C15" s="35">
        <v>13</v>
      </c>
      <c r="D15" s="34" t="str">
        <f>IF(ISERROR(INDEX('création planning'!A$7:A$33,HLOOKUP(C15,'création planning'!C$4:AF$5,2,0),1)),"",INDEX('création planning'!A$7:A$33,HLOOKUP(C15,'création planning'!C$4:AF$5,2,0),1))</f>
        <v>nom 6</v>
      </c>
    </row>
    <row r="16" spans="2:7" ht="15.75">
      <c r="B16" s="34" t="s">
        <v>41</v>
      </c>
      <c r="C16" s="34">
        <v>14</v>
      </c>
      <c r="D16" s="34" t="str">
        <f>IF(ISERROR(INDEX('création planning'!A$7:A$33,HLOOKUP(C16,'création planning'!C$4:AF$5,2,0),1)),"",INDEX('création planning'!A$7:A$33,HLOOKUP(C16,'création planning'!C$4:AF$5,2,0),1))</f>
        <v>nom 3</v>
      </c>
    </row>
    <row r="17" spans="2:10" ht="15.75">
      <c r="B17" s="34" t="s">
        <v>35</v>
      </c>
      <c r="C17" s="34">
        <v>15</v>
      </c>
      <c r="D17" s="34" t="str">
        <f>IF(ISERROR(INDEX('création planning'!A$7:A$33,HLOOKUP(C17,'création planning'!C$4:AF$5,2,0),1)),"",INDEX('création planning'!A$7:A$33,HLOOKUP(C17,'création planning'!C$4:AF$5,2,0),1))</f>
        <v>nom 23</v>
      </c>
    </row>
    <row r="18" spans="2:10" ht="17.25">
      <c r="B18" s="34" t="s">
        <v>36</v>
      </c>
      <c r="C18" s="34">
        <v>16</v>
      </c>
      <c r="D18" s="34" t="str">
        <f>IF(ISERROR(INDEX('création planning'!A$7:A$33,HLOOKUP(C18,'création planning'!C$4:AF$5,2,0),1)),"",INDEX('création planning'!A$7:A$33,HLOOKUP(C18,'création planning'!C$4:AF$5,2,0),1))</f>
        <v>nom 8</v>
      </c>
      <c r="J18" s="49"/>
    </row>
    <row r="19" spans="2:10" ht="15.75">
      <c r="B19" s="34" t="s">
        <v>37</v>
      </c>
      <c r="C19" s="34">
        <v>17</v>
      </c>
      <c r="D19" s="34" t="str">
        <f>IF(ISERROR(INDEX('création planning'!A$7:A$33,HLOOKUP(C19,'création planning'!C$4:AF$5,2,0),1)),"",INDEX('création planning'!A$7:A$33,HLOOKUP(C19,'création planning'!C$4:AF$5,2,0),1))</f>
        <v>nom 7</v>
      </c>
    </row>
    <row r="20" spans="2:10" ht="15.75">
      <c r="B20" s="34" t="s">
        <v>38</v>
      </c>
      <c r="C20" s="34">
        <v>18</v>
      </c>
      <c r="D20" s="34" t="str">
        <f>IF(ISERROR(INDEX('création planning'!A$7:A$33,HLOOKUP(C20,'création planning'!C$4:AF$5,2,0),1)),"",INDEX('création planning'!A$7:A$33,HLOOKUP(C20,'création planning'!C$4:AF$5,2,0),1))</f>
        <v>nom 5</v>
      </c>
    </row>
    <row r="21" spans="2:10" ht="15.75">
      <c r="B21" s="35" t="s">
        <v>39</v>
      </c>
      <c r="C21" s="35">
        <v>19</v>
      </c>
      <c r="D21" s="34" t="str">
        <f>IF(ISERROR(INDEX('création planning'!A$7:A$33,HLOOKUP(C21,'création planning'!C$4:AF$5,2,0),1)),"",INDEX('création planning'!A$7:A$33,HLOOKUP(C21,'création planning'!C$4:AF$5,2,0),1))</f>
        <v>nom 17</v>
      </c>
    </row>
    <row r="22" spans="2:10" ht="15.75">
      <c r="B22" s="35" t="s">
        <v>40</v>
      </c>
      <c r="C22" s="35">
        <v>20</v>
      </c>
      <c r="D22" s="34" t="str">
        <f>IF(ISERROR(INDEX('création planning'!A$7:A$33,HLOOKUP(C22,'création planning'!C$4:AF$5,2,0),1)),"",INDEX('création planning'!A$7:A$33,HLOOKUP(C22,'création planning'!C$4:AF$5,2,0),1))</f>
        <v>nom 20</v>
      </c>
    </row>
    <row r="23" spans="2:10" ht="15.75">
      <c r="B23" s="34" t="s">
        <v>41</v>
      </c>
      <c r="C23" s="34">
        <v>21</v>
      </c>
      <c r="D23" s="34" t="str">
        <f>IF(ISERROR(INDEX('création planning'!A$7:A$33,HLOOKUP(C23,'création planning'!C$4:AF$5,2,0),1)),"",INDEX('création planning'!A$7:A$33,HLOOKUP(C23,'création planning'!C$4:AF$5,2,0),1))</f>
        <v>nom 26</v>
      </c>
    </row>
    <row r="24" spans="2:10" ht="15.75">
      <c r="B24" s="34" t="s">
        <v>35</v>
      </c>
      <c r="C24" s="34">
        <v>22</v>
      </c>
      <c r="D24" s="34" t="str">
        <f>IF(ISERROR(INDEX('création planning'!A$7:A$33,HLOOKUP(C24,'création planning'!C$4:AF$5,2,0),1)),"",INDEX('création planning'!A$7:A$33,HLOOKUP(C24,'création planning'!C$4:AF$5,2,0),1))</f>
        <v>nom 27</v>
      </c>
    </row>
    <row r="25" spans="2:10" ht="15.75">
      <c r="B25" s="34" t="s">
        <v>36</v>
      </c>
      <c r="C25" s="34">
        <v>23</v>
      </c>
      <c r="D25" s="34" t="str">
        <f>IF(ISERROR(INDEX('création planning'!A$7:A$33,HLOOKUP(C25,'création planning'!C$4:AF$5,2,0),1)),"",INDEX('création planning'!A$7:A$33,HLOOKUP(C25,'création planning'!C$4:AF$5,2,0),1))</f>
        <v>nom 2</v>
      </c>
    </row>
    <row r="26" spans="2:10" ht="15.75">
      <c r="B26" s="34" t="s">
        <v>37</v>
      </c>
      <c r="C26" s="34">
        <v>24</v>
      </c>
      <c r="D26" s="34" t="str">
        <f>IF(ISERROR(INDEX('création planning'!A$7:A$33,HLOOKUP(C26,'création planning'!C$4:AF$5,2,0),1)),"",INDEX('création planning'!A$7:A$33,HLOOKUP(C26,'création planning'!C$4:AF$5,2,0),1))</f>
        <v/>
      </c>
    </row>
    <row r="27" spans="2:10" ht="15.75">
      <c r="B27" s="34" t="s">
        <v>38</v>
      </c>
      <c r="C27" s="34">
        <v>25</v>
      </c>
      <c r="D27" s="34" t="str">
        <f>IF(ISERROR(INDEX('création planning'!A$7:A$33,HLOOKUP(C27,'création planning'!C$4:AF$5,2,0),1)),"",INDEX('création planning'!A$7:A$33,HLOOKUP(C27,'création planning'!C$4:AF$5,2,0),1))</f>
        <v>nom 14</v>
      </c>
    </row>
    <row r="28" spans="2:10" ht="15.75">
      <c r="B28" s="35" t="s">
        <v>39</v>
      </c>
      <c r="C28" s="35">
        <v>26</v>
      </c>
      <c r="D28" s="34" t="str">
        <f>IF(ISERROR(INDEX('création planning'!A$7:A$33,HLOOKUP(C28,'création planning'!C$4:AF$5,2,0),1)),"",INDEX('création planning'!A$7:A$33,HLOOKUP(C28,'création planning'!C$4:AF$5,2,0),1))</f>
        <v/>
      </c>
    </row>
    <row r="29" spans="2:10" ht="15.75">
      <c r="B29" s="35" t="s">
        <v>40</v>
      </c>
      <c r="C29" s="35">
        <v>27</v>
      </c>
      <c r="D29" s="34" t="str">
        <f>IF(ISERROR(INDEX('création planning'!A$7:A$33,HLOOKUP(C29,'création planning'!C$4:AF$5,2,0),1)),"",INDEX('création planning'!A$7:A$33,HLOOKUP(C29,'création planning'!C$4:AF$5,2,0),1))</f>
        <v/>
      </c>
    </row>
    <row r="30" spans="2:10" ht="15.75">
      <c r="B30" s="34" t="s">
        <v>41</v>
      </c>
      <c r="C30" s="34">
        <v>28</v>
      </c>
      <c r="D30" s="34" t="str">
        <f>IF(ISERROR(INDEX('création planning'!A$7:A$33,HLOOKUP(C30,'création planning'!C$4:AF$5,2,0),1)),"",INDEX('création planning'!A$7:A$33,HLOOKUP(C30,'création planning'!C$4:AF$5,2,0),1))</f>
        <v/>
      </c>
    </row>
    <row r="31" spans="2:10" ht="15.75">
      <c r="B31" s="34" t="s">
        <v>35</v>
      </c>
      <c r="C31" s="34">
        <v>29</v>
      </c>
      <c r="D31" s="34" t="str">
        <f>IF(ISERROR(INDEX('création planning'!A$7:A$33,HLOOKUP(C31,'création planning'!C$4:AF$5,2,0),1)),"",INDEX('création planning'!A$7:A$33,HLOOKUP(C31,'création planning'!C$4:AF$5,2,0),1))</f>
        <v/>
      </c>
    </row>
    <row r="32" spans="2:10" ht="15.75">
      <c r="B32" s="34" t="s">
        <v>36</v>
      </c>
      <c r="C32" s="34">
        <v>30</v>
      </c>
      <c r="D32" s="34" t="str">
        <f>IF(ISERROR(INDEX('création planning'!A$7:A$33,HLOOKUP(C32,'création planning'!C$4:AF$5,2,0),1)),"",INDEX('création planning'!A$7:A$33,HLOOKUP(C32,'création planning'!C$4:AF$5,2,0),1))</f>
        <v/>
      </c>
    </row>
  </sheetData>
  <mergeCells count="1">
    <mergeCell ref="B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E30"/>
  <sheetViews>
    <sheetView workbookViewId="0">
      <selection activeCell="J23" sqref="J23"/>
    </sheetView>
  </sheetViews>
  <sheetFormatPr baseColWidth="10" defaultRowHeight="15"/>
  <cols>
    <col min="2" max="2" width="18.5703125" customWidth="1"/>
  </cols>
  <sheetData>
    <row r="3" spans="1:5" ht="30">
      <c r="A3" s="40"/>
      <c r="B3" s="44" t="s">
        <v>42</v>
      </c>
      <c r="C3" s="44" t="s">
        <v>43</v>
      </c>
      <c r="D3" s="44" t="s">
        <v>44</v>
      </c>
      <c r="E3" s="44" t="s">
        <v>45</v>
      </c>
    </row>
    <row r="4" spans="1:5">
      <c r="A4" s="40" t="s">
        <v>8</v>
      </c>
      <c r="B4" s="41" t="str">
        <f>IF(SUMIFS('création planning'!C$34:AF$34,'création planning'!C$3:AF$3,"l",'création planning'!C7:AF7,"X")+SUMIFS('création planning'!C$34:AF$34,'création planning'!C$3:AF$3,"ma",'création planning'!C7:AF7,"X")+SUMIFS('création planning'!C$34:AF$34,'création planning'!C$3:AF$3,"me",'création planning'!C7:AF7,"X")+SUMIFS('création planning'!C$34:AF$34,'création planning'!C$3:AF$3,"j",'création planning'!C7:AF7,"X")=0,"",SUMIFS('création planning'!C$34:AF$34,'création planning'!C$3:AF$3,"l",'création planning'!C7:AF7,"X")+SUMIFS('création planning'!C$34:AF$34,'création planning'!C$3:AF$3,"ma",'création planning'!C7:AF7,"X")+SUMIFS('création planning'!C$34:AF$34,'création planning'!C$3:AF$3,"me",'création planning'!C7:AF7,"X")+SUMIFS('création planning'!C$34:AF$34,'création planning'!C$3:AF$3,"j",'création planning'!C7:AF7,"X"))</f>
        <v/>
      </c>
      <c r="C4" s="41" t="str">
        <f>IF(SUMIFS('création planning'!C$34:AF$34,'création planning'!C$3:AF$3,"v",'création planning'!C7:AF7,"X")=0,"",SUMIFS('création planning'!C$34:AF$34,'création planning'!C$3:AF$3,"v",'création planning'!C7:AF7,"X"))</f>
        <v/>
      </c>
      <c r="D4" s="41">
        <f>IF(SUMIFS('création planning'!C$34:AF$34,'création planning'!C$3:AF$3,"s",'création planning'!C7:AF7,"X")=0,"",SUMIFS('création planning'!C$34:AF$34,'création planning'!C$3:AF$3,"s",'création planning'!C7:AF7,"X"))</f>
        <v>1</v>
      </c>
      <c r="E4" s="41" t="str">
        <f>IF(SUMIFS('création planning'!C$34:AF$34,'création planning'!C$3:AF$3,"d",'création planning'!C7:AF7,"X")=0,"",SUMIFS('création planning'!C$34:AF$34,'création planning'!C$3:AF$3,"d",'création planning'!C7:AF7,"X"))</f>
        <v/>
      </c>
    </row>
    <row r="5" spans="1:5">
      <c r="A5" s="40" t="s">
        <v>9</v>
      </c>
      <c r="B5" s="41">
        <f>IF(SUMIFS('création planning'!C$34:AF$34,'création planning'!C$3:AF$3,"l",'création planning'!C8:AF8,"X")+SUMIFS('création planning'!C$34:AF$34,'création planning'!C$3:AF$3,"ma",'création planning'!C8:AF8,"X")+SUMIFS('création planning'!C$34:AF$34,'création planning'!C$3:AF$3,"me",'création planning'!C8:AF8,"X")+SUMIFS('création planning'!C$34:AF$34,'création planning'!C$3:AF$3,"j",'création planning'!C8:AF8,"X")=0,"",SUMIFS('création planning'!C$34:AF$34,'création planning'!C$3:AF$3,"l",'création planning'!C8:AF8,"X")+SUMIFS('création planning'!C$34:AF$34,'création planning'!C$3:AF$3,"ma",'création planning'!C8:AF8,"X")+SUMIFS('création planning'!C$34:AF$34,'création planning'!C$3:AF$3,"me",'création planning'!C8:AF8,"X")+SUMIFS('création planning'!C$34:AF$34,'création planning'!C$3:AF$3,"j",'création planning'!C8:AF8,"X"))</f>
        <v>2</v>
      </c>
      <c r="C5" s="41" t="str">
        <f>IF(SUMIFS('création planning'!C$34:AF$34,'création planning'!C$3:AF$3,"v",'création planning'!C8:AF8,"X")=0,"",SUMIFS('création planning'!C$34:AF$34,'création planning'!C$3:AF$3,"v",'création planning'!C8:AF8,"X"))</f>
        <v/>
      </c>
      <c r="D5" s="41" t="str">
        <f>IF(SUMIFS('création planning'!C$34:AF$34,'création planning'!C$3:AF$3,"s",'création planning'!C8:AF8,"X")=0,"",SUMIFS('création planning'!C$34:AF$34,'création planning'!C$3:AF$3,"s",'création planning'!C8:AF8,"X"))</f>
        <v/>
      </c>
      <c r="E5" s="41" t="str">
        <f>IF(SUMIFS('création planning'!C$34:AF$34,'création planning'!C$3:AF$3,"d",'création planning'!C8:AF8,"X")=0,"",SUMIFS('création planning'!C$34:AF$34,'création planning'!C$3:AF$3,"d",'création planning'!C8:AF8,"X"))</f>
        <v/>
      </c>
    </row>
    <row r="6" spans="1:5">
      <c r="A6" s="40" t="s">
        <v>10</v>
      </c>
      <c r="B6" s="41">
        <f>IF(SUMIFS('création planning'!C$34:AF$34,'création planning'!C$3:AF$3,"l",'création planning'!C9:AF9,"X")+SUMIFS('création planning'!C$34:AF$34,'création planning'!C$3:AF$3,"ma",'création planning'!C9:AF9,"X")+SUMIFS('création planning'!C$34:AF$34,'création planning'!C$3:AF$3,"me",'création planning'!C9:AF9,"X")+SUMIFS('création planning'!C$34:AF$34,'création planning'!C$3:AF$3,"j",'création planning'!C9:AF9,"X")=0,"",SUMIFS('création planning'!C$34:AF$34,'création planning'!C$3:AF$3,"l",'création planning'!C9:AF9,"X")+SUMIFS('création planning'!C$34:AF$34,'création planning'!C$3:AF$3,"ma",'création planning'!C9:AF9,"X")+SUMIFS('création planning'!C$34:AF$34,'création planning'!C$3:AF$3,"me",'création planning'!C9:AF9,"X")+SUMIFS('création planning'!C$34:AF$34,'création planning'!C$3:AF$3,"j",'création planning'!C9:AF9,"X"))</f>
        <v>1</v>
      </c>
      <c r="C6" s="41" t="str">
        <f>IF(SUMIFS('création planning'!C$34:AF$34,'création planning'!C$3:AF$3,"v",'création planning'!C9:AF9,"X")=0,"",SUMIFS('création planning'!C$34:AF$34,'création planning'!C$3:AF$3,"v",'création planning'!C9:AF9,"X"))</f>
        <v/>
      </c>
      <c r="D6" s="41" t="str">
        <f>IF(SUMIFS('création planning'!C$34:AF$34,'création planning'!C$3:AF$3,"s",'création planning'!C9:AF9,"X")=0,"",SUMIFS('création planning'!C$34:AF$34,'création planning'!C$3:AF$3,"s",'création planning'!C9:AF9,"X"))</f>
        <v/>
      </c>
      <c r="E6" s="41" t="str">
        <f>IF(SUMIFS('création planning'!C$34:AF$34,'création planning'!C$3:AF$3,"d",'création planning'!C9:AF9,"X")=0,"",SUMIFS('création planning'!C$34:AF$34,'création planning'!C$3:AF$3,"d",'création planning'!C9:AF9,"X"))</f>
        <v/>
      </c>
    </row>
    <row r="7" spans="1:5">
      <c r="A7" s="40" t="s">
        <v>11</v>
      </c>
      <c r="B7" s="41">
        <f>IF(SUMIFS('création planning'!C$34:AF$34,'création planning'!C$3:AF$3,"l",'création planning'!C10:AF10,"X")+SUMIFS('création planning'!C$34:AF$34,'création planning'!C$3:AF$3,"ma",'création planning'!C10:AF10,"X")+SUMIFS('création planning'!C$34:AF$34,'création planning'!C$3:AF$3,"me",'création planning'!C10:AF10,"X")+SUMIFS('création planning'!C$34:AF$34,'création planning'!C$3:AF$3,"j",'création planning'!C10:AF10,"X")=0,"",SUMIFS('création planning'!C$34:AF$34,'création planning'!C$3:AF$3,"l",'création planning'!C10:AF10,"X")+SUMIFS('création planning'!C$34:AF$34,'création planning'!C$3:AF$3,"ma",'création planning'!C10:AF10,"X")+SUMIFS('création planning'!C$34:AF$34,'création planning'!C$3:AF$3,"me",'création planning'!C10:AF10,"X")+SUMIFS('création planning'!C$34:AF$34,'création planning'!C$3:AF$3,"j",'création planning'!C10:AF10,"X"))</f>
        <v>1</v>
      </c>
      <c r="C7" s="41" t="str">
        <f>IF(SUMIFS('création planning'!C$34:AF$34,'création planning'!C$3:AF$3,"v",'création planning'!C10:AF10,"X")=0,"",SUMIFS('création planning'!C$34:AF$34,'création planning'!C$3:AF$3,"v",'création planning'!C10:AF10,"X"))</f>
        <v/>
      </c>
      <c r="D7" s="41" t="str">
        <f>IF(SUMIFS('création planning'!C$34:AF$34,'création planning'!C$3:AF$3,"s",'création planning'!C10:AF10,"X")=0,"",SUMIFS('création planning'!C$34:AF$34,'création planning'!C$3:AF$3,"s",'création planning'!C10:AF10,"X"))</f>
        <v/>
      </c>
      <c r="E7" s="41" t="str">
        <f>IF(SUMIFS('création planning'!C$34:AF$34,'création planning'!C$3:AF$3,"d",'création planning'!C10:AF10,"X")=0,"",SUMIFS('création planning'!C$34:AF$34,'création planning'!C$3:AF$3,"d",'création planning'!C10:AF10,"X"))</f>
        <v/>
      </c>
    </row>
    <row r="8" spans="1:5">
      <c r="A8" s="40" t="s">
        <v>12</v>
      </c>
      <c r="B8" s="41">
        <f>IF(SUMIFS('création planning'!C$34:AF$34,'création planning'!C$3:AF$3,"l",'création planning'!C11:AF11,"X")+SUMIFS('création planning'!C$34:AF$34,'création planning'!C$3:AF$3,"ma",'création planning'!C11:AF11,"X")+SUMIFS('création planning'!C$34:AF$34,'création planning'!C$3:AF$3,"me",'création planning'!C11:AF11,"X")+SUMIFS('création planning'!C$34:AF$34,'création planning'!C$3:AF$3,"j",'création planning'!C11:AF11,"X")=0,"",SUMIFS('création planning'!C$34:AF$34,'création planning'!C$3:AF$3,"l",'création planning'!C11:AF11,"X")+SUMIFS('création planning'!C$34:AF$34,'création planning'!C$3:AF$3,"ma",'création planning'!C11:AF11,"X")+SUMIFS('création planning'!C$34:AF$34,'création planning'!C$3:AF$3,"me",'création planning'!C11:AF11,"X")+SUMIFS('création planning'!C$34:AF$34,'création planning'!C$3:AF$3,"j",'création planning'!C11:AF11,"X"))</f>
        <v>1</v>
      </c>
      <c r="C8" s="41">
        <f>IF(SUMIFS('création planning'!C$34:AF$34,'création planning'!C$3:AF$3,"v",'création planning'!C11:AF11,"X")=0,"",SUMIFS('création planning'!C$34:AF$34,'création planning'!C$3:AF$3,"v",'création planning'!C11:AF11,"X"))</f>
        <v>1</v>
      </c>
      <c r="D8" s="41" t="str">
        <f>IF(SUMIFS('création planning'!C$34:AF$34,'création planning'!C$3:AF$3,"s",'création planning'!C11:AF11,"X")=0,"",SUMIFS('création planning'!C$34:AF$34,'création planning'!C$3:AF$3,"s",'création planning'!C11:AF11,"X"))</f>
        <v/>
      </c>
      <c r="E8" s="41" t="str">
        <f>IF(SUMIFS('création planning'!C$34:AF$34,'création planning'!C$3:AF$3,"d",'création planning'!C11:AF11,"X")=0,"",SUMIFS('création planning'!C$34:AF$34,'création planning'!C$3:AF$3,"d",'création planning'!C11:AF11,"X"))</f>
        <v/>
      </c>
    </row>
    <row r="9" spans="1:5">
      <c r="A9" s="40" t="s">
        <v>13</v>
      </c>
      <c r="B9" s="41" t="str">
        <f>IF(SUMIFS('création planning'!C$34:AF$34,'création planning'!C$3:AF$3,"l",'création planning'!C12:AF12,"X")+SUMIFS('création planning'!C$34:AF$34,'création planning'!C$3:AF$3,"ma",'création planning'!C12:AF12,"X")+SUMIFS('création planning'!C$34:AF$34,'création planning'!C$3:AF$3,"me",'création planning'!C12:AF12,"X")+SUMIFS('création planning'!C$34:AF$34,'création planning'!C$3:AF$3,"j",'création planning'!C12:AF12,"X")=0,"",SUMIFS('création planning'!C$34:AF$34,'création planning'!C$3:AF$3,"l",'création planning'!C12:AF12,"X")+SUMIFS('création planning'!C$34:AF$34,'création planning'!C$3:AF$3,"ma",'création planning'!C12:AF12,"X")+SUMIFS('création planning'!C$34:AF$34,'création planning'!C$3:AF$3,"me",'création planning'!C12:AF12,"X")+SUMIFS('création planning'!C$34:AF$34,'création planning'!C$3:AF$3,"j",'création planning'!C12:AF12,"X"))</f>
        <v/>
      </c>
      <c r="C9" s="41" t="str">
        <f>IF(SUMIFS('création planning'!C$34:AF$34,'création planning'!C$3:AF$3,"v",'création planning'!C12:AF12,"X")=0,"",SUMIFS('création planning'!C$34:AF$34,'création planning'!C$3:AF$3,"v",'création planning'!C12:AF12,"X"))</f>
        <v/>
      </c>
      <c r="D9" s="41" t="str">
        <f>IF(SUMIFS('création planning'!C$34:AF$34,'création planning'!C$3:AF$3,"s",'création planning'!C12:AF12,"X")=0,"",SUMIFS('création planning'!C$34:AF$34,'création planning'!C$3:AF$3,"s",'création planning'!C12:AF12,"X"))</f>
        <v/>
      </c>
      <c r="E9" s="41">
        <f>IF(SUMIFS('création planning'!C$34:AF$34,'création planning'!C$3:AF$3,"d",'création planning'!C12:AF12,"X")=0,"",SUMIFS('création planning'!C$34:AF$34,'création planning'!C$3:AF$3,"d",'création planning'!C12:AF12,"X"))</f>
        <v>1</v>
      </c>
    </row>
    <row r="10" spans="1:5">
      <c r="A10" s="40" t="s">
        <v>14</v>
      </c>
      <c r="B10" s="41">
        <f>IF(SUMIFS('création planning'!C$34:AF$34,'création planning'!C$3:AF$3,"l",'création planning'!C13:AF13,"X")+SUMIFS('création planning'!C$34:AF$34,'création planning'!C$3:AF$3,"ma",'création planning'!C13:AF13,"X")+SUMIFS('création planning'!C$34:AF$34,'création planning'!C$3:AF$3,"me",'création planning'!C13:AF13,"X")+SUMIFS('création planning'!C$34:AF$34,'création planning'!C$3:AF$3,"j",'création planning'!C13:AF13,"X")=0,"",SUMIFS('création planning'!C$34:AF$34,'création planning'!C$3:AF$3,"l",'création planning'!C13:AF13,"X")+SUMIFS('création planning'!C$34:AF$34,'création planning'!C$3:AF$3,"ma",'création planning'!C13:AF13,"X")+SUMIFS('création planning'!C$34:AF$34,'création planning'!C$3:AF$3,"me",'création planning'!C13:AF13,"X")+SUMIFS('création planning'!C$34:AF$34,'création planning'!C$3:AF$3,"j",'création planning'!C13:AF13,"X"))</f>
        <v>2</v>
      </c>
      <c r="C10" s="41" t="str">
        <f>IF(SUMIFS('création planning'!C$34:AF$34,'création planning'!C$3:AF$3,"v",'création planning'!C13:AF13,"X")=0,"",SUMIFS('création planning'!C$34:AF$34,'création planning'!C$3:AF$3,"v",'création planning'!C13:AF13,"X"))</f>
        <v/>
      </c>
      <c r="D10" s="41" t="str">
        <f>IF(SUMIFS('création planning'!C$34:AF$34,'création planning'!C$3:AF$3,"s",'création planning'!C13:AF13,"X")=0,"",SUMIFS('création planning'!C$34:AF$34,'création planning'!C$3:AF$3,"s",'création planning'!C13:AF13,"X"))</f>
        <v/>
      </c>
      <c r="E10" s="41" t="str">
        <f>IF(SUMIFS('création planning'!C$34:AF$34,'création planning'!C$3:AF$3,"d",'création planning'!C13:AF13,"X")=0,"",SUMIFS('création planning'!C$34:AF$34,'création planning'!C$3:AF$3,"d",'création planning'!C13:AF13,"X"))</f>
        <v/>
      </c>
    </row>
    <row r="11" spans="1:5">
      <c r="A11" s="40" t="s">
        <v>15</v>
      </c>
      <c r="B11" s="41">
        <f>IF(SUMIFS('création planning'!C$34:AF$34,'création planning'!C$3:AF$3,"l",'création planning'!C14:AF14,"X")+SUMIFS('création planning'!C$34:AF$34,'création planning'!C$3:AF$3,"ma",'création planning'!C14:AF14,"X")+SUMIFS('création planning'!C$34:AF$34,'création planning'!C$3:AF$3,"me",'création planning'!C14:AF14,"X")+SUMIFS('création planning'!C$34:AF$34,'création planning'!C$3:AF$3,"j",'création planning'!C14:AF14,"X")=0,"",SUMIFS('création planning'!C$34:AF$34,'création planning'!C$3:AF$3,"l",'création planning'!C14:AF14,"X")+SUMIFS('création planning'!C$34:AF$34,'création planning'!C$3:AF$3,"ma",'création planning'!C14:AF14,"X")+SUMIFS('création planning'!C$34:AF$34,'création planning'!C$3:AF$3,"me",'création planning'!C14:AF14,"X")+SUMIFS('création planning'!C$34:AF$34,'création planning'!C$3:AF$3,"j",'création planning'!C14:AF14,"X"))</f>
        <v>2</v>
      </c>
      <c r="C11" s="41" t="str">
        <f>IF(SUMIFS('création planning'!C$34:AF$34,'création planning'!C$3:AF$3,"v",'création planning'!C14:AF14,"X")=0,"",SUMIFS('création planning'!C$34:AF$34,'création planning'!C$3:AF$3,"v",'création planning'!C14:AF14,"X"))</f>
        <v/>
      </c>
      <c r="D11" s="41" t="str">
        <f>IF(SUMIFS('création planning'!C$34:AF$34,'création planning'!C$3:AF$3,"s",'création planning'!C14:AF14,"X")=0,"",SUMIFS('création planning'!C$34:AF$34,'création planning'!C$3:AF$3,"s",'création planning'!C14:AF14,"X"))</f>
        <v/>
      </c>
      <c r="E11" s="41" t="str">
        <f>IF(SUMIFS('création planning'!C$34:AF$34,'création planning'!C$3:AF$3,"d",'création planning'!C14:AF14,"X")=0,"",SUMIFS('création planning'!C$34:AF$34,'création planning'!C$3:AF$3,"d",'création planning'!C14:AF14,"X"))</f>
        <v/>
      </c>
    </row>
    <row r="12" spans="1:5">
      <c r="A12" s="40" t="s">
        <v>16</v>
      </c>
      <c r="B12" s="41" t="str">
        <f>IF(SUMIFS('création planning'!C$34:AF$34,'création planning'!C$3:AF$3,"l",'création planning'!C15:AF15,"X")+SUMIFS('création planning'!C$34:AF$34,'création planning'!C$3:AF$3,"ma",'création planning'!C15:AF15,"X")+SUMIFS('création planning'!C$34:AF$34,'création planning'!C$3:AF$3,"me",'création planning'!C15:AF15,"X")+SUMIFS('création planning'!C$34:AF$34,'création planning'!C$3:AF$3,"j",'création planning'!C15:AF15,"X")=0,"",SUMIFS('création planning'!C$34:AF$34,'création planning'!C$3:AF$3,"l",'création planning'!C15:AF15,"X")+SUMIFS('création planning'!C$34:AF$34,'création planning'!C$3:AF$3,"ma",'création planning'!C15:AF15,"X")+SUMIFS('création planning'!C$34:AF$34,'création planning'!C$3:AF$3,"me",'création planning'!C15:AF15,"X")+SUMIFS('création planning'!C$34:AF$34,'création planning'!C$3:AF$3,"j",'création planning'!C15:AF15,"X"))</f>
        <v/>
      </c>
      <c r="C12" s="41" t="str">
        <f>IF(SUMIFS('création planning'!C$34:AF$34,'création planning'!C$3:AF$3,"v",'création planning'!C15:AF15,"X")=0,"",SUMIFS('création planning'!C$34:AF$34,'création planning'!C$3:AF$3,"v",'création planning'!C15:AF15,"X"))</f>
        <v/>
      </c>
      <c r="D12" s="41" t="str">
        <f>IF(SUMIFS('création planning'!C$34:AF$34,'création planning'!C$3:AF$3,"s",'création planning'!C15:AF15,"X")=0,"",SUMIFS('création planning'!C$34:AF$34,'création planning'!C$3:AF$3,"s",'création planning'!C15:AF15,"X"))</f>
        <v/>
      </c>
      <c r="E12" s="41" t="str">
        <f>IF(SUMIFS('création planning'!C$34:AF$34,'création planning'!C$3:AF$3,"d",'création planning'!C15:AF15,"X")=0,"",SUMIFS('création planning'!C$34:AF$34,'création planning'!C$3:AF$3,"d",'création planning'!C15:AF15,"X"))</f>
        <v/>
      </c>
    </row>
    <row r="13" spans="1:5">
      <c r="A13" s="40" t="s">
        <v>17</v>
      </c>
      <c r="B13" s="41" t="str">
        <f>IF(SUMIFS('création planning'!C$34:AF$34,'création planning'!C$3:AF$3,"l",'création planning'!C16:AF16,"X")+SUMIFS('création planning'!C$34:AF$34,'création planning'!C$3:AF$3,"ma",'création planning'!C16:AF16,"X")+SUMIFS('création planning'!C$34:AF$34,'création planning'!C$3:AF$3,"me",'création planning'!C16:AF16,"X")+SUMIFS('création planning'!C$34:AF$34,'création planning'!C$3:AF$3,"j",'création planning'!C16:AF16,"X")=0,"",SUMIFS('création planning'!C$34:AF$34,'création planning'!C$3:AF$3,"l",'création planning'!C16:AF16,"X")+SUMIFS('création planning'!C$34:AF$34,'création planning'!C$3:AF$3,"ma",'création planning'!C16:AF16,"X")+SUMIFS('création planning'!C$34:AF$34,'création planning'!C$3:AF$3,"me",'création planning'!C16:AF16,"X")+SUMIFS('création planning'!C$34:AF$34,'création planning'!C$3:AF$3,"j",'création planning'!C16:AF16,"X"))</f>
        <v/>
      </c>
      <c r="C13" s="41" t="str">
        <f>IF(SUMIFS('création planning'!C$34:AF$34,'création planning'!C$3:AF$3,"v",'création planning'!C16:AF16,"X")=0,"",SUMIFS('création planning'!C$34:AF$34,'création planning'!C$3:AF$3,"v",'création planning'!C16:AF16,"X"))</f>
        <v/>
      </c>
      <c r="D13" s="41" t="str">
        <f>IF(SUMIFS('création planning'!C$34:AF$34,'création planning'!C$3:AF$3,"s",'création planning'!C16:AF16,"X")=0,"",SUMIFS('création planning'!C$34:AF$34,'création planning'!C$3:AF$3,"s",'création planning'!C16:AF16,"X"))</f>
        <v/>
      </c>
      <c r="E13" s="41" t="str">
        <f>IF(SUMIFS('création planning'!C$34:AF$34,'création planning'!C$3:AF$3,"d",'création planning'!C16:AF16,"X")=0,"",SUMIFS('création planning'!C$34:AF$34,'création planning'!C$3:AF$3,"d",'création planning'!C16:AF16,"X"))</f>
        <v/>
      </c>
    </row>
    <row r="14" spans="1:5">
      <c r="A14" s="40" t="s">
        <v>18</v>
      </c>
      <c r="B14" s="41" t="str">
        <f>IF(SUMIFS('création planning'!C$34:AF$34,'création planning'!C$3:AF$3,"l",'création planning'!C17:AF17,"X")+SUMIFS('création planning'!C$34:AF$34,'création planning'!C$3:AF$3,"ma",'création planning'!C17:AF17,"X")+SUMIFS('création planning'!C$34:AF$34,'création planning'!C$3:AF$3,"me",'création planning'!C17:AF17,"X")+SUMIFS('création planning'!C$34:AF$34,'création planning'!C$3:AF$3,"j",'création planning'!C17:AF17,"X")=0,"",SUMIFS('création planning'!C$34:AF$34,'création planning'!C$3:AF$3,"l",'création planning'!C17:AF17,"X")+SUMIFS('création planning'!C$34:AF$34,'création planning'!C$3:AF$3,"ma",'création planning'!C17:AF17,"X")+SUMIFS('création planning'!C$34:AF$34,'création planning'!C$3:AF$3,"me",'création planning'!C17:AF17,"X")+SUMIFS('création planning'!C$34:AF$34,'création planning'!C$3:AF$3,"j",'création planning'!C17:AF17,"X"))</f>
        <v/>
      </c>
      <c r="C14" s="41" t="str">
        <f>IF(SUMIFS('création planning'!C$34:AF$34,'création planning'!C$3:AF$3,"v",'création planning'!C17:AF17,"X")=0,"",SUMIFS('création planning'!C$34:AF$34,'création planning'!C$3:AF$3,"v",'création planning'!C17:AF17,"X"))</f>
        <v/>
      </c>
      <c r="D14" s="41" t="str">
        <f>IF(SUMIFS('création planning'!C$34:AF$34,'création planning'!C$3:AF$3,"s",'création planning'!C17:AF17,"X")=0,"",SUMIFS('création planning'!C$34:AF$34,'création planning'!C$3:AF$3,"s",'création planning'!C17:AF17,"X"))</f>
        <v/>
      </c>
      <c r="E14" s="41" t="str">
        <f>IF(SUMIFS('création planning'!C$34:AF$34,'création planning'!C$3:AF$3,"d",'création planning'!C17:AF17,"X")=0,"",SUMIFS('création planning'!C$34:AF$34,'création planning'!C$3:AF$3,"d",'création planning'!C17:AF17,"X"))</f>
        <v/>
      </c>
    </row>
    <row r="15" spans="1:5">
      <c r="A15" s="40" t="s">
        <v>19</v>
      </c>
      <c r="B15" s="41" t="str">
        <f>IF(SUMIFS('création planning'!C$34:AF$34,'création planning'!C$3:AF$3,"l",'création planning'!C18:AF18,"X")+SUMIFS('création planning'!C$34:AF$34,'création planning'!C$3:AF$3,"ma",'création planning'!C18:AF18,"X")+SUMIFS('création planning'!C$34:AF$34,'création planning'!C$3:AF$3,"me",'création planning'!C18:AF18,"X")+SUMIFS('création planning'!C$34:AF$34,'création planning'!C$3:AF$3,"j",'création planning'!C18:AF18,"X")=0,"",SUMIFS('création planning'!C$34:AF$34,'création planning'!C$3:AF$3,"l",'création planning'!C18:AF18,"X")+SUMIFS('création planning'!C$34:AF$34,'création planning'!C$3:AF$3,"ma",'création planning'!C18:AF18,"X")+SUMIFS('création planning'!C$34:AF$34,'création planning'!C$3:AF$3,"me",'création planning'!C18:AF18,"X")+SUMIFS('création planning'!C$34:AF$34,'création planning'!C$3:AF$3,"j",'création planning'!C18:AF18,"X"))</f>
        <v/>
      </c>
      <c r="C15" s="41" t="str">
        <f>IF(SUMIFS('création planning'!C$34:AF$34,'création planning'!C$3:AF$3,"v",'création planning'!C18:AF18,"X")=0,"",SUMIFS('création planning'!C$34:AF$34,'création planning'!C$3:AF$3,"v",'création planning'!C18:AF18,"X"))</f>
        <v/>
      </c>
      <c r="D15" s="41" t="str">
        <f>IF(SUMIFS('création planning'!C$34:AF$34,'création planning'!C$3:AF$3,"s",'création planning'!C18:AF18,"X")=0,"",SUMIFS('création planning'!C$34:AF$34,'création planning'!C$3:AF$3,"s",'création planning'!C18:AF18,"X"))</f>
        <v/>
      </c>
      <c r="E15" s="41" t="str">
        <f>IF(SUMIFS('création planning'!C$34:AF$34,'création planning'!C$3:AF$3,"d",'création planning'!C18:AF18,"X")=0,"",SUMIFS('création planning'!C$34:AF$34,'création planning'!C$3:AF$3,"d",'création planning'!C18:AF18,"X"))</f>
        <v/>
      </c>
    </row>
    <row r="16" spans="1:5">
      <c r="A16" s="40" t="s">
        <v>20</v>
      </c>
      <c r="B16" s="41" t="str">
        <f>IF(SUMIFS('création planning'!C$34:AF$34,'création planning'!C$3:AF$3,"l",'création planning'!C19:AF19,"X")+SUMIFS('création planning'!C$34:AF$34,'création planning'!C$3:AF$3,"ma",'création planning'!C19:AF19,"X")+SUMIFS('création planning'!C$34:AF$34,'création planning'!C$3:AF$3,"me",'création planning'!C19:AF19,"X")+SUMIFS('création planning'!C$34:AF$34,'création planning'!C$3:AF$3,"j",'création planning'!C19:AF19,"X")=0,"",SUMIFS('création planning'!C$34:AF$34,'création planning'!C$3:AF$3,"l",'création planning'!C19:AF19,"X")+SUMIFS('création planning'!C$34:AF$34,'création planning'!C$3:AF$3,"ma",'création planning'!C19:AF19,"X")+SUMIFS('création planning'!C$34:AF$34,'création planning'!C$3:AF$3,"me",'création planning'!C19:AF19,"X")+SUMIFS('création planning'!C$34:AF$34,'création planning'!C$3:AF$3,"j",'création planning'!C19:AF19,"X"))</f>
        <v/>
      </c>
      <c r="C16" s="41">
        <f>IF(SUMIFS('création planning'!C$34:AF$34,'création planning'!C$3:AF$3,"v",'création planning'!C19:AF19,"X")=0,"",SUMIFS('création planning'!C$34:AF$34,'création planning'!C$3:AF$3,"v",'création planning'!C19:AF19,"X"))</f>
        <v>1</v>
      </c>
      <c r="D16" s="41" t="str">
        <f>IF(SUMIFS('création planning'!C$34:AF$34,'création planning'!C$3:AF$3,"s",'création planning'!C19:AF19,"X")=0,"",SUMIFS('création planning'!C$34:AF$34,'création planning'!C$3:AF$3,"s",'création planning'!C19:AF19,"X"))</f>
        <v/>
      </c>
      <c r="E16" s="41" t="str">
        <f>IF(SUMIFS('création planning'!C$34:AF$34,'création planning'!C$3:AF$3,"d",'création planning'!C19:AF19,"X")=0,"",SUMIFS('création planning'!C$34:AF$34,'création planning'!C$3:AF$3,"d",'création planning'!C19:AF19,"X"))</f>
        <v/>
      </c>
    </row>
    <row r="17" spans="1:5">
      <c r="A17" s="40" t="s">
        <v>21</v>
      </c>
      <c r="B17" s="41" t="str">
        <f>IF(SUMIFS('création planning'!C$34:AF$34,'création planning'!C$3:AF$3,"l",'création planning'!C20:AF20,"X")+SUMIFS('création planning'!C$34:AF$34,'création planning'!C$3:AF$3,"ma",'création planning'!C20:AF20,"X")+SUMIFS('création planning'!C$34:AF$34,'création planning'!C$3:AF$3,"me",'création planning'!C20:AF20,"X")+SUMIFS('création planning'!C$34:AF$34,'création planning'!C$3:AF$3,"j",'création planning'!C20:AF20,"X")=0,"",SUMIFS('création planning'!C$34:AF$34,'création planning'!C$3:AF$3,"l",'création planning'!C20:AF20,"X")+SUMIFS('création planning'!C$34:AF$34,'création planning'!C$3:AF$3,"ma",'création planning'!C20:AF20,"X")+SUMIFS('création planning'!C$34:AF$34,'création planning'!C$3:AF$3,"me",'création planning'!C20:AF20,"X")+SUMIFS('création planning'!C$34:AF$34,'création planning'!C$3:AF$3,"j",'création planning'!C20:AF20,"X"))</f>
        <v/>
      </c>
      <c r="C17" s="41">
        <f>IF(SUMIFS('création planning'!C$34:AF$34,'création planning'!C$3:AF$3,"v",'création planning'!C20:AF20,"X")=0,"",SUMIFS('création planning'!C$34:AF$34,'création planning'!C$3:AF$3,"v",'création planning'!C20:AF20,"X"))</f>
        <v>1</v>
      </c>
      <c r="D17" s="41">
        <f>IF(SUMIFS('création planning'!C$34:AF$34,'création planning'!C$3:AF$3,"s",'création planning'!C20:AF20,"X")=0,"",SUMIFS('création planning'!C$34:AF$34,'création planning'!C$3:AF$3,"s",'création planning'!C20:AF20,"X"))</f>
        <v>1</v>
      </c>
      <c r="E17" s="41" t="str">
        <f>IF(SUMIFS('création planning'!C$34:AF$34,'création planning'!C$3:AF$3,"d",'création planning'!C20:AF20,"X")=0,"",SUMIFS('création planning'!C$34:AF$34,'création planning'!C$3:AF$3,"d",'création planning'!C20:AF20,"X"))</f>
        <v/>
      </c>
    </row>
    <row r="18" spans="1:5">
      <c r="A18" s="40" t="s">
        <v>22</v>
      </c>
      <c r="B18" s="41" t="str">
        <f>IF(SUMIFS('création planning'!C$34:AF$34,'création planning'!C$3:AF$3,"l",'création planning'!C21:AF21,"X")+SUMIFS('création planning'!C$34:AF$34,'création planning'!C$3:AF$3,"ma",'création planning'!C21:AF21,"X")+SUMIFS('création planning'!C$34:AF$34,'création planning'!C$3:AF$3,"me",'création planning'!C21:AF21,"X")+SUMIFS('création planning'!C$34:AF$34,'création planning'!C$3:AF$3,"j",'création planning'!C21:AF21,"X")=0,"",SUMIFS('création planning'!C$34:AF$34,'création planning'!C$3:AF$3,"l",'création planning'!C21:AF21,"X")+SUMIFS('création planning'!C$34:AF$34,'création planning'!C$3:AF$3,"ma",'création planning'!C21:AF21,"X")+SUMIFS('création planning'!C$34:AF$34,'création planning'!C$3:AF$3,"me",'création planning'!C21:AF21,"X")+SUMIFS('création planning'!C$34:AF$34,'création planning'!C$3:AF$3,"j",'création planning'!C21:AF21,"X"))</f>
        <v/>
      </c>
      <c r="C18" s="41" t="str">
        <f>IF(SUMIFS('création planning'!C$34:AF$34,'création planning'!C$3:AF$3,"v",'création planning'!C21:AF21,"X")=0,"",SUMIFS('création planning'!C$34:AF$34,'création planning'!C$3:AF$3,"v",'création planning'!C21:AF21,"X"))</f>
        <v/>
      </c>
      <c r="D18" s="41" t="str">
        <f>IF(SUMIFS('création planning'!C$34:AF$34,'création planning'!C$3:AF$3,"s",'création planning'!C21:AF21,"X")=0,"",SUMIFS('création planning'!C$34:AF$34,'création planning'!C$3:AF$3,"s",'création planning'!C21:AF21,"X"))</f>
        <v/>
      </c>
      <c r="E18" s="41" t="str">
        <f>IF(SUMIFS('création planning'!C$34:AF$34,'création planning'!C$3:AF$3,"d",'création planning'!C21:AF21,"X")=0,"",SUMIFS('création planning'!C$34:AF$34,'création planning'!C$3:AF$3,"d",'création planning'!C21:AF21,"X"))</f>
        <v/>
      </c>
    </row>
    <row r="19" spans="1:5">
      <c r="A19" s="40" t="s">
        <v>23</v>
      </c>
      <c r="B19" s="41" t="str">
        <f>IF(SUMIFS('création planning'!C$34:AF$34,'création planning'!C$3:AF$3,"l",'création planning'!C22:AF22,"X")+SUMIFS('création planning'!C$34:AF$34,'création planning'!C$3:AF$3,"ma",'création planning'!C22:AF22,"X")+SUMIFS('création planning'!C$34:AF$34,'création planning'!C$3:AF$3,"me",'création planning'!C22:AF22,"X")+SUMIFS('création planning'!C$34:AF$34,'création planning'!C$3:AF$3,"j",'création planning'!C22:AF22,"X")=0,"",SUMIFS('création planning'!C$34:AF$34,'création planning'!C$3:AF$3,"l",'création planning'!C22:AF22,"X")+SUMIFS('création planning'!C$34:AF$34,'création planning'!C$3:AF$3,"ma",'création planning'!C22:AF22,"X")+SUMIFS('création planning'!C$34:AF$34,'création planning'!C$3:AF$3,"me",'création planning'!C22:AF22,"X")+SUMIFS('création planning'!C$34:AF$34,'création planning'!C$3:AF$3,"j",'création planning'!C22:AF22,"X"))</f>
        <v/>
      </c>
      <c r="C19" s="41" t="str">
        <f>IF(SUMIFS('création planning'!C$34:AF$34,'création planning'!C$3:AF$3,"v",'création planning'!C22:AF22,"X")=0,"",SUMIFS('création planning'!C$34:AF$34,'création planning'!C$3:AF$3,"v",'création planning'!C22:AF22,"X"))</f>
        <v/>
      </c>
      <c r="D19" s="41" t="str">
        <f>IF(SUMIFS('création planning'!C$34:AF$34,'création planning'!C$3:AF$3,"s",'création planning'!C22:AF22,"X")=0,"",SUMIFS('création planning'!C$34:AF$34,'création planning'!C$3:AF$3,"s",'création planning'!C22:AF22,"X"))</f>
        <v/>
      </c>
      <c r="E19" s="41" t="str">
        <f>IF(SUMIFS('création planning'!C$34:AF$34,'création planning'!C$3:AF$3,"d",'création planning'!C22:AF22,"X")=0,"",SUMIFS('création planning'!C$34:AF$34,'création planning'!C$3:AF$3,"d",'création planning'!C22:AF22,"X"))</f>
        <v/>
      </c>
    </row>
    <row r="20" spans="1:5">
      <c r="A20" s="40" t="s">
        <v>24</v>
      </c>
      <c r="B20" s="41" t="str">
        <f>IF(SUMIFS('création planning'!C$34:AF$34,'création planning'!C$3:AF$3,"l",'création planning'!C23:AF23,"X")+SUMIFS('création planning'!C$34:AF$34,'création planning'!C$3:AF$3,"ma",'création planning'!C23:AF23,"X")+SUMIFS('création planning'!C$34:AF$34,'création planning'!C$3:AF$3,"me",'création planning'!C23:AF23,"X")+SUMIFS('création planning'!C$34:AF$34,'création planning'!C$3:AF$3,"j",'création planning'!C23:AF23,"X")=0,"",SUMIFS('création planning'!C$34:AF$34,'création planning'!C$3:AF$3,"l",'création planning'!C23:AF23,"X")+SUMIFS('création planning'!C$34:AF$34,'création planning'!C$3:AF$3,"ma",'création planning'!C23:AF23,"X")+SUMIFS('création planning'!C$34:AF$34,'création planning'!C$3:AF$3,"me",'création planning'!C23:AF23,"X")+SUMIFS('création planning'!C$34:AF$34,'création planning'!C$3:AF$3,"j",'création planning'!C23:AF23,"X"))</f>
        <v/>
      </c>
      <c r="C20" s="41">
        <f>IF(SUMIFS('création planning'!C$34:AF$34,'création planning'!C$3:AF$3,"v",'création planning'!C23:AF23,"X")=0,"",SUMIFS('création planning'!C$34:AF$34,'création planning'!C$3:AF$3,"v",'création planning'!C23:AF23,"X"))</f>
        <v>1</v>
      </c>
      <c r="D20" s="41">
        <f>IF(SUMIFS('création planning'!C$34:AF$34,'création planning'!C$3:AF$3,"s",'création planning'!C23:AF23,"X")=0,"",SUMIFS('création planning'!C$34:AF$34,'création planning'!C$3:AF$3,"s",'création planning'!C23:AF23,"X"))</f>
        <v>1</v>
      </c>
      <c r="E20" s="41" t="str">
        <f>IF(SUMIFS('création planning'!C$34:AF$34,'création planning'!C$3:AF$3,"d",'création planning'!C23:AF23,"X")=0,"",SUMIFS('création planning'!C$34:AF$34,'création planning'!C$3:AF$3,"d",'création planning'!C23:AF23,"X"))</f>
        <v/>
      </c>
    </row>
    <row r="21" spans="1:5">
      <c r="A21" s="40" t="s">
        <v>25</v>
      </c>
      <c r="B21" s="41">
        <f>IF(SUMIFS('création planning'!C$34:AF$34,'création planning'!C$3:AF$3,"l",'création planning'!C24:AF24,"X")+SUMIFS('création planning'!C$34:AF$34,'création planning'!C$3:AF$3,"ma",'création planning'!C24:AF24,"X")+SUMIFS('création planning'!C$34:AF$34,'création planning'!C$3:AF$3,"me",'création planning'!C24:AF24,"X")+SUMIFS('création planning'!C$34:AF$34,'création planning'!C$3:AF$3,"j",'création planning'!C24:AF24,"X")=0,"",SUMIFS('création planning'!C$34:AF$34,'création planning'!C$3:AF$3,"l",'création planning'!C24:AF24,"X")+SUMIFS('création planning'!C$34:AF$34,'création planning'!C$3:AF$3,"ma",'création planning'!C24:AF24,"X")+SUMIFS('création planning'!C$34:AF$34,'création planning'!C$3:AF$3,"me",'création planning'!C24:AF24,"X")+SUMIFS('création planning'!C$34:AF$34,'création planning'!C$3:AF$3,"j",'création planning'!C24:AF24,"X"))</f>
        <v>1</v>
      </c>
      <c r="C21" s="41" t="str">
        <f>IF(SUMIFS('création planning'!C$34:AF$34,'création planning'!C$3:AF$3,"v",'création planning'!C24:AF24,"X")=0,"",SUMIFS('création planning'!C$34:AF$34,'création planning'!C$3:AF$3,"v",'création planning'!C24:AF24,"X"))</f>
        <v/>
      </c>
      <c r="D21" s="41" t="str">
        <f>IF(SUMIFS('création planning'!C$34:AF$34,'création planning'!C$3:AF$3,"s",'création planning'!C24:AF24,"X")=0,"",SUMIFS('création planning'!C$34:AF$34,'création planning'!C$3:AF$3,"s",'création planning'!C24:AF24,"X"))</f>
        <v/>
      </c>
      <c r="E21" s="41" t="str">
        <f>IF(SUMIFS('création planning'!C$34:AF$34,'création planning'!C$3:AF$3,"d",'création planning'!C24:AF24,"X")=0,"",SUMIFS('création planning'!C$34:AF$34,'création planning'!C$3:AF$3,"d",'création planning'!C24:AF24,"X"))</f>
        <v/>
      </c>
    </row>
    <row r="22" spans="1:5">
      <c r="A22" s="40" t="s">
        <v>26</v>
      </c>
      <c r="B22" s="41" t="str">
        <f>IF(SUMIFS('création planning'!C$34:AF$34,'création planning'!C$3:AF$3,"l",'création planning'!C25:AF25,"X")+SUMIFS('création planning'!C$34:AF$34,'création planning'!C$3:AF$3,"ma",'création planning'!C25:AF25,"X")+SUMIFS('création planning'!C$34:AF$34,'création planning'!C$3:AF$3,"me",'création planning'!C25:AF25,"X")+SUMIFS('création planning'!C$34:AF$34,'création planning'!C$3:AF$3,"j",'création planning'!C25:AF25,"X")=0,"",SUMIFS('création planning'!C$34:AF$34,'création planning'!C$3:AF$3,"l",'création planning'!C25:AF25,"X")+SUMIFS('création planning'!C$34:AF$34,'création planning'!C$3:AF$3,"ma",'création planning'!C25:AF25,"X")+SUMIFS('création planning'!C$34:AF$34,'création planning'!C$3:AF$3,"me",'création planning'!C25:AF25,"X")+SUMIFS('création planning'!C$34:AF$34,'création planning'!C$3:AF$3,"j",'création planning'!C25:AF25,"X"))</f>
        <v/>
      </c>
      <c r="C22" s="41" t="str">
        <f>IF(SUMIFS('création planning'!C$34:AF$34,'création planning'!C$3:AF$3,"v",'création planning'!C25:AF25,"X")=0,"",SUMIFS('création planning'!C$34:AF$34,'création planning'!C$3:AF$3,"v",'création planning'!C25:AF25,"X"))</f>
        <v/>
      </c>
      <c r="D22" s="41" t="str">
        <f>IF(SUMIFS('création planning'!C$34:AF$34,'création planning'!C$3:AF$3,"s",'création planning'!C25:AF25,"X")=0,"",SUMIFS('création planning'!C$34:AF$34,'création planning'!C$3:AF$3,"s",'création planning'!C25:AF25,"X"))</f>
        <v/>
      </c>
      <c r="E22" s="41" t="str">
        <f>IF(SUMIFS('création planning'!C$34:AF$34,'création planning'!C$3:AF$3,"d",'création planning'!C25:AF25,"X")=0,"",SUMIFS('création planning'!C$34:AF$34,'création planning'!C$3:AF$3,"d",'création planning'!C25:AF25,"X"))</f>
        <v/>
      </c>
    </row>
    <row r="23" spans="1:5">
      <c r="A23" s="40" t="s">
        <v>27</v>
      </c>
      <c r="B23" s="41" t="str">
        <f>IF(SUMIFS('création planning'!C$34:AF$34,'création planning'!C$3:AF$3,"l",'création planning'!C26:AF26,"X")+SUMIFS('création planning'!C$34:AF$34,'création planning'!C$3:AF$3,"ma",'création planning'!C26:AF26,"X")+SUMIFS('création planning'!C$34:AF$34,'création planning'!C$3:AF$3,"me",'création planning'!C26:AF26,"X")+SUMIFS('création planning'!C$34:AF$34,'création planning'!C$3:AF$3,"j",'création planning'!C26:AF26,"X")=0,"",SUMIFS('création planning'!C$34:AF$34,'création planning'!C$3:AF$3,"l",'création planning'!C26:AF26,"X")+SUMIFS('création planning'!C$34:AF$34,'création planning'!C$3:AF$3,"ma",'création planning'!C26:AF26,"X")+SUMIFS('création planning'!C$34:AF$34,'création planning'!C$3:AF$3,"me",'création planning'!C26:AF26,"X")+SUMIFS('création planning'!C$34:AF$34,'création planning'!C$3:AF$3,"j",'création planning'!C26:AF26,"X"))</f>
        <v/>
      </c>
      <c r="C23" s="41" t="str">
        <f>IF(SUMIFS('création planning'!C$34:AF$34,'création planning'!C$3:AF$3,"v",'création planning'!C26:AF26,"X")=0,"",SUMIFS('création planning'!C$34:AF$34,'création planning'!C$3:AF$3,"v",'création planning'!C26:AF26,"X"))</f>
        <v/>
      </c>
      <c r="D23" s="41" t="str">
        <f>IF(SUMIFS('création planning'!C$34:AF$34,'création planning'!C$3:AF$3,"s",'création planning'!C26:AF26,"X")=0,"",SUMIFS('création planning'!C$34:AF$34,'création planning'!C$3:AF$3,"s",'création planning'!C26:AF26,"X"))</f>
        <v/>
      </c>
      <c r="E23" s="41">
        <f>IF(SUMIFS('création planning'!C$34:AF$34,'création planning'!C$3:AF$3,"d",'création planning'!C26:AF26,"X")=0,"",SUMIFS('création planning'!C$34:AF$34,'création planning'!C$3:AF$3,"d",'création planning'!C26:AF26,"X"))</f>
        <v>1</v>
      </c>
    </row>
    <row r="24" spans="1:5">
      <c r="A24" s="40" t="s">
        <v>28</v>
      </c>
      <c r="B24" s="41" t="str">
        <f>IF(SUMIFS('création planning'!C$34:AF$34,'création planning'!C$3:AF$3,"l",'création planning'!C27:AF27,"X")+SUMIFS('création planning'!C$34:AF$34,'création planning'!C$3:AF$3,"ma",'création planning'!C27:AF27,"X")+SUMIFS('création planning'!C$34:AF$34,'création planning'!C$3:AF$3,"me",'création planning'!C27:AF27,"X")+SUMIFS('création planning'!C$34:AF$34,'création planning'!C$3:AF$3,"j",'création planning'!C27:AF27,"X")=0,"",SUMIFS('création planning'!C$34:AF$34,'création planning'!C$3:AF$3,"l",'création planning'!C27:AF27,"X")+SUMIFS('création planning'!C$34:AF$34,'création planning'!C$3:AF$3,"ma",'création planning'!C27:AF27,"X")+SUMIFS('création planning'!C$34:AF$34,'création planning'!C$3:AF$3,"me",'création planning'!C27:AF27,"X")+SUMIFS('création planning'!C$34:AF$34,'création planning'!C$3:AF$3,"j",'création planning'!C27:AF27,"X"))</f>
        <v/>
      </c>
      <c r="C24" s="41" t="str">
        <f>IF(SUMIFS('création planning'!C$34:AF$34,'création planning'!C$3:AF$3,"v",'création planning'!C27:AF27,"X")=0,"",SUMIFS('création planning'!C$34:AF$34,'création planning'!C$3:AF$3,"v",'création planning'!C27:AF27,"X"))</f>
        <v/>
      </c>
      <c r="D24" s="41" t="str">
        <f>IF(SUMIFS('création planning'!C$34:AF$34,'création planning'!C$3:AF$3,"s",'création planning'!C27:AF27,"X")=0,"",SUMIFS('création planning'!C$34:AF$34,'création planning'!C$3:AF$3,"s",'création planning'!C27:AF27,"X"))</f>
        <v/>
      </c>
      <c r="E24" s="41" t="str">
        <f>IF(SUMIFS('création planning'!C$34:AF$34,'création planning'!C$3:AF$3,"d",'création planning'!C27:AF27,"X")=0,"",SUMIFS('création planning'!C$34:AF$34,'création planning'!C$3:AF$3,"d",'création planning'!C27:AF27,"X"))</f>
        <v/>
      </c>
    </row>
    <row r="25" spans="1:5">
      <c r="A25" s="40" t="s">
        <v>29</v>
      </c>
      <c r="B25" s="41" t="str">
        <f>IF(SUMIFS('création planning'!C$34:AF$34,'création planning'!C$3:AF$3,"l",'création planning'!C28:AF28,"X")+SUMIFS('création planning'!C$34:AF$34,'création planning'!C$3:AF$3,"ma",'création planning'!C28:AF28,"X")+SUMIFS('création planning'!C$34:AF$34,'création planning'!C$3:AF$3,"me",'création planning'!C28:AF28,"X")+SUMIFS('création planning'!C$34:AF$34,'création planning'!C$3:AF$3,"j",'création planning'!C28:AF28,"X")=0,"",SUMIFS('création planning'!C$34:AF$34,'création planning'!C$3:AF$3,"l",'création planning'!C28:AF28,"X")+SUMIFS('création planning'!C$34:AF$34,'création planning'!C$3:AF$3,"ma",'création planning'!C28:AF28,"X")+SUMIFS('création planning'!C$34:AF$34,'création planning'!C$3:AF$3,"me",'création planning'!C28:AF28,"X")+SUMIFS('création planning'!C$34:AF$34,'création planning'!C$3:AF$3,"j",'création planning'!C28:AF28,"X"))</f>
        <v/>
      </c>
      <c r="C25" s="41" t="str">
        <f>IF(SUMIFS('création planning'!C$34:AF$34,'création planning'!C$3:AF$3,"v",'création planning'!C28:AF28,"X")=0,"",SUMIFS('création planning'!C$34:AF$34,'création planning'!C$3:AF$3,"v",'création planning'!C28:AF28,"X"))</f>
        <v/>
      </c>
      <c r="D25" s="41" t="str">
        <f>IF(SUMIFS('création planning'!C$34:AF$34,'création planning'!C$3:AF$3,"s",'création planning'!C28:AF28,"X")=0,"",SUMIFS('création planning'!C$34:AF$34,'création planning'!C$3:AF$3,"s",'création planning'!C28:AF28,"X"))</f>
        <v/>
      </c>
      <c r="E25" s="41" t="str">
        <f>IF(SUMIFS('création planning'!C$34:AF$34,'création planning'!C$3:AF$3,"d",'création planning'!C28:AF28,"X")=0,"",SUMIFS('création planning'!C$34:AF$34,'création planning'!C$3:AF$3,"d",'création planning'!C28:AF28,"X"))</f>
        <v/>
      </c>
    </row>
    <row r="26" spans="1:5">
      <c r="A26" s="40" t="s">
        <v>30</v>
      </c>
      <c r="B26" s="41">
        <f>IF(SUMIFS('création planning'!C$34:AF$34,'création planning'!C$3:AF$3,"l",'création planning'!C29:AF29,"X")+SUMIFS('création planning'!C$34:AF$34,'création planning'!C$3:AF$3,"ma",'création planning'!C29:AF29,"X")+SUMIFS('création planning'!C$34:AF$34,'création planning'!C$3:AF$3,"me",'création planning'!C29:AF29,"X")+SUMIFS('création planning'!C$34:AF$34,'création planning'!C$3:AF$3,"j",'création planning'!C29:AF29,"X")=0,"",SUMIFS('création planning'!C$34:AF$34,'création planning'!C$3:AF$3,"l",'création planning'!C29:AF29,"X")+SUMIFS('création planning'!C$34:AF$34,'création planning'!C$3:AF$3,"ma",'création planning'!C29:AF29,"X")+SUMIFS('création planning'!C$34:AF$34,'création planning'!C$3:AF$3,"me",'création planning'!C29:AF29,"X")+SUMIFS('création planning'!C$34:AF$34,'création planning'!C$3:AF$3,"j",'création planning'!C29:AF29,"X"))</f>
        <v>1</v>
      </c>
      <c r="C26" s="41" t="str">
        <f>IF(SUMIFS('création planning'!C$34:AF$34,'création planning'!C$3:AF$3,"v",'création planning'!C29:AF29,"X")=0,"",SUMIFS('création planning'!C$34:AF$34,'création planning'!C$3:AF$3,"v",'création planning'!C29:AF29,"X"))</f>
        <v/>
      </c>
      <c r="D26" s="41" t="str">
        <f>IF(SUMIFS('création planning'!C$34:AF$34,'création planning'!C$3:AF$3,"s",'création planning'!C29:AF29,"X")=0,"",SUMIFS('création planning'!C$34:AF$34,'création planning'!C$3:AF$3,"s",'création planning'!C29:AF29,"X"))</f>
        <v/>
      </c>
      <c r="E26" s="41" t="str">
        <f>IF(SUMIFS('création planning'!C$34:AF$34,'création planning'!C$3:AF$3,"d",'création planning'!C29:AF29,"X")=0,"",SUMIFS('création planning'!C$34:AF$34,'création planning'!C$3:AF$3,"d",'création planning'!C29:AF29,"X"))</f>
        <v/>
      </c>
    </row>
    <row r="27" spans="1:5">
      <c r="A27" s="40" t="s">
        <v>31</v>
      </c>
      <c r="B27" s="41" t="str">
        <f>IF(SUMIFS('création planning'!C$34:AF$34,'création planning'!C$3:AF$3,"l",'création planning'!C30:AF30,"X")+SUMIFS('création planning'!C$34:AF$34,'création planning'!C$3:AF$3,"ma",'création planning'!C30:AF30,"X")+SUMIFS('création planning'!C$34:AF$34,'création planning'!C$3:AF$3,"me",'création planning'!C30:AF30,"X")+SUMIFS('création planning'!C$34:AF$34,'création planning'!C$3:AF$3,"j",'création planning'!C30:AF30,"X")=0,"",SUMIFS('création planning'!C$34:AF$34,'création planning'!C$3:AF$3,"l",'création planning'!C30:AF30,"X")+SUMIFS('création planning'!C$34:AF$34,'création planning'!C$3:AF$3,"ma",'création planning'!C30:AF30,"X")+SUMIFS('création planning'!C$34:AF$34,'création planning'!C$3:AF$3,"me",'création planning'!C30:AF30,"X")+SUMIFS('création planning'!C$34:AF$34,'création planning'!C$3:AF$3,"j",'création planning'!C30:AF30,"X"))</f>
        <v/>
      </c>
      <c r="C27" s="41" t="str">
        <f>IF(SUMIFS('création planning'!C$34:AF$34,'création planning'!C$3:AF$3,"v",'création planning'!C30:AF30,"X")=0,"",SUMIFS('création planning'!C$34:AF$34,'création planning'!C$3:AF$3,"v",'création planning'!C30:AF30,"X"))</f>
        <v/>
      </c>
      <c r="D27" s="41" t="str">
        <f>IF(SUMIFS('création planning'!C$34:AF$34,'création planning'!C$3:AF$3,"s",'création planning'!C30:AF30,"X")=0,"",SUMIFS('création planning'!C$34:AF$34,'création planning'!C$3:AF$3,"s",'création planning'!C30:AF30,"X"))</f>
        <v/>
      </c>
      <c r="E27" s="41" t="str">
        <f>IF(SUMIFS('création planning'!C$34:AF$34,'création planning'!C$3:AF$3,"d",'création planning'!C30:AF30,"X")=0,"",SUMIFS('création planning'!C$34:AF$34,'création planning'!C$3:AF$3,"d",'création planning'!C30:AF30,"X"))</f>
        <v/>
      </c>
    </row>
    <row r="28" spans="1:5">
      <c r="A28" s="40" t="s">
        <v>32</v>
      </c>
      <c r="B28" s="41" t="str">
        <f>IF(SUMIFS('création planning'!C$34:AF$34,'création planning'!C$3:AF$3,"l",'création planning'!C31:AF31,"X")+SUMIFS('création planning'!C$34:AF$34,'création planning'!C$3:AF$3,"ma",'création planning'!C31:AF31,"X")+SUMIFS('création planning'!C$34:AF$34,'création planning'!C$3:AF$3,"me",'création planning'!C31:AF31,"X")+SUMIFS('création planning'!C$34:AF$34,'création planning'!C$3:AF$3,"j",'création planning'!C31:AF31,"X")=0,"",SUMIFS('création planning'!C$34:AF$34,'création planning'!C$3:AF$3,"l",'création planning'!C31:AF31,"X")+SUMIFS('création planning'!C$34:AF$34,'création planning'!C$3:AF$3,"ma",'création planning'!C31:AF31,"X")+SUMIFS('création planning'!C$34:AF$34,'création planning'!C$3:AF$3,"me",'création planning'!C31:AF31,"X")+SUMIFS('création planning'!C$34:AF$34,'création planning'!C$3:AF$3,"j",'création planning'!C31:AF31,"X"))</f>
        <v/>
      </c>
      <c r="C28" s="41" t="str">
        <f>IF(SUMIFS('création planning'!C$34:AF$34,'création planning'!C$3:AF$3,"v",'création planning'!C31:AF31,"X")=0,"",SUMIFS('création planning'!C$34:AF$34,'création planning'!C$3:AF$3,"v",'création planning'!C31:AF31,"X"))</f>
        <v/>
      </c>
      <c r="D28" s="41" t="str">
        <f>IF(SUMIFS('création planning'!C$34:AF$34,'création planning'!C$3:AF$3,"s",'création planning'!C31:AF31,"X")=0,"",SUMIFS('création planning'!C$34:AF$34,'création planning'!C$3:AF$3,"s",'création planning'!C31:AF31,"X"))</f>
        <v/>
      </c>
      <c r="E28" s="41" t="str">
        <f>IF(SUMIFS('création planning'!C$34:AF$34,'création planning'!C$3:AF$3,"d",'création planning'!C31:AF31,"X")=0,"",SUMIFS('création planning'!C$34:AF$34,'création planning'!C$3:AF$3,"d",'création planning'!C31:AF31,"X"))</f>
        <v/>
      </c>
    </row>
    <row r="29" spans="1:5">
      <c r="A29" s="40" t="s">
        <v>33</v>
      </c>
      <c r="B29" s="41">
        <f>IF(SUMIFS('création planning'!C$34:AF$34,'création planning'!C$3:AF$3,"l",'création planning'!C32:AF32,"X")+SUMIFS('création planning'!C$34:AF$34,'création planning'!C$3:AF$3,"ma",'création planning'!C32:AF32,"X")+SUMIFS('création planning'!C$34:AF$34,'création planning'!C$3:AF$3,"me",'création planning'!C32:AF32,"X")+SUMIFS('création planning'!C$34:AF$34,'création planning'!C$3:AF$3,"j",'création planning'!C32:AF32,"X")=0,"",SUMIFS('création planning'!C$34:AF$34,'création planning'!C$3:AF$3,"l",'création planning'!C32:AF32,"X")+SUMIFS('création planning'!C$34:AF$34,'création planning'!C$3:AF$3,"ma",'création planning'!C32:AF32,"X")+SUMIFS('création planning'!C$34:AF$34,'création planning'!C$3:AF$3,"me",'création planning'!C32:AF32,"X")+SUMIFS('création planning'!C$34:AF$34,'création planning'!C$3:AF$3,"j",'création planning'!C32:AF32,"X"))</f>
        <v>1</v>
      </c>
      <c r="C29" s="41" t="str">
        <f>IF(SUMIFS('création planning'!C$34:AF$34,'création planning'!C$3:AF$3,"v",'création planning'!C32:AF32,"X")=0,"",SUMIFS('création planning'!C$34:AF$34,'création planning'!C$3:AF$3,"v",'création planning'!C32:AF32,"X"))</f>
        <v/>
      </c>
      <c r="D29" s="41" t="str">
        <f>IF(SUMIFS('création planning'!C$34:AF$34,'création planning'!C$3:AF$3,"s",'création planning'!C32:AF32,"X")=0,"",SUMIFS('création planning'!C$34:AF$34,'création planning'!C$3:AF$3,"s",'création planning'!C32:AF32,"X"))</f>
        <v/>
      </c>
      <c r="E29" s="41">
        <f>IF(SUMIFS('création planning'!C$34:AF$34,'création planning'!C$3:AF$3,"d",'création planning'!C32:AF32,"X")=0,"",SUMIFS('création planning'!C$34:AF$34,'création planning'!C$3:AF$3,"d",'création planning'!C32:AF32,"X"))</f>
        <v>1</v>
      </c>
    </row>
    <row r="30" spans="1:5">
      <c r="A30" s="40" t="s">
        <v>34</v>
      </c>
      <c r="B30" s="41">
        <f>IF(SUMIFS('création planning'!C$34:AF$34,'création planning'!C$3:AF$3,"l",'création planning'!C33:AF33,"X")+SUMIFS('création planning'!C$34:AF$34,'création planning'!C$3:AF$3,"ma",'création planning'!C33:AF33,"X")+SUMIFS('création planning'!C$34:AF$34,'création planning'!C$3:AF$3,"me",'création planning'!C33:AF33,"X")+SUMIFS('création planning'!C$34:AF$34,'création planning'!C$3:AF$3,"j",'création planning'!C33:AF33,"X")=0,"",SUMIFS('création planning'!C$34:AF$34,'création planning'!C$3:AF$3,"l",'création planning'!C33:AF33,"X")+SUMIFS('création planning'!C$34:AF$34,'création planning'!C$3:AF$3,"ma",'création planning'!C33:AF33,"X")+SUMIFS('création planning'!C$34:AF$34,'création planning'!C$3:AF$3,"me",'création planning'!C33:AF33,"X")+SUMIFS('création planning'!C$34:AF$34,'création planning'!C$3:AF$3,"j",'création planning'!C33:AF33,"X"))</f>
        <v>2</v>
      </c>
      <c r="C30" s="41" t="str">
        <f>IF(SUMIFS('création planning'!C$34:AF$34,'création planning'!C$3:AF$3,"v",'création planning'!C33:AF33,"X")=0,"",SUMIFS('création planning'!C$34:AF$34,'création planning'!C$3:AF$3,"v",'création planning'!C33:AF33,"X"))</f>
        <v/>
      </c>
      <c r="D30" s="41" t="str">
        <f>IF(SUMIFS('création planning'!C$34:AF$34,'création planning'!C$3:AF$3,"s",'création planning'!C33:AF33,"X")=0,"",SUMIFS('création planning'!C$34:AF$34,'création planning'!C$3:AF$3,"s",'création planning'!C33:AF33,"X"))</f>
        <v/>
      </c>
      <c r="E30" s="41" t="str">
        <f>IF(SUMIFS('création planning'!C$34:AF$34,'création planning'!C$3:AF$3,"d",'création planning'!C33:AF33,"X")=0,"",SUMIFS('création planning'!C$34:AF$34,'création planning'!C$3:AF$3,"d",'création planning'!C33:AF33,"X"))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création planning</vt:lpstr>
      <vt:lpstr>planning</vt:lpstr>
      <vt:lpstr>comptabilité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RHIM Stéphan MP</dc:creator>
  <cp:lastModifiedBy>Toukoul</cp:lastModifiedBy>
  <dcterms:created xsi:type="dcterms:W3CDTF">2020-06-27T15:43:52Z</dcterms:created>
  <dcterms:modified xsi:type="dcterms:W3CDTF">2020-06-28T20:59:43Z</dcterms:modified>
</cp:coreProperties>
</file>