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codeName="{B7FE6334-C1A2-E50D-BD3D-5F4D41BBC2E3}"/>
  <workbookPr codeName="ThisWorkbook"/>
  <bookViews>
    <workbookView xWindow="0" yWindow="465" windowWidth="28800" windowHeight="15945"/>
  </bookViews>
  <sheets>
    <sheet name="Planning" sheetId="1" r:id="rId1"/>
    <sheet name="Exemple enregistrement" sheetId="2" r:id="rId2"/>
    <sheet name="DATA" sheetId="4" r:id="rId3"/>
  </sheets>
  <definedNames>
    <definedName name="_xlnm._FilterDatabase" localSheetId="0" hidden="1">Planning!$A$6:$H$130</definedName>
    <definedName name="Années">DATA!$F$2:$F$32</definedName>
    <definedName name="_xlnm.Criteria" localSheetId="1">'Exemple enregistrement'!$A$1:$C$2</definedName>
    <definedName name="_xlnm.Extract" localSheetId="1">'Exemple enregistrement'!$I$4:$P$20</definedName>
    <definedName name="Maisons">DATA!$A$2:$A$10</definedName>
    <definedName name="Personnes">DATA!$C$2:$C$10</definedName>
    <definedName name="Pièces">DATA!$B$2:$B$14</definedName>
    <definedName name="Sections">DATA!$D$2:$D$11</definedName>
    <definedName name="Semaines">DATA!$E$2:$E$54</definedName>
  </definedNames>
  <calcPr calcId="125725"/>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V13" i="1"/>
  <c r="BV14"/>
  <c r="BV15"/>
  <c r="BV16"/>
  <c r="BV17"/>
  <c r="BV18"/>
  <c r="BV19"/>
  <c r="BV20"/>
  <c r="BU8"/>
  <c r="BU9"/>
  <c r="BU10"/>
  <c r="BU11"/>
  <c r="BU12"/>
  <c r="BU13"/>
  <c r="BU14"/>
  <c r="BU15"/>
  <c r="BU16"/>
  <c r="BU17"/>
  <c r="BU18"/>
  <c r="BU19"/>
  <c r="BU20"/>
  <c r="BU7"/>
  <c r="BJ8"/>
  <c r="BJ9"/>
  <c r="BJ10"/>
  <c r="BJ11"/>
  <c r="BJ12"/>
  <c r="BJ13"/>
  <c r="BJ14"/>
  <c r="BJ15"/>
  <c r="BJ16"/>
  <c r="BJ17"/>
  <c r="BJ18"/>
  <c r="BJ19"/>
  <c r="BJ20"/>
  <c r="BJ21"/>
  <c r="BJ22"/>
  <c r="BJ23"/>
  <c r="BJ24"/>
  <c r="BJ25"/>
  <c r="BJ26"/>
  <c r="BJ27"/>
  <c r="BJ28"/>
  <c r="BJ29"/>
  <c r="BJ30"/>
  <c r="BJ31"/>
  <c r="BJ32"/>
  <c r="BJ33"/>
  <c r="BJ34"/>
  <c r="BJ35"/>
  <c r="BJ36"/>
  <c r="BJ37"/>
  <c r="BJ38"/>
  <c r="BJ39"/>
  <c r="BJ40"/>
  <c r="BJ41"/>
  <c r="BJ42"/>
  <c r="BJ43"/>
  <c r="BJ44"/>
  <c r="BJ45"/>
  <c r="BJ46"/>
  <c r="BJ47"/>
  <c r="BJ48"/>
  <c r="BJ49"/>
  <c r="BJ50"/>
  <c r="BJ51"/>
  <c r="BJ52"/>
  <c r="BJ53"/>
  <c r="BJ54"/>
  <c r="BJ55"/>
  <c r="BJ56"/>
  <c r="BJ57"/>
  <c r="BJ58"/>
  <c r="BJ59"/>
  <c r="BJ60"/>
  <c r="BJ61"/>
  <c r="BJ62"/>
  <c r="BJ63"/>
  <c r="BJ64"/>
  <c r="BJ65"/>
  <c r="BJ66"/>
  <c r="BJ67"/>
  <c r="BJ68"/>
  <c r="BJ69"/>
  <c r="BJ70"/>
  <c r="BJ71"/>
  <c r="BJ72"/>
  <c r="BJ73"/>
  <c r="BJ74"/>
  <c r="BJ75"/>
  <c r="BJ76"/>
  <c r="BJ77"/>
  <c r="BJ78"/>
  <c r="BJ79"/>
  <c r="BJ80"/>
  <c r="BJ81"/>
  <c r="BJ82"/>
  <c r="BJ83"/>
  <c r="BJ84"/>
  <c r="BJ85"/>
  <c r="BJ86"/>
  <c r="BJ87"/>
  <c r="BJ88"/>
  <c r="BJ89"/>
  <c r="BJ90"/>
  <c r="BJ91"/>
  <c r="BJ92"/>
  <c r="BJ93"/>
  <c r="BJ94"/>
  <c r="BJ95"/>
  <c r="BJ96"/>
  <c r="BJ97"/>
  <c r="BJ98"/>
  <c r="BJ99"/>
  <c r="BJ100"/>
  <c r="BJ101"/>
  <c r="BJ102"/>
  <c r="BJ103"/>
  <c r="BJ104"/>
  <c r="BJ105"/>
  <c r="BJ106"/>
  <c r="BJ107"/>
  <c r="BJ108"/>
  <c r="BJ109"/>
  <c r="BJ110"/>
  <c r="BJ111"/>
  <c r="BJ112"/>
  <c r="BJ113"/>
  <c r="BJ114"/>
  <c r="BJ115"/>
  <c r="BJ116"/>
  <c r="BJ117"/>
  <c r="BJ118"/>
  <c r="BJ119"/>
  <c r="BJ120"/>
  <c r="BJ121"/>
  <c r="BJ122"/>
  <c r="BJ123"/>
  <c r="BJ124"/>
  <c r="BJ125"/>
  <c r="BJ126"/>
  <c r="BJ127"/>
  <c r="BJ128"/>
  <c r="BJ129"/>
  <c r="BJ130"/>
  <c r="BJ7"/>
  <c r="BV7" l="1"/>
  <c r="BV10"/>
  <c r="BV11"/>
  <c r="BV12"/>
  <c r="BV8"/>
  <c r="BV9"/>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I1"/>
  <c r="D310" i="2"/>
  <c r="T310" s="1"/>
  <c r="D282"/>
  <c r="T282" s="1"/>
  <c r="D254"/>
  <c r="T254" s="1"/>
  <c r="D226"/>
  <c r="T226" s="1"/>
  <c r="D198"/>
  <c r="T198" s="1"/>
  <c r="D170"/>
  <c r="T170" s="1"/>
  <c r="D142"/>
  <c r="T142" s="1"/>
  <c r="D114"/>
  <c r="T114" s="1"/>
  <c r="D86"/>
  <c r="T86" s="1"/>
  <c r="D58"/>
  <c r="T58" s="1"/>
  <c r="D30"/>
  <c r="BH30" s="1"/>
  <c r="D2"/>
  <c r="L2" s="1"/>
  <c r="D311"/>
  <c r="T311" s="1"/>
  <c r="D283"/>
  <c r="T283" s="1"/>
  <c r="D255"/>
  <c r="T255" s="1"/>
  <c r="D227"/>
  <c r="T227" s="1"/>
  <c r="D199"/>
  <c r="T199" s="1"/>
  <c r="D171"/>
  <c r="T171" s="1"/>
  <c r="D143"/>
  <c r="T143" s="1"/>
  <c r="D115"/>
  <c r="T115" s="1"/>
  <c r="D87"/>
  <c r="T87" s="1"/>
  <c r="D59"/>
  <c r="T59" s="1"/>
  <c r="D31"/>
  <c r="T31" s="1"/>
  <c r="BX3"/>
  <c r="BP3"/>
  <c r="BH3"/>
  <c r="AZ3"/>
  <c r="AR3"/>
  <c r="AJ3"/>
  <c r="AB3"/>
  <c r="T3"/>
  <c r="L3"/>
  <c r="A1" i="1"/>
  <c r="BV21" l="1"/>
  <c r="H3" s="1"/>
  <c r="BX310" i="2"/>
  <c r="BP310"/>
  <c r="BH310"/>
  <c r="L310"/>
  <c r="AZ310"/>
  <c r="AR310"/>
  <c r="AJ310"/>
  <c r="AB310"/>
  <c r="BH282"/>
  <c r="AZ282"/>
  <c r="L282"/>
  <c r="AR282"/>
  <c r="BX282"/>
  <c r="BP282"/>
  <c r="L254"/>
  <c r="AJ282"/>
  <c r="AB282"/>
  <c r="BH254"/>
  <c r="AZ254"/>
  <c r="BX254"/>
  <c r="AR254"/>
  <c r="AJ254"/>
  <c r="BP254"/>
  <c r="AB254"/>
  <c r="BH226"/>
  <c r="AZ226"/>
  <c r="L226"/>
  <c r="AR226"/>
  <c r="AJ226"/>
  <c r="BX226"/>
  <c r="AB226"/>
  <c r="BP226"/>
  <c r="BH198"/>
  <c r="BX198"/>
  <c r="AZ198"/>
  <c r="AR198"/>
  <c r="AJ198"/>
  <c r="L198"/>
  <c r="AB198"/>
  <c r="BP198"/>
  <c r="BH170"/>
  <c r="AZ170"/>
  <c r="AR170"/>
  <c r="BP170"/>
  <c r="AJ170"/>
  <c r="BX170"/>
  <c r="AB170"/>
  <c r="L170"/>
  <c r="AZ142"/>
  <c r="L142"/>
  <c r="BP142"/>
  <c r="AR142"/>
  <c r="AJ142"/>
  <c r="BX142"/>
  <c r="BH142"/>
  <c r="AB142"/>
  <c r="BP114"/>
  <c r="BX114"/>
  <c r="BH114"/>
  <c r="AJ114"/>
  <c r="L114"/>
  <c r="AZ114"/>
  <c r="AR114"/>
  <c r="AB114"/>
  <c r="BX86"/>
  <c r="BH86"/>
  <c r="BP86"/>
  <c r="AZ86"/>
  <c r="AR30"/>
  <c r="AR86"/>
  <c r="AZ30"/>
  <c r="AJ86"/>
  <c r="L86"/>
  <c r="AB86"/>
  <c r="AZ58"/>
  <c r="BX58"/>
  <c r="AJ30"/>
  <c r="AR58"/>
  <c r="L58"/>
  <c r="BH58"/>
  <c r="AB30"/>
  <c r="AJ58"/>
  <c r="T30"/>
  <c r="AB58"/>
  <c r="BP58"/>
  <c r="L30"/>
  <c r="BX30"/>
  <c r="BP30"/>
  <c r="BX2"/>
  <c r="BP2"/>
  <c r="BH2"/>
  <c r="AZ2"/>
  <c r="AR2"/>
  <c r="AB2"/>
  <c r="T2"/>
  <c r="L311"/>
  <c r="BP311"/>
  <c r="AJ311"/>
  <c r="BX311"/>
  <c r="BH311"/>
  <c r="AZ311"/>
  <c r="AR311"/>
  <c r="AB311"/>
  <c r="L283"/>
  <c r="BP283"/>
  <c r="BX283"/>
  <c r="AJ283"/>
  <c r="AB283"/>
  <c r="BH283"/>
  <c r="AZ283"/>
  <c r="AR283"/>
  <c r="BX255"/>
  <c r="AJ255"/>
  <c r="L255"/>
  <c r="BP255"/>
  <c r="BH255"/>
  <c r="AB255"/>
  <c r="AZ255"/>
  <c r="AR255"/>
  <c r="L227"/>
  <c r="AJ227"/>
  <c r="BX227"/>
  <c r="BP227"/>
  <c r="BH227"/>
  <c r="AB227"/>
  <c r="AZ227"/>
  <c r="AR227"/>
  <c r="BX199"/>
  <c r="AJ199"/>
  <c r="AZ199"/>
  <c r="AB199"/>
  <c r="L199"/>
  <c r="BP199"/>
  <c r="BH199"/>
  <c r="AR199"/>
  <c r="BP171"/>
  <c r="AB171"/>
  <c r="L171"/>
  <c r="BX171"/>
  <c r="BH171"/>
  <c r="AZ171"/>
  <c r="AR171"/>
  <c r="AJ171"/>
  <c r="BX143"/>
  <c r="BH143"/>
  <c r="AJ143"/>
  <c r="L143"/>
  <c r="BP143"/>
  <c r="AZ143"/>
  <c r="AR143"/>
  <c r="AB143"/>
  <c r="BX115"/>
  <c r="BP115"/>
  <c r="AJ115"/>
  <c r="L115"/>
  <c r="BH115"/>
  <c r="AZ115"/>
  <c r="AR115"/>
  <c r="AB115"/>
  <c r="L87"/>
  <c r="AZ87"/>
  <c r="BX87"/>
  <c r="BP87"/>
  <c r="BH87"/>
  <c r="AR87"/>
  <c r="AB87"/>
  <c r="AJ87"/>
  <c r="L59"/>
  <c r="BX59"/>
  <c r="AZ59"/>
  <c r="BP59"/>
  <c r="BH59"/>
  <c r="AB59"/>
  <c r="AR59"/>
  <c r="AJ59"/>
  <c r="AB31"/>
  <c r="BX31"/>
  <c r="BP31"/>
  <c r="L31"/>
  <c r="BH31"/>
  <c r="AZ31"/>
  <c r="AR31"/>
  <c r="AJ31"/>
</calcChain>
</file>

<file path=xl/sharedStrings.xml><?xml version="1.0" encoding="utf-8"?>
<sst xmlns="http://schemas.openxmlformats.org/spreadsheetml/2006/main" count="1630" uniqueCount="82">
  <si>
    <t>Action</t>
  </si>
  <si>
    <t>Temps</t>
  </si>
  <si>
    <t>Nettoyer</t>
  </si>
  <si>
    <t>Semaine</t>
  </si>
  <si>
    <t xml:space="preserve">Qui ? </t>
  </si>
  <si>
    <t>Section 1</t>
  </si>
  <si>
    <t>Section 2</t>
  </si>
  <si>
    <t>Section 3</t>
  </si>
  <si>
    <t>Grater</t>
  </si>
  <si>
    <t>Désinfecter</t>
  </si>
  <si>
    <t>Oui</t>
  </si>
  <si>
    <t>Section</t>
  </si>
  <si>
    <t>Maison</t>
  </si>
  <si>
    <t>Chambre</t>
  </si>
  <si>
    <t>Cuisine</t>
  </si>
  <si>
    <t>SDB</t>
  </si>
  <si>
    <t>Aide ?</t>
  </si>
  <si>
    <t xml:space="preserve">Fréquence </t>
  </si>
  <si>
    <t>X</t>
  </si>
  <si>
    <t>Pièce</t>
  </si>
  <si>
    <t>Salon</t>
  </si>
  <si>
    <t>Papa</t>
  </si>
  <si>
    <t>Maman</t>
  </si>
  <si>
    <t>Enfant</t>
  </si>
  <si>
    <t>Terrasse</t>
  </si>
  <si>
    <t>Jardin</t>
  </si>
  <si>
    <t>Cousin</t>
  </si>
  <si>
    <t>Cousine</t>
  </si>
  <si>
    <t>Oncle</t>
  </si>
  <si>
    <t>Section 4</t>
  </si>
  <si>
    <t>Section 5</t>
  </si>
  <si>
    <t>Section 6</t>
  </si>
  <si>
    <t>Effectivement, le nombre de colonnes pour la section est bien une erreur, il n'en faut qu'une seule.</t>
  </si>
  <si>
    <t>Pour ce qui est du nombre de personne max, il est de 6.</t>
  </si>
  <si>
    <t>J'ai déjà commencé la macro, j'arrive à importer les données dans l'onglet "Exemple enregistrement" lorsque je clique sur la tache d'encre jaune mais mon problème est que je ne veux pas importer toutes les données, mais seulement celles des colonnes "Section", "Action", "Temps" et "Aide ?".</t>
  </si>
  <si>
    <t>Les critères qu'utilise la macro pour récupérer les données sont ceux en haut à gauche des feuilles de l'onglet "Exemple enregistrement".</t>
  </si>
  <si>
    <t>De plus, je voudrais que ça n'importe que les données de la semaine sélectionnées (celles où il y a une croix dans la semaine voulue).</t>
  </si>
  <si>
    <t>Tout d'abord merci pour votre réponse rapide, quand vous parlez de listes de choix, il s'agit d'utiliser la "validation des données" à partir d'une liste comme je l'ai fait pour "Maison", "Pièce" et "Qui ?" ?</t>
  </si>
  <si>
    <t>Si c'est cela je comprends par contre cela risque d'être difficile pour la colonne "Action" car dans mon planning complet je risque d'avoir des centaines d'actions différentes. Sinon pour les autres colonnes cela est possible.</t>
  </si>
  <si>
    <t>Pour ce qui est du nombre maximum de pièces il y en aura 10</t>
  </si>
  <si>
    <t>Le nombre maximum de maisons : 5</t>
  </si>
  <si>
    <t>Le nombre maximum d'actions : 300</t>
  </si>
  <si>
    <t>Pour la colonne section, cela me sert à diviser une pièce en sous section (par exemple dans une chambre il y aura la section 1, 2, 3 et 4).</t>
  </si>
  <si>
    <t>Par exemple je filtrerai sur la semaine 3 et ça me sortira</t>
  </si>
  <si>
    <t>une feuille avec toutes les actions qui sont à réaliser par la maman dans la chambre de la maison 1 puis une autre feuille avec les actions qu'elle doit réaliser dans la SDB de la maison 1 .. (donc sur une feuille il y aurait les actions à réaliser par une personne dans une pièce d'une maison pour chaque semaine).</t>
  </si>
  <si>
    <t>J'ai déjà créé le model de feuille que j'aimerai obtenir dans l'onglet "Exemple feuille" et donc dans mon idée dans cet onglet j'aurais toutes les feuilles possibles :</t>
  </si>
  <si>
    <t>Feuille 1 : Maison 1 - Chambre - Maman</t>
  </si>
  <si>
    <t>Feuille 2 : Maison 1 - SDB - Maman</t>
  </si>
  <si>
    <t>Feuille 3 : Maison 1 Cuisine - Maman</t>
  </si>
  <si>
    <t>...</t>
  </si>
  <si>
    <t>Et quand je filtre sur une certaine semaine une bouton reliée à une macro me permettrait de remplir automatiquement les feuilles.</t>
  </si>
  <si>
    <t>Maison :</t>
  </si>
  <si>
    <t>Pièce :</t>
  </si>
  <si>
    <t>Personne :</t>
  </si>
  <si>
    <t>Date Impression:</t>
  </si>
  <si>
    <t>Gratter</t>
  </si>
  <si>
    <t>J'ai considéré 20Mn de moyenne donc 3 charges par heur soit 8*3=24 charges par jour  et donc 24*5=120 Feuilles maximum à imprimer</t>
  </si>
  <si>
    <t>Fiche :</t>
  </si>
  <si>
    <t>Année :</t>
  </si>
  <si>
    <t>Semaine :</t>
  </si>
  <si>
    <t>Nb: Fiches</t>
  </si>
  <si>
    <t>Colonne C ou est la valeur cherchée ; Mon_texte_a est la valeur cherchée dans la colonne A</t>
  </si>
  <si>
    <r>
      <t xml:space="preserve">Le tout est a valider avec </t>
    </r>
    <r>
      <rPr>
        <b/>
        <sz val="12"/>
        <color rgb="FF333333"/>
        <rFont val="Verdana"/>
        <family val="2"/>
      </rPr>
      <t>Ctrl + Maj + Entrée</t>
    </r>
  </si>
  <si>
    <t>INDEX(Colonne_C;EQUIV(mon_texte_a&amp;mon texte_b;Colonne_A&amp;ColonneB;0))</t>
  </si>
  <si>
    <t>Pieces</t>
  </si>
  <si>
    <t>Nb de lignes par pièce</t>
  </si>
  <si>
    <t>Nb Fiches</t>
  </si>
  <si>
    <t>Choix pour impression                 .</t>
  </si>
  <si>
    <t>Section 7</t>
  </si>
  <si>
    <t>Section 8</t>
  </si>
  <si>
    <t>Section 9</t>
  </si>
  <si>
    <t>Section 10</t>
  </si>
  <si>
    <t>Section 11</t>
  </si>
  <si>
    <t>Section 12</t>
  </si>
  <si>
    <t>Section 13</t>
  </si>
  <si>
    <t>Section 14</t>
  </si>
  <si>
    <t>Section 15</t>
  </si>
  <si>
    <t>Section 16</t>
  </si>
  <si>
    <t>Section 17</t>
  </si>
  <si>
    <t>Section 18</t>
  </si>
  <si>
    <t>Section 19</t>
  </si>
  <si>
    <t>SEULES les cellules jaunes sont à saisir!</t>
  </si>
</sst>
</file>

<file path=xl/styles.xml><?xml version="1.0" encoding="utf-8"?>
<styleSheet xmlns="http://schemas.openxmlformats.org/spreadsheetml/2006/main">
  <fonts count="21">
    <font>
      <sz val="12"/>
      <color theme="1"/>
      <name val="Calibri"/>
      <family val="2"/>
      <scheme val="minor"/>
    </font>
    <font>
      <sz val="8"/>
      <name val="Calibri"/>
      <family val="2"/>
      <scheme val="minor"/>
    </font>
    <font>
      <b/>
      <sz val="16"/>
      <color theme="0"/>
      <name val="Calibri"/>
      <family val="2"/>
      <scheme val="minor"/>
    </font>
    <font>
      <sz val="14"/>
      <color theme="0"/>
      <name val="Calibri"/>
      <family val="2"/>
      <scheme val="minor"/>
    </font>
    <font>
      <b/>
      <sz val="14"/>
      <color theme="0"/>
      <name val="Calibri"/>
      <family val="2"/>
      <scheme val="minor"/>
    </font>
    <font>
      <sz val="11"/>
      <color rgb="FF333333"/>
      <name val="Roboto"/>
    </font>
    <font>
      <sz val="11"/>
      <color rgb="FF4A5359"/>
      <name val="Roboto"/>
    </font>
    <font>
      <b/>
      <sz val="12"/>
      <color theme="1"/>
      <name val="Calibri"/>
      <family val="2"/>
      <scheme val="minor"/>
    </font>
    <font>
      <b/>
      <sz val="16"/>
      <color theme="1"/>
      <name val="Calibri"/>
      <family val="2"/>
      <scheme val="minor"/>
    </font>
    <font>
      <b/>
      <sz val="12"/>
      <color theme="0"/>
      <name val="Calibri"/>
      <family val="2"/>
      <scheme val="minor"/>
    </font>
    <font>
      <b/>
      <sz val="14"/>
      <name val="Calibri"/>
      <family val="2"/>
      <scheme val="minor"/>
    </font>
    <font>
      <b/>
      <sz val="16"/>
      <name val="Calibri"/>
      <family val="2"/>
      <scheme val="minor"/>
    </font>
    <font>
      <b/>
      <sz val="14"/>
      <color theme="1"/>
      <name val="Calibri"/>
      <family val="2"/>
      <scheme val="minor"/>
    </font>
    <font>
      <b/>
      <sz val="18"/>
      <color theme="1"/>
      <name val="Calibri"/>
      <family val="2"/>
      <scheme val="minor"/>
    </font>
    <font>
      <sz val="11"/>
      <color rgb="FFFF0000"/>
      <name val="Roboto"/>
    </font>
    <font>
      <b/>
      <sz val="22"/>
      <color theme="1"/>
      <name val="Calibri"/>
      <family val="2"/>
      <scheme val="minor"/>
    </font>
    <font>
      <b/>
      <sz val="8"/>
      <color theme="1"/>
      <name val="Calibri"/>
      <family val="2"/>
      <scheme val="minor"/>
    </font>
    <font>
      <b/>
      <sz val="12"/>
      <name val="Calibri"/>
      <family val="2"/>
      <scheme val="minor"/>
    </font>
    <font>
      <sz val="10"/>
      <color rgb="FF333333"/>
      <name val="Verdana"/>
      <family val="2"/>
    </font>
    <font>
      <b/>
      <sz val="12"/>
      <color rgb="FF333333"/>
      <name val="Verdana"/>
      <family val="2"/>
    </font>
    <font>
      <b/>
      <sz val="22"/>
      <color theme="0"/>
      <name val="Calibri"/>
      <family val="2"/>
      <scheme val="minor"/>
    </font>
  </fonts>
  <fills count="13">
    <fill>
      <patternFill patternType="none"/>
    </fill>
    <fill>
      <patternFill patternType="gray125"/>
    </fill>
    <fill>
      <patternFill patternType="solid">
        <fgColor theme="4"/>
        <bgColor theme="4"/>
      </patternFill>
    </fill>
    <fill>
      <patternFill patternType="solid">
        <fgColor theme="4"/>
        <bgColor indexed="64"/>
      </patternFill>
    </fill>
    <fill>
      <patternFill patternType="solid">
        <fgColor theme="7"/>
        <bgColor indexed="64"/>
      </patternFill>
    </fill>
    <fill>
      <patternFill patternType="solid">
        <fgColor theme="7"/>
        <bgColor theme="4"/>
      </patternFill>
    </fill>
    <fill>
      <patternFill patternType="solid">
        <fgColor theme="4" tint="0.79998168889431442"/>
        <bgColor theme="4" tint="0.79998168889431442"/>
      </patternFill>
    </fill>
    <fill>
      <patternFill patternType="solid">
        <fgColor theme="0" tint="-0.14996795556505021"/>
        <bgColor indexed="64"/>
      </patternFill>
    </fill>
    <fill>
      <patternFill patternType="solid">
        <fgColor rgb="FF4472C4"/>
        <bgColor indexed="64"/>
      </patternFill>
    </fill>
    <fill>
      <patternFill patternType="solid">
        <fgColor theme="4" tint="0.79998168889431442"/>
        <bgColor indexed="64"/>
      </patternFill>
    </fill>
    <fill>
      <patternFill patternType="solid">
        <fgColor theme="8" tint="-0.499984740745262"/>
        <bgColor indexed="64"/>
      </patternFill>
    </fill>
    <fill>
      <patternFill patternType="solid">
        <fgColor theme="8" tint="0.79998168889431442"/>
        <bgColor indexed="64"/>
      </patternFill>
    </fill>
    <fill>
      <patternFill patternType="solid">
        <fgColor rgb="FFFFFF00"/>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auto="1"/>
      </left>
      <right style="medium">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top/>
      <bottom style="medium">
        <color auto="1"/>
      </bottom>
      <diagonal/>
    </border>
    <border>
      <left style="thin">
        <color indexed="64"/>
      </left>
      <right style="thin">
        <color indexed="64"/>
      </right>
      <top/>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medium">
        <color auto="1"/>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indexed="64"/>
      </right>
      <top style="thin">
        <color indexed="64"/>
      </top>
      <bottom/>
      <diagonal/>
    </border>
    <border>
      <left/>
      <right style="medium">
        <color auto="1"/>
      </right>
      <top style="medium">
        <color auto="1"/>
      </top>
      <bottom style="thin">
        <color auto="1"/>
      </bottom>
      <diagonal/>
    </border>
    <border>
      <left/>
      <right style="medium">
        <color auto="1"/>
      </right>
      <top style="thin">
        <color auto="1"/>
      </top>
      <bottom style="medium">
        <color auto="1"/>
      </bottom>
      <diagonal/>
    </border>
    <border>
      <left style="medium">
        <color auto="1"/>
      </left>
      <right style="medium">
        <color auto="1"/>
      </right>
      <top style="thin">
        <color auto="1"/>
      </top>
      <bottom style="medium">
        <color auto="1"/>
      </bottom>
      <diagonal/>
    </border>
    <border>
      <left/>
      <right/>
      <top style="thin">
        <color indexed="64"/>
      </top>
      <bottom style="thin">
        <color indexed="64"/>
      </bottom>
      <diagonal/>
    </border>
  </borders>
  <cellStyleXfs count="1">
    <xf numFmtId="0" fontId="0" fillId="0" borderId="0"/>
  </cellStyleXfs>
  <cellXfs count="99">
    <xf numFmtId="0" fontId="0" fillId="0" borderId="0" xfId="0"/>
    <xf numFmtId="0" fontId="0" fillId="0" borderId="1" xfId="0" applyBorder="1" applyAlignment="1">
      <alignment horizontal="center" vertical="center"/>
    </xf>
    <xf numFmtId="0" fontId="0" fillId="0" borderId="0" xfId="0" applyBorder="1" applyAlignment="1">
      <alignment horizontal="center" vertical="center"/>
    </xf>
    <xf numFmtId="0" fontId="0" fillId="0" borderId="1" xfId="0" applyBorder="1" applyAlignment="1">
      <alignment horizontal="center" vertical="center" wrapText="1"/>
    </xf>
    <xf numFmtId="0" fontId="0" fillId="0" borderId="5" xfId="0" applyBorder="1" applyAlignment="1">
      <alignment horizontal="center" vertical="center" wrapText="1"/>
    </xf>
    <xf numFmtId="0" fontId="0" fillId="0" borderId="4" xfId="0" applyBorder="1" applyAlignment="1">
      <alignment horizontal="center" vertical="center" wrapText="1"/>
    </xf>
    <xf numFmtId="0" fontId="0" fillId="6"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0" fillId="0" borderId="7" xfId="0" applyBorder="1" applyAlignment="1">
      <alignment horizontal="center" vertical="center" wrapText="1"/>
    </xf>
    <xf numFmtId="0" fontId="0" fillId="0" borderId="6" xfId="0" applyBorder="1" applyAlignment="1">
      <alignment horizontal="center" vertical="center" wrapText="1"/>
    </xf>
    <xf numFmtId="0" fontId="0" fillId="6" borderId="4" xfId="0" applyFont="1" applyFill="1" applyBorder="1" applyAlignment="1">
      <alignment horizontal="center" vertical="center" wrapText="1"/>
    </xf>
    <xf numFmtId="0" fontId="0" fillId="0" borderId="3" xfId="0" applyBorder="1" applyAlignment="1">
      <alignment horizontal="center" vertical="center" wrapText="1"/>
    </xf>
    <xf numFmtId="0" fontId="0" fillId="6" borderId="3" xfId="0" applyFont="1" applyFill="1" applyBorder="1" applyAlignment="1">
      <alignment horizontal="center" vertical="center" wrapText="1"/>
    </xf>
    <xf numFmtId="0" fontId="3" fillId="4" borderId="1" xfId="0" applyFont="1" applyFill="1" applyBorder="1" applyAlignment="1">
      <alignment horizontal="center" vertical="center"/>
    </xf>
    <xf numFmtId="0" fontId="4" fillId="5" borderId="1" xfId="0" applyFont="1" applyFill="1" applyBorder="1" applyAlignment="1">
      <alignment horizontal="center" vertical="center"/>
    </xf>
    <xf numFmtId="0" fontId="4" fillId="2" borderId="4"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5" fillId="0" borderId="0" xfId="0" applyFont="1"/>
    <xf numFmtId="0" fontId="6" fillId="0" borderId="0" xfId="0" applyFont="1"/>
    <xf numFmtId="0" fontId="0" fillId="0" borderId="5" xfId="0" applyBorder="1" applyAlignment="1">
      <alignment horizontal="center" vertical="center"/>
    </xf>
    <xf numFmtId="0" fontId="0" fillId="0" borderId="7" xfId="0" applyBorder="1" applyAlignment="1">
      <alignment horizontal="center" vertical="center"/>
    </xf>
    <xf numFmtId="0" fontId="0" fillId="0" borderId="1" xfId="0" applyBorder="1"/>
    <xf numFmtId="0" fontId="9" fillId="8" borderId="9" xfId="0" applyFont="1" applyFill="1" applyBorder="1" applyAlignment="1">
      <alignment horizontal="center"/>
    </xf>
    <xf numFmtId="0" fontId="10" fillId="5" borderId="1" xfId="0" applyFont="1" applyFill="1" applyBorder="1" applyAlignment="1">
      <alignment horizontal="center" vertical="center"/>
    </xf>
    <xf numFmtId="0" fontId="10" fillId="4" borderId="1" xfId="0" applyFont="1" applyFill="1" applyBorder="1" applyAlignment="1">
      <alignment horizontal="center" vertical="center"/>
    </xf>
    <xf numFmtId="0" fontId="11" fillId="5" borderId="1" xfId="0" applyFont="1" applyFill="1" applyBorder="1" applyAlignment="1">
      <alignment horizontal="center" vertical="center"/>
    </xf>
    <xf numFmtId="0" fontId="13" fillId="0" borderId="1" xfId="0" applyFont="1" applyBorder="1" applyAlignment="1">
      <alignment horizontal="center" vertical="center"/>
    </xf>
    <xf numFmtId="0" fontId="11" fillId="4" borderId="1" xfId="0" applyFont="1" applyFill="1" applyBorder="1" applyAlignment="1">
      <alignment horizontal="center" vertical="center"/>
    </xf>
    <xf numFmtId="0" fontId="8" fillId="4" borderId="5" xfId="0" applyFont="1" applyFill="1" applyBorder="1" applyAlignment="1">
      <alignment horizontal="center" vertical="center"/>
    </xf>
    <xf numFmtId="0" fontId="14" fillId="0" borderId="0" xfId="0" applyFont="1"/>
    <xf numFmtId="14" fontId="8" fillId="0" borderId="1" xfId="0" applyNumberFormat="1" applyFont="1" applyBorder="1" applyAlignment="1">
      <alignment horizontal="center" vertical="center"/>
    </xf>
    <xf numFmtId="0" fontId="8" fillId="0" borderId="0" xfId="0" applyFont="1" applyAlignment="1">
      <alignment horizontal="center" vertical="center"/>
    </xf>
    <xf numFmtId="0" fontId="8" fillId="0" borderId="5" xfId="0" applyFont="1" applyBorder="1" applyAlignment="1">
      <alignment horizontal="center" vertical="center"/>
    </xf>
    <xf numFmtId="0" fontId="7" fillId="0" borderId="0" xfId="0" applyFont="1" applyAlignment="1">
      <alignment horizontal="center" vertical="center"/>
    </xf>
    <xf numFmtId="0" fontId="12" fillId="0" borderId="4" xfId="0" applyFont="1" applyBorder="1" applyAlignment="1">
      <alignment horizontal="center" vertical="center" wrapText="1"/>
    </xf>
    <xf numFmtId="0" fontId="7" fillId="0" borderId="1" xfId="0" applyNumberFormat="1" applyFont="1" applyBorder="1" applyAlignment="1">
      <alignment horizontal="center" vertical="center"/>
    </xf>
    <xf numFmtId="0" fontId="7" fillId="0" borderId="0" xfId="0" applyFont="1"/>
    <xf numFmtId="0" fontId="0" fillId="9" borderId="1" xfId="0" applyFill="1" applyBorder="1" applyAlignment="1">
      <alignment horizontal="center" vertical="center"/>
    </xf>
    <xf numFmtId="0" fontId="0" fillId="9" borderId="1" xfId="0" applyFill="1" applyBorder="1"/>
    <xf numFmtId="0" fontId="0" fillId="7" borderId="20" xfId="0" applyFill="1" applyBorder="1"/>
    <xf numFmtId="0" fontId="0" fillId="7" borderId="22" xfId="0" applyFill="1" applyBorder="1"/>
    <xf numFmtId="0" fontId="0" fillId="7" borderId="23" xfId="0" applyFill="1" applyBorder="1"/>
    <xf numFmtId="0" fontId="0" fillId="7" borderId="0" xfId="0" applyFill="1" applyBorder="1"/>
    <xf numFmtId="0" fontId="0" fillId="7" borderId="24" xfId="0" applyFill="1" applyBorder="1"/>
    <xf numFmtId="0" fontId="0" fillId="7" borderId="11" xfId="0" applyFill="1" applyBorder="1"/>
    <xf numFmtId="0" fontId="0" fillId="7" borderId="25" xfId="0" applyFill="1" applyBorder="1"/>
    <xf numFmtId="0" fontId="9" fillId="10" borderId="10" xfId="0" applyFont="1" applyFill="1" applyBorder="1" applyAlignment="1">
      <alignment horizontal="center"/>
    </xf>
    <xf numFmtId="0" fontId="17" fillId="11" borderId="9" xfId="0" applyFont="1" applyFill="1" applyBorder="1" applyAlignment="1">
      <alignment horizontal="center"/>
    </xf>
    <xf numFmtId="0" fontId="18" fillId="0" borderId="0" xfId="0" applyFont="1"/>
    <xf numFmtId="0" fontId="0" fillId="9" borderId="5" xfId="0" applyFill="1" applyBorder="1"/>
    <xf numFmtId="0" fontId="0" fillId="0" borderId="5" xfId="0" applyBorder="1"/>
    <xf numFmtId="0" fontId="7" fillId="0" borderId="5" xfId="0" applyNumberFormat="1" applyFont="1" applyBorder="1" applyAlignment="1">
      <alignment horizontal="center" vertical="center"/>
    </xf>
    <xf numFmtId="0" fontId="9" fillId="10" borderId="14" xfId="0" applyFont="1" applyFill="1" applyBorder="1" applyAlignment="1">
      <alignment horizontal="center"/>
    </xf>
    <xf numFmtId="0" fontId="9" fillId="10" borderId="26" xfId="0" applyFont="1" applyFill="1" applyBorder="1" applyAlignment="1">
      <alignment horizontal="center"/>
    </xf>
    <xf numFmtId="0" fontId="7" fillId="12" borderId="10" xfId="0" applyFont="1" applyFill="1" applyBorder="1" applyAlignment="1">
      <alignment horizontal="center"/>
    </xf>
    <xf numFmtId="0" fontId="0" fillId="0" borderId="3" xfId="0" applyBorder="1"/>
    <xf numFmtId="0" fontId="0" fillId="0" borderId="8" xfId="0" applyFill="1" applyBorder="1"/>
    <xf numFmtId="0" fontId="15" fillId="0" borderId="0" xfId="0" applyFont="1" applyAlignment="1">
      <alignment horizontal="center" vertical="center"/>
    </xf>
    <xf numFmtId="0" fontId="8"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0" xfId="0" applyFont="1" applyFill="1" applyAlignment="1">
      <alignment horizontal="center" vertical="center"/>
    </xf>
    <xf numFmtId="0" fontId="8" fillId="0" borderId="0" xfId="0" applyFont="1" applyBorder="1" applyAlignment="1">
      <alignment horizontal="center" vertical="center"/>
    </xf>
    <xf numFmtId="0" fontId="7" fillId="0" borderId="0" xfId="0" applyFont="1" applyBorder="1" applyAlignment="1">
      <alignment horizontal="center" vertical="center"/>
    </xf>
    <xf numFmtId="0" fontId="2" fillId="2" borderId="3" xfId="0" applyFont="1" applyFill="1" applyBorder="1" applyAlignment="1">
      <alignment horizontal="center" vertical="center"/>
    </xf>
    <xf numFmtId="0" fontId="4" fillId="2" borderId="13" xfId="0" applyFont="1" applyFill="1" applyBorder="1" applyAlignment="1">
      <alignment horizontal="center" vertical="center"/>
    </xf>
    <xf numFmtId="0" fontId="8" fillId="4" borderId="1" xfId="0" applyFont="1" applyFill="1" applyBorder="1" applyAlignment="1">
      <alignment horizontal="center" vertical="center"/>
    </xf>
    <xf numFmtId="0" fontId="8" fillId="0" borderId="1" xfId="0" applyFont="1" applyBorder="1" applyAlignment="1">
      <alignment horizontal="center" vertical="center"/>
    </xf>
    <xf numFmtId="0" fontId="4" fillId="2" borderId="12" xfId="0" applyFont="1" applyFill="1" applyBorder="1" applyAlignment="1">
      <alignment horizontal="center" vertical="center"/>
    </xf>
    <xf numFmtId="0" fontId="11" fillId="4" borderId="7" xfId="0" applyFont="1" applyFill="1" applyBorder="1" applyAlignment="1">
      <alignment horizontal="center" vertical="center"/>
    </xf>
    <xf numFmtId="0" fontId="13" fillId="0" borderId="7" xfId="0" applyFont="1" applyBorder="1" applyAlignment="1">
      <alignment horizontal="center" vertical="center"/>
    </xf>
    <xf numFmtId="0" fontId="2" fillId="2" borderId="32" xfId="0" applyFont="1" applyFill="1" applyBorder="1" applyAlignment="1">
      <alignment horizontal="center" vertical="center"/>
    </xf>
    <xf numFmtId="0" fontId="7" fillId="7" borderId="0" xfId="0" applyFont="1" applyFill="1" applyBorder="1" applyAlignment="1">
      <alignment horizontal="center"/>
    </xf>
    <xf numFmtId="0" fontId="9" fillId="8" borderId="33" xfId="0" applyFont="1" applyFill="1" applyBorder="1" applyAlignment="1">
      <alignment horizontal="center"/>
    </xf>
    <xf numFmtId="0" fontId="7" fillId="12" borderId="34" xfId="0" applyFont="1" applyFill="1" applyBorder="1" applyAlignment="1">
      <alignment horizontal="center"/>
    </xf>
    <xf numFmtId="0" fontId="7" fillId="4" borderId="14" xfId="0" applyFont="1" applyFill="1" applyBorder="1" applyAlignment="1">
      <alignment horizontal="center"/>
    </xf>
    <xf numFmtId="0" fontId="7" fillId="12" borderId="35" xfId="0" applyFont="1" applyFill="1" applyBorder="1" applyAlignment="1">
      <alignment horizontal="center"/>
    </xf>
    <xf numFmtId="14" fontId="16" fillId="0" borderId="16" xfId="0" applyNumberFormat="1" applyFont="1" applyBorder="1" applyAlignment="1">
      <alignment textRotation="255"/>
    </xf>
    <xf numFmtId="0" fontId="16" fillId="0" borderId="12" xfId="0" applyFont="1" applyBorder="1" applyAlignment="1"/>
    <xf numFmtId="0" fontId="16" fillId="0" borderId="4" xfId="0" applyFont="1" applyBorder="1" applyAlignment="1"/>
    <xf numFmtId="14" fontId="7" fillId="0" borderId="19" xfId="0" applyNumberFormat="1" applyFont="1" applyBorder="1" applyAlignment="1">
      <alignment horizontal="center"/>
    </xf>
    <xf numFmtId="0" fontId="7" fillId="0" borderId="20" xfId="0" applyFont="1" applyBorder="1" applyAlignment="1">
      <alignment horizontal="center"/>
    </xf>
    <xf numFmtId="0" fontId="8" fillId="7" borderId="21" xfId="0" applyFont="1" applyFill="1" applyBorder="1" applyAlignment="1">
      <alignment horizontal="center"/>
    </xf>
    <xf numFmtId="0" fontId="8" fillId="7" borderId="20" xfId="0" applyFont="1" applyFill="1" applyBorder="1" applyAlignment="1">
      <alignment horizontal="center"/>
    </xf>
    <xf numFmtId="14" fontId="16" fillId="0" borderId="15" xfId="0" applyNumberFormat="1" applyFont="1" applyBorder="1" applyAlignment="1">
      <alignment textRotation="255"/>
    </xf>
    <xf numFmtId="0" fontId="16" fillId="0" borderId="17" xfId="0" applyFont="1" applyBorder="1" applyAlignment="1"/>
    <xf numFmtId="0" fontId="16" fillId="0" borderId="18" xfId="0" applyFont="1" applyBorder="1" applyAlignment="1"/>
    <xf numFmtId="14" fontId="16" fillId="0" borderId="27" xfId="0" applyNumberFormat="1" applyFont="1" applyBorder="1" applyAlignment="1">
      <alignment textRotation="255"/>
    </xf>
    <xf numFmtId="0" fontId="16" fillId="0" borderId="13" xfId="0" applyFont="1" applyBorder="1" applyAlignment="1"/>
    <xf numFmtId="0" fontId="16" fillId="0" borderId="28" xfId="0" applyFont="1" applyBorder="1" applyAlignment="1"/>
    <xf numFmtId="0" fontId="20" fillId="10" borderId="29" xfId="0" applyFont="1" applyFill="1" applyBorder="1" applyAlignment="1">
      <alignment horizontal="center" vertical="center"/>
    </xf>
    <xf numFmtId="0" fontId="20" fillId="10" borderId="30" xfId="0" applyFont="1" applyFill="1" applyBorder="1" applyAlignment="1">
      <alignment horizontal="center" vertical="center"/>
    </xf>
    <xf numFmtId="0" fontId="20" fillId="10" borderId="31" xfId="0" applyFont="1" applyFill="1" applyBorder="1" applyAlignment="1">
      <alignment horizontal="center" vertical="center"/>
    </xf>
    <xf numFmtId="0" fontId="7" fillId="0" borderId="0" xfId="0" applyFont="1" applyAlignment="1">
      <alignment horizontal="center" vertical="center" wrapText="1"/>
    </xf>
    <xf numFmtId="0" fontId="0" fillId="0" borderId="2" xfId="0" applyBorder="1" applyAlignment="1">
      <alignment horizontal="center" vertical="center" wrapText="1"/>
    </xf>
    <xf numFmtId="0" fontId="5" fillId="0" borderId="0" xfId="0" applyFont="1" applyAlignment="1">
      <alignment wrapText="1"/>
    </xf>
    <xf numFmtId="0" fontId="0" fillId="0" borderId="0" xfId="0" applyAlignment="1">
      <alignment wrapText="1"/>
    </xf>
    <xf numFmtId="0" fontId="6" fillId="0" borderId="0" xfId="0" applyFont="1" applyAlignment="1">
      <alignment wrapText="1"/>
    </xf>
    <xf numFmtId="0" fontId="0" fillId="0" borderId="36" xfId="0" applyBorder="1" applyAlignment="1">
      <alignment horizontal="center" vertical="center"/>
    </xf>
    <xf numFmtId="0" fontId="7" fillId="0" borderId="20" xfId="0" applyFont="1" applyBorder="1" applyAlignment="1">
      <alignment horizontal="center" vertical="top" wrapText="1"/>
    </xf>
  </cellXfs>
  <cellStyles count="1">
    <cellStyle name="Normal" xfId="0" builtinId="0"/>
  </cellStyles>
  <dxfs count="133">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alignment horizontal="center" vertical="center" textRotation="0" wrapText="1" indent="0" relativeIndent="255" justifyLastLine="0" shrinkToFit="0" readingOrder="0"/>
      <border diagonalUp="0" diagonalDown="0">
        <left/>
        <right style="thin">
          <color indexed="64"/>
        </right>
        <top style="thin">
          <color indexed="64"/>
        </top>
        <bottom style="thin">
          <color indexed="64"/>
        </bottom>
      </border>
    </dxf>
    <dxf>
      <alignment horizontal="center" vertical="center" textRotation="0" wrapText="1" indent="0" relativeIndent="255" justifyLastLine="0" shrinkToFit="0" readingOrder="0"/>
      <border diagonalUp="0" diagonalDown="0">
        <left/>
        <right style="thin">
          <color indexed="64"/>
        </right>
        <top style="thin">
          <color indexed="64"/>
        </top>
        <bottom style="thin">
          <color indexed="64"/>
        </bottom>
      </border>
    </dxf>
    <dxf>
      <alignment horizontal="center" vertical="center" textRotation="0" wrapText="1" indent="0" relativeIndent="255" justifyLastLine="0" shrinkToFit="0" readingOrder="0"/>
      <border diagonalUp="0" diagonalDown="0">
        <left/>
        <right style="thin">
          <color indexed="64"/>
        </right>
        <top style="thin">
          <color indexed="64"/>
        </top>
        <bottom style="thin">
          <color indexed="64"/>
        </bottom>
      </border>
    </dxf>
    <dxf>
      <alignment horizontal="center" vertical="center" textRotation="0" wrapText="1" indent="0" relativeIndent="255" justifyLastLine="0" shrinkToFit="0" readingOrder="0"/>
      <border diagonalUp="0" diagonalDown="0">
        <left/>
        <right style="thin">
          <color indexed="64"/>
        </right>
        <top style="thin">
          <color indexed="64"/>
        </top>
        <bottom style="thin">
          <color indexed="64"/>
        </bottom>
      </border>
    </dxf>
    <dxf>
      <alignment horizontal="center" vertical="center" textRotation="0" wrapText="1" indent="0" relativeIndent="255" justifyLastLine="0" shrinkToFit="0" readingOrder="0"/>
      <border diagonalUp="0" diagonalDown="0">
        <left/>
        <right style="thin">
          <color indexed="64"/>
        </right>
        <top style="thin">
          <color indexed="64"/>
        </top>
        <bottom style="thin">
          <color indexed="64"/>
        </bottom>
      </border>
    </dxf>
    <dxf>
      <alignment horizontal="center" vertical="center" textRotation="0" wrapText="1" indent="0" relativeIndent="255" justifyLastLine="0" shrinkToFit="0" readingOrder="0"/>
      <border diagonalUp="0" diagonalDown="0">
        <left/>
        <right style="thin">
          <color indexed="64"/>
        </right>
        <top style="thin">
          <color indexed="64"/>
        </top>
        <bottom style="thin">
          <color indexed="64"/>
        </bottom>
      </border>
    </dxf>
    <dxf>
      <alignment horizontal="center" vertical="center" textRotation="0" wrapText="1" indent="0" relativeIndent="255" justifyLastLine="0" shrinkToFit="0" readingOrder="0"/>
      <border diagonalUp="0" diagonalDown="0">
        <left/>
        <right style="thin">
          <color indexed="64"/>
        </right>
        <top style="thin">
          <color indexed="64"/>
        </top>
        <bottom style="thin">
          <color indexed="64"/>
        </bottom>
      </border>
    </dxf>
    <dxf>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alignment horizontal="center" vertical="center" textRotation="0" wrapText="1" indent="0" relativeIndent="255" justifyLastLine="0" shrinkToFit="0" readingOrder="0"/>
    </dxf>
    <dxf>
      <border outline="0">
        <bottom style="thin">
          <color indexed="64"/>
        </bottom>
      </border>
    </dxf>
    <dxf>
      <font>
        <b/>
        <strike val="0"/>
        <outline val="0"/>
        <shadow val="0"/>
        <u val="none"/>
        <vertAlign val="baseline"/>
        <sz val="14"/>
        <name val="Calibri"/>
        <scheme val="minor"/>
      </font>
      <alignment horizontal="center" vertical="center" textRotation="0" wrapText="1" indent="0" relativeIndent="255" justifyLastLine="0" shrinkToFit="0" mergeCell="0" readingOrder="0"/>
      <border diagonalUp="0" diagonalDown="0" outline="0">
        <left style="thin">
          <color indexed="64"/>
        </left>
        <right style="thin">
          <color indexed="64"/>
        </right>
        <top/>
        <bottom/>
      </border>
    </dxf>
  </dxfs>
  <tableStyles count="0" defaultTableStyle="TableStyleMedium2" defaultPivotStyle="PivotStyleLight16"/>
  <colors>
    <mruColors>
      <color rgb="FF4472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 Id="rId5" Type="http://schemas.openxmlformats.org/officeDocument/2006/relationships/hyperlink" Target="#Planning!A1"/><Relationship Id="rId4" Type="http://schemas.openxmlformats.org/officeDocument/2006/relationships/image" Target="../media/image4.svg"/></Relationships>
</file>

<file path=xl/drawings/drawing1.xml><?xml version="1.0" encoding="utf-8"?>
<xdr:wsDr xmlns:xdr="http://schemas.openxmlformats.org/drawingml/2006/spreadsheetDrawing" xmlns:a="http://schemas.openxmlformats.org/drawingml/2006/main">
  <xdr:twoCellAnchor>
    <xdr:from>
      <xdr:col>4</xdr:col>
      <xdr:colOff>902893</xdr:colOff>
      <xdr:row>4</xdr:row>
      <xdr:rowOff>89297</xdr:rowOff>
    </xdr:from>
    <xdr:to>
      <xdr:col>7</xdr:col>
      <xdr:colOff>446485</xdr:colOff>
      <xdr:row>4</xdr:row>
      <xdr:rowOff>595314</xdr:rowOff>
    </xdr:to>
    <xdr:sp macro="[0]!RemplirLesFeuilles" textlink="">
      <xdr:nvSpPr>
        <xdr:cNvPr id="2" name="Rectangle à coins arrondis 1"/>
        <xdr:cNvSpPr/>
      </xdr:nvSpPr>
      <xdr:spPr>
        <a:xfrm>
          <a:off x="4613674" y="982266"/>
          <a:ext cx="2391170" cy="506017"/>
        </a:xfrm>
        <a:prstGeom prst="roundRect">
          <a:avLst/>
        </a:prstGeom>
        <a:solidFill>
          <a:schemeClr val="accent5">
            <a:lumMod val="40000"/>
            <a:lumOff val="60000"/>
          </a:schemeClr>
        </a:solidFill>
        <a:ln w="25400">
          <a:solidFill>
            <a:schemeClr val="tx1"/>
          </a:solidFill>
        </a:ln>
        <a:effectLst>
          <a:outerShdw blurRad="165100" dist="1397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2400" b="1">
              <a:solidFill>
                <a:sysClr val="windowText" lastClr="000000"/>
              </a:solidFill>
            </a:rPr>
            <a:t>Préparer Fiches</a:t>
          </a:r>
        </a:p>
      </xdr:txBody>
    </xdr:sp>
    <xdr:clientData/>
  </xdr:twoCellAnchor>
  <xdr:twoCellAnchor>
    <xdr:from>
      <xdr:col>4</xdr:col>
      <xdr:colOff>456406</xdr:colOff>
      <xdr:row>5</xdr:row>
      <xdr:rowOff>228202</xdr:rowOff>
    </xdr:from>
    <xdr:to>
      <xdr:col>46</xdr:col>
      <xdr:colOff>39687</xdr:colOff>
      <xdr:row>31</xdr:row>
      <xdr:rowOff>128983</xdr:rowOff>
    </xdr:to>
    <xdr:sp macro="" textlink="">
      <xdr:nvSpPr>
        <xdr:cNvPr id="3" name="Rectangle 2"/>
        <xdr:cNvSpPr/>
      </xdr:nvSpPr>
      <xdr:spPr>
        <a:xfrm>
          <a:off x="4167187" y="1815702"/>
          <a:ext cx="12174141" cy="5129609"/>
        </a:xfrm>
        <a:prstGeom prst="rect">
          <a:avLst/>
        </a:prstGeom>
        <a:solidFill>
          <a:schemeClr val="accent5">
            <a:lumMod val="20000"/>
            <a:lumOff val="80000"/>
          </a:schemeClr>
        </a:solidFill>
        <a:ln w="25400">
          <a:solidFill>
            <a:schemeClr val="tx1"/>
          </a:solidFill>
        </a:ln>
        <a:effectLst>
          <a:outerShdw blurRad="317500" dist="3429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2000">
              <a:solidFill>
                <a:sysClr val="windowText" lastClr="000000"/>
              </a:solidFill>
            </a:rPr>
            <a:t>Cette Image doit être supprimée pour utiliser le fichier</a:t>
          </a:r>
        </a:p>
        <a:p>
          <a:pPr algn="ctr"/>
          <a:r>
            <a:rPr lang="fr-FR" sz="2000">
              <a:solidFill>
                <a:sysClr val="windowText" lastClr="000000"/>
              </a:solidFill>
            </a:rPr>
            <a:t>REMARQUES :</a:t>
          </a:r>
        </a:p>
        <a:p>
          <a:pPr algn="ctr"/>
          <a:r>
            <a:rPr lang="fr-FR" sz="2000">
              <a:solidFill>
                <a:sysClr val="windowText" lastClr="000000"/>
              </a:solidFill>
            </a:rPr>
            <a:t>En haut à gauche vous choisissez : LA MAISON, LA PERSONNE, LA SEMAINE, et l'ANNEE</a:t>
          </a:r>
        </a:p>
        <a:p>
          <a:pPr algn="ctr"/>
          <a:r>
            <a:rPr lang="fr-FR" sz="2000">
              <a:solidFill>
                <a:sysClr val="windowText" lastClr="000000"/>
              </a:solidFill>
            </a:rPr>
            <a:t>Le nombre de fiches qui pourront être imprimées</a:t>
          </a:r>
          <a:r>
            <a:rPr lang="fr-FR" sz="2000" baseline="0">
              <a:solidFill>
                <a:sysClr val="windowText" lastClr="000000"/>
              </a:solidFill>
            </a:rPr>
            <a:t> apparait en cellule  H3</a:t>
          </a:r>
        </a:p>
        <a:p>
          <a:pPr algn="ctr"/>
          <a:r>
            <a:rPr lang="fr-FR" sz="2000" baseline="0">
              <a:solidFill>
                <a:sysClr val="windowText" lastClr="000000"/>
              </a:solidFill>
            </a:rPr>
            <a:t>Remarquez que, Maison, pièce, section et personne sont des listes de choix qui ont leur source en feuille DATA</a:t>
          </a:r>
        </a:p>
        <a:p>
          <a:pPr algn="ctr"/>
          <a:endParaRPr lang="fr-FR" sz="2000" baseline="0">
            <a:solidFill>
              <a:sysClr val="windowText" lastClr="000000"/>
            </a:solidFill>
          </a:endParaRPr>
        </a:p>
        <a:p>
          <a:pPr algn="ctr"/>
          <a:r>
            <a:rPr lang="fr-FR" sz="2000" baseline="0">
              <a:solidFill>
                <a:sysClr val="windowText" lastClr="000000"/>
              </a:solidFill>
            </a:rPr>
            <a:t>Lorsque vous cliquez sur "Preparer Fiches"  le programme rempli les fiches dans la feuille "Exemple enregistrement"</a:t>
          </a:r>
        </a:p>
        <a:p>
          <a:pPr algn="ctr"/>
          <a:endParaRPr lang="fr-FR" sz="2000" baseline="0">
            <a:solidFill>
              <a:sysClr val="windowText" lastClr="000000"/>
            </a:solidFill>
          </a:endParaRPr>
        </a:p>
        <a:p>
          <a:pPr algn="ctr"/>
          <a:r>
            <a:rPr lang="fr-FR" sz="2000" baseline="0">
              <a:solidFill>
                <a:sysClr val="windowText" lastClr="000000"/>
              </a:solidFill>
            </a:rPr>
            <a:t>En haut de la feuille "Exemple enregistrement" se trouve le bouton pour "imprimer"</a:t>
          </a:r>
          <a:r>
            <a:rPr lang="fr-FR" sz="2000">
              <a:solidFill>
                <a:sysClr val="windowText" lastClr="000000"/>
              </a:solidFill>
            </a:rPr>
            <a:t> </a:t>
          </a:r>
        </a:p>
        <a:p>
          <a:pPr algn="ctr"/>
          <a:endParaRPr lang="fr-FR" sz="2000">
            <a:solidFill>
              <a:sysClr val="windowText" lastClr="000000"/>
            </a:solidFill>
          </a:endParaRPr>
        </a:p>
        <a:p>
          <a:pPr algn="ctr"/>
          <a:r>
            <a:rPr lang="fr-FR" sz="2000">
              <a:solidFill>
                <a:sysClr val="windowText" lastClr="000000"/>
              </a:solidFill>
            </a:rPr>
            <a:t>Dans la feuille DATA</a:t>
          </a:r>
          <a:r>
            <a:rPr lang="fr-FR" sz="2000" baseline="0">
              <a:solidFill>
                <a:sysClr val="windowText" lastClr="000000"/>
              </a:solidFill>
            </a:rPr>
            <a:t> se trouve la liste ORIGINALE et donc MODIFIABLE  des :</a:t>
          </a:r>
        </a:p>
        <a:p>
          <a:pPr algn="ctr"/>
          <a:r>
            <a:rPr lang="fr-FR" sz="2000" baseline="0">
              <a:solidFill>
                <a:sysClr val="windowText" lastClr="000000"/>
              </a:solidFill>
            </a:rPr>
            <a:t>Maisons, Pièces, Personnes, Sections</a:t>
          </a:r>
        </a:p>
        <a:p>
          <a:pPr algn="ctr"/>
          <a:endParaRPr lang="fr-FR" sz="20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1201208</xdr:colOff>
      <xdr:row>46</xdr:row>
      <xdr:rowOff>80432</xdr:rowOff>
    </xdr:from>
    <xdr:to>
      <xdr:col>17</xdr:col>
      <xdr:colOff>1201984</xdr:colOff>
      <xdr:row>54</xdr:row>
      <xdr:rowOff>44166</xdr:rowOff>
    </xdr:to>
    <xdr:pic macro="[0]!EffaceData">
      <xdr:nvPicPr>
        <xdr:cNvPr id="52"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10443632"/>
          <a:ext cx="543701" cy="1589334"/>
        </a:xfrm>
        <a:prstGeom prst="rect">
          <a:avLst/>
        </a:prstGeom>
      </xdr:spPr>
    </xdr:pic>
    <xdr:clientData fPrintsWithSheet="0"/>
  </xdr:twoCellAnchor>
  <xdr:twoCellAnchor editAs="oneCell">
    <xdr:from>
      <xdr:col>17</xdr:col>
      <xdr:colOff>1201208</xdr:colOff>
      <xdr:row>74</xdr:row>
      <xdr:rowOff>80432</xdr:rowOff>
    </xdr:from>
    <xdr:to>
      <xdr:col>17</xdr:col>
      <xdr:colOff>1201984</xdr:colOff>
      <xdr:row>82</xdr:row>
      <xdr:rowOff>44166</xdr:rowOff>
    </xdr:to>
    <xdr:pic macro="[0]!EffaceData">
      <xdr:nvPicPr>
        <xdr:cNvPr id="54"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16730132"/>
          <a:ext cx="543701" cy="1589334"/>
        </a:xfrm>
        <a:prstGeom prst="rect">
          <a:avLst/>
        </a:prstGeom>
      </xdr:spPr>
    </xdr:pic>
    <xdr:clientData fPrintsWithSheet="0"/>
  </xdr:twoCellAnchor>
  <xdr:twoCellAnchor editAs="oneCell">
    <xdr:from>
      <xdr:col>17</xdr:col>
      <xdr:colOff>1201208</xdr:colOff>
      <xdr:row>102</xdr:row>
      <xdr:rowOff>80432</xdr:rowOff>
    </xdr:from>
    <xdr:to>
      <xdr:col>17</xdr:col>
      <xdr:colOff>1201984</xdr:colOff>
      <xdr:row>110</xdr:row>
      <xdr:rowOff>44166</xdr:rowOff>
    </xdr:to>
    <xdr:pic macro="[0]!EffaceData">
      <xdr:nvPicPr>
        <xdr:cNvPr id="56"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23016632"/>
          <a:ext cx="543701" cy="1589334"/>
        </a:xfrm>
        <a:prstGeom prst="rect">
          <a:avLst/>
        </a:prstGeom>
      </xdr:spPr>
    </xdr:pic>
    <xdr:clientData fPrintsWithSheet="0"/>
  </xdr:twoCellAnchor>
  <xdr:twoCellAnchor editAs="oneCell">
    <xdr:from>
      <xdr:col>17</xdr:col>
      <xdr:colOff>1201208</xdr:colOff>
      <xdr:row>130</xdr:row>
      <xdr:rowOff>80432</xdr:rowOff>
    </xdr:from>
    <xdr:to>
      <xdr:col>17</xdr:col>
      <xdr:colOff>1201984</xdr:colOff>
      <xdr:row>138</xdr:row>
      <xdr:rowOff>44165</xdr:rowOff>
    </xdr:to>
    <xdr:pic macro="[0]!EffaceData">
      <xdr:nvPicPr>
        <xdr:cNvPr id="58"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29303132"/>
          <a:ext cx="543701" cy="1589334"/>
        </a:xfrm>
        <a:prstGeom prst="rect">
          <a:avLst/>
        </a:prstGeom>
      </xdr:spPr>
    </xdr:pic>
    <xdr:clientData fPrintsWithSheet="0"/>
  </xdr:twoCellAnchor>
  <xdr:twoCellAnchor editAs="oneCell">
    <xdr:from>
      <xdr:col>17</xdr:col>
      <xdr:colOff>1201208</xdr:colOff>
      <xdr:row>158</xdr:row>
      <xdr:rowOff>80432</xdr:rowOff>
    </xdr:from>
    <xdr:to>
      <xdr:col>17</xdr:col>
      <xdr:colOff>1201984</xdr:colOff>
      <xdr:row>166</xdr:row>
      <xdr:rowOff>44167</xdr:rowOff>
    </xdr:to>
    <xdr:pic macro="[0]!EffaceData">
      <xdr:nvPicPr>
        <xdr:cNvPr id="60"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35589632"/>
          <a:ext cx="543701" cy="1589334"/>
        </a:xfrm>
        <a:prstGeom prst="rect">
          <a:avLst/>
        </a:prstGeom>
      </xdr:spPr>
    </xdr:pic>
    <xdr:clientData fPrintsWithSheet="0"/>
  </xdr:twoCellAnchor>
  <xdr:twoCellAnchor editAs="oneCell">
    <xdr:from>
      <xdr:col>17</xdr:col>
      <xdr:colOff>1201208</xdr:colOff>
      <xdr:row>186</xdr:row>
      <xdr:rowOff>80432</xdr:rowOff>
    </xdr:from>
    <xdr:to>
      <xdr:col>17</xdr:col>
      <xdr:colOff>1201984</xdr:colOff>
      <xdr:row>194</xdr:row>
      <xdr:rowOff>44167</xdr:rowOff>
    </xdr:to>
    <xdr:pic macro="[0]!EffaceData">
      <xdr:nvPicPr>
        <xdr:cNvPr id="62"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41876132"/>
          <a:ext cx="543701" cy="1589334"/>
        </a:xfrm>
        <a:prstGeom prst="rect">
          <a:avLst/>
        </a:prstGeom>
      </xdr:spPr>
    </xdr:pic>
    <xdr:clientData fPrintsWithSheet="0"/>
  </xdr:twoCellAnchor>
  <xdr:twoCellAnchor editAs="oneCell">
    <xdr:from>
      <xdr:col>17</xdr:col>
      <xdr:colOff>1201208</xdr:colOff>
      <xdr:row>215</xdr:row>
      <xdr:rowOff>80432</xdr:rowOff>
    </xdr:from>
    <xdr:to>
      <xdr:col>17</xdr:col>
      <xdr:colOff>1201984</xdr:colOff>
      <xdr:row>223</xdr:row>
      <xdr:rowOff>44166</xdr:rowOff>
    </xdr:to>
    <xdr:pic macro="[0]!EffaceData">
      <xdr:nvPicPr>
        <xdr:cNvPr id="64"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48162632"/>
          <a:ext cx="543701" cy="1589334"/>
        </a:xfrm>
        <a:prstGeom prst="rect">
          <a:avLst/>
        </a:prstGeom>
      </xdr:spPr>
    </xdr:pic>
    <xdr:clientData fPrintsWithSheet="0"/>
  </xdr:twoCellAnchor>
  <xdr:twoCellAnchor editAs="oneCell">
    <xdr:from>
      <xdr:col>17</xdr:col>
      <xdr:colOff>1201208</xdr:colOff>
      <xdr:row>242</xdr:row>
      <xdr:rowOff>80432</xdr:rowOff>
    </xdr:from>
    <xdr:to>
      <xdr:col>17</xdr:col>
      <xdr:colOff>1201984</xdr:colOff>
      <xdr:row>250</xdr:row>
      <xdr:rowOff>44165</xdr:rowOff>
    </xdr:to>
    <xdr:pic macro="[0]!EffaceData">
      <xdr:nvPicPr>
        <xdr:cNvPr id="66"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54245932"/>
          <a:ext cx="543701" cy="1589334"/>
        </a:xfrm>
        <a:prstGeom prst="rect">
          <a:avLst/>
        </a:prstGeom>
      </xdr:spPr>
    </xdr:pic>
    <xdr:clientData fPrintsWithSheet="0"/>
  </xdr:twoCellAnchor>
  <xdr:twoCellAnchor editAs="oneCell">
    <xdr:from>
      <xdr:col>17</xdr:col>
      <xdr:colOff>1201208</xdr:colOff>
      <xdr:row>270</xdr:row>
      <xdr:rowOff>80432</xdr:rowOff>
    </xdr:from>
    <xdr:to>
      <xdr:col>17</xdr:col>
      <xdr:colOff>1201984</xdr:colOff>
      <xdr:row>278</xdr:row>
      <xdr:rowOff>44167</xdr:rowOff>
    </xdr:to>
    <xdr:pic macro="[0]!EffaceData">
      <xdr:nvPicPr>
        <xdr:cNvPr id="68"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60532432"/>
          <a:ext cx="543701" cy="1589334"/>
        </a:xfrm>
        <a:prstGeom prst="rect">
          <a:avLst/>
        </a:prstGeom>
      </xdr:spPr>
    </xdr:pic>
    <xdr:clientData fPrintsWithSheet="0"/>
  </xdr:twoCellAnchor>
  <xdr:twoCellAnchor editAs="oneCell">
    <xdr:from>
      <xdr:col>17</xdr:col>
      <xdr:colOff>1201208</xdr:colOff>
      <xdr:row>298</xdr:row>
      <xdr:rowOff>80432</xdr:rowOff>
    </xdr:from>
    <xdr:to>
      <xdr:col>17</xdr:col>
      <xdr:colOff>1201984</xdr:colOff>
      <xdr:row>306</xdr:row>
      <xdr:rowOff>44166</xdr:rowOff>
    </xdr:to>
    <xdr:pic macro="[0]!EffaceData">
      <xdr:nvPicPr>
        <xdr:cNvPr id="70"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66818932"/>
          <a:ext cx="543701" cy="1589334"/>
        </a:xfrm>
        <a:prstGeom prst="rect">
          <a:avLst/>
        </a:prstGeom>
      </xdr:spPr>
    </xdr:pic>
    <xdr:clientData fPrintsWithSheet="0"/>
  </xdr:twoCellAnchor>
  <xdr:twoCellAnchor editAs="oneCell">
    <xdr:from>
      <xdr:col>17</xdr:col>
      <xdr:colOff>1201208</xdr:colOff>
      <xdr:row>326</xdr:row>
      <xdr:rowOff>80432</xdr:rowOff>
    </xdr:from>
    <xdr:to>
      <xdr:col>17</xdr:col>
      <xdr:colOff>1201984</xdr:colOff>
      <xdr:row>334</xdr:row>
      <xdr:rowOff>44166</xdr:rowOff>
    </xdr:to>
    <xdr:pic macro="[0]!EffaceData">
      <xdr:nvPicPr>
        <xdr:cNvPr id="72"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73105432"/>
          <a:ext cx="543701" cy="1589334"/>
        </a:xfrm>
        <a:prstGeom prst="rect">
          <a:avLst/>
        </a:prstGeom>
      </xdr:spPr>
    </xdr:pic>
    <xdr:clientData fPrintsWithSheet="0"/>
  </xdr:twoCellAnchor>
  <xdr:twoCellAnchor editAs="oneCell">
    <xdr:from>
      <xdr:col>25</xdr:col>
      <xdr:colOff>1201208</xdr:colOff>
      <xdr:row>46</xdr:row>
      <xdr:rowOff>80432</xdr:rowOff>
    </xdr:from>
    <xdr:to>
      <xdr:col>25</xdr:col>
      <xdr:colOff>1201984</xdr:colOff>
      <xdr:row>54</xdr:row>
      <xdr:rowOff>44166</xdr:rowOff>
    </xdr:to>
    <xdr:pic macro="[0]!EffaceData">
      <xdr:nvPicPr>
        <xdr:cNvPr id="74"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10443632"/>
          <a:ext cx="543701" cy="1589334"/>
        </a:xfrm>
        <a:prstGeom prst="rect">
          <a:avLst/>
        </a:prstGeom>
      </xdr:spPr>
    </xdr:pic>
    <xdr:clientData fPrintsWithSheet="0"/>
  </xdr:twoCellAnchor>
  <xdr:twoCellAnchor editAs="oneCell">
    <xdr:from>
      <xdr:col>25</xdr:col>
      <xdr:colOff>1201208</xdr:colOff>
      <xdr:row>74</xdr:row>
      <xdr:rowOff>80432</xdr:rowOff>
    </xdr:from>
    <xdr:to>
      <xdr:col>25</xdr:col>
      <xdr:colOff>1201984</xdr:colOff>
      <xdr:row>82</xdr:row>
      <xdr:rowOff>44166</xdr:rowOff>
    </xdr:to>
    <xdr:pic macro="[0]!EffaceData">
      <xdr:nvPicPr>
        <xdr:cNvPr id="76"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16730132"/>
          <a:ext cx="543701" cy="1589334"/>
        </a:xfrm>
        <a:prstGeom prst="rect">
          <a:avLst/>
        </a:prstGeom>
      </xdr:spPr>
    </xdr:pic>
    <xdr:clientData fPrintsWithSheet="0"/>
  </xdr:twoCellAnchor>
  <xdr:twoCellAnchor editAs="oneCell">
    <xdr:from>
      <xdr:col>25</xdr:col>
      <xdr:colOff>1201208</xdr:colOff>
      <xdr:row>102</xdr:row>
      <xdr:rowOff>80432</xdr:rowOff>
    </xdr:from>
    <xdr:to>
      <xdr:col>25</xdr:col>
      <xdr:colOff>1201984</xdr:colOff>
      <xdr:row>110</xdr:row>
      <xdr:rowOff>44166</xdr:rowOff>
    </xdr:to>
    <xdr:pic macro="[0]!EffaceData">
      <xdr:nvPicPr>
        <xdr:cNvPr id="78"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23016632"/>
          <a:ext cx="543701" cy="1589334"/>
        </a:xfrm>
        <a:prstGeom prst="rect">
          <a:avLst/>
        </a:prstGeom>
      </xdr:spPr>
    </xdr:pic>
    <xdr:clientData fPrintsWithSheet="0"/>
  </xdr:twoCellAnchor>
  <xdr:twoCellAnchor editAs="oneCell">
    <xdr:from>
      <xdr:col>25</xdr:col>
      <xdr:colOff>1201208</xdr:colOff>
      <xdr:row>130</xdr:row>
      <xdr:rowOff>80432</xdr:rowOff>
    </xdr:from>
    <xdr:to>
      <xdr:col>25</xdr:col>
      <xdr:colOff>1201984</xdr:colOff>
      <xdr:row>138</xdr:row>
      <xdr:rowOff>44165</xdr:rowOff>
    </xdr:to>
    <xdr:pic macro="[0]!EffaceData">
      <xdr:nvPicPr>
        <xdr:cNvPr id="80"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29303132"/>
          <a:ext cx="543701" cy="1589334"/>
        </a:xfrm>
        <a:prstGeom prst="rect">
          <a:avLst/>
        </a:prstGeom>
      </xdr:spPr>
    </xdr:pic>
    <xdr:clientData fPrintsWithSheet="0"/>
  </xdr:twoCellAnchor>
  <xdr:twoCellAnchor editAs="oneCell">
    <xdr:from>
      <xdr:col>25</xdr:col>
      <xdr:colOff>1201208</xdr:colOff>
      <xdr:row>158</xdr:row>
      <xdr:rowOff>80432</xdr:rowOff>
    </xdr:from>
    <xdr:to>
      <xdr:col>25</xdr:col>
      <xdr:colOff>1201984</xdr:colOff>
      <xdr:row>166</xdr:row>
      <xdr:rowOff>44167</xdr:rowOff>
    </xdr:to>
    <xdr:pic macro="[0]!EffaceData">
      <xdr:nvPicPr>
        <xdr:cNvPr id="82"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35589632"/>
          <a:ext cx="543701" cy="1589334"/>
        </a:xfrm>
        <a:prstGeom prst="rect">
          <a:avLst/>
        </a:prstGeom>
      </xdr:spPr>
    </xdr:pic>
    <xdr:clientData fPrintsWithSheet="0"/>
  </xdr:twoCellAnchor>
  <xdr:twoCellAnchor editAs="oneCell">
    <xdr:from>
      <xdr:col>25</xdr:col>
      <xdr:colOff>1201208</xdr:colOff>
      <xdr:row>186</xdr:row>
      <xdr:rowOff>80432</xdr:rowOff>
    </xdr:from>
    <xdr:to>
      <xdr:col>25</xdr:col>
      <xdr:colOff>1201984</xdr:colOff>
      <xdr:row>194</xdr:row>
      <xdr:rowOff>44167</xdr:rowOff>
    </xdr:to>
    <xdr:pic macro="[0]!EffaceData">
      <xdr:nvPicPr>
        <xdr:cNvPr id="84"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41876132"/>
          <a:ext cx="543701" cy="1589334"/>
        </a:xfrm>
        <a:prstGeom prst="rect">
          <a:avLst/>
        </a:prstGeom>
      </xdr:spPr>
    </xdr:pic>
    <xdr:clientData fPrintsWithSheet="0"/>
  </xdr:twoCellAnchor>
  <xdr:twoCellAnchor editAs="oneCell">
    <xdr:from>
      <xdr:col>25</xdr:col>
      <xdr:colOff>1201208</xdr:colOff>
      <xdr:row>215</xdr:row>
      <xdr:rowOff>80432</xdr:rowOff>
    </xdr:from>
    <xdr:to>
      <xdr:col>25</xdr:col>
      <xdr:colOff>1201984</xdr:colOff>
      <xdr:row>223</xdr:row>
      <xdr:rowOff>44166</xdr:rowOff>
    </xdr:to>
    <xdr:pic macro="[0]!EffaceData">
      <xdr:nvPicPr>
        <xdr:cNvPr id="86"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48162632"/>
          <a:ext cx="543701" cy="1589334"/>
        </a:xfrm>
        <a:prstGeom prst="rect">
          <a:avLst/>
        </a:prstGeom>
      </xdr:spPr>
    </xdr:pic>
    <xdr:clientData fPrintsWithSheet="0"/>
  </xdr:twoCellAnchor>
  <xdr:twoCellAnchor editAs="oneCell">
    <xdr:from>
      <xdr:col>25</xdr:col>
      <xdr:colOff>1201208</xdr:colOff>
      <xdr:row>242</xdr:row>
      <xdr:rowOff>80432</xdr:rowOff>
    </xdr:from>
    <xdr:to>
      <xdr:col>25</xdr:col>
      <xdr:colOff>1201984</xdr:colOff>
      <xdr:row>250</xdr:row>
      <xdr:rowOff>44165</xdr:rowOff>
    </xdr:to>
    <xdr:pic macro="[0]!EffaceData">
      <xdr:nvPicPr>
        <xdr:cNvPr id="88"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54245932"/>
          <a:ext cx="543701" cy="1589334"/>
        </a:xfrm>
        <a:prstGeom prst="rect">
          <a:avLst/>
        </a:prstGeom>
      </xdr:spPr>
    </xdr:pic>
    <xdr:clientData fPrintsWithSheet="0"/>
  </xdr:twoCellAnchor>
  <xdr:twoCellAnchor editAs="oneCell">
    <xdr:from>
      <xdr:col>25</xdr:col>
      <xdr:colOff>1201208</xdr:colOff>
      <xdr:row>270</xdr:row>
      <xdr:rowOff>80432</xdr:rowOff>
    </xdr:from>
    <xdr:to>
      <xdr:col>25</xdr:col>
      <xdr:colOff>1201984</xdr:colOff>
      <xdr:row>278</xdr:row>
      <xdr:rowOff>44167</xdr:rowOff>
    </xdr:to>
    <xdr:pic macro="[0]!EffaceData">
      <xdr:nvPicPr>
        <xdr:cNvPr id="90"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60532432"/>
          <a:ext cx="543701" cy="1589334"/>
        </a:xfrm>
        <a:prstGeom prst="rect">
          <a:avLst/>
        </a:prstGeom>
      </xdr:spPr>
    </xdr:pic>
    <xdr:clientData fPrintsWithSheet="0"/>
  </xdr:twoCellAnchor>
  <xdr:twoCellAnchor editAs="oneCell">
    <xdr:from>
      <xdr:col>25</xdr:col>
      <xdr:colOff>1201208</xdr:colOff>
      <xdr:row>298</xdr:row>
      <xdr:rowOff>80432</xdr:rowOff>
    </xdr:from>
    <xdr:to>
      <xdr:col>25</xdr:col>
      <xdr:colOff>1201984</xdr:colOff>
      <xdr:row>306</xdr:row>
      <xdr:rowOff>44166</xdr:rowOff>
    </xdr:to>
    <xdr:pic macro="[0]!EffaceData">
      <xdr:nvPicPr>
        <xdr:cNvPr id="92"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66818932"/>
          <a:ext cx="543701" cy="1589334"/>
        </a:xfrm>
        <a:prstGeom prst="rect">
          <a:avLst/>
        </a:prstGeom>
      </xdr:spPr>
    </xdr:pic>
    <xdr:clientData fPrintsWithSheet="0"/>
  </xdr:twoCellAnchor>
  <xdr:twoCellAnchor editAs="oneCell">
    <xdr:from>
      <xdr:col>25</xdr:col>
      <xdr:colOff>1201208</xdr:colOff>
      <xdr:row>326</xdr:row>
      <xdr:rowOff>80432</xdr:rowOff>
    </xdr:from>
    <xdr:to>
      <xdr:col>25</xdr:col>
      <xdr:colOff>1201984</xdr:colOff>
      <xdr:row>334</xdr:row>
      <xdr:rowOff>44166</xdr:rowOff>
    </xdr:to>
    <xdr:pic macro="[0]!EffaceData">
      <xdr:nvPicPr>
        <xdr:cNvPr id="94"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73105432"/>
          <a:ext cx="543701" cy="1589334"/>
        </a:xfrm>
        <a:prstGeom prst="rect">
          <a:avLst/>
        </a:prstGeom>
      </xdr:spPr>
    </xdr:pic>
    <xdr:clientData fPrintsWithSheet="0"/>
  </xdr:twoCellAnchor>
  <xdr:twoCellAnchor editAs="oneCell">
    <xdr:from>
      <xdr:col>33</xdr:col>
      <xdr:colOff>1201208</xdr:colOff>
      <xdr:row>46</xdr:row>
      <xdr:rowOff>80432</xdr:rowOff>
    </xdr:from>
    <xdr:to>
      <xdr:col>33</xdr:col>
      <xdr:colOff>1201984</xdr:colOff>
      <xdr:row>54</xdr:row>
      <xdr:rowOff>44166</xdr:rowOff>
    </xdr:to>
    <xdr:pic macro="[0]!EffaceData">
      <xdr:nvPicPr>
        <xdr:cNvPr id="96"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10443632"/>
          <a:ext cx="543701" cy="1589334"/>
        </a:xfrm>
        <a:prstGeom prst="rect">
          <a:avLst/>
        </a:prstGeom>
      </xdr:spPr>
    </xdr:pic>
    <xdr:clientData fPrintsWithSheet="0"/>
  </xdr:twoCellAnchor>
  <xdr:twoCellAnchor editAs="oneCell">
    <xdr:from>
      <xdr:col>33</xdr:col>
      <xdr:colOff>1201208</xdr:colOff>
      <xdr:row>74</xdr:row>
      <xdr:rowOff>80432</xdr:rowOff>
    </xdr:from>
    <xdr:to>
      <xdr:col>33</xdr:col>
      <xdr:colOff>1201984</xdr:colOff>
      <xdr:row>82</xdr:row>
      <xdr:rowOff>44166</xdr:rowOff>
    </xdr:to>
    <xdr:pic macro="[0]!EffaceData">
      <xdr:nvPicPr>
        <xdr:cNvPr id="98"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16730132"/>
          <a:ext cx="543701" cy="1589334"/>
        </a:xfrm>
        <a:prstGeom prst="rect">
          <a:avLst/>
        </a:prstGeom>
      </xdr:spPr>
    </xdr:pic>
    <xdr:clientData fPrintsWithSheet="0"/>
  </xdr:twoCellAnchor>
  <xdr:twoCellAnchor editAs="oneCell">
    <xdr:from>
      <xdr:col>33</xdr:col>
      <xdr:colOff>1201208</xdr:colOff>
      <xdr:row>102</xdr:row>
      <xdr:rowOff>80432</xdr:rowOff>
    </xdr:from>
    <xdr:to>
      <xdr:col>33</xdr:col>
      <xdr:colOff>1201984</xdr:colOff>
      <xdr:row>110</xdr:row>
      <xdr:rowOff>44166</xdr:rowOff>
    </xdr:to>
    <xdr:pic macro="[0]!EffaceData">
      <xdr:nvPicPr>
        <xdr:cNvPr id="100"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23016632"/>
          <a:ext cx="543701" cy="1589334"/>
        </a:xfrm>
        <a:prstGeom prst="rect">
          <a:avLst/>
        </a:prstGeom>
      </xdr:spPr>
    </xdr:pic>
    <xdr:clientData fPrintsWithSheet="0"/>
  </xdr:twoCellAnchor>
  <xdr:twoCellAnchor editAs="oneCell">
    <xdr:from>
      <xdr:col>33</xdr:col>
      <xdr:colOff>1201208</xdr:colOff>
      <xdr:row>130</xdr:row>
      <xdr:rowOff>80432</xdr:rowOff>
    </xdr:from>
    <xdr:to>
      <xdr:col>33</xdr:col>
      <xdr:colOff>1201984</xdr:colOff>
      <xdr:row>138</xdr:row>
      <xdr:rowOff>44165</xdr:rowOff>
    </xdr:to>
    <xdr:pic macro="[0]!EffaceData">
      <xdr:nvPicPr>
        <xdr:cNvPr id="102"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29303132"/>
          <a:ext cx="543701" cy="1589334"/>
        </a:xfrm>
        <a:prstGeom prst="rect">
          <a:avLst/>
        </a:prstGeom>
      </xdr:spPr>
    </xdr:pic>
    <xdr:clientData fPrintsWithSheet="0"/>
  </xdr:twoCellAnchor>
  <xdr:twoCellAnchor editAs="oneCell">
    <xdr:from>
      <xdr:col>33</xdr:col>
      <xdr:colOff>1201208</xdr:colOff>
      <xdr:row>158</xdr:row>
      <xdr:rowOff>80432</xdr:rowOff>
    </xdr:from>
    <xdr:to>
      <xdr:col>33</xdr:col>
      <xdr:colOff>1201984</xdr:colOff>
      <xdr:row>166</xdr:row>
      <xdr:rowOff>44167</xdr:rowOff>
    </xdr:to>
    <xdr:pic macro="[0]!EffaceData">
      <xdr:nvPicPr>
        <xdr:cNvPr id="104"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35589632"/>
          <a:ext cx="543701" cy="1589334"/>
        </a:xfrm>
        <a:prstGeom prst="rect">
          <a:avLst/>
        </a:prstGeom>
      </xdr:spPr>
    </xdr:pic>
    <xdr:clientData fPrintsWithSheet="0"/>
  </xdr:twoCellAnchor>
  <xdr:twoCellAnchor editAs="oneCell">
    <xdr:from>
      <xdr:col>33</xdr:col>
      <xdr:colOff>1201208</xdr:colOff>
      <xdr:row>186</xdr:row>
      <xdr:rowOff>80432</xdr:rowOff>
    </xdr:from>
    <xdr:to>
      <xdr:col>33</xdr:col>
      <xdr:colOff>1201984</xdr:colOff>
      <xdr:row>194</xdr:row>
      <xdr:rowOff>44167</xdr:rowOff>
    </xdr:to>
    <xdr:pic macro="[0]!EffaceData">
      <xdr:nvPicPr>
        <xdr:cNvPr id="106"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41876132"/>
          <a:ext cx="543701" cy="1589334"/>
        </a:xfrm>
        <a:prstGeom prst="rect">
          <a:avLst/>
        </a:prstGeom>
      </xdr:spPr>
    </xdr:pic>
    <xdr:clientData fPrintsWithSheet="0"/>
  </xdr:twoCellAnchor>
  <xdr:twoCellAnchor editAs="oneCell">
    <xdr:from>
      <xdr:col>33</xdr:col>
      <xdr:colOff>1201208</xdr:colOff>
      <xdr:row>215</xdr:row>
      <xdr:rowOff>80432</xdr:rowOff>
    </xdr:from>
    <xdr:to>
      <xdr:col>33</xdr:col>
      <xdr:colOff>1201984</xdr:colOff>
      <xdr:row>223</xdr:row>
      <xdr:rowOff>44166</xdr:rowOff>
    </xdr:to>
    <xdr:pic macro="[0]!EffaceData">
      <xdr:nvPicPr>
        <xdr:cNvPr id="108"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48162632"/>
          <a:ext cx="543701" cy="1589334"/>
        </a:xfrm>
        <a:prstGeom prst="rect">
          <a:avLst/>
        </a:prstGeom>
      </xdr:spPr>
    </xdr:pic>
    <xdr:clientData fPrintsWithSheet="0"/>
  </xdr:twoCellAnchor>
  <xdr:twoCellAnchor editAs="oneCell">
    <xdr:from>
      <xdr:col>33</xdr:col>
      <xdr:colOff>1201208</xdr:colOff>
      <xdr:row>242</xdr:row>
      <xdr:rowOff>80432</xdr:rowOff>
    </xdr:from>
    <xdr:to>
      <xdr:col>33</xdr:col>
      <xdr:colOff>1201984</xdr:colOff>
      <xdr:row>250</xdr:row>
      <xdr:rowOff>44165</xdr:rowOff>
    </xdr:to>
    <xdr:pic macro="[0]!EffaceData">
      <xdr:nvPicPr>
        <xdr:cNvPr id="110"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54245932"/>
          <a:ext cx="543701" cy="1589334"/>
        </a:xfrm>
        <a:prstGeom prst="rect">
          <a:avLst/>
        </a:prstGeom>
      </xdr:spPr>
    </xdr:pic>
    <xdr:clientData fPrintsWithSheet="0"/>
  </xdr:twoCellAnchor>
  <xdr:twoCellAnchor editAs="oneCell">
    <xdr:from>
      <xdr:col>33</xdr:col>
      <xdr:colOff>1201208</xdr:colOff>
      <xdr:row>270</xdr:row>
      <xdr:rowOff>80432</xdr:rowOff>
    </xdr:from>
    <xdr:to>
      <xdr:col>33</xdr:col>
      <xdr:colOff>1201984</xdr:colOff>
      <xdr:row>278</xdr:row>
      <xdr:rowOff>44167</xdr:rowOff>
    </xdr:to>
    <xdr:pic macro="[0]!EffaceData">
      <xdr:nvPicPr>
        <xdr:cNvPr id="112"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60532432"/>
          <a:ext cx="543701" cy="1589334"/>
        </a:xfrm>
        <a:prstGeom prst="rect">
          <a:avLst/>
        </a:prstGeom>
      </xdr:spPr>
    </xdr:pic>
    <xdr:clientData fPrintsWithSheet="0"/>
  </xdr:twoCellAnchor>
  <xdr:twoCellAnchor editAs="oneCell">
    <xdr:from>
      <xdr:col>33</xdr:col>
      <xdr:colOff>1201208</xdr:colOff>
      <xdr:row>298</xdr:row>
      <xdr:rowOff>80432</xdr:rowOff>
    </xdr:from>
    <xdr:to>
      <xdr:col>33</xdr:col>
      <xdr:colOff>1201984</xdr:colOff>
      <xdr:row>306</xdr:row>
      <xdr:rowOff>44166</xdr:rowOff>
    </xdr:to>
    <xdr:pic macro="[0]!EffaceData">
      <xdr:nvPicPr>
        <xdr:cNvPr id="114"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66818932"/>
          <a:ext cx="543701" cy="1589334"/>
        </a:xfrm>
        <a:prstGeom prst="rect">
          <a:avLst/>
        </a:prstGeom>
      </xdr:spPr>
    </xdr:pic>
    <xdr:clientData fPrintsWithSheet="0"/>
  </xdr:twoCellAnchor>
  <xdr:twoCellAnchor editAs="oneCell">
    <xdr:from>
      <xdr:col>33</xdr:col>
      <xdr:colOff>1201208</xdr:colOff>
      <xdr:row>326</xdr:row>
      <xdr:rowOff>80432</xdr:rowOff>
    </xdr:from>
    <xdr:to>
      <xdr:col>33</xdr:col>
      <xdr:colOff>1201984</xdr:colOff>
      <xdr:row>334</xdr:row>
      <xdr:rowOff>44166</xdr:rowOff>
    </xdr:to>
    <xdr:pic macro="[0]!EffaceData">
      <xdr:nvPicPr>
        <xdr:cNvPr id="116"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73105432"/>
          <a:ext cx="543701" cy="1589334"/>
        </a:xfrm>
        <a:prstGeom prst="rect">
          <a:avLst/>
        </a:prstGeom>
      </xdr:spPr>
    </xdr:pic>
    <xdr:clientData fPrintsWithSheet="0"/>
  </xdr:twoCellAnchor>
  <xdr:twoCellAnchor editAs="oneCell">
    <xdr:from>
      <xdr:col>41</xdr:col>
      <xdr:colOff>1201208</xdr:colOff>
      <xdr:row>46</xdr:row>
      <xdr:rowOff>80432</xdr:rowOff>
    </xdr:from>
    <xdr:to>
      <xdr:col>41</xdr:col>
      <xdr:colOff>1201984</xdr:colOff>
      <xdr:row>54</xdr:row>
      <xdr:rowOff>44166</xdr:rowOff>
    </xdr:to>
    <xdr:pic macro="[0]!EffaceData">
      <xdr:nvPicPr>
        <xdr:cNvPr id="118"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10443632"/>
          <a:ext cx="543701" cy="1589334"/>
        </a:xfrm>
        <a:prstGeom prst="rect">
          <a:avLst/>
        </a:prstGeom>
      </xdr:spPr>
    </xdr:pic>
    <xdr:clientData fPrintsWithSheet="0"/>
  </xdr:twoCellAnchor>
  <xdr:twoCellAnchor editAs="oneCell">
    <xdr:from>
      <xdr:col>41</xdr:col>
      <xdr:colOff>1201208</xdr:colOff>
      <xdr:row>74</xdr:row>
      <xdr:rowOff>80432</xdr:rowOff>
    </xdr:from>
    <xdr:to>
      <xdr:col>41</xdr:col>
      <xdr:colOff>1201984</xdr:colOff>
      <xdr:row>82</xdr:row>
      <xdr:rowOff>44166</xdr:rowOff>
    </xdr:to>
    <xdr:pic macro="[0]!EffaceData">
      <xdr:nvPicPr>
        <xdr:cNvPr id="120"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16730132"/>
          <a:ext cx="543701" cy="1589334"/>
        </a:xfrm>
        <a:prstGeom prst="rect">
          <a:avLst/>
        </a:prstGeom>
      </xdr:spPr>
    </xdr:pic>
    <xdr:clientData fPrintsWithSheet="0"/>
  </xdr:twoCellAnchor>
  <xdr:twoCellAnchor editAs="oneCell">
    <xdr:from>
      <xdr:col>41</xdr:col>
      <xdr:colOff>1201208</xdr:colOff>
      <xdr:row>102</xdr:row>
      <xdr:rowOff>80432</xdr:rowOff>
    </xdr:from>
    <xdr:to>
      <xdr:col>41</xdr:col>
      <xdr:colOff>1201984</xdr:colOff>
      <xdr:row>110</xdr:row>
      <xdr:rowOff>44166</xdr:rowOff>
    </xdr:to>
    <xdr:pic macro="[0]!EffaceData">
      <xdr:nvPicPr>
        <xdr:cNvPr id="122"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23016632"/>
          <a:ext cx="543701" cy="1589334"/>
        </a:xfrm>
        <a:prstGeom prst="rect">
          <a:avLst/>
        </a:prstGeom>
      </xdr:spPr>
    </xdr:pic>
    <xdr:clientData fPrintsWithSheet="0"/>
  </xdr:twoCellAnchor>
  <xdr:twoCellAnchor editAs="oneCell">
    <xdr:from>
      <xdr:col>41</xdr:col>
      <xdr:colOff>1201208</xdr:colOff>
      <xdr:row>130</xdr:row>
      <xdr:rowOff>80432</xdr:rowOff>
    </xdr:from>
    <xdr:to>
      <xdr:col>41</xdr:col>
      <xdr:colOff>1201984</xdr:colOff>
      <xdr:row>138</xdr:row>
      <xdr:rowOff>44165</xdr:rowOff>
    </xdr:to>
    <xdr:pic macro="[0]!EffaceData">
      <xdr:nvPicPr>
        <xdr:cNvPr id="124"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29303132"/>
          <a:ext cx="543701" cy="1589334"/>
        </a:xfrm>
        <a:prstGeom prst="rect">
          <a:avLst/>
        </a:prstGeom>
      </xdr:spPr>
    </xdr:pic>
    <xdr:clientData fPrintsWithSheet="0"/>
  </xdr:twoCellAnchor>
  <xdr:twoCellAnchor editAs="oneCell">
    <xdr:from>
      <xdr:col>41</xdr:col>
      <xdr:colOff>1201208</xdr:colOff>
      <xdr:row>158</xdr:row>
      <xdr:rowOff>80432</xdr:rowOff>
    </xdr:from>
    <xdr:to>
      <xdr:col>41</xdr:col>
      <xdr:colOff>1201984</xdr:colOff>
      <xdr:row>166</xdr:row>
      <xdr:rowOff>44167</xdr:rowOff>
    </xdr:to>
    <xdr:pic macro="[0]!EffaceData">
      <xdr:nvPicPr>
        <xdr:cNvPr id="126"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35589632"/>
          <a:ext cx="543701" cy="1589334"/>
        </a:xfrm>
        <a:prstGeom prst="rect">
          <a:avLst/>
        </a:prstGeom>
      </xdr:spPr>
    </xdr:pic>
    <xdr:clientData fPrintsWithSheet="0"/>
  </xdr:twoCellAnchor>
  <xdr:twoCellAnchor editAs="oneCell">
    <xdr:from>
      <xdr:col>41</xdr:col>
      <xdr:colOff>1201208</xdr:colOff>
      <xdr:row>186</xdr:row>
      <xdr:rowOff>80432</xdr:rowOff>
    </xdr:from>
    <xdr:to>
      <xdr:col>41</xdr:col>
      <xdr:colOff>1201984</xdr:colOff>
      <xdr:row>194</xdr:row>
      <xdr:rowOff>44167</xdr:rowOff>
    </xdr:to>
    <xdr:pic macro="[0]!EffaceData">
      <xdr:nvPicPr>
        <xdr:cNvPr id="128"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41876132"/>
          <a:ext cx="543701" cy="1589334"/>
        </a:xfrm>
        <a:prstGeom prst="rect">
          <a:avLst/>
        </a:prstGeom>
      </xdr:spPr>
    </xdr:pic>
    <xdr:clientData fPrintsWithSheet="0"/>
  </xdr:twoCellAnchor>
  <xdr:twoCellAnchor editAs="oneCell">
    <xdr:from>
      <xdr:col>41</xdr:col>
      <xdr:colOff>1201208</xdr:colOff>
      <xdr:row>215</xdr:row>
      <xdr:rowOff>80432</xdr:rowOff>
    </xdr:from>
    <xdr:to>
      <xdr:col>41</xdr:col>
      <xdr:colOff>1201984</xdr:colOff>
      <xdr:row>223</xdr:row>
      <xdr:rowOff>44166</xdr:rowOff>
    </xdr:to>
    <xdr:pic macro="[0]!EffaceData">
      <xdr:nvPicPr>
        <xdr:cNvPr id="130"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48162632"/>
          <a:ext cx="543701" cy="1589334"/>
        </a:xfrm>
        <a:prstGeom prst="rect">
          <a:avLst/>
        </a:prstGeom>
      </xdr:spPr>
    </xdr:pic>
    <xdr:clientData fPrintsWithSheet="0"/>
  </xdr:twoCellAnchor>
  <xdr:twoCellAnchor editAs="oneCell">
    <xdr:from>
      <xdr:col>41</xdr:col>
      <xdr:colOff>1201208</xdr:colOff>
      <xdr:row>242</xdr:row>
      <xdr:rowOff>80432</xdr:rowOff>
    </xdr:from>
    <xdr:to>
      <xdr:col>41</xdr:col>
      <xdr:colOff>1201984</xdr:colOff>
      <xdr:row>250</xdr:row>
      <xdr:rowOff>44165</xdr:rowOff>
    </xdr:to>
    <xdr:pic macro="[0]!EffaceData">
      <xdr:nvPicPr>
        <xdr:cNvPr id="132"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54245932"/>
          <a:ext cx="543701" cy="1589334"/>
        </a:xfrm>
        <a:prstGeom prst="rect">
          <a:avLst/>
        </a:prstGeom>
      </xdr:spPr>
    </xdr:pic>
    <xdr:clientData fPrintsWithSheet="0"/>
  </xdr:twoCellAnchor>
  <xdr:twoCellAnchor editAs="oneCell">
    <xdr:from>
      <xdr:col>41</xdr:col>
      <xdr:colOff>1201208</xdr:colOff>
      <xdr:row>270</xdr:row>
      <xdr:rowOff>80432</xdr:rowOff>
    </xdr:from>
    <xdr:to>
      <xdr:col>41</xdr:col>
      <xdr:colOff>1201984</xdr:colOff>
      <xdr:row>278</xdr:row>
      <xdr:rowOff>44167</xdr:rowOff>
    </xdr:to>
    <xdr:pic macro="[0]!EffaceData">
      <xdr:nvPicPr>
        <xdr:cNvPr id="134"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60532432"/>
          <a:ext cx="543701" cy="1589334"/>
        </a:xfrm>
        <a:prstGeom prst="rect">
          <a:avLst/>
        </a:prstGeom>
      </xdr:spPr>
    </xdr:pic>
    <xdr:clientData fPrintsWithSheet="0"/>
  </xdr:twoCellAnchor>
  <xdr:twoCellAnchor editAs="oneCell">
    <xdr:from>
      <xdr:col>41</xdr:col>
      <xdr:colOff>1201208</xdr:colOff>
      <xdr:row>298</xdr:row>
      <xdr:rowOff>80432</xdr:rowOff>
    </xdr:from>
    <xdr:to>
      <xdr:col>41</xdr:col>
      <xdr:colOff>1201984</xdr:colOff>
      <xdr:row>306</xdr:row>
      <xdr:rowOff>44166</xdr:rowOff>
    </xdr:to>
    <xdr:pic macro="[0]!EffaceData">
      <xdr:nvPicPr>
        <xdr:cNvPr id="136"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66818932"/>
          <a:ext cx="543701" cy="1589334"/>
        </a:xfrm>
        <a:prstGeom prst="rect">
          <a:avLst/>
        </a:prstGeom>
      </xdr:spPr>
    </xdr:pic>
    <xdr:clientData fPrintsWithSheet="0"/>
  </xdr:twoCellAnchor>
  <xdr:twoCellAnchor editAs="oneCell">
    <xdr:from>
      <xdr:col>41</xdr:col>
      <xdr:colOff>1201208</xdr:colOff>
      <xdr:row>326</xdr:row>
      <xdr:rowOff>80432</xdr:rowOff>
    </xdr:from>
    <xdr:to>
      <xdr:col>41</xdr:col>
      <xdr:colOff>1201984</xdr:colOff>
      <xdr:row>334</xdr:row>
      <xdr:rowOff>44166</xdr:rowOff>
    </xdr:to>
    <xdr:pic macro="[0]!EffaceData">
      <xdr:nvPicPr>
        <xdr:cNvPr id="138"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73105432"/>
          <a:ext cx="543701" cy="1589334"/>
        </a:xfrm>
        <a:prstGeom prst="rect">
          <a:avLst/>
        </a:prstGeom>
      </xdr:spPr>
    </xdr:pic>
    <xdr:clientData fPrintsWithSheet="0"/>
  </xdr:twoCellAnchor>
  <xdr:twoCellAnchor editAs="oneCell">
    <xdr:from>
      <xdr:col>49</xdr:col>
      <xdr:colOff>1201208</xdr:colOff>
      <xdr:row>46</xdr:row>
      <xdr:rowOff>80432</xdr:rowOff>
    </xdr:from>
    <xdr:to>
      <xdr:col>49</xdr:col>
      <xdr:colOff>1201984</xdr:colOff>
      <xdr:row>54</xdr:row>
      <xdr:rowOff>44166</xdr:rowOff>
    </xdr:to>
    <xdr:pic macro="[0]!EffaceData">
      <xdr:nvPicPr>
        <xdr:cNvPr id="140"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10443632"/>
          <a:ext cx="543701" cy="1589334"/>
        </a:xfrm>
        <a:prstGeom prst="rect">
          <a:avLst/>
        </a:prstGeom>
      </xdr:spPr>
    </xdr:pic>
    <xdr:clientData fPrintsWithSheet="0"/>
  </xdr:twoCellAnchor>
  <xdr:twoCellAnchor editAs="oneCell">
    <xdr:from>
      <xdr:col>49</xdr:col>
      <xdr:colOff>1201208</xdr:colOff>
      <xdr:row>74</xdr:row>
      <xdr:rowOff>80432</xdr:rowOff>
    </xdr:from>
    <xdr:to>
      <xdr:col>49</xdr:col>
      <xdr:colOff>1201984</xdr:colOff>
      <xdr:row>82</xdr:row>
      <xdr:rowOff>44166</xdr:rowOff>
    </xdr:to>
    <xdr:pic macro="[0]!EffaceData">
      <xdr:nvPicPr>
        <xdr:cNvPr id="142"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16730132"/>
          <a:ext cx="543701" cy="1589334"/>
        </a:xfrm>
        <a:prstGeom prst="rect">
          <a:avLst/>
        </a:prstGeom>
      </xdr:spPr>
    </xdr:pic>
    <xdr:clientData fPrintsWithSheet="0"/>
  </xdr:twoCellAnchor>
  <xdr:twoCellAnchor editAs="oneCell">
    <xdr:from>
      <xdr:col>49</xdr:col>
      <xdr:colOff>1201208</xdr:colOff>
      <xdr:row>102</xdr:row>
      <xdr:rowOff>80432</xdr:rowOff>
    </xdr:from>
    <xdr:to>
      <xdr:col>49</xdr:col>
      <xdr:colOff>1201984</xdr:colOff>
      <xdr:row>110</xdr:row>
      <xdr:rowOff>44166</xdr:rowOff>
    </xdr:to>
    <xdr:pic macro="[0]!EffaceData">
      <xdr:nvPicPr>
        <xdr:cNvPr id="144"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23016632"/>
          <a:ext cx="543701" cy="1589334"/>
        </a:xfrm>
        <a:prstGeom prst="rect">
          <a:avLst/>
        </a:prstGeom>
      </xdr:spPr>
    </xdr:pic>
    <xdr:clientData fPrintsWithSheet="0"/>
  </xdr:twoCellAnchor>
  <xdr:twoCellAnchor editAs="oneCell">
    <xdr:from>
      <xdr:col>49</xdr:col>
      <xdr:colOff>1201208</xdr:colOff>
      <xdr:row>130</xdr:row>
      <xdr:rowOff>80432</xdr:rowOff>
    </xdr:from>
    <xdr:to>
      <xdr:col>49</xdr:col>
      <xdr:colOff>1201984</xdr:colOff>
      <xdr:row>138</xdr:row>
      <xdr:rowOff>44165</xdr:rowOff>
    </xdr:to>
    <xdr:pic macro="[0]!EffaceData">
      <xdr:nvPicPr>
        <xdr:cNvPr id="146"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29303132"/>
          <a:ext cx="543701" cy="1589334"/>
        </a:xfrm>
        <a:prstGeom prst="rect">
          <a:avLst/>
        </a:prstGeom>
      </xdr:spPr>
    </xdr:pic>
    <xdr:clientData fPrintsWithSheet="0"/>
  </xdr:twoCellAnchor>
  <xdr:twoCellAnchor editAs="oneCell">
    <xdr:from>
      <xdr:col>49</xdr:col>
      <xdr:colOff>1201208</xdr:colOff>
      <xdr:row>158</xdr:row>
      <xdr:rowOff>80432</xdr:rowOff>
    </xdr:from>
    <xdr:to>
      <xdr:col>49</xdr:col>
      <xdr:colOff>1201984</xdr:colOff>
      <xdr:row>166</xdr:row>
      <xdr:rowOff>44167</xdr:rowOff>
    </xdr:to>
    <xdr:pic macro="[0]!EffaceData">
      <xdr:nvPicPr>
        <xdr:cNvPr id="148"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35589632"/>
          <a:ext cx="543701" cy="1589334"/>
        </a:xfrm>
        <a:prstGeom prst="rect">
          <a:avLst/>
        </a:prstGeom>
      </xdr:spPr>
    </xdr:pic>
    <xdr:clientData fPrintsWithSheet="0"/>
  </xdr:twoCellAnchor>
  <xdr:twoCellAnchor editAs="oneCell">
    <xdr:from>
      <xdr:col>49</xdr:col>
      <xdr:colOff>1201208</xdr:colOff>
      <xdr:row>186</xdr:row>
      <xdr:rowOff>80432</xdr:rowOff>
    </xdr:from>
    <xdr:to>
      <xdr:col>49</xdr:col>
      <xdr:colOff>1201984</xdr:colOff>
      <xdr:row>194</xdr:row>
      <xdr:rowOff>44167</xdr:rowOff>
    </xdr:to>
    <xdr:pic macro="[0]!EffaceData">
      <xdr:nvPicPr>
        <xdr:cNvPr id="150"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41876132"/>
          <a:ext cx="543701" cy="1589334"/>
        </a:xfrm>
        <a:prstGeom prst="rect">
          <a:avLst/>
        </a:prstGeom>
      </xdr:spPr>
    </xdr:pic>
    <xdr:clientData fPrintsWithSheet="0"/>
  </xdr:twoCellAnchor>
  <xdr:twoCellAnchor editAs="oneCell">
    <xdr:from>
      <xdr:col>49</xdr:col>
      <xdr:colOff>1201208</xdr:colOff>
      <xdr:row>215</xdr:row>
      <xdr:rowOff>80432</xdr:rowOff>
    </xdr:from>
    <xdr:to>
      <xdr:col>49</xdr:col>
      <xdr:colOff>1201984</xdr:colOff>
      <xdr:row>223</xdr:row>
      <xdr:rowOff>44166</xdr:rowOff>
    </xdr:to>
    <xdr:pic macro="[0]!EffaceData">
      <xdr:nvPicPr>
        <xdr:cNvPr id="152"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48162632"/>
          <a:ext cx="543701" cy="1589334"/>
        </a:xfrm>
        <a:prstGeom prst="rect">
          <a:avLst/>
        </a:prstGeom>
      </xdr:spPr>
    </xdr:pic>
    <xdr:clientData fPrintsWithSheet="0"/>
  </xdr:twoCellAnchor>
  <xdr:twoCellAnchor editAs="oneCell">
    <xdr:from>
      <xdr:col>49</xdr:col>
      <xdr:colOff>1201208</xdr:colOff>
      <xdr:row>242</xdr:row>
      <xdr:rowOff>80432</xdr:rowOff>
    </xdr:from>
    <xdr:to>
      <xdr:col>49</xdr:col>
      <xdr:colOff>1201984</xdr:colOff>
      <xdr:row>250</xdr:row>
      <xdr:rowOff>44165</xdr:rowOff>
    </xdr:to>
    <xdr:pic macro="[0]!EffaceData">
      <xdr:nvPicPr>
        <xdr:cNvPr id="154"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54245932"/>
          <a:ext cx="543701" cy="1589334"/>
        </a:xfrm>
        <a:prstGeom prst="rect">
          <a:avLst/>
        </a:prstGeom>
      </xdr:spPr>
    </xdr:pic>
    <xdr:clientData fPrintsWithSheet="0"/>
  </xdr:twoCellAnchor>
  <xdr:twoCellAnchor editAs="oneCell">
    <xdr:from>
      <xdr:col>49</xdr:col>
      <xdr:colOff>1201208</xdr:colOff>
      <xdr:row>270</xdr:row>
      <xdr:rowOff>80432</xdr:rowOff>
    </xdr:from>
    <xdr:to>
      <xdr:col>49</xdr:col>
      <xdr:colOff>1201984</xdr:colOff>
      <xdr:row>278</xdr:row>
      <xdr:rowOff>44167</xdr:rowOff>
    </xdr:to>
    <xdr:pic macro="[0]!EffaceData">
      <xdr:nvPicPr>
        <xdr:cNvPr id="156"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60532432"/>
          <a:ext cx="543701" cy="1589334"/>
        </a:xfrm>
        <a:prstGeom prst="rect">
          <a:avLst/>
        </a:prstGeom>
      </xdr:spPr>
    </xdr:pic>
    <xdr:clientData fPrintsWithSheet="0"/>
  </xdr:twoCellAnchor>
  <xdr:twoCellAnchor editAs="oneCell">
    <xdr:from>
      <xdr:col>49</xdr:col>
      <xdr:colOff>1201208</xdr:colOff>
      <xdr:row>298</xdr:row>
      <xdr:rowOff>80432</xdr:rowOff>
    </xdr:from>
    <xdr:to>
      <xdr:col>49</xdr:col>
      <xdr:colOff>1201984</xdr:colOff>
      <xdr:row>306</xdr:row>
      <xdr:rowOff>44166</xdr:rowOff>
    </xdr:to>
    <xdr:pic macro="[0]!EffaceData">
      <xdr:nvPicPr>
        <xdr:cNvPr id="158"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66818932"/>
          <a:ext cx="543701" cy="1589334"/>
        </a:xfrm>
        <a:prstGeom prst="rect">
          <a:avLst/>
        </a:prstGeom>
      </xdr:spPr>
    </xdr:pic>
    <xdr:clientData fPrintsWithSheet="0"/>
  </xdr:twoCellAnchor>
  <xdr:twoCellAnchor editAs="oneCell">
    <xdr:from>
      <xdr:col>49</xdr:col>
      <xdr:colOff>1201208</xdr:colOff>
      <xdr:row>326</xdr:row>
      <xdr:rowOff>80432</xdr:rowOff>
    </xdr:from>
    <xdr:to>
      <xdr:col>49</xdr:col>
      <xdr:colOff>1201984</xdr:colOff>
      <xdr:row>334</xdr:row>
      <xdr:rowOff>44166</xdr:rowOff>
    </xdr:to>
    <xdr:pic macro="[0]!EffaceData">
      <xdr:nvPicPr>
        <xdr:cNvPr id="160"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73105432"/>
          <a:ext cx="543701" cy="1589334"/>
        </a:xfrm>
        <a:prstGeom prst="rect">
          <a:avLst/>
        </a:prstGeom>
      </xdr:spPr>
    </xdr:pic>
    <xdr:clientData fPrintsWithSheet="0"/>
  </xdr:twoCellAnchor>
  <xdr:twoCellAnchor editAs="oneCell">
    <xdr:from>
      <xdr:col>57</xdr:col>
      <xdr:colOff>1201208</xdr:colOff>
      <xdr:row>46</xdr:row>
      <xdr:rowOff>80432</xdr:rowOff>
    </xdr:from>
    <xdr:to>
      <xdr:col>57</xdr:col>
      <xdr:colOff>1201984</xdr:colOff>
      <xdr:row>54</xdr:row>
      <xdr:rowOff>44166</xdr:rowOff>
    </xdr:to>
    <xdr:pic macro="[0]!EffaceData">
      <xdr:nvPicPr>
        <xdr:cNvPr id="162"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10443632"/>
          <a:ext cx="543701" cy="1589334"/>
        </a:xfrm>
        <a:prstGeom prst="rect">
          <a:avLst/>
        </a:prstGeom>
      </xdr:spPr>
    </xdr:pic>
    <xdr:clientData fPrintsWithSheet="0"/>
  </xdr:twoCellAnchor>
  <xdr:twoCellAnchor editAs="oneCell">
    <xdr:from>
      <xdr:col>57</xdr:col>
      <xdr:colOff>1201208</xdr:colOff>
      <xdr:row>74</xdr:row>
      <xdr:rowOff>80432</xdr:rowOff>
    </xdr:from>
    <xdr:to>
      <xdr:col>57</xdr:col>
      <xdr:colOff>1201984</xdr:colOff>
      <xdr:row>82</xdr:row>
      <xdr:rowOff>44166</xdr:rowOff>
    </xdr:to>
    <xdr:pic macro="[0]!EffaceData">
      <xdr:nvPicPr>
        <xdr:cNvPr id="164"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16730132"/>
          <a:ext cx="543701" cy="1589334"/>
        </a:xfrm>
        <a:prstGeom prst="rect">
          <a:avLst/>
        </a:prstGeom>
      </xdr:spPr>
    </xdr:pic>
    <xdr:clientData fPrintsWithSheet="0"/>
  </xdr:twoCellAnchor>
  <xdr:twoCellAnchor editAs="oneCell">
    <xdr:from>
      <xdr:col>57</xdr:col>
      <xdr:colOff>1201208</xdr:colOff>
      <xdr:row>102</xdr:row>
      <xdr:rowOff>80432</xdr:rowOff>
    </xdr:from>
    <xdr:to>
      <xdr:col>57</xdr:col>
      <xdr:colOff>1201984</xdr:colOff>
      <xdr:row>110</xdr:row>
      <xdr:rowOff>44166</xdr:rowOff>
    </xdr:to>
    <xdr:pic macro="[0]!EffaceData">
      <xdr:nvPicPr>
        <xdr:cNvPr id="166"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23016632"/>
          <a:ext cx="543701" cy="1589334"/>
        </a:xfrm>
        <a:prstGeom prst="rect">
          <a:avLst/>
        </a:prstGeom>
      </xdr:spPr>
    </xdr:pic>
    <xdr:clientData fPrintsWithSheet="0"/>
  </xdr:twoCellAnchor>
  <xdr:twoCellAnchor editAs="oneCell">
    <xdr:from>
      <xdr:col>57</xdr:col>
      <xdr:colOff>1201208</xdr:colOff>
      <xdr:row>130</xdr:row>
      <xdr:rowOff>80432</xdr:rowOff>
    </xdr:from>
    <xdr:to>
      <xdr:col>57</xdr:col>
      <xdr:colOff>1201984</xdr:colOff>
      <xdr:row>138</xdr:row>
      <xdr:rowOff>44165</xdr:rowOff>
    </xdr:to>
    <xdr:pic macro="[0]!EffaceData">
      <xdr:nvPicPr>
        <xdr:cNvPr id="168"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29303132"/>
          <a:ext cx="543701" cy="1589334"/>
        </a:xfrm>
        <a:prstGeom prst="rect">
          <a:avLst/>
        </a:prstGeom>
      </xdr:spPr>
    </xdr:pic>
    <xdr:clientData fPrintsWithSheet="0"/>
  </xdr:twoCellAnchor>
  <xdr:twoCellAnchor editAs="oneCell">
    <xdr:from>
      <xdr:col>57</xdr:col>
      <xdr:colOff>1201208</xdr:colOff>
      <xdr:row>158</xdr:row>
      <xdr:rowOff>80432</xdr:rowOff>
    </xdr:from>
    <xdr:to>
      <xdr:col>57</xdr:col>
      <xdr:colOff>1201984</xdr:colOff>
      <xdr:row>166</xdr:row>
      <xdr:rowOff>44167</xdr:rowOff>
    </xdr:to>
    <xdr:pic macro="[0]!EffaceData">
      <xdr:nvPicPr>
        <xdr:cNvPr id="170"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35589632"/>
          <a:ext cx="543701" cy="1589334"/>
        </a:xfrm>
        <a:prstGeom prst="rect">
          <a:avLst/>
        </a:prstGeom>
      </xdr:spPr>
    </xdr:pic>
    <xdr:clientData fPrintsWithSheet="0"/>
  </xdr:twoCellAnchor>
  <xdr:twoCellAnchor editAs="oneCell">
    <xdr:from>
      <xdr:col>57</xdr:col>
      <xdr:colOff>1201208</xdr:colOff>
      <xdr:row>186</xdr:row>
      <xdr:rowOff>80432</xdr:rowOff>
    </xdr:from>
    <xdr:to>
      <xdr:col>57</xdr:col>
      <xdr:colOff>1201984</xdr:colOff>
      <xdr:row>194</xdr:row>
      <xdr:rowOff>44167</xdr:rowOff>
    </xdr:to>
    <xdr:pic macro="[0]!EffaceData">
      <xdr:nvPicPr>
        <xdr:cNvPr id="172"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41876132"/>
          <a:ext cx="543701" cy="1589334"/>
        </a:xfrm>
        <a:prstGeom prst="rect">
          <a:avLst/>
        </a:prstGeom>
      </xdr:spPr>
    </xdr:pic>
    <xdr:clientData fPrintsWithSheet="0"/>
  </xdr:twoCellAnchor>
  <xdr:twoCellAnchor editAs="oneCell">
    <xdr:from>
      <xdr:col>57</xdr:col>
      <xdr:colOff>1201208</xdr:colOff>
      <xdr:row>215</xdr:row>
      <xdr:rowOff>80432</xdr:rowOff>
    </xdr:from>
    <xdr:to>
      <xdr:col>57</xdr:col>
      <xdr:colOff>1201984</xdr:colOff>
      <xdr:row>223</xdr:row>
      <xdr:rowOff>44166</xdr:rowOff>
    </xdr:to>
    <xdr:pic macro="[0]!EffaceData">
      <xdr:nvPicPr>
        <xdr:cNvPr id="174"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48162632"/>
          <a:ext cx="543701" cy="1589334"/>
        </a:xfrm>
        <a:prstGeom prst="rect">
          <a:avLst/>
        </a:prstGeom>
      </xdr:spPr>
    </xdr:pic>
    <xdr:clientData fPrintsWithSheet="0"/>
  </xdr:twoCellAnchor>
  <xdr:twoCellAnchor editAs="oneCell">
    <xdr:from>
      <xdr:col>57</xdr:col>
      <xdr:colOff>1201208</xdr:colOff>
      <xdr:row>242</xdr:row>
      <xdr:rowOff>80432</xdr:rowOff>
    </xdr:from>
    <xdr:to>
      <xdr:col>57</xdr:col>
      <xdr:colOff>1201984</xdr:colOff>
      <xdr:row>250</xdr:row>
      <xdr:rowOff>44165</xdr:rowOff>
    </xdr:to>
    <xdr:pic macro="[0]!EffaceData">
      <xdr:nvPicPr>
        <xdr:cNvPr id="176"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54245932"/>
          <a:ext cx="543701" cy="1589334"/>
        </a:xfrm>
        <a:prstGeom prst="rect">
          <a:avLst/>
        </a:prstGeom>
      </xdr:spPr>
    </xdr:pic>
    <xdr:clientData fPrintsWithSheet="0"/>
  </xdr:twoCellAnchor>
  <xdr:twoCellAnchor editAs="oneCell">
    <xdr:from>
      <xdr:col>57</xdr:col>
      <xdr:colOff>1201208</xdr:colOff>
      <xdr:row>270</xdr:row>
      <xdr:rowOff>80432</xdr:rowOff>
    </xdr:from>
    <xdr:to>
      <xdr:col>57</xdr:col>
      <xdr:colOff>1201984</xdr:colOff>
      <xdr:row>278</xdr:row>
      <xdr:rowOff>44167</xdr:rowOff>
    </xdr:to>
    <xdr:pic macro="[0]!EffaceData">
      <xdr:nvPicPr>
        <xdr:cNvPr id="178"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60532432"/>
          <a:ext cx="543701" cy="1589334"/>
        </a:xfrm>
        <a:prstGeom prst="rect">
          <a:avLst/>
        </a:prstGeom>
      </xdr:spPr>
    </xdr:pic>
    <xdr:clientData fPrintsWithSheet="0"/>
  </xdr:twoCellAnchor>
  <xdr:twoCellAnchor editAs="oneCell">
    <xdr:from>
      <xdr:col>57</xdr:col>
      <xdr:colOff>1201208</xdr:colOff>
      <xdr:row>298</xdr:row>
      <xdr:rowOff>80432</xdr:rowOff>
    </xdr:from>
    <xdr:to>
      <xdr:col>57</xdr:col>
      <xdr:colOff>1201984</xdr:colOff>
      <xdr:row>306</xdr:row>
      <xdr:rowOff>44166</xdr:rowOff>
    </xdr:to>
    <xdr:pic macro="[0]!EffaceData">
      <xdr:nvPicPr>
        <xdr:cNvPr id="180"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66818932"/>
          <a:ext cx="543701" cy="1589334"/>
        </a:xfrm>
        <a:prstGeom prst="rect">
          <a:avLst/>
        </a:prstGeom>
      </xdr:spPr>
    </xdr:pic>
    <xdr:clientData fPrintsWithSheet="0"/>
  </xdr:twoCellAnchor>
  <xdr:twoCellAnchor editAs="oneCell">
    <xdr:from>
      <xdr:col>57</xdr:col>
      <xdr:colOff>1201208</xdr:colOff>
      <xdr:row>326</xdr:row>
      <xdr:rowOff>80432</xdr:rowOff>
    </xdr:from>
    <xdr:to>
      <xdr:col>57</xdr:col>
      <xdr:colOff>1201984</xdr:colOff>
      <xdr:row>334</xdr:row>
      <xdr:rowOff>44166</xdr:rowOff>
    </xdr:to>
    <xdr:pic macro="[0]!EffaceData">
      <xdr:nvPicPr>
        <xdr:cNvPr id="182"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73105432"/>
          <a:ext cx="543701" cy="1589334"/>
        </a:xfrm>
        <a:prstGeom prst="rect">
          <a:avLst/>
        </a:prstGeom>
      </xdr:spPr>
    </xdr:pic>
    <xdr:clientData fPrintsWithSheet="0"/>
  </xdr:twoCellAnchor>
  <xdr:twoCellAnchor editAs="oneCell">
    <xdr:from>
      <xdr:col>65</xdr:col>
      <xdr:colOff>1201208</xdr:colOff>
      <xdr:row>46</xdr:row>
      <xdr:rowOff>80432</xdr:rowOff>
    </xdr:from>
    <xdr:to>
      <xdr:col>65</xdr:col>
      <xdr:colOff>1201984</xdr:colOff>
      <xdr:row>54</xdr:row>
      <xdr:rowOff>44166</xdr:rowOff>
    </xdr:to>
    <xdr:pic macro="[0]!EffaceData">
      <xdr:nvPicPr>
        <xdr:cNvPr id="184"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10443632"/>
          <a:ext cx="543701" cy="1589334"/>
        </a:xfrm>
        <a:prstGeom prst="rect">
          <a:avLst/>
        </a:prstGeom>
      </xdr:spPr>
    </xdr:pic>
    <xdr:clientData fPrintsWithSheet="0"/>
  </xdr:twoCellAnchor>
  <xdr:twoCellAnchor editAs="oneCell">
    <xdr:from>
      <xdr:col>65</xdr:col>
      <xdr:colOff>1201208</xdr:colOff>
      <xdr:row>74</xdr:row>
      <xdr:rowOff>80432</xdr:rowOff>
    </xdr:from>
    <xdr:to>
      <xdr:col>65</xdr:col>
      <xdr:colOff>1201984</xdr:colOff>
      <xdr:row>82</xdr:row>
      <xdr:rowOff>44166</xdr:rowOff>
    </xdr:to>
    <xdr:pic macro="[0]!EffaceData">
      <xdr:nvPicPr>
        <xdr:cNvPr id="186"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16730132"/>
          <a:ext cx="543701" cy="1589334"/>
        </a:xfrm>
        <a:prstGeom prst="rect">
          <a:avLst/>
        </a:prstGeom>
      </xdr:spPr>
    </xdr:pic>
    <xdr:clientData fPrintsWithSheet="0"/>
  </xdr:twoCellAnchor>
  <xdr:twoCellAnchor editAs="oneCell">
    <xdr:from>
      <xdr:col>65</xdr:col>
      <xdr:colOff>1201208</xdr:colOff>
      <xdr:row>102</xdr:row>
      <xdr:rowOff>80432</xdr:rowOff>
    </xdr:from>
    <xdr:to>
      <xdr:col>65</xdr:col>
      <xdr:colOff>1201984</xdr:colOff>
      <xdr:row>110</xdr:row>
      <xdr:rowOff>44166</xdr:rowOff>
    </xdr:to>
    <xdr:pic macro="[0]!EffaceData">
      <xdr:nvPicPr>
        <xdr:cNvPr id="188"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23016632"/>
          <a:ext cx="543701" cy="1589334"/>
        </a:xfrm>
        <a:prstGeom prst="rect">
          <a:avLst/>
        </a:prstGeom>
      </xdr:spPr>
    </xdr:pic>
    <xdr:clientData fPrintsWithSheet="0"/>
  </xdr:twoCellAnchor>
  <xdr:twoCellAnchor editAs="oneCell">
    <xdr:from>
      <xdr:col>65</xdr:col>
      <xdr:colOff>1201208</xdr:colOff>
      <xdr:row>130</xdr:row>
      <xdr:rowOff>80432</xdr:rowOff>
    </xdr:from>
    <xdr:to>
      <xdr:col>65</xdr:col>
      <xdr:colOff>1201984</xdr:colOff>
      <xdr:row>138</xdr:row>
      <xdr:rowOff>44165</xdr:rowOff>
    </xdr:to>
    <xdr:pic macro="[0]!EffaceData">
      <xdr:nvPicPr>
        <xdr:cNvPr id="190"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29303132"/>
          <a:ext cx="543701" cy="1589334"/>
        </a:xfrm>
        <a:prstGeom prst="rect">
          <a:avLst/>
        </a:prstGeom>
      </xdr:spPr>
    </xdr:pic>
    <xdr:clientData fPrintsWithSheet="0"/>
  </xdr:twoCellAnchor>
  <xdr:twoCellAnchor editAs="oneCell">
    <xdr:from>
      <xdr:col>65</xdr:col>
      <xdr:colOff>1201208</xdr:colOff>
      <xdr:row>158</xdr:row>
      <xdr:rowOff>80432</xdr:rowOff>
    </xdr:from>
    <xdr:to>
      <xdr:col>65</xdr:col>
      <xdr:colOff>1201984</xdr:colOff>
      <xdr:row>166</xdr:row>
      <xdr:rowOff>44167</xdr:rowOff>
    </xdr:to>
    <xdr:pic macro="[0]!EffaceData">
      <xdr:nvPicPr>
        <xdr:cNvPr id="192"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35589632"/>
          <a:ext cx="543701" cy="1589334"/>
        </a:xfrm>
        <a:prstGeom prst="rect">
          <a:avLst/>
        </a:prstGeom>
      </xdr:spPr>
    </xdr:pic>
    <xdr:clientData fPrintsWithSheet="0"/>
  </xdr:twoCellAnchor>
  <xdr:twoCellAnchor editAs="oneCell">
    <xdr:from>
      <xdr:col>65</xdr:col>
      <xdr:colOff>1201208</xdr:colOff>
      <xdr:row>186</xdr:row>
      <xdr:rowOff>80432</xdr:rowOff>
    </xdr:from>
    <xdr:to>
      <xdr:col>65</xdr:col>
      <xdr:colOff>1201984</xdr:colOff>
      <xdr:row>194</xdr:row>
      <xdr:rowOff>44167</xdr:rowOff>
    </xdr:to>
    <xdr:pic macro="[0]!EffaceData">
      <xdr:nvPicPr>
        <xdr:cNvPr id="194"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41876132"/>
          <a:ext cx="543701" cy="1589334"/>
        </a:xfrm>
        <a:prstGeom prst="rect">
          <a:avLst/>
        </a:prstGeom>
      </xdr:spPr>
    </xdr:pic>
    <xdr:clientData fPrintsWithSheet="0"/>
  </xdr:twoCellAnchor>
  <xdr:twoCellAnchor editAs="oneCell">
    <xdr:from>
      <xdr:col>65</xdr:col>
      <xdr:colOff>1201208</xdr:colOff>
      <xdr:row>215</xdr:row>
      <xdr:rowOff>80432</xdr:rowOff>
    </xdr:from>
    <xdr:to>
      <xdr:col>65</xdr:col>
      <xdr:colOff>1201984</xdr:colOff>
      <xdr:row>223</xdr:row>
      <xdr:rowOff>44166</xdr:rowOff>
    </xdr:to>
    <xdr:pic macro="[0]!EffaceData">
      <xdr:nvPicPr>
        <xdr:cNvPr id="196"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48162632"/>
          <a:ext cx="543701" cy="1589334"/>
        </a:xfrm>
        <a:prstGeom prst="rect">
          <a:avLst/>
        </a:prstGeom>
      </xdr:spPr>
    </xdr:pic>
    <xdr:clientData fPrintsWithSheet="0"/>
  </xdr:twoCellAnchor>
  <xdr:twoCellAnchor editAs="oneCell">
    <xdr:from>
      <xdr:col>65</xdr:col>
      <xdr:colOff>1201208</xdr:colOff>
      <xdr:row>242</xdr:row>
      <xdr:rowOff>80432</xdr:rowOff>
    </xdr:from>
    <xdr:to>
      <xdr:col>65</xdr:col>
      <xdr:colOff>1201984</xdr:colOff>
      <xdr:row>250</xdr:row>
      <xdr:rowOff>44165</xdr:rowOff>
    </xdr:to>
    <xdr:pic macro="[0]!EffaceData">
      <xdr:nvPicPr>
        <xdr:cNvPr id="198"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54245932"/>
          <a:ext cx="543701" cy="1589334"/>
        </a:xfrm>
        <a:prstGeom prst="rect">
          <a:avLst/>
        </a:prstGeom>
      </xdr:spPr>
    </xdr:pic>
    <xdr:clientData fPrintsWithSheet="0"/>
  </xdr:twoCellAnchor>
  <xdr:twoCellAnchor editAs="oneCell">
    <xdr:from>
      <xdr:col>65</xdr:col>
      <xdr:colOff>1201208</xdr:colOff>
      <xdr:row>270</xdr:row>
      <xdr:rowOff>80432</xdr:rowOff>
    </xdr:from>
    <xdr:to>
      <xdr:col>65</xdr:col>
      <xdr:colOff>1201984</xdr:colOff>
      <xdr:row>278</xdr:row>
      <xdr:rowOff>44167</xdr:rowOff>
    </xdr:to>
    <xdr:pic macro="[0]!EffaceData">
      <xdr:nvPicPr>
        <xdr:cNvPr id="200"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60532432"/>
          <a:ext cx="543701" cy="1589334"/>
        </a:xfrm>
        <a:prstGeom prst="rect">
          <a:avLst/>
        </a:prstGeom>
      </xdr:spPr>
    </xdr:pic>
    <xdr:clientData fPrintsWithSheet="0"/>
  </xdr:twoCellAnchor>
  <xdr:twoCellAnchor editAs="oneCell">
    <xdr:from>
      <xdr:col>65</xdr:col>
      <xdr:colOff>1201208</xdr:colOff>
      <xdr:row>298</xdr:row>
      <xdr:rowOff>80432</xdr:rowOff>
    </xdr:from>
    <xdr:to>
      <xdr:col>65</xdr:col>
      <xdr:colOff>1201984</xdr:colOff>
      <xdr:row>306</xdr:row>
      <xdr:rowOff>44166</xdr:rowOff>
    </xdr:to>
    <xdr:pic macro="[0]!EffaceData">
      <xdr:nvPicPr>
        <xdr:cNvPr id="202"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66818932"/>
          <a:ext cx="543701" cy="1589334"/>
        </a:xfrm>
        <a:prstGeom prst="rect">
          <a:avLst/>
        </a:prstGeom>
      </xdr:spPr>
    </xdr:pic>
    <xdr:clientData fPrintsWithSheet="0"/>
  </xdr:twoCellAnchor>
  <xdr:twoCellAnchor editAs="oneCell">
    <xdr:from>
      <xdr:col>65</xdr:col>
      <xdr:colOff>1201208</xdr:colOff>
      <xdr:row>326</xdr:row>
      <xdr:rowOff>80432</xdr:rowOff>
    </xdr:from>
    <xdr:to>
      <xdr:col>65</xdr:col>
      <xdr:colOff>1201984</xdr:colOff>
      <xdr:row>334</xdr:row>
      <xdr:rowOff>44166</xdr:rowOff>
    </xdr:to>
    <xdr:pic macro="[0]!EffaceData">
      <xdr:nvPicPr>
        <xdr:cNvPr id="204"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73105432"/>
          <a:ext cx="543701" cy="1589334"/>
        </a:xfrm>
        <a:prstGeom prst="rect">
          <a:avLst/>
        </a:prstGeom>
      </xdr:spPr>
    </xdr:pic>
    <xdr:clientData fPrintsWithSheet="0"/>
  </xdr:twoCellAnchor>
  <xdr:twoCellAnchor editAs="oneCell">
    <xdr:from>
      <xdr:col>73</xdr:col>
      <xdr:colOff>1201208</xdr:colOff>
      <xdr:row>46</xdr:row>
      <xdr:rowOff>80432</xdr:rowOff>
    </xdr:from>
    <xdr:to>
      <xdr:col>73</xdr:col>
      <xdr:colOff>1201984</xdr:colOff>
      <xdr:row>54</xdr:row>
      <xdr:rowOff>44166</xdr:rowOff>
    </xdr:to>
    <xdr:pic macro="[0]!EffaceData">
      <xdr:nvPicPr>
        <xdr:cNvPr id="206"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10443632"/>
          <a:ext cx="543701" cy="1589334"/>
        </a:xfrm>
        <a:prstGeom prst="rect">
          <a:avLst/>
        </a:prstGeom>
      </xdr:spPr>
    </xdr:pic>
    <xdr:clientData fPrintsWithSheet="0"/>
  </xdr:twoCellAnchor>
  <xdr:twoCellAnchor editAs="oneCell">
    <xdr:from>
      <xdr:col>73</xdr:col>
      <xdr:colOff>1201208</xdr:colOff>
      <xdr:row>74</xdr:row>
      <xdr:rowOff>80432</xdr:rowOff>
    </xdr:from>
    <xdr:to>
      <xdr:col>73</xdr:col>
      <xdr:colOff>1201984</xdr:colOff>
      <xdr:row>82</xdr:row>
      <xdr:rowOff>44166</xdr:rowOff>
    </xdr:to>
    <xdr:pic macro="[0]!EffaceData">
      <xdr:nvPicPr>
        <xdr:cNvPr id="208"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16730132"/>
          <a:ext cx="543701" cy="1589334"/>
        </a:xfrm>
        <a:prstGeom prst="rect">
          <a:avLst/>
        </a:prstGeom>
      </xdr:spPr>
    </xdr:pic>
    <xdr:clientData fPrintsWithSheet="0"/>
  </xdr:twoCellAnchor>
  <xdr:twoCellAnchor editAs="oneCell">
    <xdr:from>
      <xdr:col>73</xdr:col>
      <xdr:colOff>1201208</xdr:colOff>
      <xdr:row>102</xdr:row>
      <xdr:rowOff>80432</xdr:rowOff>
    </xdr:from>
    <xdr:to>
      <xdr:col>73</xdr:col>
      <xdr:colOff>1201984</xdr:colOff>
      <xdr:row>110</xdr:row>
      <xdr:rowOff>44166</xdr:rowOff>
    </xdr:to>
    <xdr:pic macro="[0]!EffaceData">
      <xdr:nvPicPr>
        <xdr:cNvPr id="210"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23016632"/>
          <a:ext cx="543701" cy="1589334"/>
        </a:xfrm>
        <a:prstGeom prst="rect">
          <a:avLst/>
        </a:prstGeom>
      </xdr:spPr>
    </xdr:pic>
    <xdr:clientData fPrintsWithSheet="0"/>
  </xdr:twoCellAnchor>
  <xdr:twoCellAnchor editAs="oneCell">
    <xdr:from>
      <xdr:col>73</xdr:col>
      <xdr:colOff>1201208</xdr:colOff>
      <xdr:row>130</xdr:row>
      <xdr:rowOff>80432</xdr:rowOff>
    </xdr:from>
    <xdr:to>
      <xdr:col>73</xdr:col>
      <xdr:colOff>1201984</xdr:colOff>
      <xdr:row>138</xdr:row>
      <xdr:rowOff>44165</xdr:rowOff>
    </xdr:to>
    <xdr:pic macro="[0]!EffaceData">
      <xdr:nvPicPr>
        <xdr:cNvPr id="212"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29303132"/>
          <a:ext cx="543701" cy="1589334"/>
        </a:xfrm>
        <a:prstGeom prst="rect">
          <a:avLst/>
        </a:prstGeom>
      </xdr:spPr>
    </xdr:pic>
    <xdr:clientData fPrintsWithSheet="0"/>
  </xdr:twoCellAnchor>
  <xdr:twoCellAnchor editAs="oneCell">
    <xdr:from>
      <xdr:col>73</xdr:col>
      <xdr:colOff>1201208</xdr:colOff>
      <xdr:row>158</xdr:row>
      <xdr:rowOff>80432</xdr:rowOff>
    </xdr:from>
    <xdr:to>
      <xdr:col>73</xdr:col>
      <xdr:colOff>1201984</xdr:colOff>
      <xdr:row>166</xdr:row>
      <xdr:rowOff>44167</xdr:rowOff>
    </xdr:to>
    <xdr:pic macro="[0]!EffaceData">
      <xdr:nvPicPr>
        <xdr:cNvPr id="214"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35589632"/>
          <a:ext cx="543701" cy="1589334"/>
        </a:xfrm>
        <a:prstGeom prst="rect">
          <a:avLst/>
        </a:prstGeom>
      </xdr:spPr>
    </xdr:pic>
    <xdr:clientData fPrintsWithSheet="0"/>
  </xdr:twoCellAnchor>
  <xdr:twoCellAnchor editAs="oneCell">
    <xdr:from>
      <xdr:col>73</xdr:col>
      <xdr:colOff>1201208</xdr:colOff>
      <xdr:row>186</xdr:row>
      <xdr:rowOff>80432</xdr:rowOff>
    </xdr:from>
    <xdr:to>
      <xdr:col>73</xdr:col>
      <xdr:colOff>1201984</xdr:colOff>
      <xdr:row>194</xdr:row>
      <xdr:rowOff>44167</xdr:rowOff>
    </xdr:to>
    <xdr:pic macro="[0]!EffaceData">
      <xdr:nvPicPr>
        <xdr:cNvPr id="216"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41876132"/>
          <a:ext cx="543701" cy="1589334"/>
        </a:xfrm>
        <a:prstGeom prst="rect">
          <a:avLst/>
        </a:prstGeom>
      </xdr:spPr>
    </xdr:pic>
    <xdr:clientData fPrintsWithSheet="0"/>
  </xdr:twoCellAnchor>
  <xdr:twoCellAnchor editAs="oneCell">
    <xdr:from>
      <xdr:col>73</xdr:col>
      <xdr:colOff>1201208</xdr:colOff>
      <xdr:row>215</xdr:row>
      <xdr:rowOff>80432</xdr:rowOff>
    </xdr:from>
    <xdr:to>
      <xdr:col>73</xdr:col>
      <xdr:colOff>1201984</xdr:colOff>
      <xdr:row>223</xdr:row>
      <xdr:rowOff>44166</xdr:rowOff>
    </xdr:to>
    <xdr:pic macro="[0]!EffaceData">
      <xdr:nvPicPr>
        <xdr:cNvPr id="218"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48162632"/>
          <a:ext cx="543701" cy="1589334"/>
        </a:xfrm>
        <a:prstGeom prst="rect">
          <a:avLst/>
        </a:prstGeom>
      </xdr:spPr>
    </xdr:pic>
    <xdr:clientData fPrintsWithSheet="0"/>
  </xdr:twoCellAnchor>
  <xdr:twoCellAnchor editAs="oneCell">
    <xdr:from>
      <xdr:col>73</xdr:col>
      <xdr:colOff>1201208</xdr:colOff>
      <xdr:row>242</xdr:row>
      <xdr:rowOff>80432</xdr:rowOff>
    </xdr:from>
    <xdr:to>
      <xdr:col>73</xdr:col>
      <xdr:colOff>1201984</xdr:colOff>
      <xdr:row>250</xdr:row>
      <xdr:rowOff>44165</xdr:rowOff>
    </xdr:to>
    <xdr:pic macro="[0]!EffaceData">
      <xdr:nvPicPr>
        <xdr:cNvPr id="220"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54245932"/>
          <a:ext cx="543701" cy="1589334"/>
        </a:xfrm>
        <a:prstGeom prst="rect">
          <a:avLst/>
        </a:prstGeom>
      </xdr:spPr>
    </xdr:pic>
    <xdr:clientData fPrintsWithSheet="0"/>
  </xdr:twoCellAnchor>
  <xdr:twoCellAnchor editAs="oneCell">
    <xdr:from>
      <xdr:col>73</xdr:col>
      <xdr:colOff>1201208</xdr:colOff>
      <xdr:row>270</xdr:row>
      <xdr:rowOff>80432</xdr:rowOff>
    </xdr:from>
    <xdr:to>
      <xdr:col>73</xdr:col>
      <xdr:colOff>1201984</xdr:colOff>
      <xdr:row>278</xdr:row>
      <xdr:rowOff>44167</xdr:rowOff>
    </xdr:to>
    <xdr:pic macro="[0]!EffaceData">
      <xdr:nvPicPr>
        <xdr:cNvPr id="222"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60532432"/>
          <a:ext cx="543701" cy="1589334"/>
        </a:xfrm>
        <a:prstGeom prst="rect">
          <a:avLst/>
        </a:prstGeom>
      </xdr:spPr>
    </xdr:pic>
    <xdr:clientData fPrintsWithSheet="0"/>
  </xdr:twoCellAnchor>
  <xdr:twoCellAnchor editAs="oneCell">
    <xdr:from>
      <xdr:col>73</xdr:col>
      <xdr:colOff>1201208</xdr:colOff>
      <xdr:row>298</xdr:row>
      <xdr:rowOff>80432</xdr:rowOff>
    </xdr:from>
    <xdr:to>
      <xdr:col>73</xdr:col>
      <xdr:colOff>1201984</xdr:colOff>
      <xdr:row>306</xdr:row>
      <xdr:rowOff>44166</xdr:rowOff>
    </xdr:to>
    <xdr:pic macro="[0]!EffaceData">
      <xdr:nvPicPr>
        <xdr:cNvPr id="224"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66818932"/>
          <a:ext cx="543701" cy="1589334"/>
        </a:xfrm>
        <a:prstGeom prst="rect">
          <a:avLst/>
        </a:prstGeom>
      </xdr:spPr>
    </xdr:pic>
    <xdr:clientData fPrintsWithSheet="0"/>
  </xdr:twoCellAnchor>
  <xdr:twoCellAnchor editAs="oneCell">
    <xdr:from>
      <xdr:col>73</xdr:col>
      <xdr:colOff>1201208</xdr:colOff>
      <xdr:row>326</xdr:row>
      <xdr:rowOff>80432</xdr:rowOff>
    </xdr:from>
    <xdr:to>
      <xdr:col>73</xdr:col>
      <xdr:colOff>1201984</xdr:colOff>
      <xdr:row>334</xdr:row>
      <xdr:rowOff>44166</xdr:rowOff>
    </xdr:to>
    <xdr:pic macro="[0]!EffaceData">
      <xdr:nvPicPr>
        <xdr:cNvPr id="226" name="Graphique 4" descr="Gomme">
          <a:extLst>
            <a:ext uri="{FF2B5EF4-FFF2-40B4-BE49-F238E27FC236}">
              <a16:creationId xmlns:a16="http://schemas.microsoft.com/office/drawing/2014/main" xmlns="" id="{B5ADA50D-44C6-BE44-8B49-57F8DC52D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 uri="{96DAC541-7B7A-43D3-8B79-37D633B846F1}">
              <asvg:svgBlip xmlns:asvg="http://schemas.microsoft.com/office/drawing/2016/SVG/main" xmlns="" r:embed="rId4"/>
            </a:ext>
          </a:extLst>
        </a:blip>
        <a:stretch>
          <a:fillRect/>
        </a:stretch>
      </xdr:blipFill>
      <xdr:spPr>
        <a:xfrm>
          <a:off x="11361208" y="73105432"/>
          <a:ext cx="543701" cy="1589334"/>
        </a:xfrm>
        <a:prstGeom prst="rect">
          <a:avLst/>
        </a:prstGeom>
      </xdr:spPr>
    </xdr:pic>
    <xdr:clientData fPrintsWithSheet="0"/>
  </xdr:twoCellAnchor>
  <xdr:twoCellAnchor>
    <xdr:from>
      <xdr:col>0</xdr:col>
      <xdr:colOff>142876</xdr:colOff>
      <xdr:row>2</xdr:row>
      <xdr:rowOff>35719</xdr:rowOff>
    </xdr:from>
    <xdr:to>
      <xdr:col>1</xdr:col>
      <xdr:colOff>904875</xdr:colOff>
      <xdr:row>2</xdr:row>
      <xdr:rowOff>329407</xdr:rowOff>
    </xdr:to>
    <xdr:sp macro="[0]!Imprimer" textlink="">
      <xdr:nvSpPr>
        <xdr:cNvPr id="227" name="Rectangle à coins arrondis 226"/>
        <xdr:cNvSpPr/>
      </xdr:nvSpPr>
      <xdr:spPr>
        <a:xfrm>
          <a:off x="142876" y="595313"/>
          <a:ext cx="1976437" cy="293688"/>
        </a:xfrm>
        <a:prstGeom prst="roundRect">
          <a:avLst/>
        </a:prstGeom>
        <a:solidFill>
          <a:schemeClr val="accent5">
            <a:lumMod val="40000"/>
            <a:lumOff val="60000"/>
          </a:schemeClr>
        </a:solidFill>
        <a:ln w="25400">
          <a:solidFill>
            <a:schemeClr val="tx1"/>
          </a:solidFill>
        </a:ln>
        <a:effectLst>
          <a:outerShdw blurRad="165100" dist="1397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Imprimer Fiches</a:t>
          </a:r>
        </a:p>
      </xdr:txBody>
    </xdr:sp>
    <xdr:clientData fPrintsWithSheet="0"/>
  </xdr:twoCellAnchor>
  <xdr:twoCellAnchor>
    <xdr:from>
      <xdr:col>1</xdr:col>
      <xdr:colOff>1095377</xdr:colOff>
      <xdr:row>2</xdr:row>
      <xdr:rowOff>35720</xdr:rowOff>
    </xdr:from>
    <xdr:to>
      <xdr:col>1</xdr:col>
      <xdr:colOff>3048000</xdr:colOff>
      <xdr:row>2</xdr:row>
      <xdr:rowOff>333376</xdr:rowOff>
    </xdr:to>
    <xdr:sp macro="" textlink="">
      <xdr:nvSpPr>
        <xdr:cNvPr id="228" name="Rectangle à coins arrondis 227">
          <a:hlinkClick xmlns:r="http://schemas.openxmlformats.org/officeDocument/2006/relationships" r:id="rId5"/>
        </xdr:cNvPr>
        <xdr:cNvSpPr/>
      </xdr:nvSpPr>
      <xdr:spPr>
        <a:xfrm>
          <a:off x="2309815" y="595314"/>
          <a:ext cx="1952623" cy="297656"/>
        </a:xfrm>
        <a:prstGeom prst="roundRect">
          <a:avLst/>
        </a:prstGeom>
        <a:solidFill>
          <a:schemeClr val="accent5">
            <a:lumMod val="40000"/>
            <a:lumOff val="60000"/>
          </a:schemeClr>
        </a:solidFill>
        <a:ln w="25400">
          <a:solidFill>
            <a:schemeClr val="tx1"/>
          </a:solidFill>
        </a:ln>
        <a:effectLst>
          <a:outerShdw blurRad="165100" dist="1397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Retour au Planning</a:t>
          </a:r>
        </a:p>
      </xdr:txBody>
    </xdr:sp>
    <xdr:clientData fPrintsWithSheet="0"/>
  </xdr:twoCellAnchor>
</xdr:wsDr>
</file>

<file path=xl/tables/table1.xml><?xml version="1.0" encoding="utf-8"?>
<table xmlns="http://schemas.openxmlformats.org/spreadsheetml/2006/main" id="7" name="Tableausource" displayName="Tableausource" ref="A6:H130" totalsRowShown="0" headerRowDxfId="132" dataDxfId="130" headerRowBorderDxfId="131" tableBorderDxfId="129" totalsRowBorderDxfId="128">
  <tableColumns count="8">
    <tableColumn id="1" name="Maison" dataDxfId="127"/>
    <tableColumn id="2" name="Pièce" dataDxfId="126"/>
    <tableColumn id="3" name="Section" dataDxfId="125"/>
    <tableColumn id="4" name="Action" dataDxfId="124"/>
    <tableColumn id="5" name="Qui ? " dataDxfId="123"/>
    <tableColumn id="6" name="Temps" dataDxfId="122"/>
    <tableColumn id="7" name="Aide ?" dataDxfId="121"/>
    <tableColumn id="8" name="Fréquence " dataDxfId="12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BW130"/>
  <sheetViews>
    <sheetView tabSelected="1" zoomScale="96" zoomScaleNormal="96" workbookViewId="0">
      <pane ySplit="6" topLeftCell="A7" activePane="bottomLeft" state="frozen"/>
      <selection pane="bottomLeft" activeCell="A3" sqref="A3"/>
    </sheetView>
  </sheetViews>
  <sheetFormatPr baseColWidth="10" defaultRowHeight="15.75"/>
  <cols>
    <col min="1" max="1" width="9.375" customWidth="1"/>
    <col min="2" max="2" width="11.375" customWidth="1"/>
    <col min="4" max="4" width="17" customWidth="1"/>
    <col min="5" max="5" width="12.375" customWidth="1"/>
    <col min="7" max="8" width="14.125" customWidth="1"/>
    <col min="9" max="61" width="3" customWidth="1"/>
    <col min="62" max="62" width="14.25" customWidth="1"/>
  </cols>
  <sheetData>
    <row r="1" spans="1:74" ht="21.75" thickBot="1">
      <c r="A1" s="79">
        <f ca="1">TODAY()</f>
        <v>43990</v>
      </c>
      <c r="B1" s="80"/>
      <c r="C1" s="81" t="s">
        <v>67</v>
      </c>
      <c r="D1" s="82"/>
      <c r="E1" s="81"/>
      <c r="F1" s="81"/>
      <c r="G1" s="39"/>
      <c r="H1" s="40"/>
      <c r="I1" s="83">
        <f>7*I6+DATE($G3,1,3)-WEEKDAY(DATE($G3,1,3))-5</f>
        <v>44564</v>
      </c>
      <c r="J1" s="76">
        <f t="shared" ref="J1:BI1" si="0">7*J6+DATE($G3,1,3)-WEEKDAY(DATE($G3,1,3))-5</f>
        <v>44571</v>
      </c>
      <c r="K1" s="76">
        <f t="shared" si="0"/>
        <v>44578</v>
      </c>
      <c r="L1" s="76">
        <f t="shared" si="0"/>
        <v>44585</v>
      </c>
      <c r="M1" s="76">
        <f t="shared" si="0"/>
        <v>44592</v>
      </c>
      <c r="N1" s="76">
        <f t="shared" si="0"/>
        <v>44599</v>
      </c>
      <c r="O1" s="76">
        <f t="shared" si="0"/>
        <v>44606</v>
      </c>
      <c r="P1" s="76">
        <f t="shared" si="0"/>
        <v>44613</v>
      </c>
      <c r="Q1" s="76">
        <f t="shared" si="0"/>
        <v>44620</v>
      </c>
      <c r="R1" s="76">
        <f t="shared" si="0"/>
        <v>44627</v>
      </c>
      <c r="S1" s="76">
        <f t="shared" si="0"/>
        <v>44634</v>
      </c>
      <c r="T1" s="76">
        <f t="shared" si="0"/>
        <v>44641</v>
      </c>
      <c r="U1" s="76">
        <f t="shared" si="0"/>
        <v>44648</v>
      </c>
      <c r="V1" s="76">
        <f t="shared" si="0"/>
        <v>44655</v>
      </c>
      <c r="W1" s="76">
        <f t="shared" si="0"/>
        <v>44662</v>
      </c>
      <c r="X1" s="76">
        <f t="shared" si="0"/>
        <v>44669</v>
      </c>
      <c r="Y1" s="76">
        <f t="shared" si="0"/>
        <v>44676</v>
      </c>
      <c r="Z1" s="76">
        <f t="shared" si="0"/>
        <v>44683</v>
      </c>
      <c r="AA1" s="76">
        <f t="shared" si="0"/>
        <v>44690</v>
      </c>
      <c r="AB1" s="76">
        <f t="shared" si="0"/>
        <v>44697</v>
      </c>
      <c r="AC1" s="76">
        <f t="shared" si="0"/>
        <v>44704</v>
      </c>
      <c r="AD1" s="76">
        <f t="shared" si="0"/>
        <v>44711</v>
      </c>
      <c r="AE1" s="76">
        <f t="shared" si="0"/>
        <v>44718</v>
      </c>
      <c r="AF1" s="76">
        <f t="shared" si="0"/>
        <v>44725</v>
      </c>
      <c r="AG1" s="76">
        <f t="shared" si="0"/>
        <v>44732</v>
      </c>
      <c r="AH1" s="76">
        <f t="shared" si="0"/>
        <v>44739</v>
      </c>
      <c r="AI1" s="76">
        <f t="shared" si="0"/>
        <v>44746</v>
      </c>
      <c r="AJ1" s="76">
        <f t="shared" si="0"/>
        <v>44753</v>
      </c>
      <c r="AK1" s="76">
        <f t="shared" si="0"/>
        <v>44760</v>
      </c>
      <c r="AL1" s="76">
        <f t="shared" si="0"/>
        <v>44767</v>
      </c>
      <c r="AM1" s="76">
        <f t="shared" si="0"/>
        <v>44774</v>
      </c>
      <c r="AN1" s="76">
        <f t="shared" si="0"/>
        <v>44781</v>
      </c>
      <c r="AO1" s="76">
        <f t="shared" si="0"/>
        <v>44788</v>
      </c>
      <c r="AP1" s="76">
        <f t="shared" si="0"/>
        <v>44795</v>
      </c>
      <c r="AQ1" s="76">
        <f t="shared" si="0"/>
        <v>44802</v>
      </c>
      <c r="AR1" s="76">
        <f t="shared" si="0"/>
        <v>44809</v>
      </c>
      <c r="AS1" s="76">
        <f t="shared" si="0"/>
        <v>44816</v>
      </c>
      <c r="AT1" s="76">
        <f t="shared" si="0"/>
        <v>44823</v>
      </c>
      <c r="AU1" s="76">
        <f t="shared" si="0"/>
        <v>44830</v>
      </c>
      <c r="AV1" s="76">
        <f t="shared" si="0"/>
        <v>44837</v>
      </c>
      <c r="AW1" s="76">
        <f t="shared" si="0"/>
        <v>44844</v>
      </c>
      <c r="AX1" s="76">
        <f t="shared" si="0"/>
        <v>44851</v>
      </c>
      <c r="AY1" s="76">
        <f t="shared" si="0"/>
        <v>44858</v>
      </c>
      <c r="AZ1" s="76">
        <f t="shared" si="0"/>
        <v>44865</v>
      </c>
      <c r="BA1" s="76">
        <f t="shared" si="0"/>
        <v>44872</v>
      </c>
      <c r="BB1" s="76">
        <f t="shared" si="0"/>
        <v>44879</v>
      </c>
      <c r="BC1" s="76">
        <f t="shared" si="0"/>
        <v>44886</v>
      </c>
      <c r="BD1" s="76">
        <f t="shared" si="0"/>
        <v>44893</v>
      </c>
      <c r="BE1" s="76">
        <f t="shared" si="0"/>
        <v>44900</v>
      </c>
      <c r="BF1" s="76">
        <f t="shared" si="0"/>
        <v>44907</v>
      </c>
      <c r="BG1" s="76">
        <f t="shared" si="0"/>
        <v>44914</v>
      </c>
      <c r="BH1" s="76">
        <f t="shared" si="0"/>
        <v>44921</v>
      </c>
      <c r="BI1" s="86">
        <f t="shared" si="0"/>
        <v>44928</v>
      </c>
      <c r="BJ1" s="89" t="s">
        <v>52</v>
      </c>
    </row>
    <row r="2" spans="1:74" ht="15.75" customHeight="1">
      <c r="A2" s="41"/>
      <c r="B2" s="42"/>
      <c r="C2" s="74" t="s">
        <v>51</v>
      </c>
      <c r="D2" s="71"/>
      <c r="E2" s="74" t="s">
        <v>53</v>
      </c>
      <c r="F2" s="72" t="s">
        <v>59</v>
      </c>
      <c r="G2" s="22" t="s">
        <v>58</v>
      </c>
      <c r="H2" s="47" t="s">
        <v>60</v>
      </c>
      <c r="I2" s="84"/>
      <c r="J2" s="77"/>
      <c r="K2" s="77"/>
      <c r="L2" s="77"/>
      <c r="M2" s="77"/>
      <c r="N2" s="77"/>
      <c r="O2" s="77"/>
      <c r="P2" s="77"/>
      <c r="Q2" s="77"/>
      <c r="R2" s="77"/>
      <c r="S2" s="77"/>
      <c r="T2" s="77"/>
      <c r="U2" s="77"/>
      <c r="V2" s="77"/>
      <c r="W2" s="77"/>
      <c r="X2" s="77"/>
      <c r="Y2" s="77"/>
      <c r="Z2" s="77"/>
      <c r="AA2" s="77"/>
      <c r="AB2" s="77"/>
      <c r="AC2" s="77"/>
      <c r="AD2" s="77"/>
      <c r="AE2" s="77"/>
      <c r="AF2" s="77"/>
      <c r="AG2" s="77"/>
      <c r="AH2" s="77"/>
      <c r="AI2" s="77"/>
      <c r="AJ2" s="77"/>
      <c r="AK2" s="77"/>
      <c r="AL2" s="77"/>
      <c r="AM2" s="77"/>
      <c r="AN2" s="77"/>
      <c r="AO2" s="77"/>
      <c r="AP2" s="77"/>
      <c r="AQ2" s="77"/>
      <c r="AR2" s="77"/>
      <c r="AS2" s="77"/>
      <c r="AT2" s="77"/>
      <c r="AU2" s="77"/>
      <c r="AV2" s="77"/>
      <c r="AW2" s="77"/>
      <c r="AX2" s="77"/>
      <c r="AY2" s="77"/>
      <c r="AZ2" s="77"/>
      <c r="BA2" s="77"/>
      <c r="BB2" s="77"/>
      <c r="BC2" s="77"/>
      <c r="BD2" s="77"/>
      <c r="BE2" s="77"/>
      <c r="BF2" s="77"/>
      <c r="BG2" s="77"/>
      <c r="BH2" s="77"/>
      <c r="BI2" s="87"/>
      <c r="BJ2" s="90"/>
    </row>
    <row r="3" spans="1:74" ht="16.5" thickBot="1">
      <c r="A3" s="41"/>
      <c r="B3" s="42"/>
      <c r="C3" s="75">
        <v>1</v>
      </c>
      <c r="D3" s="71"/>
      <c r="E3" s="75" t="s">
        <v>21</v>
      </c>
      <c r="F3" s="73">
        <v>12</v>
      </c>
      <c r="G3" s="54">
        <v>2022</v>
      </c>
      <c r="H3" s="46">
        <f ca="1">BV21</f>
        <v>2</v>
      </c>
      <c r="I3" s="84"/>
      <c r="J3" s="77"/>
      <c r="K3" s="77"/>
      <c r="L3" s="77"/>
      <c r="M3" s="77"/>
      <c r="N3" s="77"/>
      <c r="O3" s="77"/>
      <c r="P3" s="77"/>
      <c r="Q3" s="77"/>
      <c r="R3" s="77"/>
      <c r="S3" s="77"/>
      <c r="T3" s="77"/>
      <c r="U3" s="77"/>
      <c r="V3" s="77"/>
      <c r="W3" s="77"/>
      <c r="X3" s="77"/>
      <c r="Y3" s="77"/>
      <c r="Z3" s="77"/>
      <c r="AA3" s="77"/>
      <c r="AB3" s="77"/>
      <c r="AC3" s="77"/>
      <c r="AD3" s="77"/>
      <c r="AE3" s="77"/>
      <c r="AF3" s="77"/>
      <c r="AG3" s="77"/>
      <c r="AH3" s="77"/>
      <c r="AI3" s="77"/>
      <c r="AJ3" s="77"/>
      <c r="AK3" s="77"/>
      <c r="AL3" s="77"/>
      <c r="AM3" s="77"/>
      <c r="AN3" s="77"/>
      <c r="AO3" s="77"/>
      <c r="AP3" s="77"/>
      <c r="AQ3" s="77"/>
      <c r="AR3" s="77"/>
      <c r="AS3" s="77"/>
      <c r="AT3" s="77"/>
      <c r="AU3" s="77"/>
      <c r="AV3" s="77"/>
      <c r="AW3" s="77"/>
      <c r="AX3" s="77"/>
      <c r="AY3" s="77"/>
      <c r="AZ3" s="77"/>
      <c r="BA3" s="77"/>
      <c r="BB3" s="77"/>
      <c r="BC3" s="77"/>
      <c r="BD3" s="77"/>
      <c r="BE3" s="77"/>
      <c r="BF3" s="77"/>
      <c r="BG3" s="77"/>
      <c r="BH3" s="77"/>
      <c r="BI3" s="87"/>
      <c r="BJ3" s="90"/>
    </row>
    <row r="4" spans="1:74" ht="16.5" thickBot="1">
      <c r="A4" s="43"/>
      <c r="B4" s="44"/>
      <c r="C4" s="44"/>
      <c r="D4" s="44"/>
      <c r="E4" s="44"/>
      <c r="F4" s="44"/>
      <c r="G4" s="44"/>
      <c r="H4" s="45"/>
      <c r="I4" s="84"/>
      <c r="J4" s="77"/>
      <c r="K4" s="77"/>
      <c r="L4" s="77"/>
      <c r="M4" s="77"/>
      <c r="N4" s="77"/>
      <c r="O4" s="77"/>
      <c r="P4" s="77"/>
      <c r="Q4" s="77"/>
      <c r="R4" s="77"/>
      <c r="S4" s="77"/>
      <c r="T4" s="77"/>
      <c r="U4" s="77"/>
      <c r="V4" s="77"/>
      <c r="W4" s="77"/>
      <c r="X4" s="77"/>
      <c r="Y4" s="77"/>
      <c r="Z4" s="77"/>
      <c r="AA4" s="77"/>
      <c r="AB4" s="77"/>
      <c r="AC4" s="77"/>
      <c r="AD4" s="77"/>
      <c r="AE4" s="77"/>
      <c r="AF4" s="77"/>
      <c r="AG4" s="77"/>
      <c r="AH4" s="77"/>
      <c r="AI4" s="77"/>
      <c r="AJ4" s="77"/>
      <c r="AK4" s="77"/>
      <c r="AL4" s="77"/>
      <c r="AM4" s="77"/>
      <c r="AN4" s="77"/>
      <c r="AO4" s="77"/>
      <c r="AP4" s="77"/>
      <c r="AQ4" s="77"/>
      <c r="AR4" s="77"/>
      <c r="AS4" s="77"/>
      <c r="AT4" s="77"/>
      <c r="AU4" s="77"/>
      <c r="AV4" s="77"/>
      <c r="AW4" s="77"/>
      <c r="AX4" s="77"/>
      <c r="AY4" s="77"/>
      <c r="AZ4" s="77"/>
      <c r="BA4" s="77"/>
      <c r="BB4" s="77"/>
      <c r="BC4" s="77"/>
      <c r="BD4" s="77"/>
      <c r="BE4" s="77"/>
      <c r="BF4" s="77"/>
      <c r="BG4" s="77"/>
      <c r="BH4" s="77"/>
      <c r="BI4" s="87"/>
      <c r="BJ4" s="90"/>
    </row>
    <row r="5" spans="1:74" ht="54.95" customHeight="1">
      <c r="A5" s="98" t="s">
        <v>81</v>
      </c>
      <c r="B5" s="98"/>
      <c r="C5" s="98"/>
      <c r="D5" s="98"/>
      <c r="E5" s="2"/>
      <c r="F5" s="2"/>
      <c r="G5" s="2"/>
      <c r="H5" s="2"/>
      <c r="I5" s="85"/>
      <c r="J5" s="78"/>
      <c r="K5" s="78"/>
      <c r="L5" s="78"/>
      <c r="M5" s="78"/>
      <c r="N5" s="78"/>
      <c r="O5" s="78"/>
      <c r="P5" s="78"/>
      <c r="Q5" s="78"/>
      <c r="R5" s="78"/>
      <c r="S5" s="78"/>
      <c r="T5" s="78"/>
      <c r="U5" s="78"/>
      <c r="V5" s="78"/>
      <c r="W5" s="78"/>
      <c r="X5" s="78"/>
      <c r="Y5" s="78"/>
      <c r="Z5" s="78"/>
      <c r="AA5" s="78"/>
      <c r="AB5" s="78"/>
      <c r="AC5" s="78"/>
      <c r="AD5" s="78"/>
      <c r="AE5" s="78"/>
      <c r="AF5" s="78"/>
      <c r="AG5" s="78"/>
      <c r="AH5" s="78"/>
      <c r="AI5" s="78"/>
      <c r="AJ5" s="78"/>
      <c r="AK5" s="78"/>
      <c r="AL5" s="78"/>
      <c r="AM5" s="78"/>
      <c r="AN5" s="78"/>
      <c r="AO5" s="78"/>
      <c r="AP5" s="78"/>
      <c r="AQ5" s="78"/>
      <c r="AR5" s="78"/>
      <c r="AS5" s="78"/>
      <c r="AT5" s="78"/>
      <c r="AU5" s="78"/>
      <c r="AV5" s="78"/>
      <c r="AW5" s="78"/>
      <c r="AX5" s="78"/>
      <c r="AY5" s="78"/>
      <c r="AZ5" s="78"/>
      <c r="BA5" s="78"/>
      <c r="BB5" s="78"/>
      <c r="BC5" s="78"/>
      <c r="BD5" s="78"/>
      <c r="BE5" s="78"/>
      <c r="BF5" s="78"/>
      <c r="BG5" s="78"/>
      <c r="BH5" s="78"/>
      <c r="BI5" s="88"/>
      <c r="BJ5" s="90"/>
      <c r="BV5" s="92" t="s">
        <v>65</v>
      </c>
    </row>
    <row r="6" spans="1:74" s="36" customFormat="1" ht="19.5" thickBot="1">
      <c r="A6" s="24" t="s">
        <v>12</v>
      </c>
      <c r="B6" s="23" t="s">
        <v>19</v>
      </c>
      <c r="C6" s="34" t="s">
        <v>11</v>
      </c>
      <c r="D6" s="34" t="s">
        <v>0</v>
      </c>
      <c r="E6" s="23" t="s">
        <v>4</v>
      </c>
      <c r="F6" s="34" t="s">
        <v>1</v>
      </c>
      <c r="G6" s="34" t="s">
        <v>16</v>
      </c>
      <c r="H6" s="15" t="s">
        <v>17</v>
      </c>
      <c r="I6" s="35">
        <v>1</v>
      </c>
      <c r="J6" s="35">
        <v>2</v>
      </c>
      <c r="K6" s="35">
        <v>3</v>
      </c>
      <c r="L6" s="35">
        <v>4</v>
      </c>
      <c r="M6" s="35">
        <v>5</v>
      </c>
      <c r="N6" s="35">
        <v>6</v>
      </c>
      <c r="O6" s="35">
        <v>7</v>
      </c>
      <c r="P6" s="35">
        <v>8</v>
      </c>
      <c r="Q6" s="35">
        <v>9</v>
      </c>
      <c r="R6" s="35">
        <v>10</v>
      </c>
      <c r="S6" s="35">
        <v>11</v>
      </c>
      <c r="T6" s="35">
        <v>12</v>
      </c>
      <c r="U6" s="35">
        <v>13</v>
      </c>
      <c r="V6" s="35">
        <v>14</v>
      </c>
      <c r="W6" s="35">
        <v>15</v>
      </c>
      <c r="X6" s="35">
        <v>16</v>
      </c>
      <c r="Y6" s="35">
        <v>17</v>
      </c>
      <c r="Z6" s="35">
        <v>18</v>
      </c>
      <c r="AA6" s="35">
        <v>19</v>
      </c>
      <c r="AB6" s="35">
        <v>20</v>
      </c>
      <c r="AC6" s="35">
        <v>21</v>
      </c>
      <c r="AD6" s="35">
        <v>22</v>
      </c>
      <c r="AE6" s="35">
        <v>23</v>
      </c>
      <c r="AF6" s="35">
        <v>24</v>
      </c>
      <c r="AG6" s="35">
        <v>25</v>
      </c>
      <c r="AH6" s="35">
        <v>26</v>
      </c>
      <c r="AI6" s="35">
        <v>27</v>
      </c>
      <c r="AJ6" s="35">
        <v>28</v>
      </c>
      <c r="AK6" s="35">
        <v>29</v>
      </c>
      <c r="AL6" s="35">
        <v>30</v>
      </c>
      <c r="AM6" s="35">
        <v>31</v>
      </c>
      <c r="AN6" s="35">
        <v>32</v>
      </c>
      <c r="AO6" s="35">
        <v>33</v>
      </c>
      <c r="AP6" s="35">
        <v>34</v>
      </c>
      <c r="AQ6" s="35">
        <v>35</v>
      </c>
      <c r="AR6" s="35">
        <v>36</v>
      </c>
      <c r="AS6" s="35">
        <v>37</v>
      </c>
      <c r="AT6" s="35">
        <v>38</v>
      </c>
      <c r="AU6" s="35">
        <v>39</v>
      </c>
      <c r="AV6" s="35">
        <v>40</v>
      </c>
      <c r="AW6" s="35">
        <v>41</v>
      </c>
      <c r="AX6" s="35">
        <v>42</v>
      </c>
      <c r="AY6" s="35">
        <v>43</v>
      </c>
      <c r="AZ6" s="35">
        <v>44</v>
      </c>
      <c r="BA6" s="35">
        <v>45</v>
      </c>
      <c r="BB6" s="35">
        <v>46</v>
      </c>
      <c r="BC6" s="35">
        <v>47</v>
      </c>
      <c r="BD6" s="35">
        <v>48</v>
      </c>
      <c r="BE6" s="35">
        <v>49</v>
      </c>
      <c r="BF6" s="35">
        <v>50</v>
      </c>
      <c r="BG6" s="35">
        <v>51</v>
      </c>
      <c r="BH6" s="35">
        <v>52</v>
      </c>
      <c r="BI6" s="51">
        <v>53</v>
      </c>
      <c r="BJ6" s="91"/>
      <c r="BU6" s="36" t="s">
        <v>64</v>
      </c>
      <c r="BV6" s="93"/>
    </row>
    <row r="7" spans="1:74">
      <c r="A7" s="3">
        <v>1</v>
      </c>
      <c r="B7" s="9" t="s">
        <v>13</v>
      </c>
      <c r="C7" s="5" t="s">
        <v>5</v>
      </c>
      <c r="D7" s="5" t="s">
        <v>2</v>
      </c>
      <c r="E7" s="5" t="s">
        <v>21</v>
      </c>
      <c r="F7" s="5">
        <v>10</v>
      </c>
      <c r="G7" s="5" t="s">
        <v>10</v>
      </c>
      <c r="H7" s="10">
        <v>1</v>
      </c>
      <c r="I7" s="37" t="s">
        <v>18</v>
      </c>
      <c r="J7" s="37" t="s">
        <v>18</v>
      </c>
      <c r="K7" s="37" t="s">
        <v>18</v>
      </c>
      <c r="L7" s="37" t="s">
        <v>18</v>
      </c>
      <c r="M7" s="37" t="s">
        <v>18</v>
      </c>
      <c r="N7" s="37" t="s">
        <v>18</v>
      </c>
      <c r="O7" s="37" t="s">
        <v>18</v>
      </c>
      <c r="P7" s="37" t="s">
        <v>18</v>
      </c>
      <c r="Q7" s="37" t="s">
        <v>18</v>
      </c>
      <c r="R7" s="37" t="s">
        <v>18</v>
      </c>
      <c r="S7" s="37" t="s">
        <v>18</v>
      </c>
      <c r="T7" s="37" t="s">
        <v>18</v>
      </c>
      <c r="U7" s="37" t="s">
        <v>18</v>
      </c>
      <c r="V7" s="37" t="s">
        <v>18</v>
      </c>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8"/>
      <c r="BF7" s="38"/>
      <c r="BG7" s="38"/>
      <c r="BH7" s="38"/>
      <c r="BI7" s="49"/>
      <c r="BJ7" s="52" t="str">
        <f ca="1">IF(E7&lt;&gt;"",IF(AND(Tableausource[[#This Row],[Maison]]=C$3,Tableausource[[#This Row],[Qui ? ]]=E$3,OFFSET(Tableausource[[#This Row],[Fréquence ]],0,F$3)&lt;&gt;""),Tableausource[[#This Row],[Pièce]],""),"")</f>
        <v>Chambre</v>
      </c>
      <c r="BU7" s="21" t="str">
        <f>IF(DATA!B2&lt;&gt;"",DATA!B2,"")</f>
        <v>Chambre</v>
      </c>
      <c r="BV7" s="21">
        <f ca="1">IF(BU7&lt;&gt;"",COUNTIF(BJ7:BJ130,BU7),"")</f>
        <v>1</v>
      </c>
    </row>
    <row r="8" spans="1:74">
      <c r="A8" s="3">
        <v>1</v>
      </c>
      <c r="B8" s="8" t="s">
        <v>15</v>
      </c>
      <c r="C8" s="3" t="s">
        <v>6</v>
      </c>
      <c r="D8" s="3" t="s">
        <v>55</v>
      </c>
      <c r="E8" s="3" t="s">
        <v>22</v>
      </c>
      <c r="F8" s="3">
        <v>60</v>
      </c>
      <c r="G8" s="3"/>
      <c r="H8" s="7">
        <v>4</v>
      </c>
      <c r="I8" s="1"/>
      <c r="J8" s="1" t="s">
        <v>18</v>
      </c>
      <c r="K8" s="1"/>
      <c r="L8" s="1"/>
      <c r="M8" s="1"/>
      <c r="N8" s="1" t="s">
        <v>18</v>
      </c>
      <c r="O8" s="1"/>
      <c r="P8" s="1"/>
      <c r="Q8" s="1"/>
      <c r="R8" s="1" t="s">
        <v>18</v>
      </c>
      <c r="S8" s="1"/>
      <c r="T8" s="1"/>
      <c r="U8" s="1"/>
      <c r="V8" s="1" t="s">
        <v>18</v>
      </c>
      <c r="W8" s="21"/>
      <c r="X8" s="21"/>
      <c r="Y8" s="21"/>
      <c r="Z8" s="21"/>
      <c r="AA8" s="21"/>
      <c r="AB8" s="21"/>
      <c r="AC8" s="21"/>
      <c r="AD8" s="21"/>
      <c r="AE8" s="21"/>
      <c r="AF8" s="21"/>
      <c r="AG8" s="21"/>
      <c r="AH8" s="21"/>
      <c r="AI8" s="21"/>
      <c r="AJ8" s="21"/>
      <c r="AK8" s="21"/>
      <c r="AL8" s="21"/>
      <c r="AM8" s="21"/>
      <c r="AN8" s="21"/>
      <c r="AO8" s="21"/>
      <c r="AP8" s="21"/>
      <c r="AQ8" s="21"/>
      <c r="AR8" s="21"/>
      <c r="AS8" s="21"/>
      <c r="AT8" s="21"/>
      <c r="AU8" s="21"/>
      <c r="AV8" s="21"/>
      <c r="AW8" s="21"/>
      <c r="AX8" s="21"/>
      <c r="AY8" s="21"/>
      <c r="AZ8" s="21"/>
      <c r="BA8" s="21"/>
      <c r="BB8" s="21"/>
      <c r="BC8" s="21"/>
      <c r="BD8" s="21"/>
      <c r="BE8" s="21"/>
      <c r="BF8" s="21"/>
      <c r="BG8" s="21"/>
      <c r="BH8" s="21"/>
      <c r="BI8" s="50"/>
      <c r="BJ8" s="53" t="str">
        <f ca="1">IF(E8&lt;&gt;"",IF(AND(Tableausource[[#This Row],[Maison]]=C$3,Tableausource[[#This Row],[Qui ? ]]=E$3,OFFSET(Tableausource[[#This Row],[Fréquence ]],0,F$3)&lt;&gt;""),Tableausource[[#This Row],[Pièce]],""),"")</f>
        <v/>
      </c>
      <c r="BU8" s="21" t="str">
        <f>IF(DATA!B3&lt;&gt;"",DATA!B3,"")</f>
        <v>SDB</v>
      </c>
      <c r="BV8" s="21">
        <f t="shared" ref="BV8:BV20" ca="1" si="1">IF(BU8&lt;&gt;"",COUNTIF(BJ8:BJ131,BU8),"")</f>
        <v>0</v>
      </c>
    </row>
    <row r="9" spans="1:74">
      <c r="A9" s="3">
        <v>1</v>
      </c>
      <c r="B9" s="8" t="s">
        <v>15</v>
      </c>
      <c r="C9" s="5" t="s">
        <v>7</v>
      </c>
      <c r="D9" s="3" t="s">
        <v>9</v>
      </c>
      <c r="E9" s="5" t="s">
        <v>21</v>
      </c>
      <c r="F9" s="3">
        <v>20</v>
      </c>
      <c r="G9" s="3" t="s">
        <v>10</v>
      </c>
      <c r="H9" s="6">
        <v>3</v>
      </c>
      <c r="I9" s="37" t="s">
        <v>18</v>
      </c>
      <c r="J9" s="37"/>
      <c r="K9" s="37"/>
      <c r="L9" s="37" t="s">
        <v>18</v>
      </c>
      <c r="M9" s="37"/>
      <c r="N9" s="37"/>
      <c r="O9" s="37" t="s">
        <v>18</v>
      </c>
      <c r="P9" s="37"/>
      <c r="Q9" s="37"/>
      <c r="R9" s="37" t="s">
        <v>18</v>
      </c>
      <c r="S9" s="37"/>
      <c r="T9" s="37"/>
      <c r="U9" s="37" t="s">
        <v>18</v>
      </c>
      <c r="V9" s="37"/>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49"/>
      <c r="BJ9" s="53" t="str">
        <f ca="1">IF(E9&lt;&gt;"",IF(AND(Tableausource[[#This Row],[Maison]]=C$3,Tableausource[[#This Row],[Qui ? ]]=E$3,OFFSET(Tableausource[[#This Row],[Fréquence ]],0,F$3)&lt;&gt;""),Tableausource[[#This Row],[Pièce]],""),"")</f>
        <v/>
      </c>
      <c r="BU9" s="21" t="str">
        <f>IF(DATA!B4&lt;&gt;"",DATA!B4,"")</f>
        <v>Salon</v>
      </c>
      <c r="BV9" s="21">
        <f t="shared" ca="1" si="1"/>
        <v>4</v>
      </c>
    </row>
    <row r="10" spans="1:74">
      <c r="A10" s="3">
        <v>1</v>
      </c>
      <c r="B10" s="8" t="s">
        <v>14</v>
      </c>
      <c r="C10" s="3" t="s">
        <v>29</v>
      </c>
      <c r="D10" s="3" t="s">
        <v>9</v>
      </c>
      <c r="E10" s="3" t="s">
        <v>22</v>
      </c>
      <c r="F10" s="3">
        <v>20</v>
      </c>
      <c r="G10" s="3" t="s">
        <v>10</v>
      </c>
      <c r="H10" s="7">
        <v>2</v>
      </c>
      <c r="I10" s="1"/>
      <c r="J10" s="1" t="s">
        <v>18</v>
      </c>
      <c r="K10" s="1"/>
      <c r="L10" s="1" t="s">
        <v>18</v>
      </c>
      <c r="M10" s="1"/>
      <c r="N10" s="1" t="s">
        <v>18</v>
      </c>
      <c r="O10" s="1"/>
      <c r="P10" s="1" t="s">
        <v>18</v>
      </c>
      <c r="Q10" s="1"/>
      <c r="R10" s="1" t="s">
        <v>18</v>
      </c>
      <c r="S10" s="1"/>
      <c r="T10" s="1" t="s">
        <v>18</v>
      </c>
      <c r="U10" s="1"/>
      <c r="V10" s="1" t="s">
        <v>18</v>
      </c>
      <c r="W10" s="21"/>
      <c r="X10" s="21"/>
      <c r="Y10" s="21"/>
      <c r="Z10" s="21"/>
      <c r="AA10" s="21"/>
      <c r="AB10" s="21"/>
      <c r="AC10" s="21"/>
      <c r="AD10" s="21"/>
      <c r="AE10" s="21"/>
      <c r="AF10" s="21"/>
      <c r="AG10" s="21"/>
      <c r="AH10" s="21"/>
      <c r="AI10" s="21"/>
      <c r="AJ10" s="21"/>
      <c r="AK10" s="21"/>
      <c r="AL10" s="21"/>
      <c r="AM10" s="21"/>
      <c r="AN10" s="21"/>
      <c r="AO10" s="21"/>
      <c r="AP10" s="21"/>
      <c r="AQ10" s="21"/>
      <c r="AR10" s="21"/>
      <c r="AS10" s="21"/>
      <c r="AT10" s="21"/>
      <c r="AU10" s="21"/>
      <c r="AV10" s="21"/>
      <c r="AW10" s="21"/>
      <c r="AX10" s="21"/>
      <c r="AY10" s="21"/>
      <c r="AZ10" s="21"/>
      <c r="BA10" s="21"/>
      <c r="BB10" s="21"/>
      <c r="BC10" s="21"/>
      <c r="BD10" s="21"/>
      <c r="BE10" s="21"/>
      <c r="BF10" s="21"/>
      <c r="BG10" s="21"/>
      <c r="BH10" s="21"/>
      <c r="BI10" s="50"/>
      <c r="BJ10" s="53" t="str">
        <f ca="1">IF(E10&lt;&gt;"",IF(AND(Tableausource[[#This Row],[Maison]]=C$3,Tableausource[[#This Row],[Qui ? ]]=E$3,OFFSET(Tableausource[[#This Row],[Fréquence ]],0,F$3)&lt;&gt;""),Tableausource[[#This Row],[Pièce]],""),"")</f>
        <v/>
      </c>
      <c r="BU10" s="21" t="str">
        <f>IF(DATA!B5&lt;&gt;"",DATA!B5,"")</f>
        <v>Cuisine</v>
      </c>
      <c r="BV10" s="21">
        <f t="shared" ca="1" si="1"/>
        <v>0</v>
      </c>
    </row>
    <row r="11" spans="1:74">
      <c r="A11" s="3">
        <v>1</v>
      </c>
      <c r="B11" s="8" t="s">
        <v>20</v>
      </c>
      <c r="C11" s="5" t="s">
        <v>30</v>
      </c>
      <c r="D11" s="3" t="s">
        <v>9</v>
      </c>
      <c r="E11" s="5" t="s">
        <v>21</v>
      </c>
      <c r="F11" s="3">
        <v>30</v>
      </c>
      <c r="G11" s="3" t="s">
        <v>10</v>
      </c>
      <c r="H11" s="6">
        <v>6</v>
      </c>
      <c r="I11" s="37"/>
      <c r="J11" s="37"/>
      <c r="K11" s="37" t="s">
        <v>18</v>
      </c>
      <c r="L11" s="37"/>
      <c r="M11" s="37"/>
      <c r="N11" s="37"/>
      <c r="O11" s="37"/>
      <c r="P11" s="37"/>
      <c r="Q11" s="37" t="s">
        <v>18</v>
      </c>
      <c r="R11" s="37"/>
      <c r="S11" s="37"/>
      <c r="T11" s="37" t="s">
        <v>18</v>
      </c>
      <c r="U11" s="37"/>
      <c r="V11" s="37"/>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8"/>
      <c r="BF11" s="38"/>
      <c r="BG11" s="38"/>
      <c r="BH11" s="38"/>
      <c r="BI11" s="49"/>
      <c r="BJ11" s="53" t="str">
        <f ca="1">IF(E11&lt;&gt;"",IF(AND(Tableausource[[#This Row],[Maison]]=C$3,Tableausource[[#This Row],[Qui ? ]]=E$3,OFFSET(Tableausource[[#This Row],[Fréquence ]],0,F$3)&lt;&gt;""),Tableausource[[#This Row],[Pièce]],""),"")</f>
        <v>Salon</v>
      </c>
      <c r="BU11" s="21" t="str">
        <f>IF(DATA!B6&lt;&gt;"",DATA!B6,"")</f>
        <v>Terrasse</v>
      </c>
      <c r="BV11" s="21">
        <f t="shared" ca="1" si="1"/>
        <v>0</v>
      </c>
    </row>
    <row r="12" spans="1:74">
      <c r="A12" s="3">
        <v>1</v>
      </c>
      <c r="B12" s="8" t="s">
        <v>13</v>
      </c>
      <c r="C12" s="3" t="s">
        <v>31</v>
      </c>
      <c r="D12" s="3" t="s">
        <v>9</v>
      </c>
      <c r="E12" s="3" t="s">
        <v>22</v>
      </c>
      <c r="F12" s="3">
        <v>4</v>
      </c>
      <c r="G12" s="3"/>
      <c r="H12" s="7">
        <v>2</v>
      </c>
      <c r="I12" s="1" t="s">
        <v>18</v>
      </c>
      <c r="J12" s="1"/>
      <c r="K12" s="1" t="s">
        <v>18</v>
      </c>
      <c r="L12" s="1"/>
      <c r="M12" s="1" t="s">
        <v>18</v>
      </c>
      <c r="N12" s="1"/>
      <c r="O12" s="1" t="s">
        <v>18</v>
      </c>
      <c r="P12" s="1"/>
      <c r="Q12" s="1" t="s">
        <v>18</v>
      </c>
      <c r="R12" s="1"/>
      <c r="S12" s="1" t="s">
        <v>18</v>
      </c>
      <c r="T12" s="1" t="s">
        <v>18</v>
      </c>
      <c r="U12" s="1" t="s">
        <v>18</v>
      </c>
      <c r="V12" s="1"/>
      <c r="W12" s="21"/>
      <c r="X12" s="21"/>
      <c r="Y12" s="21"/>
      <c r="Z12" s="21"/>
      <c r="AA12" s="21"/>
      <c r="AB12" s="21"/>
      <c r="AC12" s="21"/>
      <c r="AD12" s="21"/>
      <c r="AE12" s="21"/>
      <c r="AF12" s="21"/>
      <c r="AG12" s="21"/>
      <c r="AH12" s="21"/>
      <c r="AI12" s="21"/>
      <c r="AJ12" s="21"/>
      <c r="AK12" s="21"/>
      <c r="AL12" s="21"/>
      <c r="AM12" s="21"/>
      <c r="AN12" s="21"/>
      <c r="AO12" s="21"/>
      <c r="AP12" s="21"/>
      <c r="AQ12" s="21"/>
      <c r="AR12" s="21"/>
      <c r="AS12" s="21"/>
      <c r="AT12" s="21"/>
      <c r="AU12" s="21"/>
      <c r="AV12" s="21"/>
      <c r="AW12" s="21"/>
      <c r="AX12" s="21"/>
      <c r="AY12" s="21"/>
      <c r="AZ12" s="21"/>
      <c r="BA12" s="21"/>
      <c r="BB12" s="21"/>
      <c r="BC12" s="21"/>
      <c r="BD12" s="21"/>
      <c r="BE12" s="21"/>
      <c r="BF12" s="21"/>
      <c r="BG12" s="21"/>
      <c r="BH12" s="21"/>
      <c r="BI12" s="50"/>
      <c r="BJ12" s="53" t="str">
        <f ca="1">IF(E12&lt;&gt;"",IF(AND(Tableausource[[#This Row],[Maison]]=C$3,Tableausource[[#This Row],[Qui ? ]]=E$3,OFFSET(Tableausource[[#This Row],[Fréquence ]],0,F$3)&lt;&gt;""),Tableausource[[#This Row],[Pièce]],""),"")</f>
        <v/>
      </c>
      <c r="BU12" s="21" t="str">
        <f>IF(DATA!B7&lt;&gt;"",DATA!B7,"")</f>
        <v>Jardin</v>
      </c>
      <c r="BV12" s="21">
        <f t="shared" ca="1" si="1"/>
        <v>0</v>
      </c>
    </row>
    <row r="13" spans="1:74">
      <c r="A13" s="3">
        <v>1</v>
      </c>
      <c r="B13" s="8" t="s">
        <v>20</v>
      </c>
      <c r="C13" s="5" t="s">
        <v>68</v>
      </c>
      <c r="D13" s="3" t="s">
        <v>2</v>
      </c>
      <c r="E13" s="5" t="s">
        <v>21</v>
      </c>
      <c r="F13" s="3">
        <v>45</v>
      </c>
      <c r="G13" s="4"/>
      <c r="H13" s="6">
        <v>3</v>
      </c>
      <c r="I13" s="37"/>
      <c r="J13" s="37" t="s">
        <v>18</v>
      </c>
      <c r="K13" s="37"/>
      <c r="L13" s="37"/>
      <c r="M13" s="37" t="s">
        <v>18</v>
      </c>
      <c r="N13" s="37"/>
      <c r="O13" s="37"/>
      <c r="P13" s="37" t="s">
        <v>18</v>
      </c>
      <c r="Q13" s="37"/>
      <c r="R13" s="37"/>
      <c r="S13" s="37" t="s">
        <v>18</v>
      </c>
      <c r="T13" s="37"/>
      <c r="U13" s="37"/>
      <c r="V13" s="37" t="s">
        <v>18</v>
      </c>
      <c r="W13" s="38"/>
      <c r="X13" s="38"/>
      <c r="Y13" s="38"/>
      <c r="Z13" s="38"/>
      <c r="AA13" s="38"/>
      <c r="AB13" s="38"/>
      <c r="AC13" s="38"/>
      <c r="AD13" s="38"/>
      <c r="AE13" s="38"/>
      <c r="AF13" s="38"/>
      <c r="AG13" s="38"/>
      <c r="AH13" s="38"/>
      <c r="AI13" s="38"/>
      <c r="AJ13" s="38"/>
      <c r="AK13" s="38"/>
      <c r="AL13" s="38"/>
      <c r="AM13" s="38"/>
      <c r="AN13" s="38"/>
      <c r="AO13" s="38"/>
      <c r="AP13" s="38"/>
      <c r="AQ13" s="38"/>
      <c r="AR13" s="38"/>
      <c r="AS13" s="38"/>
      <c r="AT13" s="38"/>
      <c r="AU13" s="38"/>
      <c r="AV13" s="38"/>
      <c r="AW13" s="38"/>
      <c r="AX13" s="38"/>
      <c r="AY13" s="38"/>
      <c r="AZ13" s="38"/>
      <c r="BA13" s="38"/>
      <c r="BB13" s="38"/>
      <c r="BC13" s="38"/>
      <c r="BD13" s="38"/>
      <c r="BE13" s="38"/>
      <c r="BF13" s="38"/>
      <c r="BG13" s="38"/>
      <c r="BH13" s="38"/>
      <c r="BI13" s="49"/>
      <c r="BJ13" s="53" t="str">
        <f ca="1">IF(E13&lt;&gt;"",IF(AND(Tableausource[[#This Row],[Maison]]=C$3,Tableausource[[#This Row],[Qui ? ]]=E$3,OFFSET(Tableausource[[#This Row],[Fréquence ]],0,F$3)&lt;&gt;""),Tableausource[[#This Row],[Pièce]],""),"")</f>
        <v/>
      </c>
      <c r="BU13" s="21" t="str">
        <f>IF(DATA!B8&lt;&gt;"",DATA!B8,"")</f>
        <v/>
      </c>
      <c r="BV13" s="21" t="str">
        <f t="shared" si="1"/>
        <v/>
      </c>
    </row>
    <row r="14" spans="1:74">
      <c r="A14" s="3">
        <v>1</v>
      </c>
      <c r="B14" s="8" t="s">
        <v>13</v>
      </c>
      <c r="C14" s="3" t="s">
        <v>69</v>
      </c>
      <c r="D14" s="3" t="s">
        <v>2</v>
      </c>
      <c r="E14" s="3" t="s">
        <v>22</v>
      </c>
      <c r="F14" s="3">
        <v>10</v>
      </c>
      <c r="G14" s="3"/>
      <c r="H14" s="7">
        <v>4</v>
      </c>
      <c r="I14" s="1" t="s">
        <v>18</v>
      </c>
      <c r="J14" s="1"/>
      <c r="K14" s="1"/>
      <c r="L14" s="1"/>
      <c r="M14" s="1" t="s">
        <v>18</v>
      </c>
      <c r="N14" s="1"/>
      <c r="O14" s="1"/>
      <c r="P14" s="1"/>
      <c r="Q14" s="1" t="s">
        <v>18</v>
      </c>
      <c r="R14" s="1" t="s">
        <v>18</v>
      </c>
      <c r="S14" s="1"/>
      <c r="T14" s="1"/>
      <c r="U14" s="1" t="s">
        <v>18</v>
      </c>
      <c r="V14" s="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21"/>
      <c r="AZ14" s="21"/>
      <c r="BA14" s="21"/>
      <c r="BB14" s="21"/>
      <c r="BC14" s="21"/>
      <c r="BD14" s="21"/>
      <c r="BE14" s="21"/>
      <c r="BF14" s="21"/>
      <c r="BG14" s="21"/>
      <c r="BH14" s="21"/>
      <c r="BI14" s="50"/>
      <c r="BJ14" s="53" t="str">
        <f ca="1">IF(E14&lt;&gt;"",IF(AND(Tableausource[[#This Row],[Maison]]=C$3,Tableausource[[#This Row],[Qui ? ]]=E$3,OFFSET(Tableausource[[#This Row],[Fréquence ]],0,F$3)&lt;&gt;""),Tableausource[[#This Row],[Pièce]],""),"")</f>
        <v/>
      </c>
      <c r="BU14" s="21" t="str">
        <f>IF(DATA!B9&lt;&gt;"",DATA!B9,"")</f>
        <v/>
      </c>
      <c r="BV14" s="21" t="str">
        <f t="shared" si="1"/>
        <v/>
      </c>
    </row>
    <row r="15" spans="1:74">
      <c r="A15" s="3">
        <v>1</v>
      </c>
      <c r="B15" s="8" t="s">
        <v>20</v>
      </c>
      <c r="C15" s="5" t="s">
        <v>70</v>
      </c>
      <c r="D15" s="3" t="s">
        <v>8</v>
      </c>
      <c r="E15" s="5" t="s">
        <v>21</v>
      </c>
      <c r="F15" s="3">
        <v>60</v>
      </c>
      <c r="G15" s="3"/>
      <c r="H15" s="6">
        <v>8</v>
      </c>
      <c r="I15" s="37"/>
      <c r="J15" s="37" t="s">
        <v>18</v>
      </c>
      <c r="K15" s="37"/>
      <c r="L15" s="37"/>
      <c r="M15" s="37"/>
      <c r="N15" s="37"/>
      <c r="O15" s="37"/>
      <c r="P15" s="37"/>
      <c r="Q15" s="37"/>
      <c r="R15" s="37" t="s">
        <v>18</v>
      </c>
      <c r="S15" s="37"/>
      <c r="T15" s="37"/>
      <c r="U15" s="37"/>
      <c r="V15" s="37"/>
      <c r="W15" s="38"/>
      <c r="X15" s="38"/>
      <c r="Y15" s="38"/>
      <c r="Z15" s="38"/>
      <c r="AA15" s="38"/>
      <c r="AB15" s="38"/>
      <c r="AC15" s="38"/>
      <c r="AD15" s="38"/>
      <c r="AE15" s="38"/>
      <c r="AF15" s="38"/>
      <c r="AG15" s="38"/>
      <c r="AH15" s="38"/>
      <c r="AI15" s="38"/>
      <c r="AJ15" s="38"/>
      <c r="AK15" s="38"/>
      <c r="AL15" s="38"/>
      <c r="AM15" s="38"/>
      <c r="AN15" s="38"/>
      <c r="AO15" s="38"/>
      <c r="AP15" s="38"/>
      <c r="AQ15" s="38"/>
      <c r="AR15" s="38"/>
      <c r="AS15" s="38"/>
      <c r="AT15" s="38"/>
      <c r="AU15" s="38"/>
      <c r="AV15" s="38"/>
      <c r="AW15" s="38"/>
      <c r="AX15" s="38"/>
      <c r="AY15" s="38"/>
      <c r="AZ15" s="38"/>
      <c r="BA15" s="38"/>
      <c r="BB15" s="38"/>
      <c r="BC15" s="38"/>
      <c r="BD15" s="38"/>
      <c r="BE15" s="38"/>
      <c r="BF15" s="38"/>
      <c r="BG15" s="38"/>
      <c r="BH15" s="38"/>
      <c r="BI15" s="49"/>
      <c r="BJ15" s="53" t="str">
        <f ca="1">IF(E15&lt;&gt;"",IF(AND(Tableausource[[#This Row],[Maison]]=C$3,Tableausource[[#This Row],[Qui ? ]]=E$3,OFFSET(Tableausource[[#This Row],[Fréquence ]],0,F$3)&lt;&gt;""),Tableausource[[#This Row],[Pièce]],""),"")</f>
        <v/>
      </c>
      <c r="BU15" s="21" t="str">
        <f>IF(DATA!B10&lt;&gt;"",DATA!B10,"")</f>
        <v/>
      </c>
      <c r="BV15" s="21" t="str">
        <f t="shared" si="1"/>
        <v/>
      </c>
    </row>
    <row r="16" spans="1:74">
      <c r="A16" s="3">
        <v>1</v>
      </c>
      <c r="B16" s="8" t="s">
        <v>13</v>
      </c>
      <c r="C16" s="3" t="s">
        <v>71</v>
      </c>
      <c r="D16" s="3" t="s">
        <v>9</v>
      </c>
      <c r="E16" s="3" t="s">
        <v>22</v>
      </c>
      <c r="F16" s="3">
        <v>20</v>
      </c>
      <c r="G16" s="3" t="s">
        <v>10</v>
      </c>
      <c r="H16" s="7">
        <v>7</v>
      </c>
      <c r="I16" s="1"/>
      <c r="J16" s="1"/>
      <c r="K16" s="1"/>
      <c r="L16" s="1" t="s">
        <v>18</v>
      </c>
      <c r="M16" s="1"/>
      <c r="N16" s="1"/>
      <c r="O16" s="1"/>
      <c r="P16" s="1"/>
      <c r="Q16" s="1"/>
      <c r="R16" s="1"/>
      <c r="S16" s="1" t="s">
        <v>18</v>
      </c>
      <c r="T16" s="1"/>
      <c r="U16" s="1"/>
      <c r="V16" s="1"/>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c r="AV16" s="21"/>
      <c r="AW16" s="21"/>
      <c r="AX16" s="21"/>
      <c r="AY16" s="21"/>
      <c r="AZ16" s="21"/>
      <c r="BA16" s="21"/>
      <c r="BB16" s="21"/>
      <c r="BC16" s="21"/>
      <c r="BD16" s="21"/>
      <c r="BE16" s="21"/>
      <c r="BF16" s="21"/>
      <c r="BG16" s="21"/>
      <c r="BH16" s="21"/>
      <c r="BI16" s="50"/>
      <c r="BJ16" s="53" t="str">
        <f ca="1">IF(E16&lt;&gt;"",IF(AND(Tableausource[[#This Row],[Maison]]=C$3,Tableausource[[#This Row],[Qui ? ]]=E$3,OFFSET(Tableausource[[#This Row],[Fréquence ]],0,F$3)&lt;&gt;""),Tableausource[[#This Row],[Pièce]],""),"")</f>
        <v/>
      </c>
      <c r="BU16" s="21" t="str">
        <f>IF(DATA!B11&lt;&gt;"",DATA!B11,"")</f>
        <v/>
      </c>
      <c r="BV16" s="21" t="str">
        <f t="shared" si="1"/>
        <v/>
      </c>
    </row>
    <row r="17" spans="1:75">
      <c r="A17" s="3">
        <v>1</v>
      </c>
      <c r="B17" s="8" t="s">
        <v>20</v>
      </c>
      <c r="C17" s="5" t="s">
        <v>72</v>
      </c>
      <c r="D17" s="3" t="s">
        <v>9</v>
      </c>
      <c r="E17" s="5" t="s">
        <v>21</v>
      </c>
      <c r="F17" s="3">
        <v>20</v>
      </c>
      <c r="G17" s="3" t="s">
        <v>10</v>
      </c>
      <c r="H17" s="6">
        <v>1</v>
      </c>
      <c r="I17" s="37" t="s">
        <v>18</v>
      </c>
      <c r="J17" s="37" t="s">
        <v>18</v>
      </c>
      <c r="K17" s="37" t="s">
        <v>18</v>
      </c>
      <c r="L17" s="37" t="s">
        <v>18</v>
      </c>
      <c r="M17" s="37" t="s">
        <v>18</v>
      </c>
      <c r="N17" s="37" t="s">
        <v>18</v>
      </c>
      <c r="O17" s="37" t="s">
        <v>18</v>
      </c>
      <c r="P17" s="37" t="s">
        <v>18</v>
      </c>
      <c r="Q17" s="37" t="s">
        <v>18</v>
      </c>
      <c r="R17" s="37" t="s">
        <v>18</v>
      </c>
      <c r="S17" s="37" t="s">
        <v>18</v>
      </c>
      <c r="T17" s="37" t="s">
        <v>18</v>
      </c>
      <c r="U17" s="37" t="s">
        <v>18</v>
      </c>
      <c r="V17" s="37" t="s">
        <v>18</v>
      </c>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49"/>
      <c r="BJ17" s="53" t="str">
        <f ca="1">IF(E17&lt;&gt;"",IF(AND(Tableausource[[#This Row],[Maison]]=C$3,Tableausource[[#This Row],[Qui ? ]]=E$3,OFFSET(Tableausource[[#This Row],[Fréquence ]],0,F$3)&lt;&gt;""),Tableausource[[#This Row],[Pièce]],""),"")</f>
        <v>Salon</v>
      </c>
      <c r="BU17" s="21" t="str">
        <f>IF(DATA!B12&lt;&gt;"",DATA!B12,"")</f>
        <v/>
      </c>
      <c r="BV17" s="21" t="str">
        <f t="shared" si="1"/>
        <v/>
      </c>
    </row>
    <row r="18" spans="1:75">
      <c r="A18" s="3">
        <v>1</v>
      </c>
      <c r="B18" s="8" t="s">
        <v>13</v>
      </c>
      <c r="C18" s="3" t="s">
        <v>73</v>
      </c>
      <c r="D18" s="3" t="s">
        <v>9</v>
      </c>
      <c r="E18" s="3" t="s">
        <v>22</v>
      </c>
      <c r="F18" s="3">
        <v>30</v>
      </c>
      <c r="G18" s="3" t="s">
        <v>10</v>
      </c>
      <c r="H18" s="7">
        <v>2</v>
      </c>
      <c r="I18" s="1" t="s">
        <v>18</v>
      </c>
      <c r="J18" s="1"/>
      <c r="K18" s="1" t="s">
        <v>18</v>
      </c>
      <c r="L18" s="1"/>
      <c r="M18" s="1" t="s">
        <v>18</v>
      </c>
      <c r="N18" s="1"/>
      <c r="O18" s="1" t="s">
        <v>18</v>
      </c>
      <c r="P18" s="1"/>
      <c r="Q18" s="1" t="s">
        <v>18</v>
      </c>
      <c r="R18" s="1"/>
      <c r="S18" s="1" t="s">
        <v>18</v>
      </c>
      <c r="T18" s="1"/>
      <c r="U18" s="1" t="s">
        <v>18</v>
      </c>
      <c r="V18" s="1"/>
      <c r="W18" s="21"/>
      <c r="X18" s="21"/>
      <c r="Y18" s="21"/>
      <c r="Z18" s="21"/>
      <c r="AA18" s="21"/>
      <c r="AB18" s="21"/>
      <c r="AC18" s="21"/>
      <c r="AD18" s="21"/>
      <c r="AE18" s="21"/>
      <c r="AF18" s="21"/>
      <c r="AG18" s="21"/>
      <c r="AH18" s="21"/>
      <c r="AI18" s="21"/>
      <c r="AJ18" s="21"/>
      <c r="AK18" s="21"/>
      <c r="AL18" s="21"/>
      <c r="AM18" s="21"/>
      <c r="AN18" s="21"/>
      <c r="AO18" s="21"/>
      <c r="AP18" s="21"/>
      <c r="AQ18" s="21"/>
      <c r="AR18" s="21"/>
      <c r="AS18" s="21"/>
      <c r="AT18" s="21"/>
      <c r="AU18" s="21"/>
      <c r="AV18" s="21"/>
      <c r="AW18" s="21"/>
      <c r="AX18" s="21"/>
      <c r="AY18" s="21"/>
      <c r="AZ18" s="21"/>
      <c r="BA18" s="21"/>
      <c r="BB18" s="21"/>
      <c r="BC18" s="21"/>
      <c r="BD18" s="21"/>
      <c r="BE18" s="21"/>
      <c r="BF18" s="21"/>
      <c r="BG18" s="21"/>
      <c r="BH18" s="21"/>
      <c r="BI18" s="50"/>
      <c r="BJ18" s="53" t="str">
        <f ca="1">IF(E18&lt;&gt;"",IF(AND(Tableausource[[#This Row],[Maison]]=C$3,Tableausource[[#This Row],[Qui ? ]]=E$3,OFFSET(Tableausource[[#This Row],[Fréquence ]],0,F$3)&lt;&gt;""),Tableausource[[#This Row],[Pièce]],""),"")</f>
        <v/>
      </c>
      <c r="BU18" s="21" t="str">
        <f>IF(DATA!B13&lt;&gt;"",DATA!B13,"")</f>
        <v/>
      </c>
      <c r="BV18" s="21" t="str">
        <f t="shared" si="1"/>
        <v/>
      </c>
    </row>
    <row r="19" spans="1:75">
      <c r="A19" s="3">
        <v>1</v>
      </c>
      <c r="B19" s="8" t="s">
        <v>20</v>
      </c>
      <c r="C19" s="5" t="s">
        <v>74</v>
      </c>
      <c r="D19" s="3" t="s">
        <v>9</v>
      </c>
      <c r="E19" s="5" t="s">
        <v>21</v>
      </c>
      <c r="F19" s="3">
        <v>4</v>
      </c>
      <c r="G19" s="3"/>
      <c r="H19" s="6">
        <v>7</v>
      </c>
      <c r="I19" s="37"/>
      <c r="J19" s="37" t="s">
        <v>18</v>
      </c>
      <c r="K19" s="37"/>
      <c r="L19" s="37"/>
      <c r="M19" s="37"/>
      <c r="N19" s="37"/>
      <c r="O19" s="37"/>
      <c r="P19" s="37"/>
      <c r="Q19" s="37" t="s">
        <v>18</v>
      </c>
      <c r="R19" s="37"/>
      <c r="S19" s="37"/>
      <c r="T19" s="37"/>
      <c r="U19" s="37"/>
      <c r="V19" s="37"/>
      <c r="W19" s="38"/>
      <c r="X19" s="38"/>
      <c r="Y19" s="38"/>
      <c r="Z19" s="38"/>
      <c r="AA19" s="38"/>
      <c r="AB19" s="38"/>
      <c r="AC19" s="38"/>
      <c r="AD19" s="38"/>
      <c r="AE19" s="38"/>
      <c r="AF19" s="38"/>
      <c r="AG19" s="38"/>
      <c r="AH19" s="38"/>
      <c r="AI19" s="38"/>
      <c r="AJ19" s="38"/>
      <c r="AK19" s="38"/>
      <c r="AL19" s="38"/>
      <c r="AM19" s="38"/>
      <c r="AN19" s="38"/>
      <c r="AO19" s="38"/>
      <c r="AP19" s="38"/>
      <c r="AQ19" s="38"/>
      <c r="AR19" s="38"/>
      <c r="AS19" s="38"/>
      <c r="AT19" s="38"/>
      <c r="AU19" s="38"/>
      <c r="AV19" s="38"/>
      <c r="AW19" s="38"/>
      <c r="AX19" s="38"/>
      <c r="AY19" s="38"/>
      <c r="AZ19" s="38"/>
      <c r="BA19" s="38"/>
      <c r="BB19" s="38"/>
      <c r="BC19" s="38"/>
      <c r="BD19" s="38"/>
      <c r="BE19" s="38"/>
      <c r="BF19" s="38"/>
      <c r="BG19" s="38"/>
      <c r="BH19" s="38"/>
      <c r="BI19" s="49"/>
      <c r="BJ19" s="53" t="str">
        <f ca="1">IF(E19&lt;&gt;"",IF(AND(Tableausource[[#This Row],[Maison]]=C$3,Tableausource[[#This Row],[Qui ? ]]=E$3,OFFSET(Tableausource[[#This Row],[Fréquence ]],0,F$3)&lt;&gt;""),Tableausource[[#This Row],[Pièce]],""),"")</f>
        <v/>
      </c>
      <c r="BU19" s="21" t="str">
        <f>IF(DATA!B14&lt;&gt;"",DATA!B14,"")</f>
        <v/>
      </c>
      <c r="BV19" s="21" t="str">
        <f t="shared" si="1"/>
        <v/>
      </c>
    </row>
    <row r="20" spans="1:75" ht="16.5" thickBot="1">
      <c r="A20" s="3">
        <v>1</v>
      </c>
      <c r="B20" s="8" t="s">
        <v>13</v>
      </c>
      <c r="C20" s="3" t="s">
        <v>75</v>
      </c>
      <c r="D20" s="3" t="s">
        <v>2</v>
      </c>
      <c r="E20" s="3" t="s">
        <v>22</v>
      </c>
      <c r="F20" s="3">
        <v>45</v>
      </c>
      <c r="G20" s="4"/>
      <c r="H20" s="7">
        <v>3</v>
      </c>
      <c r="I20" s="1" t="s">
        <v>18</v>
      </c>
      <c r="J20" s="1"/>
      <c r="K20" s="1"/>
      <c r="L20" s="1" t="s">
        <v>18</v>
      </c>
      <c r="M20" s="1"/>
      <c r="N20" s="1"/>
      <c r="O20" s="1" t="s">
        <v>18</v>
      </c>
      <c r="P20" s="1"/>
      <c r="Q20" s="1"/>
      <c r="R20" s="1" t="s">
        <v>18</v>
      </c>
      <c r="S20" s="1"/>
      <c r="T20" s="1"/>
      <c r="U20" s="1" t="s">
        <v>18</v>
      </c>
      <c r="V20" s="1"/>
      <c r="W20" s="21"/>
      <c r="X20" s="21"/>
      <c r="Y20" s="21"/>
      <c r="Z20" s="21"/>
      <c r="AA20" s="21"/>
      <c r="AB20" s="21"/>
      <c r="AC20" s="21"/>
      <c r="AD20" s="21"/>
      <c r="AE20" s="21"/>
      <c r="AF20" s="21"/>
      <c r="AG20" s="21"/>
      <c r="AH20" s="21"/>
      <c r="AI20" s="21"/>
      <c r="AJ20" s="21"/>
      <c r="AK20" s="21"/>
      <c r="AL20" s="21"/>
      <c r="AM20" s="21"/>
      <c r="AN20" s="21"/>
      <c r="AO20" s="21"/>
      <c r="AP20" s="21"/>
      <c r="AQ20" s="21"/>
      <c r="AR20" s="21"/>
      <c r="AS20" s="21"/>
      <c r="AT20" s="21"/>
      <c r="AU20" s="21"/>
      <c r="AV20" s="21"/>
      <c r="AW20" s="21"/>
      <c r="AX20" s="21"/>
      <c r="AY20" s="21"/>
      <c r="AZ20" s="21"/>
      <c r="BA20" s="21"/>
      <c r="BB20" s="21"/>
      <c r="BC20" s="21"/>
      <c r="BD20" s="21"/>
      <c r="BE20" s="21"/>
      <c r="BF20" s="21"/>
      <c r="BG20" s="21"/>
      <c r="BH20" s="21"/>
      <c r="BI20" s="50"/>
      <c r="BJ20" s="53" t="str">
        <f ca="1">IF(E20&lt;&gt;"",IF(AND(Tableausource[[#This Row],[Maison]]=C$3,Tableausource[[#This Row],[Qui ? ]]=E$3,OFFSET(Tableausource[[#This Row],[Fréquence ]],0,F$3)&lt;&gt;""),Tableausource[[#This Row],[Pièce]],""),"")</f>
        <v/>
      </c>
      <c r="BU20" s="21" t="str">
        <f>IF(DATA!B15&lt;&gt;"",DATA!B15,"")</f>
        <v/>
      </c>
      <c r="BV20" s="55" t="str">
        <f t="shared" si="1"/>
        <v/>
      </c>
    </row>
    <row r="21" spans="1:75" ht="16.5" thickBot="1">
      <c r="A21" s="3">
        <v>1</v>
      </c>
      <c r="B21" s="8" t="s">
        <v>20</v>
      </c>
      <c r="C21" s="5" t="s">
        <v>76</v>
      </c>
      <c r="D21" s="3" t="s">
        <v>2</v>
      </c>
      <c r="E21" s="5" t="s">
        <v>21</v>
      </c>
      <c r="F21" s="3">
        <v>10</v>
      </c>
      <c r="G21" s="3"/>
      <c r="H21" s="6">
        <v>2</v>
      </c>
      <c r="I21" s="37"/>
      <c r="J21" s="37" t="s">
        <v>18</v>
      </c>
      <c r="K21" s="37"/>
      <c r="L21" s="37" t="s">
        <v>18</v>
      </c>
      <c r="M21" s="37"/>
      <c r="N21" s="37" t="s">
        <v>18</v>
      </c>
      <c r="O21" s="37"/>
      <c r="P21" s="37" t="s">
        <v>18</v>
      </c>
      <c r="Q21" s="37"/>
      <c r="R21" s="37" t="s">
        <v>18</v>
      </c>
      <c r="S21" s="37"/>
      <c r="T21" s="37" t="s">
        <v>18</v>
      </c>
      <c r="U21" s="37"/>
      <c r="V21" s="37" t="s">
        <v>18</v>
      </c>
      <c r="W21" s="38"/>
      <c r="X21" s="38"/>
      <c r="Y21" s="38"/>
      <c r="Z21" s="38"/>
      <c r="AA21" s="38"/>
      <c r="AB21" s="38"/>
      <c r="AC21" s="38"/>
      <c r="AD21" s="38"/>
      <c r="AE21" s="38"/>
      <c r="AF21" s="38"/>
      <c r="AG21" s="38"/>
      <c r="AH21" s="38"/>
      <c r="AI21" s="38"/>
      <c r="AJ21" s="38"/>
      <c r="AK21" s="38"/>
      <c r="AL21" s="38"/>
      <c r="AM21" s="38"/>
      <c r="AN21" s="38"/>
      <c r="AO21" s="38"/>
      <c r="AP21" s="38"/>
      <c r="AQ21" s="38"/>
      <c r="AR21" s="38"/>
      <c r="AS21" s="38"/>
      <c r="AT21" s="38"/>
      <c r="AU21" s="38"/>
      <c r="AV21" s="38"/>
      <c r="AW21" s="38"/>
      <c r="AX21" s="38"/>
      <c r="AY21" s="38"/>
      <c r="AZ21" s="38"/>
      <c r="BA21" s="38"/>
      <c r="BB21" s="38"/>
      <c r="BC21" s="38"/>
      <c r="BD21" s="38"/>
      <c r="BE21" s="38"/>
      <c r="BF21" s="38"/>
      <c r="BG21" s="38"/>
      <c r="BH21" s="38"/>
      <c r="BI21" s="49"/>
      <c r="BJ21" s="53" t="str">
        <f ca="1">IF(E21&lt;&gt;"",IF(AND(Tableausource[[#This Row],[Maison]]=C$3,Tableausource[[#This Row],[Qui ? ]]=E$3,OFFSET(Tableausource[[#This Row],[Fréquence ]],0,F$3)&lt;&gt;""),Tableausource[[#This Row],[Pièce]],""),"")</f>
        <v>Salon</v>
      </c>
      <c r="BV21" s="56">
        <f ca="1">COUNTIF(BV7:BV20,"&gt;0")</f>
        <v>2</v>
      </c>
      <c r="BW21" t="s">
        <v>66</v>
      </c>
    </row>
    <row r="22" spans="1:75">
      <c r="A22" s="3">
        <v>1</v>
      </c>
      <c r="B22" s="8" t="s">
        <v>13</v>
      </c>
      <c r="C22" s="3" t="s">
        <v>77</v>
      </c>
      <c r="D22" s="3" t="s">
        <v>8</v>
      </c>
      <c r="E22" s="3" t="s">
        <v>22</v>
      </c>
      <c r="F22" s="3">
        <v>60</v>
      </c>
      <c r="G22" s="3"/>
      <c r="H22" s="7">
        <v>1</v>
      </c>
      <c r="I22" s="1" t="s">
        <v>18</v>
      </c>
      <c r="J22" s="1" t="s">
        <v>18</v>
      </c>
      <c r="K22" s="1" t="s">
        <v>18</v>
      </c>
      <c r="L22" s="1" t="s">
        <v>18</v>
      </c>
      <c r="M22" s="1" t="s">
        <v>18</v>
      </c>
      <c r="N22" s="1" t="s">
        <v>18</v>
      </c>
      <c r="O22" s="1" t="s">
        <v>18</v>
      </c>
      <c r="P22" s="1" t="s">
        <v>18</v>
      </c>
      <c r="Q22" s="1" t="s">
        <v>18</v>
      </c>
      <c r="R22" s="1" t="s">
        <v>18</v>
      </c>
      <c r="S22" s="1" t="s">
        <v>18</v>
      </c>
      <c r="T22" s="1" t="s">
        <v>18</v>
      </c>
      <c r="U22" s="1" t="s">
        <v>18</v>
      </c>
      <c r="V22" s="1" t="s">
        <v>18</v>
      </c>
      <c r="W22" s="21"/>
      <c r="X22" s="21"/>
      <c r="Y22" s="21"/>
      <c r="Z22" s="21"/>
      <c r="AA22" s="21"/>
      <c r="AB22" s="21"/>
      <c r="AC22" s="21"/>
      <c r="AD22" s="21"/>
      <c r="AE22" s="21"/>
      <c r="AF22" s="21"/>
      <c r="AG22" s="21"/>
      <c r="AH22" s="21"/>
      <c r="AI22" s="21"/>
      <c r="AJ22" s="21"/>
      <c r="AK22" s="21"/>
      <c r="AL22" s="21"/>
      <c r="AM22" s="21"/>
      <c r="AN22" s="21"/>
      <c r="AO22" s="21"/>
      <c r="AP22" s="21"/>
      <c r="AQ22" s="21"/>
      <c r="AR22" s="21"/>
      <c r="AS22" s="21"/>
      <c r="AT22" s="21"/>
      <c r="AU22" s="21"/>
      <c r="AV22" s="21"/>
      <c r="AW22" s="21"/>
      <c r="AX22" s="21"/>
      <c r="AY22" s="21"/>
      <c r="AZ22" s="21"/>
      <c r="BA22" s="21"/>
      <c r="BB22" s="21"/>
      <c r="BC22" s="21"/>
      <c r="BD22" s="21"/>
      <c r="BE22" s="21"/>
      <c r="BF22" s="21"/>
      <c r="BG22" s="21"/>
      <c r="BH22" s="21"/>
      <c r="BI22" s="50"/>
      <c r="BJ22" s="53" t="str">
        <f ca="1">IF(E22&lt;&gt;"",IF(AND(Tableausource[[#This Row],[Maison]]=C$3,Tableausource[[#This Row],[Qui ? ]]=E$3,OFFSET(Tableausource[[#This Row],[Fréquence ]],0,F$3)&lt;&gt;""),Tableausource[[#This Row],[Pièce]],""),"")</f>
        <v/>
      </c>
    </row>
    <row r="23" spans="1:75">
      <c r="A23" s="3">
        <v>1</v>
      </c>
      <c r="B23" s="8" t="s">
        <v>20</v>
      </c>
      <c r="C23" s="5" t="s">
        <v>78</v>
      </c>
      <c r="D23" s="3" t="s">
        <v>9</v>
      </c>
      <c r="E23" s="5" t="s">
        <v>21</v>
      </c>
      <c r="F23" s="3">
        <v>20</v>
      </c>
      <c r="G23" s="3" t="s">
        <v>10</v>
      </c>
      <c r="H23" s="6">
        <v>1</v>
      </c>
      <c r="I23" s="37" t="s">
        <v>18</v>
      </c>
      <c r="J23" s="37" t="s">
        <v>18</v>
      </c>
      <c r="K23" s="37" t="s">
        <v>18</v>
      </c>
      <c r="L23" s="37" t="s">
        <v>18</v>
      </c>
      <c r="M23" s="37" t="s">
        <v>18</v>
      </c>
      <c r="N23" s="37" t="s">
        <v>18</v>
      </c>
      <c r="O23" s="37" t="s">
        <v>18</v>
      </c>
      <c r="P23" s="37" t="s">
        <v>18</v>
      </c>
      <c r="Q23" s="37" t="s">
        <v>18</v>
      </c>
      <c r="R23" s="37" t="s">
        <v>18</v>
      </c>
      <c r="S23" s="37" t="s">
        <v>18</v>
      </c>
      <c r="T23" s="37" t="s">
        <v>18</v>
      </c>
      <c r="U23" s="37" t="s">
        <v>18</v>
      </c>
      <c r="V23" s="37" t="s">
        <v>18</v>
      </c>
      <c r="W23" s="38"/>
      <c r="X23" s="38"/>
      <c r="Y23" s="38"/>
      <c r="Z23" s="38"/>
      <c r="AA23" s="38"/>
      <c r="AB23" s="38"/>
      <c r="AC23" s="38"/>
      <c r="AD23" s="38"/>
      <c r="AE23" s="38"/>
      <c r="AF23" s="38"/>
      <c r="AG23" s="38"/>
      <c r="AH23" s="38"/>
      <c r="AI23" s="38"/>
      <c r="AJ23" s="38"/>
      <c r="AK23" s="38"/>
      <c r="AL23" s="38"/>
      <c r="AM23" s="38"/>
      <c r="AN23" s="38"/>
      <c r="AO23" s="38"/>
      <c r="AP23" s="38"/>
      <c r="AQ23" s="38"/>
      <c r="AR23" s="38"/>
      <c r="AS23" s="38"/>
      <c r="AT23" s="38"/>
      <c r="AU23" s="38"/>
      <c r="AV23" s="38"/>
      <c r="AW23" s="38"/>
      <c r="AX23" s="38"/>
      <c r="AY23" s="38"/>
      <c r="AZ23" s="38"/>
      <c r="BA23" s="38"/>
      <c r="BB23" s="38"/>
      <c r="BC23" s="38"/>
      <c r="BD23" s="38"/>
      <c r="BE23" s="38"/>
      <c r="BF23" s="38"/>
      <c r="BG23" s="38"/>
      <c r="BH23" s="38"/>
      <c r="BI23" s="49"/>
      <c r="BJ23" s="53" t="str">
        <f ca="1">IF(E23&lt;&gt;"",IF(AND(Tableausource[[#This Row],[Maison]]=C$3,Tableausource[[#This Row],[Qui ? ]]=E$3,OFFSET(Tableausource[[#This Row],[Fréquence ]],0,F$3)&lt;&gt;""),Tableausource[[#This Row],[Pièce]],""),"")</f>
        <v>Salon</v>
      </c>
    </row>
    <row r="24" spans="1:75">
      <c r="A24" s="3">
        <v>1</v>
      </c>
      <c r="B24" s="8" t="s">
        <v>13</v>
      </c>
      <c r="C24" s="3" t="s">
        <v>79</v>
      </c>
      <c r="D24" s="3" t="s">
        <v>9</v>
      </c>
      <c r="E24" s="3" t="s">
        <v>22</v>
      </c>
      <c r="F24" s="3">
        <v>20</v>
      </c>
      <c r="G24" s="3" t="s">
        <v>10</v>
      </c>
      <c r="H24" s="7">
        <v>5</v>
      </c>
      <c r="I24" s="1" t="s">
        <v>18</v>
      </c>
      <c r="J24" s="1"/>
      <c r="K24" s="1"/>
      <c r="L24" s="1"/>
      <c r="M24" s="1"/>
      <c r="N24" s="1" t="s">
        <v>18</v>
      </c>
      <c r="O24" s="1"/>
      <c r="P24" s="1"/>
      <c r="Q24" s="1"/>
      <c r="R24" s="1"/>
      <c r="S24" s="1" t="s">
        <v>18</v>
      </c>
      <c r="T24" s="1"/>
      <c r="U24" s="1"/>
      <c r="V24" s="1"/>
      <c r="W24" s="21"/>
      <c r="X24" s="21"/>
      <c r="Y24" s="21"/>
      <c r="Z24" s="21"/>
      <c r="AA24" s="21"/>
      <c r="AB24" s="21"/>
      <c r="AC24" s="21"/>
      <c r="AD24" s="21"/>
      <c r="AE24" s="21"/>
      <c r="AF24" s="21"/>
      <c r="AG24" s="21"/>
      <c r="AH24" s="21"/>
      <c r="AI24" s="21"/>
      <c r="AJ24" s="21"/>
      <c r="AK24" s="21"/>
      <c r="AL24" s="21"/>
      <c r="AM24" s="21"/>
      <c r="AN24" s="21"/>
      <c r="AO24" s="21"/>
      <c r="AP24" s="21"/>
      <c r="AQ24" s="21"/>
      <c r="AR24" s="21"/>
      <c r="AS24" s="21"/>
      <c r="AT24" s="21"/>
      <c r="AU24" s="21"/>
      <c r="AV24" s="21"/>
      <c r="AW24" s="21"/>
      <c r="AX24" s="21"/>
      <c r="AY24" s="21"/>
      <c r="AZ24" s="21"/>
      <c r="BA24" s="21"/>
      <c r="BB24" s="21"/>
      <c r="BC24" s="21"/>
      <c r="BD24" s="21"/>
      <c r="BE24" s="21"/>
      <c r="BF24" s="21"/>
      <c r="BG24" s="21"/>
      <c r="BH24" s="21"/>
      <c r="BI24" s="50"/>
      <c r="BJ24" s="53" t="str">
        <f ca="1">IF(E24&lt;&gt;"",IF(AND(Tableausource[[#This Row],[Maison]]=C$3,Tableausource[[#This Row],[Qui ? ]]=E$3,OFFSET(Tableausource[[#This Row],[Fréquence ]],0,F$3)&lt;&gt;""),Tableausource[[#This Row],[Pièce]],""),"")</f>
        <v/>
      </c>
    </row>
    <row r="25" spans="1:75">
      <c r="A25" s="3">
        <v>1</v>
      </c>
      <c r="B25" s="8" t="s">
        <v>20</v>
      </c>
      <c r="C25" s="5" t="s">
        <v>80</v>
      </c>
      <c r="D25" s="11" t="s">
        <v>9</v>
      </c>
      <c r="E25" s="5" t="s">
        <v>21</v>
      </c>
      <c r="F25" s="11">
        <v>30</v>
      </c>
      <c r="G25" s="11" t="s">
        <v>10</v>
      </c>
      <c r="H25" s="12">
        <v>6</v>
      </c>
      <c r="I25" s="37"/>
      <c r="J25" s="37" t="s">
        <v>18</v>
      </c>
      <c r="K25" s="37"/>
      <c r="L25" s="37"/>
      <c r="M25" s="37"/>
      <c r="N25" s="37"/>
      <c r="O25" s="37"/>
      <c r="P25" s="37" t="s">
        <v>18</v>
      </c>
      <c r="Q25" s="37"/>
      <c r="R25" s="37"/>
      <c r="S25" s="37"/>
      <c r="T25" s="37"/>
      <c r="U25" s="37"/>
      <c r="V25" s="37" t="s">
        <v>18</v>
      </c>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49"/>
      <c r="BJ25" s="53" t="str">
        <f ca="1">IF(E25&lt;&gt;"",IF(AND(Tableausource[[#This Row],[Maison]]=C$3,Tableausource[[#This Row],[Qui ? ]]=E$3,OFFSET(Tableausource[[#This Row],[Fréquence ]],0,F$3)&lt;&gt;""),Tableausource[[#This Row],[Pièce]],""),"")</f>
        <v/>
      </c>
    </row>
    <row r="26" spans="1:75">
      <c r="A26" s="8"/>
      <c r="B26" s="8"/>
      <c r="C26" s="3"/>
      <c r="D26" s="3"/>
      <c r="E26" s="3"/>
      <c r="F26" s="3"/>
      <c r="G26" s="3"/>
      <c r="H26" s="7"/>
      <c r="I26" s="1"/>
      <c r="J26" s="1"/>
      <c r="K26" s="1"/>
      <c r="L26" s="1"/>
      <c r="M26" s="1"/>
      <c r="N26" s="1"/>
      <c r="O26" s="1"/>
      <c r="P26" s="1"/>
      <c r="Q26" s="1"/>
      <c r="R26" s="1"/>
      <c r="S26" s="1"/>
      <c r="T26" s="1"/>
      <c r="U26" s="1"/>
      <c r="V26" s="1"/>
      <c r="W26" s="21"/>
      <c r="X26" s="21"/>
      <c r="Y26" s="21"/>
      <c r="Z26" s="21"/>
      <c r="AA26" s="21"/>
      <c r="AB26" s="21"/>
      <c r="AC26" s="21"/>
      <c r="AD26" s="21"/>
      <c r="AE26" s="21"/>
      <c r="AF26" s="21"/>
      <c r="AG26" s="21"/>
      <c r="AH26" s="21"/>
      <c r="AI26" s="21"/>
      <c r="AJ26" s="21"/>
      <c r="AK26" s="21"/>
      <c r="AL26" s="21"/>
      <c r="AM26" s="21"/>
      <c r="AN26" s="21"/>
      <c r="AO26" s="21"/>
      <c r="AP26" s="21"/>
      <c r="AQ26" s="21"/>
      <c r="AR26" s="21"/>
      <c r="AS26" s="21"/>
      <c r="AT26" s="21"/>
      <c r="AU26" s="21"/>
      <c r="AV26" s="21"/>
      <c r="AW26" s="21"/>
      <c r="AX26" s="21"/>
      <c r="AY26" s="21"/>
      <c r="AZ26" s="21"/>
      <c r="BA26" s="21"/>
      <c r="BB26" s="21"/>
      <c r="BC26" s="21"/>
      <c r="BD26" s="21"/>
      <c r="BE26" s="21"/>
      <c r="BF26" s="21"/>
      <c r="BG26" s="21"/>
      <c r="BH26" s="21"/>
      <c r="BI26" s="50"/>
      <c r="BJ26" s="53" t="str">
        <f ca="1">IF(E26&lt;&gt;"",IF(AND(Tableausource[[#This Row],[Maison]]=C$3,Tableausource[[#This Row],[Qui ? ]]=E$3,OFFSET(Tableausource[[#This Row],[Fréquence ]],0,F$3)&lt;&gt;""),Tableausource[[#This Row],[Pièce]],""),"")</f>
        <v/>
      </c>
    </row>
    <row r="27" spans="1:75">
      <c r="A27" s="8"/>
      <c r="B27" s="8"/>
      <c r="C27" s="5"/>
      <c r="D27" s="11"/>
      <c r="E27" s="5"/>
      <c r="F27" s="11"/>
      <c r="G27" s="11"/>
      <c r="H27" s="12"/>
      <c r="I27" s="37"/>
      <c r="J27" s="37"/>
      <c r="K27" s="37"/>
      <c r="L27" s="37"/>
      <c r="M27" s="37"/>
      <c r="N27" s="37"/>
      <c r="O27" s="37"/>
      <c r="P27" s="37"/>
      <c r="Q27" s="37"/>
      <c r="R27" s="37"/>
      <c r="S27" s="37"/>
      <c r="T27" s="37"/>
      <c r="U27" s="37"/>
      <c r="V27" s="37"/>
      <c r="W27" s="38"/>
      <c r="X27" s="38"/>
      <c r="Y27" s="38"/>
      <c r="Z27" s="38"/>
      <c r="AA27" s="38"/>
      <c r="AB27" s="38"/>
      <c r="AC27" s="38"/>
      <c r="AD27" s="38"/>
      <c r="AE27" s="38"/>
      <c r="AF27" s="38"/>
      <c r="AG27" s="38"/>
      <c r="AH27" s="38"/>
      <c r="AI27" s="38"/>
      <c r="AJ27" s="38"/>
      <c r="AK27" s="38"/>
      <c r="AL27" s="38"/>
      <c r="AM27" s="38"/>
      <c r="AN27" s="38"/>
      <c r="AO27" s="38"/>
      <c r="AP27" s="38"/>
      <c r="AQ27" s="38"/>
      <c r="AR27" s="38"/>
      <c r="AS27" s="38"/>
      <c r="AT27" s="38"/>
      <c r="AU27" s="38"/>
      <c r="AV27" s="38"/>
      <c r="AW27" s="38"/>
      <c r="AX27" s="38"/>
      <c r="AY27" s="38"/>
      <c r="AZ27" s="38"/>
      <c r="BA27" s="38"/>
      <c r="BB27" s="38"/>
      <c r="BC27" s="38"/>
      <c r="BD27" s="38"/>
      <c r="BE27" s="38"/>
      <c r="BF27" s="38"/>
      <c r="BG27" s="38"/>
      <c r="BH27" s="38"/>
      <c r="BI27" s="49"/>
      <c r="BJ27" s="53" t="str">
        <f ca="1">IF(E27&lt;&gt;"",IF(AND(Tableausource[[#This Row],[Maison]]=C$3,Tableausource[[#This Row],[Qui ? ]]=E$3,OFFSET(Tableausource[[#This Row],[Fréquence ]],0,F$3)&lt;&gt;""),Tableausource[[#This Row],[Pièce]],""),"")</f>
        <v/>
      </c>
    </row>
    <row r="28" spans="1:75">
      <c r="A28" s="8"/>
      <c r="B28" s="8"/>
      <c r="C28" s="3"/>
      <c r="D28" s="3"/>
      <c r="E28" s="3"/>
      <c r="F28" s="3"/>
      <c r="G28" s="3"/>
      <c r="H28" s="7"/>
      <c r="I28" s="1"/>
      <c r="J28" s="1"/>
      <c r="K28" s="1"/>
      <c r="L28" s="1"/>
      <c r="M28" s="1"/>
      <c r="N28" s="1"/>
      <c r="O28" s="1"/>
      <c r="P28" s="1"/>
      <c r="Q28" s="1"/>
      <c r="R28" s="1"/>
      <c r="S28" s="1"/>
      <c r="T28" s="1"/>
      <c r="U28" s="1"/>
      <c r="V28" s="1"/>
      <c r="W28" s="21"/>
      <c r="X28" s="21"/>
      <c r="Y28" s="21"/>
      <c r="Z28" s="21"/>
      <c r="AA28" s="21"/>
      <c r="AB28" s="21"/>
      <c r="AC28" s="21"/>
      <c r="AD28" s="21"/>
      <c r="AE28" s="21"/>
      <c r="AF28" s="21"/>
      <c r="AG28" s="21"/>
      <c r="AH28" s="21"/>
      <c r="AI28" s="21"/>
      <c r="AJ28" s="21"/>
      <c r="AK28" s="21"/>
      <c r="AL28" s="21"/>
      <c r="AM28" s="21"/>
      <c r="AN28" s="21"/>
      <c r="AO28" s="21"/>
      <c r="AP28" s="21"/>
      <c r="AQ28" s="21"/>
      <c r="AR28" s="21"/>
      <c r="AS28" s="21"/>
      <c r="AT28" s="21"/>
      <c r="AU28" s="21"/>
      <c r="AV28" s="21"/>
      <c r="AW28" s="21"/>
      <c r="AX28" s="21"/>
      <c r="AY28" s="21"/>
      <c r="AZ28" s="21"/>
      <c r="BA28" s="21"/>
      <c r="BB28" s="21"/>
      <c r="BC28" s="21"/>
      <c r="BD28" s="21"/>
      <c r="BE28" s="21"/>
      <c r="BF28" s="21"/>
      <c r="BG28" s="21"/>
      <c r="BH28" s="21"/>
      <c r="BI28" s="50"/>
      <c r="BJ28" s="53" t="str">
        <f ca="1">IF(E28&lt;&gt;"",IF(AND(Tableausource[[#This Row],[Maison]]=C$3,Tableausource[[#This Row],[Qui ? ]]=E$3,OFFSET(Tableausource[[#This Row],[Fréquence ]],0,F$3)&lt;&gt;""),Tableausource[[#This Row],[Pièce]],""),"")</f>
        <v/>
      </c>
    </row>
    <row r="29" spans="1:75">
      <c r="A29" s="8"/>
      <c r="B29" s="8"/>
      <c r="C29" s="5"/>
      <c r="D29" s="11"/>
      <c r="E29" s="5"/>
      <c r="F29" s="11"/>
      <c r="G29" s="11"/>
      <c r="H29" s="12"/>
      <c r="I29" s="37"/>
      <c r="J29" s="37"/>
      <c r="K29" s="37"/>
      <c r="L29" s="37"/>
      <c r="M29" s="37"/>
      <c r="N29" s="37"/>
      <c r="O29" s="37"/>
      <c r="P29" s="37"/>
      <c r="Q29" s="37"/>
      <c r="R29" s="37"/>
      <c r="S29" s="37"/>
      <c r="T29" s="37"/>
      <c r="U29" s="37"/>
      <c r="V29" s="37"/>
      <c r="W29" s="38"/>
      <c r="X29" s="38"/>
      <c r="Y29" s="38"/>
      <c r="Z29" s="38"/>
      <c r="AA29" s="38"/>
      <c r="AB29" s="38"/>
      <c r="AC29" s="38"/>
      <c r="AD29" s="38"/>
      <c r="AE29" s="38"/>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49"/>
      <c r="BJ29" s="53" t="str">
        <f ca="1">IF(E29&lt;&gt;"",IF(AND(Tableausource[[#This Row],[Maison]]=C$3,Tableausource[[#This Row],[Qui ? ]]=E$3,OFFSET(Tableausource[[#This Row],[Fréquence ]],0,F$3)&lt;&gt;""),Tableausource[[#This Row],[Pièce]],""),"")</f>
        <v/>
      </c>
    </row>
    <row r="30" spans="1:75">
      <c r="A30" s="8"/>
      <c r="B30" s="8"/>
      <c r="C30" s="3"/>
      <c r="D30" s="3"/>
      <c r="E30" s="3"/>
      <c r="F30" s="3"/>
      <c r="G30" s="3"/>
      <c r="H30" s="7"/>
      <c r="I30" s="1"/>
      <c r="J30" s="1"/>
      <c r="K30" s="1"/>
      <c r="L30" s="1"/>
      <c r="M30" s="1"/>
      <c r="N30" s="1"/>
      <c r="O30" s="1"/>
      <c r="P30" s="1"/>
      <c r="Q30" s="1"/>
      <c r="R30" s="1"/>
      <c r="S30" s="1"/>
      <c r="T30" s="1"/>
      <c r="U30" s="1"/>
      <c r="V30" s="1"/>
      <c r="W30" s="21"/>
      <c r="X30" s="21"/>
      <c r="Y30" s="21"/>
      <c r="Z30" s="21"/>
      <c r="AA30" s="21"/>
      <c r="AB30" s="21"/>
      <c r="AC30" s="21"/>
      <c r="AD30" s="21"/>
      <c r="AE30" s="21"/>
      <c r="AF30" s="21"/>
      <c r="AG30" s="21"/>
      <c r="AH30" s="21"/>
      <c r="AI30" s="21"/>
      <c r="AJ30" s="21"/>
      <c r="AK30" s="21"/>
      <c r="AL30" s="21"/>
      <c r="AM30" s="21"/>
      <c r="AN30" s="21"/>
      <c r="AO30" s="21"/>
      <c r="AP30" s="21"/>
      <c r="AQ30" s="21"/>
      <c r="AR30" s="21"/>
      <c r="AS30" s="21"/>
      <c r="AT30" s="21"/>
      <c r="AU30" s="21"/>
      <c r="AV30" s="21"/>
      <c r="AW30" s="21"/>
      <c r="AX30" s="21"/>
      <c r="AY30" s="21"/>
      <c r="AZ30" s="21"/>
      <c r="BA30" s="21"/>
      <c r="BB30" s="21"/>
      <c r="BC30" s="21"/>
      <c r="BD30" s="21"/>
      <c r="BE30" s="21"/>
      <c r="BF30" s="21"/>
      <c r="BG30" s="21"/>
      <c r="BH30" s="21"/>
      <c r="BI30" s="50"/>
      <c r="BJ30" s="53" t="str">
        <f ca="1">IF(E30&lt;&gt;"",IF(AND(Tableausource[[#This Row],[Maison]]=C$3,Tableausource[[#This Row],[Qui ? ]]=E$3,OFFSET(Tableausource[[#This Row],[Fréquence ]],0,F$3)&lt;&gt;""),Tableausource[[#This Row],[Pièce]],""),"")</f>
        <v/>
      </c>
    </row>
    <row r="31" spans="1:75">
      <c r="A31" s="8"/>
      <c r="B31" s="8"/>
      <c r="C31" s="5"/>
      <c r="D31" s="11"/>
      <c r="E31" s="5"/>
      <c r="F31" s="11"/>
      <c r="G31" s="11"/>
      <c r="H31" s="12"/>
      <c r="I31" s="37"/>
      <c r="J31" s="37"/>
      <c r="K31" s="37"/>
      <c r="L31" s="37"/>
      <c r="M31" s="37"/>
      <c r="N31" s="37"/>
      <c r="O31" s="37"/>
      <c r="P31" s="37"/>
      <c r="Q31" s="37"/>
      <c r="R31" s="37"/>
      <c r="S31" s="37"/>
      <c r="T31" s="37"/>
      <c r="U31" s="37"/>
      <c r="V31" s="37"/>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49"/>
      <c r="BJ31" s="53" t="str">
        <f ca="1">IF(E31&lt;&gt;"",IF(AND(Tableausource[[#This Row],[Maison]]=C$3,Tableausource[[#This Row],[Qui ? ]]=E$3,OFFSET(Tableausource[[#This Row],[Fréquence ]],0,F$3)&lt;&gt;""),Tableausource[[#This Row],[Pièce]],""),"")</f>
        <v/>
      </c>
    </row>
    <row r="32" spans="1:75">
      <c r="A32" s="8"/>
      <c r="B32" s="8"/>
      <c r="C32" s="3"/>
      <c r="D32" s="3"/>
      <c r="E32" s="3"/>
      <c r="F32" s="3"/>
      <c r="G32" s="3"/>
      <c r="H32" s="7"/>
      <c r="I32" s="1"/>
      <c r="J32" s="1"/>
      <c r="K32" s="1"/>
      <c r="L32" s="1"/>
      <c r="M32" s="1"/>
      <c r="N32" s="1"/>
      <c r="O32" s="1"/>
      <c r="P32" s="1"/>
      <c r="Q32" s="1"/>
      <c r="R32" s="1"/>
      <c r="S32" s="1"/>
      <c r="T32" s="1"/>
      <c r="U32" s="1"/>
      <c r="V32" s="1"/>
      <c r="W32" s="21"/>
      <c r="X32" s="21"/>
      <c r="Y32" s="21"/>
      <c r="Z32" s="21"/>
      <c r="AA32" s="21"/>
      <c r="AB32" s="21"/>
      <c r="AC32" s="21"/>
      <c r="AD32" s="21"/>
      <c r="AE32" s="21"/>
      <c r="AF32" s="21"/>
      <c r="AG32" s="21"/>
      <c r="AH32" s="21"/>
      <c r="AI32" s="21"/>
      <c r="AJ32" s="21"/>
      <c r="AK32" s="21"/>
      <c r="AL32" s="21"/>
      <c r="AM32" s="21"/>
      <c r="AN32" s="21"/>
      <c r="AO32" s="21"/>
      <c r="AP32" s="21"/>
      <c r="AQ32" s="21"/>
      <c r="AR32" s="21"/>
      <c r="AS32" s="21"/>
      <c r="AT32" s="21"/>
      <c r="AU32" s="21"/>
      <c r="AV32" s="21"/>
      <c r="AW32" s="21"/>
      <c r="AX32" s="21"/>
      <c r="AY32" s="21"/>
      <c r="AZ32" s="21"/>
      <c r="BA32" s="21"/>
      <c r="BB32" s="21"/>
      <c r="BC32" s="21"/>
      <c r="BD32" s="21"/>
      <c r="BE32" s="21"/>
      <c r="BF32" s="21"/>
      <c r="BG32" s="21"/>
      <c r="BH32" s="21"/>
      <c r="BI32" s="50"/>
      <c r="BJ32" s="53" t="str">
        <f ca="1">IF(E32&lt;&gt;"",IF(AND(Tableausource[[#This Row],[Maison]]=C$3,Tableausource[[#This Row],[Qui ? ]]=E$3,OFFSET(Tableausource[[#This Row],[Fréquence ]],0,F$3)&lt;&gt;""),Tableausource[[#This Row],[Pièce]],""),"")</f>
        <v/>
      </c>
    </row>
    <row r="33" spans="1:62">
      <c r="A33" s="8"/>
      <c r="B33" s="8"/>
      <c r="C33" s="5"/>
      <c r="D33" s="11"/>
      <c r="E33" s="5"/>
      <c r="F33" s="11"/>
      <c r="G33" s="11"/>
      <c r="H33" s="12"/>
      <c r="I33" s="37"/>
      <c r="J33" s="37"/>
      <c r="K33" s="37"/>
      <c r="L33" s="37"/>
      <c r="M33" s="37"/>
      <c r="N33" s="37"/>
      <c r="O33" s="37"/>
      <c r="P33" s="37"/>
      <c r="Q33" s="37"/>
      <c r="R33" s="37"/>
      <c r="S33" s="37"/>
      <c r="T33" s="37"/>
      <c r="U33" s="37"/>
      <c r="V33" s="37"/>
      <c r="W33" s="38"/>
      <c r="X33" s="38"/>
      <c r="Y33" s="38"/>
      <c r="Z33" s="38"/>
      <c r="AA33" s="38"/>
      <c r="AB33" s="38"/>
      <c r="AC33" s="38"/>
      <c r="AD33" s="38"/>
      <c r="AE33" s="38"/>
      <c r="AF33" s="38"/>
      <c r="AG33" s="38"/>
      <c r="AH33" s="38"/>
      <c r="AI33" s="38"/>
      <c r="AJ33" s="38"/>
      <c r="AK33" s="38"/>
      <c r="AL33" s="38"/>
      <c r="AM33" s="38"/>
      <c r="AN33" s="38"/>
      <c r="AO33" s="38"/>
      <c r="AP33" s="38"/>
      <c r="AQ33" s="38"/>
      <c r="AR33" s="38"/>
      <c r="AS33" s="38"/>
      <c r="AT33" s="38"/>
      <c r="AU33" s="38"/>
      <c r="AV33" s="38"/>
      <c r="AW33" s="38"/>
      <c r="AX33" s="38"/>
      <c r="AY33" s="38"/>
      <c r="AZ33" s="38"/>
      <c r="BA33" s="38"/>
      <c r="BB33" s="38"/>
      <c r="BC33" s="38"/>
      <c r="BD33" s="38"/>
      <c r="BE33" s="38"/>
      <c r="BF33" s="38"/>
      <c r="BG33" s="38"/>
      <c r="BH33" s="38"/>
      <c r="BI33" s="49"/>
      <c r="BJ33" s="53" t="str">
        <f ca="1">IF(E33&lt;&gt;"",IF(AND(Tableausource[[#This Row],[Maison]]=C$3,Tableausource[[#This Row],[Qui ? ]]=E$3,OFFSET(Tableausource[[#This Row],[Fréquence ]],0,F$3)&lt;&gt;""),Tableausource[[#This Row],[Pièce]],""),"")</f>
        <v/>
      </c>
    </row>
    <row r="34" spans="1:62">
      <c r="A34" s="8"/>
      <c r="B34" s="8"/>
      <c r="C34" s="3"/>
      <c r="D34" s="3"/>
      <c r="E34" s="3"/>
      <c r="F34" s="3"/>
      <c r="G34" s="3"/>
      <c r="H34" s="7"/>
      <c r="I34" s="1"/>
      <c r="J34" s="1"/>
      <c r="K34" s="1"/>
      <c r="L34" s="1"/>
      <c r="M34" s="1"/>
      <c r="N34" s="1"/>
      <c r="O34" s="1"/>
      <c r="P34" s="1"/>
      <c r="Q34" s="1"/>
      <c r="R34" s="1"/>
      <c r="S34" s="1"/>
      <c r="T34" s="1"/>
      <c r="U34" s="1"/>
      <c r="V34" s="1"/>
      <c r="W34" s="21"/>
      <c r="X34" s="21"/>
      <c r="Y34" s="21"/>
      <c r="Z34" s="21"/>
      <c r="AA34" s="21"/>
      <c r="AB34" s="21"/>
      <c r="AC34" s="21"/>
      <c r="AD34" s="21"/>
      <c r="AE34" s="21"/>
      <c r="AF34" s="21"/>
      <c r="AG34" s="21"/>
      <c r="AH34" s="21"/>
      <c r="AI34" s="21"/>
      <c r="AJ34" s="21"/>
      <c r="AK34" s="21"/>
      <c r="AL34" s="21"/>
      <c r="AM34" s="21"/>
      <c r="AN34" s="21"/>
      <c r="AO34" s="21"/>
      <c r="AP34" s="21"/>
      <c r="AQ34" s="21"/>
      <c r="AR34" s="21"/>
      <c r="AS34" s="21"/>
      <c r="AT34" s="21"/>
      <c r="AU34" s="21"/>
      <c r="AV34" s="21"/>
      <c r="AW34" s="21"/>
      <c r="AX34" s="21"/>
      <c r="AY34" s="21"/>
      <c r="AZ34" s="21"/>
      <c r="BA34" s="21"/>
      <c r="BB34" s="21"/>
      <c r="BC34" s="21"/>
      <c r="BD34" s="21"/>
      <c r="BE34" s="21"/>
      <c r="BF34" s="21"/>
      <c r="BG34" s="21"/>
      <c r="BH34" s="21"/>
      <c r="BI34" s="50"/>
      <c r="BJ34" s="53" t="str">
        <f ca="1">IF(E34&lt;&gt;"",IF(AND(Tableausource[[#This Row],[Maison]]=C$3,Tableausource[[#This Row],[Qui ? ]]=E$3,OFFSET(Tableausource[[#This Row],[Fréquence ]],0,F$3)&lt;&gt;""),Tableausource[[#This Row],[Pièce]],""),"")</f>
        <v/>
      </c>
    </row>
    <row r="35" spans="1:62">
      <c r="A35" s="8"/>
      <c r="B35" s="8"/>
      <c r="C35" s="5"/>
      <c r="D35" s="11"/>
      <c r="E35" s="5"/>
      <c r="F35" s="11"/>
      <c r="G35" s="11"/>
      <c r="H35" s="12"/>
      <c r="I35" s="37"/>
      <c r="J35" s="37"/>
      <c r="K35" s="37"/>
      <c r="L35" s="37"/>
      <c r="M35" s="37"/>
      <c r="N35" s="37"/>
      <c r="O35" s="37"/>
      <c r="P35" s="37"/>
      <c r="Q35" s="37"/>
      <c r="R35" s="37"/>
      <c r="S35" s="37"/>
      <c r="T35" s="37"/>
      <c r="U35" s="37"/>
      <c r="V35" s="37"/>
      <c r="W35" s="38"/>
      <c r="X35" s="38"/>
      <c r="Y35" s="38"/>
      <c r="Z35" s="38"/>
      <c r="AA35" s="38"/>
      <c r="AB35" s="38"/>
      <c r="AC35" s="38"/>
      <c r="AD35" s="38"/>
      <c r="AE35" s="38"/>
      <c r="AF35" s="38"/>
      <c r="AG35" s="38"/>
      <c r="AH35" s="38"/>
      <c r="AI35" s="38"/>
      <c r="AJ35" s="38"/>
      <c r="AK35" s="38"/>
      <c r="AL35" s="38"/>
      <c r="AM35" s="38"/>
      <c r="AN35" s="38"/>
      <c r="AO35" s="38"/>
      <c r="AP35" s="38"/>
      <c r="AQ35" s="38"/>
      <c r="AR35" s="38"/>
      <c r="AS35" s="38"/>
      <c r="AT35" s="38"/>
      <c r="AU35" s="38"/>
      <c r="AV35" s="38"/>
      <c r="AW35" s="38"/>
      <c r="AX35" s="38"/>
      <c r="AY35" s="38"/>
      <c r="AZ35" s="38"/>
      <c r="BA35" s="38"/>
      <c r="BB35" s="38"/>
      <c r="BC35" s="38"/>
      <c r="BD35" s="38"/>
      <c r="BE35" s="38"/>
      <c r="BF35" s="38"/>
      <c r="BG35" s="38"/>
      <c r="BH35" s="38"/>
      <c r="BI35" s="49"/>
      <c r="BJ35" s="53" t="str">
        <f ca="1">IF(E35&lt;&gt;"",IF(AND(Tableausource[[#This Row],[Maison]]=C$3,Tableausource[[#This Row],[Qui ? ]]=E$3,OFFSET(Tableausource[[#This Row],[Fréquence ]],0,F$3)&lt;&gt;""),Tableausource[[#This Row],[Pièce]],""),"")</f>
        <v/>
      </c>
    </row>
    <row r="36" spans="1:62">
      <c r="A36" s="8"/>
      <c r="B36" s="8"/>
      <c r="C36" s="3"/>
      <c r="D36" s="3"/>
      <c r="E36" s="3"/>
      <c r="F36" s="3"/>
      <c r="G36" s="3"/>
      <c r="H36" s="7"/>
      <c r="I36" s="1"/>
      <c r="J36" s="1"/>
      <c r="K36" s="1"/>
      <c r="L36" s="1"/>
      <c r="M36" s="1"/>
      <c r="N36" s="1"/>
      <c r="O36" s="1"/>
      <c r="P36" s="1"/>
      <c r="Q36" s="1"/>
      <c r="R36" s="1"/>
      <c r="S36" s="1"/>
      <c r="T36" s="1"/>
      <c r="U36" s="1"/>
      <c r="V36" s="1"/>
      <c r="W36" s="21"/>
      <c r="X36" s="21"/>
      <c r="Y36" s="21"/>
      <c r="Z36" s="21"/>
      <c r="AA36" s="21"/>
      <c r="AB36" s="21"/>
      <c r="AC36" s="21"/>
      <c r="AD36" s="21"/>
      <c r="AE36" s="21"/>
      <c r="AF36" s="21"/>
      <c r="AG36" s="21"/>
      <c r="AH36" s="21"/>
      <c r="AI36" s="21"/>
      <c r="AJ36" s="21"/>
      <c r="AK36" s="21"/>
      <c r="AL36" s="21"/>
      <c r="AM36" s="21"/>
      <c r="AN36" s="21"/>
      <c r="AO36" s="21"/>
      <c r="AP36" s="21"/>
      <c r="AQ36" s="21"/>
      <c r="AR36" s="21"/>
      <c r="AS36" s="21"/>
      <c r="AT36" s="21"/>
      <c r="AU36" s="21"/>
      <c r="AV36" s="21"/>
      <c r="AW36" s="21"/>
      <c r="AX36" s="21"/>
      <c r="AY36" s="21"/>
      <c r="AZ36" s="21"/>
      <c r="BA36" s="21"/>
      <c r="BB36" s="21"/>
      <c r="BC36" s="21"/>
      <c r="BD36" s="21"/>
      <c r="BE36" s="21"/>
      <c r="BF36" s="21"/>
      <c r="BG36" s="21"/>
      <c r="BH36" s="21"/>
      <c r="BI36" s="50"/>
      <c r="BJ36" s="53" t="str">
        <f ca="1">IF(E36&lt;&gt;"",IF(AND(Tableausource[[#This Row],[Maison]]=C$3,Tableausource[[#This Row],[Qui ? ]]=E$3,OFFSET(Tableausource[[#This Row],[Fréquence ]],0,F$3)&lt;&gt;""),Tableausource[[#This Row],[Pièce]],""),"")</f>
        <v/>
      </c>
    </row>
    <row r="37" spans="1:62">
      <c r="A37" s="8"/>
      <c r="B37" s="8"/>
      <c r="C37" s="5"/>
      <c r="D37" s="11"/>
      <c r="E37" s="5"/>
      <c r="F37" s="11"/>
      <c r="G37" s="11"/>
      <c r="H37" s="12"/>
      <c r="I37" s="37"/>
      <c r="J37" s="37"/>
      <c r="K37" s="37"/>
      <c r="L37" s="37"/>
      <c r="M37" s="37"/>
      <c r="N37" s="37"/>
      <c r="O37" s="37"/>
      <c r="P37" s="37"/>
      <c r="Q37" s="37"/>
      <c r="R37" s="37"/>
      <c r="S37" s="37"/>
      <c r="T37" s="37"/>
      <c r="U37" s="37"/>
      <c r="V37" s="37"/>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49"/>
      <c r="BJ37" s="53" t="str">
        <f ca="1">IF(E37&lt;&gt;"",IF(AND(Tableausource[[#This Row],[Maison]]=C$3,Tableausource[[#This Row],[Qui ? ]]=E$3,OFFSET(Tableausource[[#This Row],[Fréquence ]],0,F$3)&lt;&gt;""),Tableausource[[#This Row],[Pièce]],""),"")</f>
        <v/>
      </c>
    </row>
    <row r="38" spans="1:62">
      <c r="A38" s="8"/>
      <c r="B38" s="8"/>
      <c r="C38" s="3"/>
      <c r="D38" s="3"/>
      <c r="E38" s="3"/>
      <c r="F38" s="3"/>
      <c r="G38" s="3"/>
      <c r="H38" s="7"/>
      <c r="I38" s="1"/>
      <c r="J38" s="1"/>
      <c r="K38" s="1"/>
      <c r="L38" s="1"/>
      <c r="M38" s="1"/>
      <c r="N38" s="1"/>
      <c r="O38" s="1"/>
      <c r="P38" s="1"/>
      <c r="Q38" s="1"/>
      <c r="R38" s="1"/>
      <c r="S38" s="1"/>
      <c r="T38" s="1"/>
      <c r="U38" s="1"/>
      <c r="V38" s="1"/>
      <c r="W38" s="21"/>
      <c r="X38" s="21"/>
      <c r="Y38" s="21"/>
      <c r="Z38" s="21"/>
      <c r="AA38" s="21"/>
      <c r="AB38" s="21"/>
      <c r="AC38" s="21"/>
      <c r="AD38" s="21"/>
      <c r="AE38" s="21"/>
      <c r="AF38" s="21"/>
      <c r="AG38" s="21"/>
      <c r="AH38" s="21"/>
      <c r="AI38" s="21"/>
      <c r="AJ38" s="21"/>
      <c r="AK38" s="21"/>
      <c r="AL38" s="21"/>
      <c r="AM38" s="21"/>
      <c r="AN38" s="21"/>
      <c r="AO38" s="21"/>
      <c r="AP38" s="21"/>
      <c r="AQ38" s="21"/>
      <c r="AR38" s="21"/>
      <c r="AS38" s="21"/>
      <c r="AT38" s="21"/>
      <c r="AU38" s="21"/>
      <c r="AV38" s="21"/>
      <c r="AW38" s="21"/>
      <c r="AX38" s="21"/>
      <c r="AY38" s="21"/>
      <c r="AZ38" s="21"/>
      <c r="BA38" s="21"/>
      <c r="BB38" s="21"/>
      <c r="BC38" s="21"/>
      <c r="BD38" s="21"/>
      <c r="BE38" s="21"/>
      <c r="BF38" s="21"/>
      <c r="BG38" s="21"/>
      <c r="BH38" s="21"/>
      <c r="BI38" s="50"/>
      <c r="BJ38" s="53" t="str">
        <f ca="1">IF(E38&lt;&gt;"",IF(AND(Tableausource[[#This Row],[Maison]]=C$3,Tableausource[[#This Row],[Qui ? ]]=E$3,OFFSET(Tableausource[[#This Row],[Fréquence ]],0,F$3)&lt;&gt;""),Tableausource[[#This Row],[Pièce]],""),"")</f>
        <v/>
      </c>
    </row>
    <row r="39" spans="1:62">
      <c r="A39" s="8"/>
      <c r="B39" s="8"/>
      <c r="C39" s="5"/>
      <c r="D39" s="11"/>
      <c r="E39" s="5"/>
      <c r="F39" s="11"/>
      <c r="G39" s="11"/>
      <c r="H39" s="12"/>
      <c r="I39" s="37"/>
      <c r="J39" s="37"/>
      <c r="K39" s="37"/>
      <c r="L39" s="37"/>
      <c r="M39" s="37"/>
      <c r="N39" s="37"/>
      <c r="O39" s="37"/>
      <c r="P39" s="37"/>
      <c r="Q39" s="37"/>
      <c r="R39" s="37"/>
      <c r="S39" s="37"/>
      <c r="T39" s="37"/>
      <c r="U39" s="37"/>
      <c r="V39" s="37"/>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49"/>
      <c r="BJ39" s="53" t="str">
        <f ca="1">IF(E39&lt;&gt;"",IF(AND(Tableausource[[#This Row],[Maison]]=C$3,Tableausource[[#This Row],[Qui ? ]]=E$3,OFFSET(Tableausource[[#This Row],[Fréquence ]],0,F$3)&lt;&gt;""),Tableausource[[#This Row],[Pièce]],""),"")</f>
        <v/>
      </c>
    </row>
    <row r="40" spans="1:62">
      <c r="A40" s="8"/>
      <c r="B40" s="8"/>
      <c r="C40" s="3"/>
      <c r="D40" s="3"/>
      <c r="E40" s="3"/>
      <c r="F40" s="3"/>
      <c r="G40" s="3"/>
      <c r="H40" s="7"/>
      <c r="I40" s="1"/>
      <c r="J40" s="1"/>
      <c r="K40" s="1"/>
      <c r="L40" s="1"/>
      <c r="M40" s="1"/>
      <c r="N40" s="1"/>
      <c r="O40" s="1"/>
      <c r="P40" s="1"/>
      <c r="Q40" s="1"/>
      <c r="R40" s="1"/>
      <c r="S40" s="1"/>
      <c r="T40" s="1"/>
      <c r="U40" s="1"/>
      <c r="V40" s="1"/>
      <c r="W40" s="21"/>
      <c r="X40" s="21"/>
      <c r="Y40" s="21"/>
      <c r="Z40" s="21"/>
      <c r="AA40" s="21"/>
      <c r="AB40" s="21"/>
      <c r="AC40" s="21"/>
      <c r="AD40" s="21"/>
      <c r="AE40" s="21"/>
      <c r="AF40" s="21"/>
      <c r="AG40" s="21"/>
      <c r="AH40" s="21"/>
      <c r="AI40" s="21"/>
      <c r="AJ40" s="21"/>
      <c r="AK40" s="21"/>
      <c r="AL40" s="21"/>
      <c r="AM40" s="21"/>
      <c r="AN40" s="21"/>
      <c r="AO40" s="21"/>
      <c r="AP40" s="21"/>
      <c r="AQ40" s="21"/>
      <c r="AR40" s="21"/>
      <c r="AS40" s="21"/>
      <c r="AT40" s="21"/>
      <c r="AU40" s="21"/>
      <c r="AV40" s="21"/>
      <c r="AW40" s="21"/>
      <c r="AX40" s="21"/>
      <c r="AY40" s="21"/>
      <c r="AZ40" s="21"/>
      <c r="BA40" s="21"/>
      <c r="BB40" s="21"/>
      <c r="BC40" s="21"/>
      <c r="BD40" s="21"/>
      <c r="BE40" s="21"/>
      <c r="BF40" s="21"/>
      <c r="BG40" s="21"/>
      <c r="BH40" s="21"/>
      <c r="BI40" s="50"/>
      <c r="BJ40" s="53" t="str">
        <f ca="1">IF(E40&lt;&gt;"",IF(AND(Tableausource[[#This Row],[Maison]]=C$3,Tableausource[[#This Row],[Qui ? ]]=E$3,OFFSET(Tableausource[[#This Row],[Fréquence ]],0,F$3)&lt;&gt;""),Tableausource[[#This Row],[Pièce]],""),"")</f>
        <v/>
      </c>
    </row>
    <row r="41" spans="1:62">
      <c r="A41" s="8"/>
      <c r="B41" s="8"/>
      <c r="C41" s="5"/>
      <c r="D41" s="11"/>
      <c r="E41" s="5"/>
      <c r="F41" s="11"/>
      <c r="G41" s="11"/>
      <c r="H41" s="12"/>
      <c r="I41" s="37"/>
      <c r="J41" s="37"/>
      <c r="K41" s="37"/>
      <c r="L41" s="37"/>
      <c r="M41" s="37"/>
      <c r="N41" s="37"/>
      <c r="O41" s="37"/>
      <c r="P41" s="37"/>
      <c r="Q41" s="37"/>
      <c r="R41" s="37"/>
      <c r="S41" s="37"/>
      <c r="T41" s="37"/>
      <c r="U41" s="37"/>
      <c r="V41" s="37"/>
      <c r="W41" s="38"/>
      <c r="X41" s="38"/>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49"/>
      <c r="BJ41" s="53" t="str">
        <f ca="1">IF(E41&lt;&gt;"",IF(AND(Tableausource[[#This Row],[Maison]]=C$3,Tableausource[[#This Row],[Qui ? ]]=E$3,OFFSET(Tableausource[[#This Row],[Fréquence ]],0,F$3)&lt;&gt;""),Tableausource[[#This Row],[Pièce]],""),"")</f>
        <v/>
      </c>
    </row>
    <row r="42" spans="1:62">
      <c r="A42" s="8"/>
      <c r="B42" s="8"/>
      <c r="C42" s="3"/>
      <c r="D42" s="3"/>
      <c r="E42" s="3"/>
      <c r="F42" s="3"/>
      <c r="G42" s="3"/>
      <c r="H42" s="7"/>
      <c r="I42" s="1"/>
      <c r="J42" s="1"/>
      <c r="K42" s="1"/>
      <c r="L42" s="1"/>
      <c r="M42" s="1"/>
      <c r="N42" s="1"/>
      <c r="O42" s="1"/>
      <c r="P42" s="1"/>
      <c r="Q42" s="1"/>
      <c r="R42" s="1"/>
      <c r="S42" s="1"/>
      <c r="T42" s="1"/>
      <c r="U42" s="1"/>
      <c r="V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50"/>
      <c r="BJ42" s="53" t="str">
        <f ca="1">IF(E42&lt;&gt;"",IF(AND(Tableausource[[#This Row],[Maison]]=C$3,Tableausource[[#This Row],[Qui ? ]]=E$3,OFFSET(Tableausource[[#This Row],[Fréquence ]],0,F$3)&lt;&gt;""),Tableausource[[#This Row],[Pièce]],""),"")</f>
        <v/>
      </c>
    </row>
    <row r="43" spans="1:62">
      <c r="A43" s="8"/>
      <c r="B43" s="8"/>
      <c r="C43" s="5"/>
      <c r="D43" s="11"/>
      <c r="E43" s="5"/>
      <c r="F43" s="11"/>
      <c r="G43" s="11"/>
      <c r="H43" s="12"/>
      <c r="I43" s="37"/>
      <c r="J43" s="37"/>
      <c r="K43" s="37"/>
      <c r="L43" s="37"/>
      <c r="M43" s="37"/>
      <c r="N43" s="37"/>
      <c r="O43" s="37"/>
      <c r="P43" s="37"/>
      <c r="Q43" s="37"/>
      <c r="R43" s="37"/>
      <c r="S43" s="37"/>
      <c r="T43" s="37"/>
      <c r="U43" s="37"/>
      <c r="V43" s="37"/>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49"/>
      <c r="BJ43" s="53" t="str">
        <f ca="1">IF(E43&lt;&gt;"",IF(AND(Tableausource[[#This Row],[Maison]]=C$3,Tableausource[[#This Row],[Qui ? ]]=E$3,OFFSET(Tableausource[[#This Row],[Fréquence ]],0,F$3)&lt;&gt;""),Tableausource[[#This Row],[Pièce]],""),"")</f>
        <v/>
      </c>
    </row>
    <row r="44" spans="1:62">
      <c r="A44" s="8"/>
      <c r="B44" s="8"/>
      <c r="C44" s="3"/>
      <c r="D44" s="3"/>
      <c r="E44" s="3"/>
      <c r="F44" s="3"/>
      <c r="G44" s="3"/>
      <c r="H44" s="7"/>
      <c r="I44" s="1"/>
      <c r="J44" s="1"/>
      <c r="K44" s="1"/>
      <c r="L44" s="1"/>
      <c r="M44" s="1"/>
      <c r="N44" s="1"/>
      <c r="O44" s="1"/>
      <c r="P44" s="1"/>
      <c r="Q44" s="1"/>
      <c r="R44" s="1"/>
      <c r="S44" s="1"/>
      <c r="T44" s="1"/>
      <c r="U44" s="1"/>
      <c r="V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50"/>
      <c r="BJ44" s="53" t="str">
        <f ca="1">IF(E44&lt;&gt;"",IF(AND(Tableausource[[#This Row],[Maison]]=C$3,Tableausource[[#This Row],[Qui ? ]]=E$3,OFFSET(Tableausource[[#This Row],[Fréquence ]],0,F$3)&lt;&gt;""),Tableausource[[#This Row],[Pièce]],""),"")</f>
        <v/>
      </c>
    </row>
    <row r="45" spans="1:62">
      <c r="A45" s="8"/>
      <c r="B45" s="8"/>
      <c r="C45" s="5"/>
      <c r="D45" s="11"/>
      <c r="E45" s="5"/>
      <c r="F45" s="11"/>
      <c r="G45" s="11"/>
      <c r="H45" s="12"/>
      <c r="I45" s="37"/>
      <c r="J45" s="37"/>
      <c r="K45" s="37"/>
      <c r="L45" s="37"/>
      <c r="M45" s="37"/>
      <c r="N45" s="37"/>
      <c r="O45" s="37"/>
      <c r="P45" s="37"/>
      <c r="Q45" s="37"/>
      <c r="R45" s="37"/>
      <c r="S45" s="37"/>
      <c r="T45" s="37"/>
      <c r="U45" s="37"/>
      <c r="V45" s="37"/>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49"/>
      <c r="BJ45" s="53" t="str">
        <f ca="1">IF(E45&lt;&gt;"",IF(AND(Tableausource[[#This Row],[Maison]]=C$3,Tableausource[[#This Row],[Qui ? ]]=E$3,OFFSET(Tableausource[[#This Row],[Fréquence ]],0,F$3)&lt;&gt;""),Tableausource[[#This Row],[Pièce]],""),"")</f>
        <v/>
      </c>
    </row>
    <row r="46" spans="1:62">
      <c r="A46" s="8"/>
      <c r="B46" s="8"/>
      <c r="C46" s="3"/>
      <c r="D46" s="3"/>
      <c r="E46" s="3"/>
      <c r="F46" s="3"/>
      <c r="G46" s="3"/>
      <c r="H46" s="7"/>
      <c r="I46" s="1"/>
      <c r="J46" s="1"/>
      <c r="K46" s="1"/>
      <c r="L46" s="1"/>
      <c r="M46" s="1"/>
      <c r="N46" s="1"/>
      <c r="O46" s="1"/>
      <c r="P46" s="1"/>
      <c r="Q46" s="1"/>
      <c r="R46" s="1"/>
      <c r="S46" s="1"/>
      <c r="T46" s="1"/>
      <c r="U46" s="1"/>
      <c r="V46" s="1"/>
      <c r="W46" s="21"/>
      <c r="X46" s="21"/>
      <c r="Y46" s="21"/>
      <c r="Z46" s="21"/>
      <c r="AA46" s="21"/>
      <c r="AB46" s="21"/>
      <c r="AC46" s="21"/>
      <c r="AD46" s="21"/>
      <c r="AE46" s="21"/>
      <c r="AF46" s="21"/>
      <c r="AG46" s="21"/>
      <c r="AH46" s="21"/>
      <c r="AI46" s="21"/>
      <c r="AJ46" s="21"/>
      <c r="AK46" s="21"/>
      <c r="AL46" s="21"/>
      <c r="AM46" s="21"/>
      <c r="AN46" s="21"/>
      <c r="AO46" s="21"/>
      <c r="AP46" s="21"/>
      <c r="AQ46" s="21"/>
      <c r="AR46" s="21"/>
      <c r="AS46" s="21"/>
      <c r="AT46" s="21"/>
      <c r="AU46" s="21"/>
      <c r="AV46" s="21"/>
      <c r="AW46" s="21"/>
      <c r="AX46" s="21"/>
      <c r="AY46" s="21"/>
      <c r="AZ46" s="21"/>
      <c r="BA46" s="21"/>
      <c r="BB46" s="21"/>
      <c r="BC46" s="21"/>
      <c r="BD46" s="21"/>
      <c r="BE46" s="21"/>
      <c r="BF46" s="21"/>
      <c r="BG46" s="21"/>
      <c r="BH46" s="21"/>
      <c r="BI46" s="50"/>
      <c r="BJ46" s="53" t="str">
        <f ca="1">IF(E46&lt;&gt;"",IF(AND(Tableausource[[#This Row],[Maison]]=C$3,Tableausource[[#This Row],[Qui ? ]]=E$3,OFFSET(Tableausource[[#This Row],[Fréquence ]],0,F$3)&lt;&gt;""),Tableausource[[#This Row],[Pièce]],""),"")</f>
        <v/>
      </c>
    </row>
    <row r="47" spans="1:62">
      <c r="A47" s="8"/>
      <c r="B47" s="8"/>
      <c r="C47" s="5"/>
      <c r="D47" s="11"/>
      <c r="E47" s="5"/>
      <c r="F47" s="11"/>
      <c r="G47" s="11"/>
      <c r="H47" s="12"/>
      <c r="I47" s="37"/>
      <c r="J47" s="37"/>
      <c r="K47" s="37"/>
      <c r="L47" s="37"/>
      <c r="M47" s="37"/>
      <c r="N47" s="37"/>
      <c r="O47" s="37"/>
      <c r="P47" s="37"/>
      <c r="Q47" s="37"/>
      <c r="R47" s="37"/>
      <c r="S47" s="37"/>
      <c r="T47" s="37"/>
      <c r="U47" s="37"/>
      <c r="V47" s="37"/>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38"/>
      <c r="BB47" s="38"/>
      <c r="BC47" s="38"/>
      <c r="BD47" s="38"/>
      <c r="BE47" s="38"/>
      <c r="BF47" s="38"/>
      <c r="BG47" s="38"/>
      <c r="BH47" s="38"/>
      <c r="BI47" s="49"/>
      <c r="BJ47" s="53" t="str">
        <f ca="1">IF(E47&lt;&gt;"",IF(AND(Tableausource[[#This Row],[Maison]]=C$3,Tableausource[[#This Row],[Qui ? ]]=E$3,OFFSET(Tableausource[[#This Row],[Fréquence ]],0,F$3)&lt;&gt;""),Tableausource[[#This Row],[Pièce]],""),"")</f>
        <v/>
      </c>
    </row>
    <row r="48" spans="1:62">
      <c r="A48" s="8"/>
      <c r="B48" s="8"/>
      <c r="C48" s="3"/>
      <c r="D48" s="3"/>
      <c r="E48" s="3"/>
      <c r="F48" s="3"/>
      <c r="G48" s="3"/>
      <c r="H48" s="7"/>
      <c r="I48" s="1"/>
      <c r="J48" s="1"/>
      <c r="K48" s="1"/>
      <c r="L48" s="1"/>
      <c r="M48" s="1"/>
      <c r="N48" s="1"/>
      <c r="O48" s="1"/>
      <c r="P48" s="1"/>
      <c r="Q48" s="1"/>
      <c r="R48" s="1"/>
      <c r="S48" s="1"/>
      <c r="T48" s="1"/>
      <c r="U48" s="1"/>
      <c r="V48" s="1"/>
      <c r="W48" s="21"/>
      <c r="X48" s="21"/>
      <c r="Y48" s="21"/>
      <c r="Z48" s="21"/>
      <c r="AA48" s="21"/>
      <c r="AB48" s="21"/>
      <c r="AC48" s="21"/>
      <c r="AD48" s="21"/>
      <c r="AE48" s="21"/>
      <c r="AF48" s="21"/>
      <c r="AG48" s="21"/>
      <c r="AH48" s="21"/>
      <c r="AI48" s="21"/>
      <c r="AJ48" s="21"/>
      <c r="AK48" s="21"/>
      <c r="AL48" s="21"/>
      <c r="AM48" s="21"/>
      <c r="AN48" s="21"/>
      <c r="AO48" s="21"/>
      <c r="AP48" s="21"/>
      <c r="AQ48" s="21"/>
      <c r="AR48" s="21"/>
      <c r="AS48" s="21"/>
      <c r="AT48" s="21"/>
      <c r="AU48" s="21"/>
      <c r="AV48" s="21"/>
      <c r="AW48" s="21"/>
      <c r="AX48" s="21"/>
      <c r="AY48" s="21"/>
      <c r="AZ48" s="21"/>
      <c r="BA48" s="21"/>
      <c r="BB48" s="21"/>
      <c r="BC48" s="21"/>
      <c r="BD48" s="21"/>
      <c r="BE48" s="21"/>
      <c r="BF48" s="21"/>
      <c r="BG48" s="21"/>
      <c r="BH48" s="21"/>
      <c r="BI48" s="50"/>
      <c r="BJ48" s="53" t="str">
        <f ca="1">IF(E48&lt;&gt;"",IF(AND(Tableausource[[#This Row],[Maison]]=C$3,Tableausource[[#This Row],[Qui ? ]]=E$3,OFFSET(Tableausource[[#This Row],[Fréquence ]],0,F$3)&lt;&gt;""),Tableausource[[#This Row],[Pièce]],""),"")</f>
        <v/>
      </c>
    </row>
    <row r="49" spans="1:62">
      <c r="A49" s="8"/>
      <c r="B49" s="8"/>
      <c r="C49" s="5"/>
      <c r="D49" s="11"/>
      <c r="E49" s="5"/>
      <c r="F49" s="11"/>
      <c r="G49" s="11"/>
      <c r="H49" s="12"/>
      <c r="I49" s="37"/>
      <c r="J49" s="37"/>
      <c r="K49" s="37"/>
      <c r="L49" s="37"/>
      <c r="M49" s="37"/>
      <c r="N49" s="37"/>
      <c r="O49" s="37"/>
      <c r="P49" s="37"/>
      <c r="Q49" s="37"/>
      <c r="R49" s="37"/>
      <c r="S49" s="37"/>
      <c r="T49" s="37"/>
      <c r="U49" s="37"/>
      <c r="V49" s="37"/>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49"/>
      <c r="BJ49" s="53" t="str">
        <f ca="1">IF(E49&lt;&gt;"",IF(AND(Tableausource[[#This Row],[Maison]]=C$3,Tableausource[[#This Row],[Qui ? ]]=E$3,OFFSET(Tableausource[[#This Row],[Fréquence ]],0,F$3)&lt;&gt;""),Tableausource[[#This Row],[Pièce]],""),"")</f>
        <v/>
      </c>
    </row>
    <row r="50" spans="1:62">
      <c r="A50" s="8"/>
      <c r="B50" s="8"/>
      <c r="C50" s="3"/>
      <c r="D50" s="3"/>
      <c r="E50" s="3"/>
      <c r="F50" s="3"/>
      <c r="G50" s="3"/>
      <c r="H50" s="7"/>
      <c r="I50" s="1"/>
      <c r="J50" s="1"/>
      <c r="K50" s="1"/>
      <c r="L50" s="1"/>
      <c r="M50" s="1"/>
      <c r="N50" s="1"/>
      <c r="O50" s="1"/>
      <c r="P50" s="1"/>
      <c r="Q50" s="1"/>
      <c r="R50" s="1"/>
      <c r="S50" s="1"/>
      <c r="T50" s="1"/>
      <c r="U50" s="1"/>
      <c r="V50" s="1"/>
      <c r="W50" s="21"/>
      <c r="X50" s="21"/>
      <c r="Y50" s="21"/>
      <c r="Z50" s="21"/>
      <c r="AA50" s="21"/>
      <c r="AB50" s="21"/>
      <c r="AC50" s="21"/>
      <c r="AD50" s="21"/>
      <c r="AE50" s="21"/>
      <c r="AF50" s="21"/>
      <c r="AG50" s="21"/>
      <c r="AH50" s="21"/>
      <c r="AI50" s="21"/>
      <c r="AJ50" s="21"/>
      <c r="AK50" s="21"/>
      <c r="AL50" s="21"/>
      <c r="AM50" s="21"/>
      <c r="AN50" s="21"/>
      <c r="AO50" s="21"/>
      <c r="AP50" s="21"/>
      <c r="AQ50" s="21"/>
      <c r="AR50" s="21"/>
      <c r="AS50" s="21"/>
      <c r="AT50" s="21"/>
      <c r="AU50" s="21"/>
      <c r="AV50" s="21"/>
      <c r="AW50" s="21"/>
      <c r="AX50" s="21"/>
      <c r="AY50" s="21"/>
      <c r="AZ50" s="21"/>
      <c r="BA50" s="21"/>
      <c r="BB50" s="21"/>
      <c r="BC50" s="21"/>
      <c r="BD50" s="21"/>
      <c r="BE50" s="21"/>
      <c r="BF50" s="21"/>
      <c r="BG50" s="21"/>
      <c r="BH50" s="21"/>
      <c r="BI50" s="50"/>
      <c r="BJ50" s="53" t="str">
        <f ca="1">IF(E50&lt;&gt;"",IF(AND(Tableausource[[#This Row],[Maison]]=C$3,Tableausource[[#This Row],[Qui ? ]]=E$3,OFFSET(Tableausource[[#This Row],[Fréquence ]],0,F$3)&lt;&gt;""),Tableausource[[#This Row],[Pièce]],""),"")</f>
        <v/>
      </c>
    </row>
    <row r="51" spans="1:62">
      <c r="A51" s="8"/>
      <c r="B51" s="8"/>
      <c r="C51" s="5"/>
      <c r="D51" s="11"/>
      <c r="E51" s="5"/>
      <c r="F51" s="11"/>
      <c r="G51" s="11"/>
      <c r="H51" s="12"/>
      <c r="I51" s="37"/>
      <c r="J51" s="37"/>
      <c r="K51" s="37"/>
      <c r="L51" s="37"/>
      <c r="M51" s="37"/>
      <c r="N51" s="37"/>
      <c r="O51" s="37"/>
      <c r="P51" s="37"/>
      <c r="Q51" s="37"/>
      <c r="R51" s="37"/>
      <c r="S51" s="37"/>
      <c r="T51" s="37"/>
      <c r="U51" s="37"/>
      <c r="V51" s="37"/>
      <c r="W51" s="38"/>
      <c r="X51" s="38"/>
      <c r="Y51" s="38"/>
      <c r="Z51" s="38"/>
      <c r="AA51" s="38"/>
      <c r="AB51" s="38"/>
      <c r="AC51" s="38"/>
      <c r="AD51" s="38"/>
      <c r="AE51" s="38"/>
      <c r="AF51" s="38"/>
      <c r="AG51" s="38"/>
      <c r="AH51" s="38"/>
      <c r="AI51" s="38"/>
      <c r="AJ51" s="38"/>
      <c r="AK51" s="38"/>
      <c r="AL51" s="38"/>
      <c r="AM51" s="38"/>
      <c r="AN51" s="38"/>
      <c r="AO51" s="38"/>
      <c r="AP51" s="38"/>
      <c r="AQ51" s="38"/>
      <c r="AR51" s="38"/>
      <c r="AS51" s="38"/>
      <c r="AT51" s="38"/>
      <c r="AU51" s="38"/>
      <c r="AV51" s="38"/>
      <c r="AW51" s="38"/>
      <c r="AX51" s="38"/>
      <c r="AY51" s="38"/>
      <c r="AZ51" s="38"/>
      <c r="BA51" s="38"/>
      <c r="BB51" s="38"/>
      <c r="BC51" s="38"/>
      <c r="BD51" s="38"/>
      <c r="BE51" s="38"/>
      <c r="BF51" s="38"/>
      <c r="BG51" s="38"/>
      <c r="BH51" s="38"/>
      <c r="BI51" s="49"/>
      <c r="BJ51" s="53" t="str">
        <f ca="1">IF(E51&lt;&gt;"",IF(AND(Tableausource[[#This Row],[Maison]]=C$3,Tableausource[[#This Row],[Qui ? ]]=E$3,OFFSET(Tableausource[[#This Row],[Fréquence ]],0,F$3)&lt;&gt;""),Tableausource[[#This Row],[Pièce]],""),"")</f>
        <v/>
      </c>
    </row>
    <row r="52" spans="1:62">
      <c r="A52" s="8"/>
      <c r="B52" s="8"/>
      <c r="C52" s="3"/>
      <c r="D52" s="3"/>
      <c r="E52" s="3"/>
      <c r="F52" s="3"/>
      <c r="G52" s="3"/>
      <c r="H52" s="7"/>
      <c r="I52" s="1"/>
      <c r="J52" s="1"/>
      <c r="K52" s="1"/>
      <c r="L52" s="1"/>
      <c r="M52" s="1"/>
      <c r="N52" s="1"/>
      <c r="O52" s="1"/>
      <c r="P52" s="1"/>
      <c r="Q52" s="1"/>
      <c r="R52" s="1"/>
      <c r="S52" s="1"/>
      <c r="T52" s="1"/>
      <c r="U52" s="1"/>
      <c r="V52" s="1"/>
      <c r="W52" s="21"/>
      <c r="X52" s="21"/>
      <c r="Y52" s="21"/>
      <c r="Z52" s="21"/>
      <c r="AA52" s="21"/>
      <c r="AB52" s="21"/>
      <c r="AC52" s="21"/>
      <c r="AD52" s="21"/>
      <c r="AE52" s="21"/>
      <c r="AF52" s="21"/>
      <c r="AG52" s="21"/>
      <c r="AH52" s="21"/>
      <c r="AI52" s="21"/>
      <c r="AJ52" s="21"/>
      <c r="AK52" s="21"/>
      <c r="AL52" s="21"/>
      <c r="AM52" s="21"/>
      <c r="AN52" s="21"/>
      <c r="AO52" s="21"/>
      <c r="AP52" s="21"/>
      <c r="AQ52" s="21"/>
      <c r="AR52" s="21"/>
      <c r="AS52" s="21"/>
      <c r="AT52" s="21"/>
      <c r="AU52" s="21"/>
      <c r="AV52" s="21"/>
      <c r="AW52" s="21"/>
      <c r="AX52" s="21"/>
      <c r="AY52" s="21"/>
      <c r="AZ52" s="21"/>
      <c r="BA52" s="21"/>
      <c r="BB52" s="21"/>
      <c r="BC52" s="21"/>
      <c r="BD52" s="21"/>
      <c r="BE52" s="21"/>
      <c r="BF52" s="21"/>
      <c r="BG52" s="21"/>
      <c r="BH52" s="21"/>
      <c r="BI52" s="50"/>
      <c r="BJ52" s="53" t="str">
        <f ca="1">IF(E52&lt;&gt;"",IF(AND(Tableausource[[#This Row],[Maison]]=C$3,Tableausource[[#This Row],[Qui ? ]]=E$3,OFFSET(Tableausource[[#This Row],[Fréquence ]],0,F$3)&lt;&gt;""),Tableausource[[#This Row],[Pièce]],""),"")</f>
        <v/>
      </c>
    </row>
    <row r="53" spans="1:62">
      <c r="A53" s="8"/>
      <c r="B53" s="8"/>
      <c r="C53" s="5"/>
      <c r="D53" s="11"/>
      <c r="E53" s="5"/>
      <c r="F53" s="11"/>
      <c r="G53" s="11"/>
      <c r="H53" s="12"/>
      <c r="I53" s="37"/>
      <c r="J53" s="37"/>
      <c r="K53" s="37"/>
      <c r="L53" s="37"/>
      <c r="M53" s="37"/>
      <c r="N53" s="37"/>
      <c r="O53" s="37"/>
      <c r="P53" s="37"/>
      <c r="Q53" s="37"/>
      <c r="R53" s="37"/>
      <c r="S53" s="37"/>
      <c r="T53" s="37"/>
      <c r="U53" s="37"/>
      <c r="V53" s="37"/>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49"/>
      <c r="BJ53" s="53" t="str">
        <f ca="1">IF(E53&lt;&gt;"",IF(AND(Tableausource[[#This Row],[Maison]]=C$3,Tableausource[[#This Row],[Qui ? ]]=E$3,OFFSET(Tableausource[[#This Row],[Fréquence ]],0,F$3)&lt;&gt;""),Tableausource[[#This Row],[Pièce]],""),"")</f>
        <v/>
      </c>
    </row>
    <row r="54" spans="1:62">
      <c r="A54" s="8"/>
      <c r="B54" s="8"/>
      <c r="C54" s="3"/>
      <c r="D54" s="3"/>
      <c r="E54" s="3"/>
      <c r="F54" s="3"/>
      <c r="G54" s="3"/>
      <c r="H54" s="7"/>
      <c r="I54" s="1"/>
      <c r="J54" s="1"/>
      <c r="K54" s="1"/>
      <c r="L54" s="1"/>
      <c r="M54" s="1"/>
      <c r="N54" s="1"/>
      <c r="O54" s="1"/>
      <c r="P54" s="1"/>
      <c r="Q54" s="1"/>
      <c r="R54" s="1"/>
      <c r="S54" s="1"/>
      <c r="T54" s="1"/>
      <c r="U54" s="1"/>
      <c r="V54" s="1"/>
      <c r="W54" s="21"/>
      <c r="X54" s="21"/>
      <c r="Y54" s="21"/>
      <c r="Z54" s="21"/>
      <c r="AA54" s="21"/>
      <c r="AB54" s="21"/>
      <c r="AC54" s="21"/>
      <c r="AD54" s="21"/>
      <c r="AE54" s="21"/>
      <c r="AF54" s="21"/>
      <c r="AG54" s="21"/>
      <c r="AH54" s="21"/>
      <c r="AI54" s="21"/>
      <c r="AJ54" s="21"/>
      <c r="AK54" s="21"/>
      <c r="AL54" s="21"/>
      <c r="AM54" s="21"/>
      <c r="AN54" s="21"/>
      <c r="AO54" s="21"/>
      <c r="AP54" s="21"/>
      <c r="AQ54" s="21"/>
      <c r="AR54" s="21"/>
      <c r="AS54" s="21"/>
      <c r="AT54" s="21"/>
      <c r="AU54" s="21"/>
      <c r="AV54" s="21"/>
      <c r="AW54" s="21"/>
      <c r="AX54" s="21"/>
      <c r="AY54" s="21"/>
      <c r="AZ54" s="21"/>
      <c r="BA54" s="21"/>
      <c r="BB54" s="21"/>
      <c r="BC54" s="21"/>
      <c r="BD54" s="21"/>
      <c r="BE54" s="21"/>
      <c r="BF54" s="21"/>
      <c r="BG54" s="21"/>
      <c r="BH54" s="21"/>
      <c r="BI54" s="50"/>
      <c r="BJ54" s="53" t="str">
        <f ca="1">IF(E54&lt;&gt;"",IF(AND(Tableausource[[#This Row],[Maison]]=C$3,Tableausource[[#This Row],[Qui ? ]]=E$3,OFFSET(Tableausource[[#This Row],[Fréquence ]],0,F$3)&lt;&gt;""),Tableausource[[#This Row],[Pièce]],""),"")</f>
        <v/>
      </c>
    </row>
    <row r="55" spans="1:62">
      <c r="A55" s="8"/>
      <c r="B55" s="8"/>
      <c r="C55" s="5"/>
      <c r="D55" s="11"/>
      <c r="E55" s="5"/>
      <c r="F55" s="11"/>
      <c r="G55" s="11"/>
      <c r="H55" s="12"/>
      <c r="I55" s="37"/>
      <c r="J55" s="37"/>
      <c r="K55" s="37"/>
      <c r="L55" s="37"/>
      <c r="M55" s="37"/>
      <c r="N55" s="37"/>
      <c r="O55" s="37"/>
      <c r="P55" s="37"/>
      <c r="Q55" s="37"/>
      <c r="R55" s="37"/>
      <c r="S55" s="37"/>
      <c r="T55" s="37"/>
      <c r="U55" s="37"/>
      <c r="V55" s="37"/>
      <c r="W55" s="38"/>
      <c r="X55" s="38"/>
      <c r="Y55" s="38"/>
      <c r="Z55" s="38"/>
      <c r="AA55" s="38"/>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c r="AZ55" s="38"/>
      <c r="BA55" s="38"/>
      <c r="BB55" s="38"/>
      <c r="BC55" s="38"/>
      <c r="BD55" s="38"/>
      <c r="BE55" s="38"/>
      <c r="BF55" s="38"/>
      <c r="BG55" s="38"/>
      <c r="BH55" s="38"/>
      <c r="BI55" s="49"/>
      <c r="BJ55" s="53" t="str">
        <f ca="1">IF(E55&lt;&gt;"",IF(AND(Tableausource[[#This Row],[Maison]]=C$3,Tableausource[[#This Row],[Qui ? ]]=E$3,OFFSET(Tableausource[[#This Row],[Fréquence ]],0,F$3)&lt;&gt;""),Tableausource[[#This Row],[Pièce]],""),"")</f>
        <v/>
      </c>
    </row>
    <row r="56" spans="1:62">
      <c r="A56" s="8"/>
      <c r="B56" s="8"/>
      <c r="C56" s="3"/>
      <c r="D56" s="3"/>
      <c r="E56" s="3"/>
      <c r="F56" s="3"/>
      <c r="G56" s="3"/>
      <c r="H56" s="7"/>
      <c r="I56" s="1"/>
      <c r="J56" s="1"/>
      <c r="K56" s="1"/>
      <c r="L56" s="1"/>
      <c r="M56" s="1"/>
      <c r="N56" s="1"/>
      <c r="O56" s="1"/>
      <c r="P56" s="1"/>
      <c r="Q56" s="1"/>
      <c r="R56" s="1"/>
      <c r="S56" s="1"/>
      <c r="T56" s="1"/>
      <c r="U56" s="1"/>
      <c r="V56" s="1"/>
      <c r="W56" s="21"/>
      <c r="X56" s="21"/>
      <c r="Y56" s="21"/>
      <c r="Z56" s="21"/>
      <c r="AA56" s="21"/>
      <c r="AB56" s="21"/>
      <c r="AC56" s="21"/>
      <c r="AD56" s="21"/>
      <c r="AE56" s="21"/>
      <c r="AF56" s="21"/>
      <c r="AG56" s="21"/>
      <c r="AH56" s="21"/>
      <c r="AI56" s="21"/>
      <c r="AJ56" s="21"/>
      <c r="AK56" s="21"/>
      <c r="AL56" s="21"/>
      <c r="AM56" s="21"/>
      <c r="AN56" s="21"/>
      <c r="AO56" s="21"/>
      <c r="AP56" s="21"/>
      <c r="AQ56" s="21"/>
      <c r="AR56" s="21"/>
      <c r="AS56" s="21"/>
      <c r="AT56" s="21"/>
      <c r="AU56" s="21"/>
      <c r="AV56" s="21"/>
      <c r="AW56" s="21"/>
      <c r="AX56" s="21"/>
      <c r="AY56" s="21"/>
      <c r="AZ56" s="21"/>
      <c r="BA56" s="21"/>
      <c r="BB56" s="21"/>
      <c r="BC56" s="21"/>
      <c r="BD56" s="21"/>
      <c r="BE56" s="21"/>
      <c r="BF56" s="21"/>
      <c r="BG56" s="21"/>
      <c r="BH56" s="21"/>
      <c r="BI56" s="50"/>
      <c r="BJ56" s="53" t="str">
        <f ca="1">IF(E56&lt;&gt;"",IF(AND(Tableausource[[#This Row],[Maison]]=C$3,Tableausource[[#This Row],[Qui ? ]]=E$3,OFFSET(Tableausource[[#This Row],[Fréquence ]],0,F$3)&lt;&gt;""),Tableausource[[#This Row],[Pièce]],""),"")</f>
        <v/>
      </c>
    </row>
    <row r="57" spans="1:62">
      <c r="A57" s="8"/>
      <c r="B57" s="8"/>
      <c r="C57" s="5"/>
      <c r="D57" s="11"/>
      <c r="E57" s="5"/>
      <c r="F57" s="11"/>
      <c r="G57" s="11"/>
      <c r="H57" s="12"/>
      <c r="I57" s="37"/>
      <c r="J57" s="37"/>
      <c r="K57" s="37"/>
      <c r="L57" s="37"/>
      <c r="M57" s="37"/>
      <c r="N57" s="37"/>
      <c r="O57" s="37"/>
      <c r="P57" s="37"/>
      <c r="Q57" s="37"/>
      <c r="R57" s="37"/>
      <c r="S57" s="37"/>
      <c r="T57" s="37"/>
      <c r="U57" s="37"/>
      <c r="V57" s="37"/>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8"/>
      <c r="BF57" s="38"/>
      <c r="BG57" s="38"/>
      <c r="BH57" s="38"/>
      <c r="BI57" s="49"/>
      <c r="BJ57" s="53" t="str">
        <f ca="1">IF(E57&lt;&gt;"",IF(AND(Tableausource[[#This Row],[Maison]]=C$3,Tableausource[[#This Row],[Qui ? ]]=E$3,OFFSET(Tableausource[[#This Row],[Fréquence ]],0,F$3)&lt;&gt;""),Tableausource[[#This Row],[Pièce]],""),"")</f>
        <v/>
      </c>
    </row>
    <row r="58" spans="1:62">
      <c r="A58" s="8"/>
      <c r="B58" s="8"/>
      <c r="C58" s="3"/>
      <c r="D58" s="3"/>
      <c r="E58" s="3"/>
      <c r="F58" s="3"/>
      <c r="G58" s="3"/>
      <c r="H58" s="7"/>
      <c r="I58" s="1"/>
      <c r="J58" s="1"/>
      <c r="K58" s="1"/>
      <c r="L58" s="1"/>
      <c r="M58" s="1"/>
      <c r="N58" s="1"/>
      <c r="O58" s="1"/>
      <c r="P58" s="1"/>
      <c r="Q58" s="1"/>
      <c r="R58" s="1"/>
      <c r="S58" s="1"/>
      <c r="T58" s="1"/>
      <c r="U58" s="1"/>
      <c r="V58" s="1"/>
      <c r="W58" s="21"/>
      <c r="X58" s="21"/>
      <c r="Y58" s="21"/>
      <c r="Z58" s="21"/>
      <c r="AA58" s="21"/>
      <c r="AB58" s="21"/>
      <c r="AC58" s="21"/>
      <c r="AD58" s="21"/>
      <c r="AE58" s="21"/>
      <c r="AF58" s="21"/>
      <c r="AG58" s="21"/>
      <c r="AH58" s="21"/>
      <c r="AI58" s="21"/>
      <c r="AJ58" s="21"/>
      <c r="AK58" s="21"/>
      <c r="AL58" s="21"/>
      <c r="AM58" s="21"/>
      <c r="AN58" s="21"/>
      <c r="AO58" s="21"/>
      <c r="AP58" s="21"/>
      <c r="AQ58" s="21"/>
      <c r="AR58" s="21"/>
      <c r="AS58" s="21"/>
      <c r="AT58" s="21"/>
      <c r="AU58" s="21"/>
      <c r="AV58" s="21"/>
      <c r="AW58" s="21"/>
      <c r="AX58" s="21"/>
      <c r="AY58" s="21"/>
      <c r="AZ58" s="21"/>
      <c r="BA58" s="21"/>
      <c r="BB58" s="21"/>
      <c r="BC58" s="21"/>
      <c r="BD58" s="21"/>
      <c r="BE58" s="21"/>
      <c r="BF58" s="21"/>
      <c r="BG58" s="21"/>
      <c r="BH58" s="21"/>
      <c r="BI58" s="50"/>
      <c r="BJ58" s="53" t="str">
        <f ca="1">IF(E58&lt;&gt;"",IF(AND(Tableausource[[#This Row],[Maison]]=C$3,Tableausource[[#This Row],[Qui ? ]]=E$3,OFFSET(Tableausource[[#This Row],[Fréquence ]],0,F$3)&lt;&gt;""),Tableausource[[#This Row],[Pièce]],""),"")</f>
        <v/>
      </c>
    </row>
    <row r="59" spans="1:62">
      <c r="A59" s="8"/>
      <c r="B59" s="8"/>
      <c r="C59" s="5"/>
      <c r="D59" s="11"/>
      <c r="E59" s="5"/>
      <c r="F59" s="11"/>
      <c r="G59" s="11"/>
      <c r="H59" s="12"/>
      <c r="I59" s="37"/>
      <c r="J59" s="37"/>
      <c r="K59" s="37"/>
      <c r="L59" s="37"/>
      <c r="M59" s="37"/>
      <c r="N59" s="37"/>
      <c r="O59" s="37"/>
      <c r="P59" s="37"/>
      <c r="Q59" s="37"/>
      <c r="R59" s="37"/>
      <c r="S59" s="37"/>
      <c r="T59" s="37"/>
      <c r="U59" s="37"/>
      <c r="V59" s="37"/>
      <c r="W59" s="38"/>
      <c r="X59" s="38"/>
      <c r="Y59" s="38"/>
      <c r="Z59" s="38"/>
      <c r="AA59" s="38"/>
      <c r="AB59" s="38"/>
      <c r="AC59" s="38"/>
      <c r="AD59" s="38"/>
      <c r="AE59" s="38"/>
      <c r="AF59" s="38"/>
      <c r="AG59" s="38"/>
      <c r="AH59" s="38"/>
      <c r="AI59" s="38"/>
      <c r="AJ59" s="38"/>
      <c r="AK59" s="38"/>
      <c r="AL59" s="38"/>
      <c r="AM59" s="38"/>
      <c r="AN59" s="38"/>
      <c r="AO59" s="38"/>
      <c r="AP59" s="38"/>
      <c r="AQ59" s="38"/>
      <c r="AR59" s="38"/>
      <c r="AS59" s="38"/>
      <c r="AT59" s="38"/>
      <c r="AU59" s="38"/>
      <c r="AV59" s="38"/>
      <c r="AW59" s="38"/>
      <c r="AX59" s="38"/>
      <c r="AY59" s="38"/>
      <c r="AZ59" s="38"/>
      <c r="BA59" s="38"/>
      <c r="BB59" s="38"/>
      <c r="BC59" s="38"/>
      <c r="BD59" s="38"/>
      <c r="BE59" s="38"/>
      <c r="BF59" s="38"/>
      <c r="BG59" s="38"/>
      <c r="BH59" s="38"/>
      <c r="BI59" s="49"/>
      <c r="BJ59" s="53" t="str">
        <f ca="1">IF(E59&lt;&gt;"",IF(AND(Tableausource[[#This Row],[Maison]]=C$3,Tableausource[[#This Row],[Qui ? ]]=E$3,OFFSET(Tableausource[[#This Row],[Fréquence ]],0,F$3)&lt;&gt;""),Tableausource[[#This Row],[Pièce]],""),"")</f>
        <v/>
      </c>
    </row>
    <row r="60" spans="1:62">
      <c r="A60" s="8"/>
      <c r="B60" s="8"/>
      <c r="C60" s="3"/>
      <c r="D60" s="3"/>
      <c r="E60" s="3"/>
      <c r="F60" s="3"/>
      <c r="G60" s="3"/>
      <c r="H60" s="7"/>
      <c r="I60" s="1"/>
      <c r="J60" s="1"/>
      <c r="K60" s="1"/>
      <c r="L60" s="1"/>
      <c r="M60" s="1"/>
      <c r="N60" s="1"/>
      <c r="O60" s="1"/>
      <c r="P60" s="1"/>
      <c r="Q60" s="1"/>
      <c r="R60" s="1"/>
      <c r="S60" s="1"/>
      <c r="T60" s="1"/>
      <c r="U60" s="1"/>
      <c r="V60" s="1"/>
      <c r="W60" s="21"/>
      <c r="X60" s="21"/>
      <c r="Y60" s="21"/>
      <c r="Z60" s="21"/>
      <c r="AA60" s="21"/>
      <c r="AB60" s="21"/>
      <c r="AC60" s="21"/>
      <c r="AD60" s="21"/>
      <c r="AE60" s="21"/>
      <c r="AF60" s="21"/>
      <c r="AG60" s="21"/>
      <c r="AH60" s="21"/>
      <c r="AI60" s="21"/>
      <c r="AJ60" s="21"/>
      <c r="AK60" s="21"/>
      <c r="AL60" s="21"/>
      <c r="AM60" s="21"/>
      <c r="AN60" s="21"/>
      <c r="AO60" s="21"/>
      <c r="AP60" s="21"/>
      <c r="AQ60" s="21"/>
      <c r="AR60" s="21"/>
      <c r="AS60" s="21"/>
      <c r="AT60" s="21"/>
      <c r="AU60" s="21"/>
      <c r="AV60" s="21"/>
      <c r="AW60" s="21"/>
      <c r="AX60" s="21"/>
      <c r="AY60" s="21"/>
      <c r="AZ60" s="21"/>
      <c r="BA60" s="21"/>
      <c r="BB60" s="21"/>
      <c r="BC60" s="21"/>
      <c r="BD60" s="21"/>
      <c r="BE60" s="21"/>
      <c r="BF60" s="21"/>
      <c r="BG60" s="21"/>
      <c r="BH60" s="21"/>
      <c r="BI60" s="50"/>
      <c r="BJ60" s="53" t="str">
        <f ca="1">IF(E60&lt;&gt;"",IF(AND(Tableausource[[#This Row],[Maison]]=C$3,Tableausource[[#This Row],[Qui ? ]]=E$3,OFFSET(Tableausource[[#This Row],[Fréquence ]],0,F$3)&lt;&gt;""),Tableausource[[#This Row],[Pièce]],""),"")</f>
        <v/>
      </c>
    </row>
    <row r="61" spans="1:62">
      <c r="A61" s="8"/>
      <c r="B61" s="8"/>
      <c r="C61" s="5"/>
      <c r="D61" s="11"/>
      <c r="E61" s="5"/>
      <c r="F61" s="11"/>
      <c r="G61" s="11"/>
      <c r="H61" s="12"/>
      <c r="I61" s="37"/>
      <c r="J61" s="37"/>
      <c r="K61" s="37"/>
      <c r="L61" s="37"/>
      <c r="M61" s="37"/>
      <c r="N61" s="37"/>
      <c r="O61" s="37"/>
      <c r="P61" s="37"/>
      <c r="Q61" s="37"/>
      <c r="R61" s="37"/>
      <c r="S61" s="37"/>
      <c r="T61" s="37"/>
      <c r="U61" s="37"/>
      <c r="V61" s="37"/>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49"/>
      <c r="BJ61" s="53" t="str">
        <f ca="1">IF(E61&lt;&gt;"",IF(AND(Tableausource[[#This Row],[Maison]]=C$3,Tableausource[[#This Row],[Qui ? ]]=E$3,OFFSET(Tableausource[[#This Row],[Fréquence ]],0,F$3)&lt;&gt;""),Tableausource[[#This Row],[Pièce]],""),"")</f>
        <v/>
      </c>
    </row>
    <row r="62" spans="1:62">
      <c r="A62" s="8"/>
      <c r="B62" s="8"/>
      <c r="C62" s="3"/>
      <c r="D62" s="3"/>
      <c r="E62" s="3"/>
      <c r="F62" s="3"/>
      <c r="G62" s="3"/>
      <c r="H62" s="7"/>
      <c r="I62" s="1"/>
      <c r="J62" s="1"/>
      <c r="K62" s="1"/>
      <c r="L62" s="1"/>
      <c r="M62" s="1"/>
      <c r="N62" s="1"/>
      <c r="O62" s="1"/>
      <c r="P62" s="1"/>
      <c r="Q62" s="1"/>
      <c r="R62" s="1"/>
      <c r="S62" s="1"/>
      <c r="T62" s="1"/>
      <c r="U62" s="1"/>
      <c r="V62" s="1"/>
      <c r="W62" s="21"/>
      <c r="X62" s="21"/>
      <c r="Y62" s="21"/>
      <c r="Z62" s="21"/>
      <c r="AA62" s="21"/>
      <c r="AB62" s="21"/>
      <c r="AC62" s="21"/>
      <c r="AD62" s="21"/>
      <c r="AE62" s="21"/>
      <c r="AF62" s="21"/>
      <c r="AG62" s="21"/>
      <c r="AH62" s="21"/>
      <c r="AI62" s="21"/>
      <c r="AJ62" s="21"/>
      <c r="AK62" s="21"/>
      <c r="AL62" s="21"/>
      <c r="AM62" s="21"/>
      <c r="AN62" s="21"/>
      <c r="AO62" s="21"/>
      <c r="AP62" s="21"/>
      <c r="AQ62" s="21"/>
      <c r="AR62" s="21"/>
      <c r="AS62" s="21"/>
      <c r="AT62" s="21"/>
      <c r="AU62" s="21"/>
      <c r="AV62" s="21"/>
      <c r="AW62" s="21"/>
      <c r="AX62" s="21"/>
      <c r="AY62" s="21"/>
      <c r="AZ62" s="21"/>
      <c r="BA62" s="21"/>
      <c r="BB62" s="21"/>
      <c r="BC62" s="21"/>
      <c r="BD62" s="21"/>
      <c r="BE62" s="21"/>
      <c r="BF62" s="21"/>
      <c r="BG62" s="21"/>
      <c r="BH62" s="21"/>
      <c r="BI62" s="50"/>
      <c r="BJ62" s="53" t="str">
        <f ca="1">IF(E62&lt;&gt;"",IF(AND(Tableausource[[#This Row],[Maison]]=C$3,Tableausource[[#This Row],[Qui ? ]]=E$3,OFFSET(Tableausource[[#This Row],[Fréquence ]],0,F$3)&lt;&gt;""),Tableausource[[#This Row],[Pièce]],""),"")</f>
        <v/>
      </c>
    </row>
    <row r="63" spans="1:62">
      <c r="A63" s="8"/>
      <c r="B63" s="8"/>
      <c r="C63" s="5"/>
      <c r="D63" s="11"/>
      <c r="E63" s="5"/>
      <c r="F63" s="11"/>
      <c r="G63" s="11"/>
      <c r="H63" s="12"/>
      <c r="I63" s="37"/>
      <c r="J63" s="37"/>
      <c r="K63" s="37"/>
      <c r="L63" s="37"/>
      <c r="M63" s="37"/>
      <c r="N63" s="37"/>
      <c r="O63" s="37"/>
      <c r="P63" s="37"/>
      <c r="Q63" s="37"/>
      <c r="R63" s="37"/>
      <c r="S63" s="37"/>
      <c r="T63" s="37"/>
      <c r="U63" s="37"/>
      <c r="V63" s="37"/>
      <c r="W63" s="38"/>
      <c r="X63" s="38"/>
      <c r="Y63" s="38"/>
      <c r="Z63" s="38"/>
      <c r="AA63" s="38"/>
      <c r="AB63" s="38"/>
      <c r="AC63" s="38"/>
      <c r="AD63" s="38"/>
      <c r="AE63" s="38"/>
      <c r="AF63" s="38"/>
      <c r="AG63" s="38"/>
      <c r="AH63" s="38"/>
      <c r="AI63" s="38"/>
      <c r="AJ63" s="38"/>
      <c r="AK63" s="38"/>
      <c r="AL63" s="38"/>
      <c r="AM63" s="38"/>
      <c r="AN63" s="38"/>
      <c r="AO63" s="38"/>
      <c r="AP63" s="38"/>
      <c r="AQ63" s="38"/>
      <c r="AR63" s="38"/>
      <c r="AS63" s="38"/>
      <c r="AT63" s="38"/>
      <c r="AU63" s="38"/>
      <c r="AV63" s="38"/>
      <c r="AW63" s="38"/>
      <c r="AX63" s="38"/>
      <c r="AY63" s="38"/>
      <c r="AZ63" s="38"/>
      <c r="BA63" s="38"/>
      <c r="BB63" s="38"/>
      <c r="BC63" s="38"/>
      <c r="BD63" s="38"/>
      <c r="BE63" s="38"/>
      <c r="BF63" s="38"/>
      <c r="BG63" s="38"/>
      <c r="BH63" s="38"/>
      <c r="BI63" s="49"/>
      <c r="BJ63" s="53" t="str">
        <f ca="1">IF(E63&lt;&gt;"",IF(AND(Tableausource[[#This Row],[Maison]]=C$3,Tableausource[[#This Row],[Qui ? ]]=E$3,OFFSET(Tableausource[[#This Row],[Fréquence ]],0,F$3)&lt;&gt;""),Tableausource[[#This Row],[Pièce]],""),"")</f>
        <v/>
      </c>
    </row>
    <row r="64" spans="1:62">
      <c r="A64" s="8"/>
      <c r="B64" s="8"/>
      <c r="C64" s="3"/>
      <c r="D64" s="3"/>
      <c r="E64" s="3"/>
      <c r="F64" s="3"/>
      <c r="G64" s="3"/>
      <c r="H64" s="7"/>
      <c r="I64" s="1"/>
      <c r="J64" s="1"/>
      <c r="K64" s="1"/>
      <c r="L64" s="1"/>
      <c r="M64" s="1"/>
      <c r="N64" s="1"/>
      <c r="O64" s="1"/>
      <c r="P64" s="1"/>
      <c r="Q64" s="1"/>
      <c r="R64" s="1"/>
      <c r="S64" s="1"/>
      <c r="T64" s="1"/>
      <c r="U64" s="1"/>
      <c r="V64" s="1"/>
      <c r="W64" s="21"/>
      <c r="X64" s="21"/>
      <c r="Y64" s="21"/>
      <c r="Z64" s="21"/>
      <c r="AA64" s="21"/>
      <c r="AB64" s="21"/>
      <c r="AC64" s="21"/>
      <c r="AD64" s="21"/>
      <c r="AE64" s="21"/>
      <c r="AF64" s="21"/>
      <c r="AG64" s="21"/>
      <c r="AH64" s="21"/>
      <c r="AI64" s="21"/>
      <c r="AJ64" s="21"/>
      <c r="AK64" s="21"/>
      <c r="AL64" s="21"/>
      <c r="AM64" s="21"/>
      <c r="AN64" s="21"/>
      <c r="AO64" s="21"/>
      <c r="AP64" s="21"/>
      <c r="AQ64" s="21"/>
      <c r="AR64" s="21"/>
      <c r="AS64" s="21"/>
      <c r="AT64" s="21"/>
      <c r="AU64" s="21"/>
      <c r="AV64" s="21"/>
      <c r="AW64" s="21"/>
      <c r="AX64" s="21"/>
      <c r="AY64" s="21"/>
      <c r="AZ64" s="21"/>
      <c r="BA64" s="21"/>
      <c r="BB64" s="21"/>
      <c r="BC64" s="21"/>
      <c r="BD64" s="21"/>
      <c r="BE64" s="21"/>
      <c r="BF64" s="21"/>
      <c r="BG64" s="21"/>
      <c r="BH64" s="21"/>
      <c r="BI64" s="50"/>
      <c r="BJ64" s="53" t="str">
        <f ca="1">IF(E64&lt;&gt;"",IF(AND(Tableausource[[#This Row],[Maison]]=C$3,Tableausource[[#This Row],[Qui ? ]]=E$3,OFFSET(Tableausource[[#This Row],[Fréquence ]],0,F$3)&lt;&gt;""),Tableausource[[#This Row],[Pièce]],""),"")</f>
        <v/>
      </c>
    </row>
    <row r="65" spans="1:62">
      <c r="A65" s="8"/>
      <c r="B65" s="8"/>
      <c r="C65" s="5"/>
      <c r="D65" s="11"/>
      <c r="E65" s="5"/>
      <c r="F65" s="11"/>
      <c r="G65" s="11"/>
      <c r="H65" s="12"/>
      <c r="I65" s="37"/>
      <c r="J65" s="37"/>
      <c r="K65" s="37"/>
      <c r="L65" s="37"/>
      <c r="M65" s="37"/>
      <c r="N65" s="37"/>
      <c r="O65" s="37"/>
      <c r="P65" s="37"/>
      <c r="Q65" s="37"/>
      <c r="R65" s="37"/>
      <c r="S65" s="37"/>
      <c r="T65" s="37"/>
      <c r="U65" s="37"/>
      <c r="V65" s="37"/>
      <c r="W65" s="38"/>
      <c r="X65" s="38"/>
      <c r="Y65" s="38"/>
      <c r="Z65" s="38"/>
      <c r="AA65" s="38"/>
      <c r="AB65" s="38"/>
      <c r="AC65" s="38"/>
      <c r="AD65" s="38"/>
      <c r="AE65" s="38"/>
      <c r="AF65" s="38"/>
      <c r="AG65" s="38"/>
      <c r="AH65" s="38"/>
      <c r="AI65" s="38"/>
      <c r="AJ65" s="38"/>
      <c r="AK65" s="38"/>
      <c r="AL65" s="38"/>
      <c r="AM65" s="38"/>
      <c r="AN65" s="38"/>
      <c r="AO65" s="38"/>
      <c r="AP65" s="38"/>
      <c r="AQ65" s="38"/>
      <c r="AR65" s="38"/>
      <c r="AS65" s="38"/>
      <c r="AT65" s="38"/>
      <c r="AU65" s="38"/>
      <c r="AV65" s="38"/>
      <c r="AW65" s="38"/>
      <c r="AX65" s="38"/>
      <c r="AY65" s="38"/>
      <c r="AZ65" s="38"/>
      <c r="BA65" s="38"/>
      <c r="BB65" s="38"/>
      <c r="BC65" s="38"/>
      <c r="BD65" s="38"/>
      <c r="BE65" s="38"/>
      <c r="BF65" s="38"/>
      <c r="BG65" s="38"/>
      <c r="BH65" s="38"/>
      <c r="BI65" s="49"/>
      <c r="BJ65" s="53" t="str">
        <f ca="1">IF(E65&lt;&gt;"",IF(AND(Tableausource[[#This Row],[Maison]]=C$3,Tableausource[[#This Row],[Qui ? ]]=E$3,OFFSET(Tableausource[[#This Row],[Fréquence ]],0,F$3)&lt;&gt;""),Tableausource[[#This Row],[Pièce]],""),"")</f>
        <v/>
      </c>
    </row>
    <row r="66" spans="1:62">
      <c r="A66" s="8"/>
      <c r="B66" s="8"/>
      <c r="C66" s="3"/>
      <c r="D66" s="3"/>
      <c r="E66" s="3"/>
      <c r="F66" s="3"/>
      <c r="G66" s="3"/>
      <c r="H66" s="7"/>
      <c r="I66" s="1"/>
      <c r="J66" s="1"/>
      <c r="K66" s="1"/>
      <c r="L66" s="1"/>
      <c r="M66" s="1"/>
      <c r="N66" s="1"/>
      <c r="O66" s="1"/>
      <c r="P66" s="1"/>
      <c r="Q66" s="1"/>
      <c r="R66" s="1"/>
      <c r="S66" s="1"/>
      <c r="T66" s="1"/>
      <c r="U66" s="1"/>
      <c r="V66" s="1"/>
      <c r="W66" s="21"/>
      <c r="X66" s="21"/>
      <c r="Y66" s="21"/>
      <c r="Z66" s="21"/>
      <c r="AA66" s="21"/>
      <c r="AB66" s="21"/>
      <c r="AC66" s="21"/>
      <c r="AD66" s="21"/>
      <c r="AE66" s="21"/>
      <c r="AF66" s="21"/>
      <c r="AG66" s="21"/>
      <c r="AH66" s="21"/>
      <c r="AI66" s="21"/>
      <c r="AJ66" s="21"/>
      <c r="AK66" s="21"/>
      <c r="AL66" s="21"/>
      <c r="AM66" s="21"/>
      <c r="AN66" s="21"/>
      <c r="AO66" s="21"/>
      <c r="AP66" s="21"/>
      <c r="AQ66" s="21"/>
      <c r="AR66" s="21"/>
      <c r="AS66" s="21"/>
      <c r="AT66" s="21"/>
      <c r="AU66" s="21"/>
      <c r="AV66" s="21"/>
      <c r="AW66" s="21"/>
      <c r="AX66" s="21"/>
      <c r="AY66" s="21"/>
      <c r="AZ66" s="21"/>
      <c r="BA66" s="21"/>
      <c r="BB66" s="21"/>
      <c r="BC66" s="21"/>
      <c r="BD66" s="21"/>
      <c r="BE66" s="21"/>
      <c r="BF66" s="21"/>
      <c r="BG66" s="21"/>
      <c r="BH66" s="21"/>
      <c r="BI66" s="50"/>
      <c r="BJ66" s="53" t="str">
        <f ca="1">IF(E66&lt;&gt;"",IF(AND(Tableausource[[#This Row],[Maison]]=C$3,Tableausource[[#This Row],[Qui ? ]]=E$3,OFFSET(Tableausource[[#This Row],[Fréquence ]],0,F$3)&lt;&gt;""),Tableausource[[#This Row],[Pièce]],""),"")</f>
        <v/>
      </c>
    </row>
    <row r="67" spans="1:62">
      <c r="A67" s="8"/>
      <c r="B67" s="8"/>
      <c r="C67" s="5"/>
      <c r="D67" s="11"/>
      <c r="E67" s="5"/>
      <c r="F67" s="11"/>
      <c r="G67" s="11"/>
      <c r="H67" s="12"/>
      <c r="I67" s="37"/>
      <c r="J67" s="37"/>
      <c r="K67" s="37"/>
      <c r="L67" s="37"/>
      <c r="M67" s="37"/>
      <c r="N67" s="37"/>
      <c r="O67" s="37"/>
      <c r="P67" s="37"/>
      <c r="Q67" s="37"/>
      <c r="R67" s="37"/>
      <c r="S67" s="37"/>
      <c r="T67" s="37"/>
      <c r="U67" s="37"/>
      <c r="V67" s="37"/>
      <c r="W67" s="38"/>
      <c r="X67" s="38"/>
      <c r="Y67" s="38"/>
      <c r="Z67" s="38"/>
      <c r="AA67" s="38"/>
      <c r="AB67" s="38"/>
      <c r="AC67" s="38"/>
      <c r="AD67" s="38"/>
      <c r="AE67" s="38"/>
      <c r="AF67" s="38"/>
      <c r="AG67" s="38"/>
      <c r="AH67" s="38"/>
      <c r="AI67" s="38"/>
      <c r="AJ67" s="38"/>
      <c r="AK67" s="38"/>
      <c r="AL67" s="38"/>
      <c r="AM67" s="38"/>
      <c r="AN67" s="38"/>
      <c r="AO67" s="38"/>
      <c r="AP67" s="38"/>
      <c r="AQ67" s="38"/>
      <c r="AR67" s="38"/>
      <c r="AS67" s="38"/>
      <c r="AT67" s="38"/>
      <c r="AU67" s="38"/>
      <c r="AV67" s="38"/>
      <c r="AW67" s="38"/>
      <c r="AX67" s="38"/>
      <c r="AY67" s="38"/>
      <c r="AZ67" s="38"/>
      <c r="BA67" s="38"/>
      <c r="BB67" s="38"/>
      <c r="BC67" s="38"/>
      <c r="BD67" s="38"/>
      <c r="BE67" s="38"/>
      <c r="BF67" s="38"/>
      <c r="BG67" s="38"/>
      <c r="BH67" s="38"/>
      <c r="BI67" s="49"/>
      <c r="BJ67" s="53" t="str">
        <f ca="1">IF(E67&lt;&gt;"",IF(AND(Tableausource[[#This Row],[Maison]]=C$3,Tableausource[[#This Row],[Qui ? ]]=E$3,OFFSET(Tableausource[[#This Row],[Fréquence ]],0,F$3)&lt;&gt;""),Tableausource[[#This Row],[Pièce]],""),"")</f>
        <v/>
      </c>
    </row>
    <row r="68" spans="1:62">
      <c r="A68" s="8"/>
      <c r="B68" s="8"/>
      <c r="C68" s="3"/>
      <c r="D68" s="3"/>
      <c r="E68" s="3"/>
      <c r="F68" s="3"/>
      <c r="G68" s="3"/>
      <c r="H68" s="7"/>
      <c r="I68" s="1"/>
      <c r="J68" s="1"/>
      <c r="K68" s="1"/>
      <c r="L68" s="1"/>
      <c r="M68" s="1"/>
      <c r="N68" s="1"/>
      <c r="O68" s="1"/>
      <c r="P68" s="1"/>
      <c r="Q68" s="1"/>
      <c r="R68" s="1"/>
      <c r="S68" s="1"/>
      <c r="T68" s="1"/>
      <c r="U68" s="1"/>
      <c r="V68" s="1"/>
      <c r="W68" s="21"/>
      <c r="X68" s="21"/>
      <c r="Y68" s="21"/>
      <c r="Z68" s="21"/>
      <c r="AA68" s="21"/>
      <c r="AB68" s="21"/>
      <c r="AC68" s="21"/>
      <c r="AD68" s="21"/>
      <c r="AE68" s="21"/>
      <c r="AF68" s="21"/>
      <c r="AG68" s="21"/>
      <c r="AH68" s="21"/>
      <c r="AI68" s="21"/>
      <c r="AJ68" s="21"/>
      <c r="AK68" s="21"/>
      <c r="AL68" s="21"/>
      <c r="AM68" s="21"/>
      <c r="AN68" s="21"/>
      <c r="AO68" s="21"/>
      <c r="AP68" s="21"/>
      <c r="AQ68" s="21"/>
      <c r="AR68" s="21"/>
      <c r="AS68" s="21"/>
      <c r="AT68" s="21"/>
      <c r="AU68" s="21"/>
      <c r="AV68" s="21"/>
      <c r="AW68" s="21"/>
      <c r="AX68" s="21"/>
      <c r="AY68" s="21"/>
      <c r="AZ68" s="21"/>
      <c r="BA68" s="21"/>
      <c r="BB68" s="21"/>
      <c r="BC68" s="21"/>
      <c r="BD68" s="21"/>
      <c r="BE68" s="21"/>
      <c r="BF68" s="21"/>
      <c r="BG68" s="21"/>
      <c r="BH68" s="21"/>
      <c r="BI68" s="50"/>
      <c r="BJ68" s="53" t="str">
        <f ca="1">IF(E68&lt;&gt;"",IF(AND(Tableausource[[#This Row],[Maison]]=C$3,Tableausource[[#This Row],[Qui ? ]]=E$3,OFFSET(Tableausource[[#This Row],[Fréquence ]],0,F$3)&lt;&gt;""),Tableausource[[#This Row],[Pièce]],""),"")</f>
        <v/>
      </c>
    </row>
    <row r="69" spans="1:62">
      <c r="A69" s="8"/>
      <c r="B69" s="8"/>
      <c r="C69" s="5"/>
      <c r="D69" s="11"/>
      <c r="E69" s="5"/>
      <c r="F69" s="11"/>
      <c r="G69" s="11"/>
      <c r="H69" s="12"/>
      <c r="I69" s="37"/>
      <c r="J69" s="37"/>
      <c r="K69" s="37"/>
      <c r="L69" s="37"/>
      <c r="M69" s="37"/>
      <c r="N69" s="37"/>
      <c r="O69" s="37"/>
      <c r="P69" s="37"/>
      <c r="Q69" s="37"/>
      <c r="R69" s="37"/>
      <c r="S69" s="37"/>
      <c r="T69" s="37"/>
      <c r="U69" s="37"/>
      <c r="V69" s="37"/>
      <c r="W69" s="38"/>
      <c r="X69" s="38"/>
      <c r="Y69" s="38"/>
      <c r="Z69" s="38"/>
      <c r="AA69" s="38"/>
      <c r="AB69" s="38"/>
      <c r="AC69" s="38"/>
      <c r="AD69" s="38"/>
      <c r="AE69" s="38"/>
      <c r="AF69" s="38"/>
      <c r="AG69" s="38"/>
      <c r="AH69" s="38"/>
      <c r="AI69" s="38"/>
      <c r="AJ69" s="38"/>
      <c r="AK69" s="38"/>
      <c r="AL69" s="38"/>
      <c r="AM69" s="38"/>
      <c r="AN69" s="38"/>
      <c r="AO69" s="38"/>
      <c r="AP69" s="38"/>
      <c r="AQ69" s="38"/>
      <c r="AR69" s="38"/>
      <c r="AS69" s="38"/>
      <c r="AT69" s="38"/>
      <c r="AU69" s="38"/>
      <c r="AV69" s="38"/>
      <c r="AW69" s="38"/>
      <c r="AX69" s="38"/>
      <c r="AY69" s="38"/>
      <c r="AZ69" s="38"/>
      <c r="BA69" s="38"/>
      <c r="BB69" s="38"/>
      <c r="BC69" s="38"/>
      <c r="BD69" s="38"/>
      <c r="BE69" s="38"/>
      <c r="BF69" s="38"/>
      <c r="BG69" s="38"/>
      <c r="BH69" s="38"/>
      <c r="BI69" s="49"/>
      <c r="BJ69" s="53" t="str">
        <f ca="1">IF(E69&lt;&gt;"",IF(AND(Tableausource[[#This Row],[Maison]]=C$3,Tableausource[[#This Row],[Qui ? ]]=E$3,OFFSET(Tableausource[[#This Row],[Fréquence ]],0,F$3)&lt;&gt;""),Tableausource[[#This Row],[Pièce]],""),"")</f>
        <v/>
      </c>
    </row>
    <row r="70" spans="1:62">
      <c r="A70" s="8"/>
      <c r="B70" s="8"/>
      <c r="C70" s="3"/>
      <c r="D70" s="3"/>
      <c r="E70" s="3"/>
      <c r="F70" s="3"/>
      <c r="G70" s="3"/>
      <c r="H70" s="7"/>
      <c r="I70" s="1"/>
      <c r="J70" s="1"/>
      <c r="K70" s="1"/>
      <c r="L70" s="1"/>
      <c r="M70" s="1"/>
      <c r="N70" s="1"/>
      <c r="O70" s="1"/>
      <c r="P70" s="1"/>
      <c r="Q70" s="1"/>
      <c r="R70" s="1"/>
      <c r="S70" s="1"/>
      <c r="T70" s="1"/>
      <c r="U70" s="1"/>
      <c r="V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50"/>
      <c r="BJ70" s="53" t="str">
        <f ca="1">IF(E70&lt;&gt;"",IF(AND(Tableausource[[#This Row],[Maison]]=C$3,Tableausource[[#This Row],[Qui ? ]]=E$3,OFFSET(Tableausource[[#This Row],[Fréquence ]],0,F$3)&lt;&gt;""),Tableausource[[#This Row],[Pièce]],""),"")</f>
        <v/>
      </c>
    </row>
    <row r="71" spans="1:62">
      <c r="A71" s="8"/>
      <c r="B71" s="8"/>
      <c r="C71" s="5"/>
      <c r="D71" s="11"/>
      <c r="E71" s="5"/>
      <c r="F71" s="11"/>
      <c r="G71" s="11"/>
      <c r="H71" s="12"/>
      <c r="I71" s="37"/>
      <c r="J71" s="37"/>
      <c r="K71" s="37"/>
      <c r="L71" s="37"/>
      <c r="M71" s="37"/>
      <c r="N71" s="37"/>
      <c r="O71" s="37"/>
      <c r="P71" s="37"/>
      <c r="Q71" s="37"/>
      <c r="R71" s="37"/>
      <c r="S71" s="37"/>
      <c r="T71" s="37"/>
      <c r="U71" s="37"/>
      <c r="V71" s="37"/>
      <c r="W71" s="38"/>
      <c r="X71" s="38"/>
      <c r="Y71" s="38"/>
      <c r="Z71" s="38"/>
      <c r="AA71" s="38"/>
      <c r="AB71" s="38"/>
      <c r="AC71" s="38"/>
      <c r="AD71" s="38"/>
      <c r="AE71" s="38"/>
      <c r="AF71" s="38"/>
      <c r="AG71" s="38"/>
      <c r="AH71" s="38"/>
      <c r="AI71" s="38"/>
      <c r="AJ71" s="38"/>
      <c r="AK71" s="38"/>
      <c r="AL71" s="38"/>
      <c r="AM71" s="38"/>
      <c r="AN71" s="38"/>
      <c r="AO71" s="38"/>
      <c r="AP71" s="38"/>
      <c r="AQ71" s="38"/>
      <c r="AR71" s="38"/>
      <c r="AS71" s="38"/>
      <c r="AT71" s="38"/>
      <c r="AU71" s="38"/>
      <c r="AV71" s="38"/>
      <c r="AW71" s="38"/>
      <c r="AX71" s="38"/>
      <c r="AY71" s="38"/>
      <c r="AZ71" s="38"/>
      <c r="BA71" s="38"/>
      <c r="BB71" s="38"/>
      <c r="BC71" s="38"/>
      <c r="BD71" s="38"/>
      <c r="BE71" s="38"/>
      <c r="BF71" s="38"/>
      <c r="BG71" s="38"/>
      <c r="BH71" s="38"/>
      <c r="BI71" s="49"/>
      <c r="BJ71" s="53" t="str">
        <f ca="1">IF(E71&lt;&gt;"",IF(AND(Tableausource[[#This Row],[Maison]]=C$3,Tableausource[[#This Row],[Qui ? ]]=E$3,OFFSET(Tableausource[[#This Row],[Fréquence ]],0,F$3)&lt;&gt;""),Tableausource[[#This Row],[Pièce]],""),"")</f>
        <v/>
      </c>
    </row>
    <row r="72" spans="1:62">
      <c r="A72" s="8"/>
      <c r="B72" s="8"/>
      <c r="C72" s="3"/>
      <c r="D72" s="3"/>
      <c r="E72" s="3"/>
      <c r="F72" s="3"/>
      <c r="G72" s="3"/>
      <c r="H72" s="7"/>
      <c r="I72" s="1"/>
      <c r="J72" s="1"/>
      <c r="K72" s="1"/>
      <c r="L72" s="1"/>
      <c r="M72" s="1"/>
      <c r="N72" s="1"/>
      <c r="O72" s="1"/>
      <c r="P72" s="1"/>
      <c r="Q72" s="1"/>
      <c r="R72" s="1"/>
      <c r="S72" s="1"/>
      <c r="T72" s="1"/>
      <c r="U72" s="1"/>
      <c r="V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50"/>
      <c r="BJ72" s="53" t="str">
        <f ca="1">IF(E72&lt;&gt;"",IF(AND(Tableausource[[#This Row],[Maison]]=C$3,Tableausource[[#This Row],[Qui ? ]]=E$3,OFFSET(Tableausource[[#This Row],[Fréquence ]],0,F$3)&lt;&gt;""),Tableausource[[#This Row],[Pièce]],""),"")</f>
        <v/>
      </c>
    </row>
    <row r="73" spans="1:62">
      <c r="A73" s="8"/>
      <c r="B73" s="8"/>
      <c r="C73" s="5"/>
      <c r="D73" s="11"/>
      <c r="E73" s="5"/>
      <c r="F73" s="11"/>
      <c r="G73" s="11"/>
      <c r="H73" s="12"/>
      <c r="I73" s="37"/>
      <c r="J73" s="37"/>
      <c r="K73" s="37"/>
      <c r="L73" s="37"/>
      <c r="M73" s="37"/>
      <c r="N73" s="37"/>
      <c r="O73" s="37"/>
      <c r="P73" s="37"/>
      <c r="Q73" s="37"/>
      <c r="R73" s="37"/>
      <c r="S73" s="37"/>
      <c r="T73" s="37"/>
      <c r="U73" s="37"/>
      <c r="V73" s="37"/>
      <c r="W73" s="38"/>
      <c r="X73" s="38"/>
      <c r="Y73" s="38"/>
      <c r="Z73" s="38"/>
      <c r="AA73" s="38"/>
      <c r="AB73" s="38"/>
      <c r="AC73" s="38"/>
      <c r="AD73" s="38"/>
      <c r="AE73" s="38"/>
      <c r="AF73" s="38"/>
      <c r="AG73" s="38"/>
      <c r="AH73" s="38"/>
      <c r="AI73" s="38"/>
      <c r="AJ73" s="38"/>
      <c r="AK73" s="38"/>
      <c r="AL73" s="38"/>
      <c r="AM73" s="38"/>
      <c r="AN73" s="38"/>
      <c r="AO73" s="38"/>
      <c r="AP73" s="38"/>
      <c r="AQ73" s="38"/>
      <c r="AR73" s="38"/>
      <c r="AS73" s="38"/>
      <c r="AT73" s="38"/>
      <c r="AU73" s="38"/>
      <c r="AV73" s="38"/>
      <c r="AW73" s="38"/>
      <c r="AX73" s="38"/>
      <c r="AY73" s="38"/>
      <c r="AZ73" s="38"/>
      <c r="BA73" s="38"/>
      <c r="BB73" s="38"/>
      <c r="BC73" s="38"/>
      <c r="BD73" s="38"/>
      <c r="BE73" s="38"/>
      <c r="BF73" s="38"/>
      <c r="BG73" s="38"/>
      <c r="BH73" s="38"/>
      <c r="BI73" s="49"/>
      <c r="BJ73" s="53" t="str">
        <f ca="1">IF(E73&lt;&gt;"",IF(AND(Tableausource[[#This Row],[Maison]]=C$3,Tableausource[[#This Row],[Qui ? ]]=E$3,OFFSET(Tableausource[[#This Row],[Fréquence ]],0,F$3)&lt;&gt;""),Tableausource[[#This Row],[Pièce]],""),"")</f>
        <v/>
      </c>
    </row>
    <row r="74" spans="1:62">
      <c r="A74" s="8"/>
      <c r="B74" s="8"/>
      <c r="C74" s="3"/>
      <c r="D74" s="3"/>
      <c r="E74" s="3"/>
      <c r="F74" s="3"/>
      <c r="G74" s="3"/>
      <c r="H74" s="7"/>
      <c r="I74" s="1"/>
      <c r="J74" s="1"/>
      <c r="K74" s="1"/>
      <c r="L74" s="1"/>
      <c r="M74" s="1"/>
      <c r="N74" s="1"/>
      <c r="O74" s="1"/>
      <c r="P74" s="1"/>
      <c r="Q74" s="1"/>
      <c r="R74" s="1"/>
      <c r="S74" s="1"/>
      <c r="T74" s="1"/>
      <c r="U74" s="1"/>
      <c r="V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50"/>
      <c r="BJ74" s="53" t="str">
        <f ca="1">IF(E74&lt;&gt;"",IF(AND(Tableausource[[#This Row],[Maison]]=C$3,Tableausource[[#This Row],[Qui ? ]]=E$3,OFFSET(Tableausource[[#This Row],[Fréquence ]],0,F$3)&lt;&gt;""),Tableausource[[#This Row],[Pièce]],""),"")</f>
        <v/>
      </c>
    </row>
    <row r="75" spans="1:62">
      <c r="A75" s="8"/>
      <c r="B75" s="8"/>
      <c r="C75" s="5"/>
      <c r="D75" s="11"/>
      <c r="E75" s="5"/>
      <c r="F75" s="11"/>
      <c r="G75" s="11"/>
      <c r="H75" s="12"/>
      <c r="I75" s="37"/>
      <c r="J75" s="37"/>
      <c r="K75" s="37"/>
      <c r="L75" s="37"/>
      <c r="M75" s="37"/>
      <c r="N75" s="37"/>
      <c r="O75" s="37"/>
      <c r="P75" s="37"/>
      <c r="Q75" s="37"/>
      <c r="R75" s="37"/>
      <c r="S75" s="37"/>
      <c r="T75" s="37"/>
      <c r="U75" s="37"/>
      <c r="V75" s="37"/>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49"/>
      <c r="BJ75" s="53" t="str">
        <f ca="1">IF(E75&lt;&gt;"",IF(AND(Tableausource[[#This Row],[Maison]]=C$3,Tableausource[[#This Row],[Qui ? ]]=E$3,OFFSET(Tableausource[[#This Row],[Fréquence ]],0,F$3)&lt;&gt;""),Tableausource[[#This Row],[Pièce]],""),"")</f>
        <v/>
      </c>
    </row>
    <row r="76" spans="1:62">
      <c r="A76" s="8"/>
      <c r="B76" s="8"/>
      <c r="C76" s="3"/>
      <c r="D76" s="3"/>
      <c r="E76" s="3"/>
      <c r="F76" s="3"/>
      <c r="G76" s="3"/>
      <c r="H76" s="7"/>
      <c r="I76" s="1"/>
      <c r="J76" s="1"/>
      <c r="K76" s="1"/>
      <c r="L76" s="1"/>
      <c r="M76" s="1"/>
      <c r="N76" s="1"/>
      <c r="O76" s="1"/>
      <c r="P76" s="1"/>
      <c r="Q76" s="1"/>
      <c r="R76" s="1"/>
      <c r="S76" s="1"/>
      <c r="T76" s="1"/>
      <c r="U76" s="1"/>
      <c r="V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50"/>
      <c r="BJ76" s="53" t="str">
        <f ca="1">IF(E76&lt;&gt;"",IF(AND(Tableausource[[#This Row],[Maison]]=C$3,Tableausource[[#This Row],[Qui ? ]]=E$3,OFFSET(Tableausource[[#This Row],[Fréquence ]],0,F$3)&lt;&gt;""),Tableausource[[#This Row],[Pièce]],""),"")</f>
        <v/>
      </c>
    </row>
    <row r="77" spans="1:62">
      <c r="A77" s="8"/>
      <c r="B77" s="8"/>
      <c r="C77" s="5"/>
      <c r="D77" s="11"/>
      <c r="E77" s="5"/>
      <c r="F77" s="11"/>
      <c r="G77" s="11"/>
      <c r="H77" s="12"/>
      <c r="I77" s="37"/>
      <c r="J77" s="37"/>
      <c r="K77" s="37"/>
      <c r="L77" s="37"/>
      <c r="M77" s="37"/>
      <c r="N77" s="37"/>
      <c r="O77" s="37"/>
      <c r="P77" s="37"/>
      <c r="Q77" s="37"/>
      <c r="R77" s="37"/>
      <c r="S77" s="37"/>
      <c r="T77" s="37"/>
      <c r="U77" s="37"/>
      <c r="V77" s="37"/>
      <c r="W77" s="38"/>
      <c r="X77" s="38"/>
      <c r="Y77" s="38"/>
      <c r="Z77" s="38"/>
      <c r="AA77" s="38"/>
      <c r="AB77" s="38"/>
      <c r="AC77" s="38"/>
      <c r="AD77" s="38"/>
      <c r="AE77" s="38"/>
      <c r="AF77" s="38"/>
      <c r="AG77" s="38"/>
      <c r="AH77" s="38"/>
      <c r="AI77" s="38"/>
      <c r="AJ77" s="38"/>
      <c r="AK77" s="38"/>
      <c r="AL77" s="38"/>
      <c r="AM77" s="38"/>
      <c r="AN77" s="38"/>
      <c r="AO77" s="38"/>
      <c r="AP77" s="38"/>
      <c r="AQ77" s="38"/>
      <c r="AR77" s="38"/>
      <c r="AS77" s="38"/>
      <c r="AT77" s="38"/>
      <c r="AU77" s="38"/>
      <c r="AV77" s="38"/>
      <c r="AW77" s="38"/>
      <c r="AX77" s="38"/>
      <c r="AY77" s="38"/>
      <c r="AZ77" s="38"/>
      <c r="BA77" s="38"/>
      <c r="BB77" s="38"/>
      <c r="BC77" s="38"/>
      <c r="BD77" s="38"/>
      <c r="BE77" s="38"/>
      <c r="BF77" s="38"/>
      <c r="BG77" s="38"/>
      <c r="BH77" s="38"/>
      <c r="BI77" s="49"/>
      <c r="BJ77" s="53" t="str">
        <f ca="1">IF(E77&lt;&gt;"",IF(AND(Tableausource[[#This Row],[Maison]]=C$3,Tableausource[[#This Row],[Qui ? ]]=E$3,OFFSET(Tableausource[[#This Row],[Fréquence ]],0,F$3)&lt;&gt;""),Tableausource[[#This Row],[Pièce]],""),"")</f>
        <v/>
      </c>
    </row>
    <row r="78" spans="1:62">
      <c r="A78" s="8"/>
      <c r="B78" s="8"/>
      <c r="C78" s="3"/>
      <c r="D78" s="3"/>
      <c r="E78" s="3"/>
      <c r="F78" s="3"/>
      <c r="G78" s="3"/>
      <c r="H78" s="7"/>
      <c r="I78" s="1"/>
      <c r="J78" s="1"/>
      <c r="K78" s="1"/>
      <c r="L78" s="1"/>
      <c r="M78" s="1"/>
      <c r="N78" s="1"/>
      <c r="O78" s="1"/>
      <c r="P78" s="1"/>
      <c r="Q78" s="1"/>
      <c r="R78" s="1"/>
      <c r="S78" s="1"/>
      <c r="T78" s="1"/>
      <c r="U78" s="1"/>
      <c r="V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50"/>
      <c r="BJ78" s="53" t="str">
        <f ca="1">IF(E78&lt;&gt;"",IF(AND(Tableausource[[#This Row],[Maison]]=C$3,Tableausource[[#This Row],[Qui ? ]]=E$3,OFFSET(Tableausource[[#This Row],[Fréquence ]],0,F$3)&lt;&gt;""),Tableausource[[#This Row],[Pièce]],""),"")</f>
        <v/>
      </c>
    </row>
    <row r="79" spans="1:62">
      <c r="A79" s="8"/>
      <c r="B79" s="8"/>
      <c r="C79" s="5"/>
      <c r="D79" s="11"/>
      <c r="E79" s="5"/>
      <c r="F79" s="11"/>
      <c r="G79" s="11"/>
      <c r="H79" s="12"/>
      <c r="I79" s="37"/>
      <c r="J79" s="37"/>
      <c r="K79" s="37"/>
      <c r="L79" s="37"/>
      <c r="M79" s="37"/>
      <c r="N79" s="37"/>
      <c r="O79" s="37"/>
      <c r="P79" s="37"/>
      <c r="Q79" s="37"/>
      <c r="R79" s="37"/>
      <c r="S79" s="37"/>
      <c r="T79" s="37"/>
      <c r="U79" s="37"/>
      <c r="V79" s="37"/>
      <c r="W79" s="38"/>
      <c r="X79" s="38"/>
      <c r="Y79" s="38"/>
      <c r="Z79" s="38"/>
      <c r="AA79" s="38"/>
      <c r="AB79" s="38"/>
      <c r="AC79" s="38"/>
      <c r="AD79" s="38"/>
      <c r="AE79" s="38"/>
      <c r="AF79" s="38"/>
      <c r="AG79" s="38"/>
      <c r="AH79" s="38"/>
      <c r="AI79" s="38"/>
      <c r="AJ79" s="38"/>
      <c r="AK79" s="38"/>
      <c r="AL79" s="38"/>
      <c r="AM79" s="38"/>
      <c r="AN79" s="38"/>
      <c r="AO79" s="38"/>
      <c r="AP79" s="38"/>
      <c r="AQ79" s="38"/>
      <c r="AR79" s="38"/>
      <c r="AS79" s="38"/>
      <c r="AT79" s="38"/>
      <c r="AU79" s="38"/>
      <c r="AV79" s="38"/>
      <c r="AW79" s="38"/>
      <c r="AX79" s="38"/>
      <c r="AY79" s="38"/>
      <c r="AZ79" s="38"/>
      <c r="BA79" s="38"/>
      <c r="BB79" s="38"/>
      <c r="BC79" s="38"/>
      <c r="BD79" s="38"/>
      <c r="BE79" s="38"/>
      <c r="BF79" s="38"/>
      <c r="BG79" s="38"/>
      <c r="BH79" s="38"/>
      <c r="BI79" s="49"/>
      <c r="BJ79" s="53" t="str">
        <f ca="1">IF(E79&lt;&gt;"",IF(AND(Tableausource[[#This Row],[Maison]]=C$3,Tableausource[[#This Row],[Qui ? ]]=E$3,OFFSET(Tableausource[[#This Row],[Fréquence ]],0,F$3)&lt;&gt;""),Tableausource[[#This Row],[Pièce]],""),"")</f>
        <v/>
      </c>
    </row>
    <row r="80" spans="1:62">
      <c r="A80" s="8"/>
      <c r="B80" s="8"/>
      <c r="C80" s="3"/>
      <c r="D80" s="3"/>
      <c r="E80" s="3"/>
      <c r="F80" s="3"/>
      <c r="G80" s="3"/>
      <c r="H80" s="7"/>
      <c r="I80" s="1"/>
      <c r="J80" s="1"/>
      <c r="K80" s="1"/>
      <c r="L80" s="1"/>
      <c r="M80" s="1"/>
      <c r="N80" s="1"/>
      <c r="O80" s="1"/>
      <c r="P80" s="1"/>
      <c r="Q80" s="1"/>
      <c r="R80" s="1"/>
      <c r="S80" s="1"/>
      <c r="T80" s="1"/>
      <c r="U80" s="1"/>
      <c r="V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50"/>
      <c r="BJ80" s="53" t="str">
        <f ca="1">IF(E80&lt;&gt;"",IF(AND(Tableausource[[#This Row],[Maison]]=C$3,Tableausource[[#This Row],[Qui ? ]]=E$3,OFFSET(Tableausource[[#This Row],[Fréquence ]],0,F$3)&lt;&gt;""),Tableausource[[#This Row],[Pièce]],""),"")</f>
        <v/>
      </c>
    </row>
    <row r="81" spans="1:62">
      <c r="A81" s="8"/>
      <c r="B81" s="8"/>
      <c r="C81" s="5"/>
      <c r="D81" s="11"/>
      <c r="E81" s="5"/>
      <c r="F81" s="11"/>
      <c r="G81" s="11"/>
      <c r="H81" s="12"/>
      <c r="I81" s="37"/>
      <c r="J81" s="37"/>
      <c r="K81" s="37"/>
      <c r="L81" s="37"/>
      <c r="M81" s="37"/>
      <c r="N81" s="37"/>
      <c r="O81" s="37"/>
      <c r="P81" s="37"/>
      <c r="Q81" s="37"/>
      <c r="R81" s="37"/>
      <c r="S81" s="37"/>
      <c r="T81" s="37"/>
      <c r="U81" s="37"/>
      <c r="V81" s="37"/>
      <c r="W81" s="38"/>
      <c r="X81" s="38"/>
      <c r="Y81" s="38"/>
      <c r="Z81" s="38"/>
      <c r="AA81" s="38"/>
      <c r="AB81" s="38"/>
      <c r="AC81" s="38"/>
      <c r="AD81" s="38"/>
      <c r="AE81" s="38"/>
      <c r="AF81" s="38"/>
      <c r="AG81" s="38"/>
      <c r="AH81" s="38"/>
      <c r="AI81" s="38"/>
      <c r="AJ81" s="38"/>
      <c r="AK81" s="38"/>
      <c r="AL81" s="38"/>
      <c r="AM81" s="38"/>
      <c r="AN81" s="38"/>
      <c r="AO81" s="38"/>
      <c r="AP81" s="38"/>
      <c r="AQ81" s="38"/>
      <c r="AR81" s="38"/>
      <c r="AS81" s="38"/>
      <c r="AT81" s="38"/>
      <c r="AU81" s="38"/>
      <c r="AV81" s="38"/>
      <c r="AW81" s="38"/>
      <c r="AX81" s="38"/>
      <c r="AY81" s="38"/>
      <c r="AZ81" s="38"/>
      <c r="BA81" s="38"/>
      <c r="BB81" s="38"/>
      <c r="BC81" s="38"/>
      <c r="BD81" s="38"/>
      <c r="BE81" s="38"/>
      <c r="BF81" s="38"/>
      <c r="BG81" s="38"/>
      <c r="BH81" s="38"/>
      <c r="BI81" s="49"/>
      <c r="BJ81" s="53" t="str">
        <f ca="1">IF(E81&lt;&gt;"",IF(AND(Tableausource[[#This Row],[Maison]]=C$3,Tableausource[[#This Row],[Qui ? ]]=E$3,OFFSET(Tableausource[[#This Row],[Fréquence ]],0,F$3)&lt;&gt;""),Tableausource[[#This Row],[Pièce]],""),"")</f>
        <v/>
      </c>
    </row>
    <row r="82" spans="1:62">
      <c r="A82" s="8"/>
      <c r="B82" s="8"/>
      <c r="C82" s="3"/>
      <c r="D82" s="3"/>
      <c r="E82" s="3"/>
      <c r="F82" s="3"/>
      <c r="G82" s="3"/>
      <c r="H82" s="7"/>
      <c r="I82" s="1"/>
      <c r="J82" s="1"/>
      <c r="K82" s="1"/>
      <c r="L82" s="1"/>
      <c r="M82" s="1"/>
      <c r="N82" s="1"/>
      <c r="O82" s="1"/>
      <c r="P82" s="1"/>
      <c r="Q82" s="1"/>
      <c r="R82" s="1"/>
      <c r="S82" s="1"/>
      <c r="T82" s="1"/>
      <c r="U82" s="1"/>
      <c r="V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50"/>
      <c r="BJ82" s="53" t="str">
        <f ca="1">IF(E82&lt;&gt;"",IF(AND(Tableausource[[#This Row],[Maison]]=C$3,Tableausource[[#This Row],[Qui ? ]]=E$3,OFFSET(Tableausource[[#This Row],[Fréquence ]],0,F$3)&lt;&gt;""),Tableausource[[#This Row],[Pièce]],""),"")</f>
        <v/>
      </c>
    </row>
    <row r="83" spans="1:62">
      <c r="A83" s="8"/>
      <c r="B83" s="8"/>
      <c r="C83" s="5"/>
      <c r="D83" s="11"/>
      <c r="E83" s="5"/>
      <c r="F83" s="11"/>
      <c r="G83" s="11"/>
      <c r="H83" s="12"/>
      <c r="I83" s="37"/>
      <c r="J83" s="37"/>
      <c r="K83" s="37"/>
      <c r="L83" s="37"/>
      <c r="M83" s="37"/>
      <c r="N83" s="37"/>
      <c r="O83" s="37"/>
      <c r="P83" s="37"/>
      <c r="Q83" s="37"/>
      <c r="R83" s="37"/>
      <c r="S83" s="37"/>
      <c r="T83" s="37"/>
      <c r="U83" s="37"/>
      <c r="V83" s="37"/>
      <c r="W83" s="38"/>
      <c r="X83" s="38"/>
      <c r="Y83" s="38"/>
      <c r="Z83" s="38"/>
      <c r="AA83" s="38"/>
      <c r="AB83" s="38"/>
      <c r="AC83" s="38"/>
      <c r="AD83" s="38"/>
      <c r="AE83" s="38"/>
      <c r="AF83" s="38"/>
      <c r="AG83" s="38"/>
      <c r="AH83" s="38"/>
      <c r="AI83" s="38"/>
      <c r="AJ83" s="38"/>
      <c r="AK83" s="38"/>
      <c r="AL83" s="38"/>
      <c r="AM83" s="38"/>
      <c r="AN83" s="38"/>
      <c r="AO83" s="38"/>
      <c r="AP83" s="38"/>
      <c r="AQ83" s="38"/>
      <c r="AR83" s="38"/>
      <c r="AS83" s="38"/>
      <c r="AT83" s="38"/>
      <c r="AU83" s="38"/>
      <c r="AV83" s="38"/>
      <c r="AW83" s="38"/>
      <c r="AX83" s="38"/>
      <c r="AY83" s="38"/>
      <c r="AZ83" s="38"/>
      <c r="BA83" s="38"/>
      <c r="BB83" s="38"/>
      <c r="BC83" s="38"/>
      <c r="BD83" s="38"/>
      <c r="BE83" s="38"/>
      <c r="BF83" s="38"/>
      <c r="BG83" s="38"/>
      <c r="BH83" s="38"/>
      <c r="BI83" s="49"/>
      <c r="BJ83" s="53" t="str">
        <f ca="1">IF(E83&lt;&gt;"",IF(AND(Tableausource[[#This Row],[Maison]]=C$3,Tableausource[[#This Row],[Qui ? ]]=E$3,OFFSET(Tableausource[[#This Row],[Fréquence ]],0,F$3)&lt;&gt;""),Tableausource[[#This Row],[Pièce]],""),"")</f>
        <v/>
      </c>
    </row>
    <row r="84" spans="1:62">
      <c r="A84" s="8"/>
      <c r="B84" s="8"/>
      <c r="C84" s="3"/>
      <c r="D84" s="3"/>
      <c r="E84" s="3"/>
      <c r="F84" s="3"/>
      <c r="G84" s="3"/>
      <c r="H84" s="7"/>
      <c r="I84" s="1"/>
      <c r="J84" s="1"/>
      <c r="K84" s="1"/>
      <c r="L84" s="1"/>
      <c r="M84" s="1"/>
      <c r="N84" s="1"/>
      <c r="O84" s="1"/>
      <c r="P84" s="1"/>
      <c r="Q84" s="1"/>
      <c r="R84" s="1"/>
      <c r="S84" s="1"/>
      <c r="T84" s="1"/>
      <c r="U84" s="1"/>
      <c r="V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50"/>
      <c r="BJ84" s="53" t="str">
        <f ca="1">IF(E84&lt;&gt;"",IF(AND(Tableausource[[#This Row],[Maison]]=C$3,Tableausource[[#This Row],[Qui ? ]]=E$3,OFFSET(Tableausource[[#This Row],[Fréquence ]],0,F$3)&lt;&gt;""),Tableausource[[#This Row],[Pièce]],""),"")</f>
        <v/>
      </c>
    </row>
    <row r="85" spans="1:62">
      <c r="A85" s="8"/>
      <c r="B85" s="8"/>
      <c r="C85" s="5"/>
      <c r="D85" s="11"/>
      <c r="E85" s="5"/>
      <c r="F85" s="11"/>
      <c r="G85" s="11"/>
      <c r="H85" s="12"/>
      <c r="I85" s="37"/>
      <c r="J85" s="37"/>
      <c r="K85" s="37"/>
      <c r="L85" s="37"/>
      <c r="M85" s="37"/>
      <c r="N85" s="37"/>
      <c r="O85" s="37"/>
      <c r="P85" s="37"/>
      <c r="Q85" s="37"/>
      <c r="R85" s="37"/>
      <c r="S85" s="37"/>
      <c r="T85" s="37"/>
      <c r="U85" s="37"/>
      <c r="V85" s="37"/>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49"/>
      <c r="BJ85" s="53" t="str">
        <f ca="1">IF(E85&lt;&gt;"",IF(AND(Tableausource[[#This Row],[Maison]]=C$3,Tableausource[[#This Row],[Qui ? ]]=E$3,OFFSET(Tableausource[[#This Row],[Fréquence ]],0,F$3)&lt;&gt;""),Tableausource[[#This Row],[Pièce]],""),"")</f>
        <v/>
      </c>
    </row>
    <row r="86" spans="1:62">
      <c r="A86" s="8"/>
      <c r="B86" s="8"/>
      <c r="C86" s="3"/>
      <c r="D86" s="3"/>
      <c r="E86" s="3"/>
      <c r="F86" s="3"/>
      <c r="G86" s="3"/>
      <c r="H86" s="7"/>
      <c r="I86" s="1"/>
      <c r="J86" s="1"/>
      <c r="K86" s="1"/>
      <c r="L86" s="1"/>
      <c r="M86" s="1"/>
      <c r="N86" s="1"/>
      <c r="O86" s="1"/>
      <c r="P86" s="1"/>
      <c r="Q86" s="1"/>
      <c r="R86" s="1"/>
      <c r="S86" s="1"/>
      <c r="T86" s="1"/>
      <c r="U86" s="1"/>
      <c r="V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50"/>
      <c r="BJ86" s="53" t="str">
        <f ca="1">IF(E86&lt;&gt;"",IF(AND(Tableausource[[#This Row],[Maison]]=C$3,Tableausource[[#This Row],[Qui ? ]]=E$3,OFFSET(Tableausource[[#This Row],[Fréquence ]],0,F$3)&lt;&gt;""),Tableausource[[#This Row],[Pièce]],""),"")</f>
        <v/>
      </c>
    </row>
    <row r="87" spans="1:62">
      <c r="A87" s="8"/>
      <c r="B87" s="8"/>
      <c r="C87" s="5"/>
      <c r="D87" s="11"/>
      <c r="E87" s="5"/>
      <c r="F87" s="11"/>
      <c r="G87" s="11"/>
      <c r="H87" s="12"/>
      <c r="I87" s="37"/>
      <c r="J87" s="37"/>
      <c r="K87" s="37"/>
      <c r="L87" s="37"/>
      <c r="M87" s="37"/>
      <c r="N87" s="37"/>
      <c r="O87" s="37"/>
      <c r="P87" s="37"/>
      <c r="Q87" s="37"/>
      <c r="R87" s="37"/>
      <c r="S87" s="37"/>
      <c r="T87" s="37"/>
      <c r="U87" s="37"/>
      <c r="V87" s="37"/>
      <c r="W87" s="38"/>
      <c r="X87" s="38"/>
      <c r="Y87" s="38"/>
      <c r="Z87" s="38"/>
      <c r="AA87" s="38"/>
      <c r="AB87" s="38"/>
      <c r="AC87" s="38"/>
      <c r="AD87" s="38"/>
      <c r="AE87" s="38"/>
      <c r="AF87" s="38"/>
      <c r="AG87" s="38"/>
      <c r="AH87" s="38"/>
      <c r="AI87" s="38"/>
      <c r="AJ87" s="38"/>
      <c r="AK87" s="38"/>
      <c r="AL87" s="38"/>
      <c r="AM87" s="38"/>
      <c r="AN87" s="38"/>
      <c r="AO87" s="38"/>
      <c r="AP87" s="38"/>
      <c r="AQ87" s="38"/>
      <c r="AR87" s="38"/>
      <c r="AS87" s="38"/>
      <c r="AT87" s="38"/>
      <c r="AU87" s="38"/>
      <c r="AV87" s="38"/>
      <c r="AW87" s="38"/>
      <c r="AX87" s="38"/>
      <c r="AY87" s="38"/>
      <c r="AZ87" s="38"/>
      <c r="BA87" s="38"/>
      <c r="BB87" s="38"/>
      <c r="BC87" s="38"/>
      <c r="BD87" s="38"/>
      <c r="BE87" s="38"/>
      <c r="BF87" s="38"/>
      <c r="BG87" s="38"/>
      <c r="BH87" s="38"/>
      <c r="BI87" s="49"/>
      <c r="BJ87" s="53" t="str">
        <f ca="1">IF(E87&lt;&gt;"",IF(AND(Tableausource[[#This Row],[Maison]]=C$3,Tableausource[[#This Row],[Qui ? ]]=E$3,OFFSET(Tableausource[[#This Row],[Fréquence ]],0,F$3)&lt;&gt;""),Tableausource[[#This Row],[Pièce]],""),"")</f>
        <v/>
      </c>
    </row>
    <row r="88" spans="1:62">
      <c r="A88" s="8"/>
      <c r="B88" s="8"/>
      <c r="C88" s="3"/>
      <c r="D88" s="3"/>
      <c r="E88" s="3"/>
      <c r="F88" s="3"/>
      <c r="G88" s="3"/>
      <c r="H88" s="7"/>
      <c r="I88" s="1"/>
      <c r="J88" s="1"/>
      <c r="K88" s="1"/>
      <c r="L88" s="1"/>
      <c r="M88" s="1"/>
      <c r="N88" s="1"/>
      <c r="O88" s="1"/>
      <c r="P88" s="1"/>
      <c r="Q88" s="1"/>
      <c r="R88" s="1"/>
      <c r="S88" s="1"/>
      <c r="T88" s="1"/>
      <c r="U88" s="1"/>
      <c r="V88" s="1"/>
      <c r="W88" s="21"/>
      <c r="X88" s="21"/>
      <c r="Y88" s="21"/>
      <c r="Z88" s="21"/>
      <c r="AA88" s="21"/>
      <c r="AB88" s="21"/>
      <c r="AC88" s="21"/>
      <c r="AD88" s="21"/>
      <c r="AE88" s="21"/>
      <c r="AF88" s="21"/>
      <c r="AG88" s="21"/>
      <c r="AH88" s="21"/>
      <c r="AI88" s="21"/>
      <c r="AJ88" s="21"/>
      <c r="AK88" s="21"/>
      <c r="AL88" s="21"/>
      <c r="AM88" s="21"/>
      <c r="AN88" s="21"/>
      <c r="AO88" s="21"/>
      <c r="AP88" s="21"/>
      <c r="AQ88" s="21"/>
      <c r="AR88" s="21"/>
      <c r="AS88" s="21"/>
      <c r="AT88" s="21"/>
      <c r="AU88" s="21"/>
      <c r="AV88" s="21"/>
      <c r="AW88" s="21"/>
      <c r="AX88" s="21"/>
      <c r="AY88" s="21"/>
      <c r="AZ88" s="21"/>
      <c r="BA88" s="21"/>
      <c r="BB88" s="21"/>
      <c r="BC88" s="21"/>
      <c r="BD88" s="21"/>
      <c r="BE88" s="21"/>
      <c r="BF88" s="21"/>
      <c r="BG88" s="21"/>
      <c r="BH88" s="21"/>
      <c r="BI88" s="50"/>
      <c r="BJ88" s="53" t="str">
        <f ca="1">IF(E88&lt;&gt;"",IF(AND(Tableausource[[#This Row],[Maison]]=C$3,Tableausource[[#This Row],[Qui ? ]]=E$3,OFFSET(Tableausource[[#This Row],[Fréquence ]],0,F$3)&lt;&gt;""),Tableausource[[#This Row],[Pièce]],""),"")</f>
        <v/>
      </c>
    </row>
    <row r="89" spans="1:62">
      <c r="A89" s="8"/>
      <c r="B89" s="8"/>
      <c r="C89" s="5"/>
      <c r="D89" s="11"/>
      <c r="E89" s="5"/>
      <c r="F89" s="11"/>
      <c r="G89" s="11"/>
      <c r="H89" s="12"/>
      <c r="I89" s="37"/>
      <c r="J89" s="37"/>
      <c r="K89" s="37"/>
      <c r="L89" s="37"/>
      <c r="M89" s="37"/>
      <c r="N89" s="37"/>
      <c r="O89" s="37"/>
      <c r="P89" s="37"/>
      <c r="Q89" s="37"/>
      <c r="R89" s="37"/>
      <c r="S89" s="37"/>
      <c r="T89" s="37"/>
      <c r="U89" s="37"/>
      <c r="V89" s="37"/>
      <c r="W89" s="38"/>
      <c r="X89" s="38"/>
      <c r="Y89" s="38"/>
      <c r="Z89" s="38"/>
      <c r="AA89" s="38"/>
      <c r="AB89" s="38"/>
      <c r="AC89" s="38"/>
      <c r="AD89" s="38"/>
      <c r="AE89" s="38"/>
      <c r="AF89" s="38"/>
      <c r="AG89" s="38"/>
      <c r="AH89" s="38"/>
      <c r="AI89" s="38"/>
      <c r="AJ89" s="38"/>
      <c r="AK89" s="38"/>
      <c r="AL89" s="38"/>
      <c r="AM89" s="38"/>
      <c r="AN89" s="38"/>
      <c r="AO89" s="38"/>
      <c r="AP89" s="38"/>
      <c r="AQ89" s="38"/>
      <c r="AR89" s="38"/>
      <c r="AS89" s="38"/>
      <c r="AT89" s="38"/>
      <c r="AU89" s="38"/>
      <c r="AV89" s="38"/>
      <c r="AW89" s="38"/>
      <c r="AX89" s="38"/>
      <c r="AY89" s="38"/>
      <c r="AZ89" s="38"/>
      <c r="BA89" s="38"/>
      <c r="BB89" s="38"/>
      <c r="BC89" s="38"/>
      <c r="BD89" s="38"/>
      <c r="BE89" s="38"/>
      <c r="BF89" s="38"/>
      <c r="BG89" s="38"/>
      <c r="BH89" s="38"/>
      <c r="BI89" s="49"/>
      <c r="BJ89" s="53" t="str">
        <f ca="1">IF(E89&lt;&gt;"",IF(AND(Tableausource[[#This Row],[Maison]]=C$3,Tableausource[[#This Row],[Qui ? ]]=E$3,OFFSET(Tableausource[[#This Row],[Fréquence ]],0,F$3)&lt;&gt;""),Tableausource[[#This Row],[Pièce]],""),"")</f>
        <v/>
      </c>
    </row>
    <row r="90" spans="1:62">
      <c r="A90" s="8"/>
      <c r="B90" s="8"/>
      <c r="C90" s="3"/>
      <c r="D90" s="3"/>
      <c r="E90" s="3"/>
      <c r="F90" s="3"/>
      <c r="G90" s="3"/>
      <c r="H90" s="7"/>
      <c r="I90" s="1"/>
      <c r="J90" s="1"/>
      <c r="K90" s="1"/>
      <c r="L90" s="1"/>
      <c r="M90" s="1"/>
      <c r="N90" s="1"/>
      <c r="O90" s="1"/>
      <c r="P90" s="1"/>
      <c r="Q90" s="1"/>
      <c r="R90" s="1"/>
      <c r="S90" s="1"/>
      <c r="T90" s="1"/>
      <c r="U90" s="1"/>
      <c r="V90" s="1"/>
      <c r="W90" s="21"/>
      <c r="X90" s="21"/>
      <c r="Y90" s="21"/>
      <c r="Z90" s="21"/>
      <c r="AA90" s="21"/>
      <c r="AB90" s="21"/>
      <c r="AC90" s="21"/>
      <c r="AD90" s="21"/>
      <c r="AE90" s="21"/>
      <c r="AF90" s="21"/>
      <c r="AG90" s="21"/>
      <c r="AH90" s="21"/>
      <c r="AI90" s="21"/>
      <c r="AJ90" s="21"/>
      <c r="AK90" s="21"/>
      <c r="AL90" s="21"/>
      <c r="AM90" s="21"/>
      <c r="AN90" s="21"/>
      <c r="AO90" s="21"/>
      <c r="AP90" s="21"/>
      <c r="AQ90" s="21"/>
      <c r="AR90" s="21"/>
      <c r="AS90" s="21"/>
      <c r="AT90" s="21"/>
      <c r="AU90" s="21"/>
      <c r="AV90" s="21"/>
      <c r="AW90" s="21"/>
      <c r="AX90" s="21"/>
      <c r="AY90" s="21"/>
      <c r="AZ90" s="21"/>
      <c r="BA90" s="21"/>
      <c r="BB90" s="21"/>
      <c r="BC90" s="21"/>
      <c r="BD90" s="21"/>
      <c r="BE90" s="21"/>
      <c r="BF90" s="21"/>
      <c r="BG90" s="21"/>
      <c r="BH90" s="21"/>
      <c r="BI90" s="50"/>
      <c r="BJ90" s="53" t="str">
        <f ca="1">IF(E90&lt;&gt;"",IF(AND(Tableausource[[#This Row],[Maison]]=C$3,Tableausource[[#This Row],[Qui ? ]]=E$3,OFFSET(Tableausource[[#This Row],[Fréquence ]],0,F$3)&lt;&gt;""),Tableausource[[#This Row],[Pièce]],""),"")</f>
        <v/>
      </c>
    </row>
    <row r="91" spans="1:62">
      <c r="A91" s="8"/>
      <c r="B91" s="8"/>
      <c r="C91" s="5"/>
      <c r="D91" s="11"/>
      <c r="E91" s="5"/>
      <c r="F91" s="11"/>
      <c r="G91" s="11"/>
      <c r="H91" s="12"/>
      <c r="I91" s="37"/>
      <c r="J91" s="37"/>
      <c r="K91" s="37"/>
      <c r="L91" s="37"/>
      <c r="M91" s="37"/>
      <c r="N91" s="37"/>
      <c r="O91" s="37"/>
      <c r="P91" s="37"/>
      <c r="Q91" s="37"/>
      <c r="R91" s="37"/>
      <c r="S91" s="37"/>
      <c r="T91" s="37"/>
      <c r="U91" s="37"/>
      <c r="V91" s="37"/>
      <c r="W91" s="38"/>
      <c r="X91" s="38"/>
      <c r="Y91" s="38"/>
      <c r="Z91" s="38"/>
      <c r="AA91" s="38"/>
      <c r="AB91" s="38"/>
      <c r="AC91" s="38"/>
      <c r="AD91" s="38"/>
      <c r="AE91" s="38"/>
      <c r="AF91" s="38"/>
      <c r="AG91" s="38"/>
      <c r="AH91" s="38"/>
      <c r="AI91" s="38"/>
      <c r="AJ91" s="38"/>
      <c r="AK91" s="38"/>
      <c r="AL91" s="38"/>
      <c r="AM91" s="38"/>
      <c r="AN91" s="38"/>
      <c r="AO91" s="38"/>
      <c r="AP91" s="38"/>
      <c r="AQ91" s="38"/>
      <c r="AR91" s="38"/>
      <c r="AS91" s="38"/>
      <c r="AT91" s="38"/>
      <c r="AU91" s="38"/>
      <c r="AV91" s="38"/>
      <c r="AW91" s="38"/>
      <c r="AX91" s="38"/>
      <c r="AY91" s="38"/>
      <c r="AZ91" s="38"/>
      <c r="BA91" s="38"/>
      <c r="BB91" s="38"/>
      <c r="BC91" s="38"/>
      <c r="BD91" s="38"/>
      <c r="BE91" s="38"/>
      <c r="BF91" s="38"/>
      <c r="BG91" s="38"/>
      <c r="BH91" s="38"/>
      <c r="BI91" s="49"/>
      <c r="BJ91" s="53" t="str">
        <f ca="1">IF(E91&lt;&gt;"",IF(AND(Tableausource[[#This Row],[Maison]]=C$3,Tableausource[[#This Row],[Qui ? ]]=E$3,OFFSET(Tableausource[[#This Row],[Fréquence ]],0,F$3)&lt;&gt;""),Tableausource[[#This Row],[Pièce]],""),"")</f>
        <v/>
      </c>
    </row>
    <row r="92" spans="1:62">
      <c r="A92" s="8"/>
      <c r="B92" s="8"/>
      <c r="C92" s="3"/>
      <c r="D92" s="3"/>
      <c r="E92" s="3"/>
      <c r="F92" s="3"/>
      <c r="G92" s="3"/>
      <c r="H92" s="7"/>
      <c r="I92" s="1"/>
      <c r="J92" s="1"/>
      <c r="K92" s="1"/>
      <c r="L92" s="1"/>
      <c r="M92" s="1"/>
      <c r="N92" s="1"/>
      <c r="O92" s="1"/>
      <c r="P92" s="1"/>
      <c r="Q92" s="1"/>
      <c r="R92" s="1"/>
      <c r="S92" s="1"/>
      <c r="T92" s="1"/>
      <c r="U92" s="1"/>
      <c r="V92" s="1"/>
      <c r="W92" s="21"/>
      <c r="X92" s="21"/>
      <c r="Y92" s="21"/>
      <c r="Z92" s="21"/>
      <c r="AA92" s="21"/>
      <c r="AB92" s="21"/>
      <c r="AC92" s="21"/>
      <c r="AD92" s="21"/>
      <c r="AE92" s="21"/>
      <c r="AF92" s="21"/>
      <c r="AG92" s="21"/>
      <c r="AH92" s="21"/>
      <c r="AI92" s="21"/>
      <c r="AJ92" s="21"/>
      <c r="AK92" s="21"/>
      <c r="AL92" s="21"/>
      <c r="AM92" s="21"/>
      <c r="AN92" s="21"/>
      <c r="AO92" s="21"/>
      <c r="AP92" s="21"/>
      <c r="AQ92" s="21"/>
      <c r="AR92" s="21"/>
      <c r="AS92" s="21"/>
      <c r="AT92" s="21"/>
      <c r="AU92" s="21"/>
      <c r="AV92" s="21"/>
      <c r="AW92" s="21"/>
      <c r="AX92" s="21"/>
      <c r="AY92" s="21"/>
      <c r="AZ92" s="21"/>
      <c r="BA92" s="21"/>
      <c r="BB92" s="21"/>
      <c r="BC92" s="21"/>
      <c r="BD92" s="21"/>
      <c r="BE92" s="21"/>
      <c r="BF92" s="21"/>
      <c r="BG92" s="21"/>
      <c r="BH92" s="21"/>
      <c r="BI92" s="50"/>
      <c r="BJ92" s="53" t="str">
        <f ca="1">IF(E92&lt;&gt;"",IF(AND(Tableausource[[#This Row],[Maison]]=C$3,Tableausource[[#This Row],[Qui ? ]]=E$3,OFFSET(Tableausource[[#This Row],[Fréquence ]],0,F$3)&lt;&gt;""),Tableausource[[#This Row],[Pièce]],""),"")</f>
        <v/>
      </c>
    </row>
    <row r="93" spans="1:62">
      <c r="A93" s="8"/>
      <c r="B93" s="8"/>
      <c r="C93" s="5"/>
      <c r="D93" s="11"/>
      <c r="E93" s="5"/>
      <c r="F93" s="11"/>
      <c r="G93" s="11"/>
      <c r="H93" s="12"/>
      <c r="I93" s="37"/>
      <c r="J93" s="37"/>
      <c r="K93" s="37"/>
      <c r="L93" s="37"/>
      <c r="M93" s="37"/>
      <c r="N93" s="37"/>
      <c r="O93" s="37"/>
      <c r="P93" s="37"/>
      <c r="Q93" s="37"/>
      <c r="R93" s="37"/>
      <c r="S93" s="37"/>
      <c r="T93" s="37"/>
      <c r="U93" s="37"/>
      <c r="V93" s="37"/>
      <c r="W93" s="38"/>
      <c r="X93" s="38"/>
      <c r="Y93" s="38"/>
      <c r="Z93" s="38"/>
      <c r="AA93" s="38"/>
      <c r="AB93" s="38"/>
      <c r="AC93" s="38"/>
      <c r="AD93" s="38"/>
      <c r="AE93" s="38"/>
      <c r="AF93" s="38"/>
      <c r="AG93" s="38"/>
      <c r="AH93" s="38"/>
      <c r="AI93" s="38"/>
      <c r="AJ93" s="38"/>
      <c r="AK93" s="38"/>
      <c r="AL93" s="38"/>
      <c r="AM93" s="38"/>
      <c r="AN93" s="38"/>
      <c r="AO93" s="38"/>
      <c r="AP93" s="38"/>
      <c r="AQ93" s="38"/>
      <c r="AR93" s="38"/>
      <c r="AS93" s="38"/>
      <c r="AT93" s="38"/>
      <c r="AU93" s="38"/>
      <c r="AV93" s="38"/>
      <c r="AW93" s="38"/>
      <c r="AX93" s="38"/>
      <c r="AY93" s="38"/>
      <c r="AZ93" s="38"/>
      <c r="BA93" s="38"/>
      <c r="BB93" s="38"/>
      <c r="BC93" s="38"/>
      <c r="BD93" s="38"/>
      <c r="BE93" s="38"/>
      <c r="BF93" s="38"/>
      <c r="BG93" s="38"/>
      <c r="BH93" s="38"/>
      <c r="BI93" s="49"/>
      <c r="BJ93" s="53" t="str">
        <f ca="1">IF(E93&lt;&gt;"",IF(AND(Tableausource[[#This Row],[Maison]]=C$3,Tableausource[[#This Row],[Qui ? ]]=E$3,OFFSET(Tableausource[[#This Row],[Fréquence ]],0,F$3)&lt;&gt;""),Tableausource[[#This Row],[Pièce]],""),"")</f>
        <v/>
      </c>
    </row>
    <row r="94" spans="1:62">
      <c r="A94" s="8"/>
      <c r="B94" s="8"/>
      <c r="C94" s="3"/>
      <c r="D94" s="3"/>
      <c r="E94" s="3"/>
      <c r="F94" s="3"/>
      <c r="G94" s="3"/>
      <c r="H94" s="7"/>
      <c r="I94" s="1"/>
      <c r="J94" s="1"/>
      <c r="K94" s="1"/>
      <c r="L94" s="1"/>
      <c r="M94" s="1"/>
      <c r="N94" s="1"/>
      <c r="O94" s="1"/>
      <c r="P94" s="1"/>
      <c r="Q94" s="1"/>
      <c r="R94" s="1"/>
      <c r="S94" s="1"/>
      <c r="T94" s="1"/>
      <c r="U94" s="1"/>
      <c r="V94" s="1"/>
      <c r="W94" s="21"/>
      <c r="X94" s="21"/>
      <c r="Y94" s="21"/>
      <c r="Z94" s="21"/>
      <c r="AA94" s="21"/>
      <c r="AB94" s="21"/>
      <c r="AC94" s="21"/>
      <c r="AD94" s="21"/>
      <c r="AE94" s="21"/>
      <c r="AF94" s="21"/>
      <c r="AG94" s="21"/>
      <c r="AH94" s="21"/>
      <c r="AI94" s="21"/>
      <c r="AJ94" s="21"/>
      <c r="AK94" s="21"/>
      <c r="AL94" s="21"/>
      <c r="AM94" s="21"/>
      <c r="AN94" s="21"/>
      <c r="AO94" s="21"/>
      <c r="AP94" s="21"/>
      <c r="AQ94" s="21"/>
      <c r="AR94" s="21"/>
      <c r="AS94" s="21"/>
      <c r="AT94" s="21"/>
      <c r="AU94" s="21"/>
      <c r="AV94" s="21"/>
      <c r="AW94" s="21"/>
      <c r="AX94" s="21"/>
      <c r="AY94" s="21"/>
      <c r="AZ94" s="21"/>
      <c r="BA94" s="21"/>
      <c r="BB94" s="21"/>
      <c r="BC94" s="21"/>
      <c r="BD94" s="21"/>
      <c r="BE94" s="21"/>
      <c r="BF94" s="21"/>
      <c r="BG94" s="21"/>
      <c r="BH94" s="21"/>
      <c r="BI94" s="50"/>
      <c r="BJ94" s="53" t="str">
        <f ca="1">IF(E94&lt;&gt;"",IF(AND(Tableausource[[#This Row],[Maison]]=C$3,Tableausource[[#This Row],[Qui ? ]]=E$3,OFFSET(Tableausource[[#This Row],[Fréquence ]],0,F$3)&lt;&gt;""),Tableausource[[#This Row],[Pièce]],""),"")</f>
        <v/>
      </c>
    </row>
    <row r="95" spans="1:62">
      <c r="A95" s="8"/>
      <c r="B95" s="8"/>
      <c r="C95" s="5"/>
      <c r="D95" s="11"/>
      <c r="E95" s="5"/>
      <c r="F95" s="11"/>
      <c r="G95" s="11"/>
      <c r="H95" s="12"/>
      <c r="I95" s="37"/>
      <c r="J95" s="37"/>
      <c r="K95" s="37"/>
      <c r="L95" s="37"/>
      <c r="M95" s="37"/>
      <c r="N95" s="37"/>
      <c r="O95" s="37"/>
      <c r="P95" s="37"/>
      <c r="Q95" s="37"/>
      <c r="R95" s="37"/>
      <c r="S95" s="37"/>
      <c r="T95" s="37"/>
      <c r="U95" s="37"/>
      <c r="V95" s="37"/>
      <c r="W95" s="38"/>
      <c r="X95" s="38"/>
      <c r="Y95" s="38"/>
      <c r="Z95" s="38"/>
      <c r="AA95" s="38"/>
      <c r="AB95" s="38"/>
      <c r="AC95" s="38"/>
      <c r="AD95" s="38"/>
      <c r="AE95" s="38"/>
      <c r="AF95" s="38"/>
      <c r="AG95" s="38"/>
      <c r="AH95" s="38"/>
      <c r="AI95" s="38"/>
      <c r="AJ95" s="38"/>
      <c r="AK95" s="38"/>
      <c r="AL95" s="38"/>
      <c r="AM95" s="38"/>
      <c r="AN95" s="38"/>
      <c r="AO95" s="38"/>
      <c r="AP95" s="38"/>
      <c r="AQ95" s="38"/>
      <c r="AR95" s="38"/>
      <c r="AS95" s="38"/>
      <c r="AT95" s="38"/>
      <c r="AU95" s="38"/>
      <c r="AV95" s="38"/>
      <c r="AW95" s="38"/>
      <c r="AX95" s="38"/>
      <c r="AY95" s="38"/>
      <c r="AZ95" s="38"/>
      <c r="BA95" s="38"/>
      <c r="BB95" s="38"/>
      <c r="BC95" s="38"/>
      <c r="BD95" s="38"/>
      <c r="BE95" s="38"/>
      <c r="BF95" s="38"/>
      <c r="BG95" s="38"/>
      <c r="BH95" s="38"/>
      <c r="BI95" s="49"/>
      <c r="BJ95" s="53" t="str">
        <f ca="1">IF(E95&lt;&gt;"",IF(AND(Tableausource[[#This Row],[Maison]]=C$3,Tableausource[[#This Row],[Qui ? ]]=E$3,OFFSET(Tableausource[[#This Row],[Fréquence ]],0,F$3)&lt;&gt;""),Tableausource[[#This Row],[Pièce]],""),"")</f>
        <v/>
      </c>
    </row>
    <row r="96" spans="1:62">
      <c r="A96" s="8"/>
      <c r="B96" s="8"/>
      <c r="C96" s="3"/>
      <c r="D96" s="3"/>
      <c r="E96" s="3"/>
      <c r="F96" s="3"/>
      <c r="G96" s="3"/>
      <c r="H96" s="7"/>
      <c r="I96" s="1"/>
      <c r="J96" s="1"/>
      <c r="K96" s="1"/>
      <c r="L96" s="1"/>
      <c r="M96" s="1"/>
      <c r="N96" s="1"/>
      <c r="O96" s="1"/>
      <c r="P96" s="1"/>
      <c r="Q96" s="1"/>
      <c r="R96" s="1"/>
      <c r="S96" s="1"/>
      <c r="T96" s="1"/>
      <c r="U96" s="1"/>
      <c r="V96" s="1"/>
      <c r="W96" s="21"/>
      <c r="X96" s="21"/>
      <c r="Y96" s="21"/>
      <c r="Z96" s="21"/>
      <c r="AA96" s="21"/>
      <c r="AB96" s="21"/>
      <c r="AC96" s="21"/>
      <c r="AD96" s="21"/>
      <c r="AE96" s="21"/>
      <c r="AF96" s="21"/>
      <c r="AG96" s="21"/>
      <c r="AH96" s="21"/>
      <c r="AI96" s="21"/>
      <c r="AJ96" s="21"/>
      <c r="AK96" s="21"/>
      <c r="AL96" s="21"/>
      <c r="AM96" s="21"/>
      <c r="AN96" s="21"/>
      <c r="AO96" s="21"/>
      <c r="AP96" s="21"/>
      <c r="AQ96" s="21"/>
      <c r="AR96" s="21"/>
      <c r="AS96" s="21"/>
      <c r="AT96" s="21"/>
      <c r="AU96" s="21"/>
      <c r="AV96" s="21"/>
      <c r="AW96" s="21"/>
      <c r="AX96" s="21"/>
      <c r="AY96" s="21"/>
      <c r="AZ96" s="21"/>
      <c r="BA96" s="21"/>
      <c r="BB96" s="21"/>
      <c r="BC96" s="21"/>
      <c r="BD96" s="21"/>
      <c r="BE96" s="21"/>
      <c r="BF96" s="21"/>
      <c r="BG96" s="21"/>
      <c r="BH96" s="21"/>
      <c r="BI96" s="50"/>
      <c r="BJ96" s="53" t="str">
        <f ca="1">IF(E96&lt;&gt;"",IF(AND(Tableausource[[#This Row],[Maison]]=C$3,Tableausource[[#This Row],[Qui ? ]]=E$3,OFFSET(Tableausource[[#This Row],[Fréquence ]],0,F$3)&lt;&gt;""),Tableausource[[#This Row],[Pièce]],""),"")</f>
        <v/>
      </c>
    </row>
    <row r="97" spans="1:62">
      <c r="A97" s="8"/>
      <c r="B97" s="8"/>
      <c r="C97" s="5"/>
      <c r="D97" s="11"/>
      <c r="E97" s="5"/>
      <c r="F97" s="11"/>
      <c r="G97" s="11"/>
      <c r="H97" s="12"/>
      <c r="I97" s="37"/>
      <c r="J97" s="37"/>
      <c r="K97" s="37"/>
      <c r="L97" s="37"/>
      <c r="M97" s="37"/>
      <c r="N97" s="37"/>
      <c r="O97" s="37"/>
      <c r="P97" s="37"/>
      <c r="Q97" s="37"/>
      <c r="R97" s="37"/>
      <c r="S97" s="37"/>
      <c r="T97" s="37"/>
      <c r="U97" s="37"/>
      <c r="V97" s="37"/>
      <c r="W97" s="38"/>
      <c r="X97" s="38"/>
      <c r="Y97" s="38"/>
      <c r="Z97" s="38"/>
      <c r="AA97" s="38"/>
      <c r="AB97" s="38"/>
      <c r="AC97" s="38"/>
      <c r="AD97" s="38"/>
      <c r="AE97" s="38"/>
      <c r="AF97" s="38"/>
      <c r="AG97" s="38"/>
      <c r="AH97" s="38"/>
      <c r="AI97" s="38"/>
      <c r="AJ97" s="38"/>
      <c r="AK97" s="38"/>
      <c r="AL97" s="38"/>
      <c r="AM97" s="38"/>
      <c r="AN97" s="38"/>
      <c r="AO97" s="38"/>
      <c r="AP97" s="38"/>
      <c r="AQ97" s="38"/>
      <c r="AR97" s="38"/>
      <c r="AS97" s="38"/>
      <c r="AT97" s="38"/>
      <c r="AU97" s="38"/>
      <c r="AV97" s="38"/>
      <c r="AW97" s="38"/>
      <c r="AX97" s="38"/>
      <c r="AY97" s="38"/>
      <c r="AZ97" s="38"/>
      <c r="BA97" s="38"/>
      <c r="BB97" s="38"/>
      <c r="BC97" s="38"/>
      <c r="BD97" s="38"/>
      <c r="BE97" s="38"/>
      <c r="BF97" s="38"/>
      <c r="BG97" s="38"/>
      <c r="BH97" s="38"/>
      <c r="BI97" s="49"/>
      <c r="BJ97" s="53" t="str">
        <f ca="1">IF(E97&lt;&gt;"",IF(AND(Tableausource[[#This Row],[Maison]]=C$3,Tableausource[[#This Row],[Qui ? ]]=E$3,OFFSET(Tableausource[[#This Row],[Fréquence ]],0,F$3)&lt;&gt;""),Tableausource[[#This Row],[Pièce]],""),"")</f>
        <v/>
      </c>
    </row>
    <row r="98" spans="1:62">
      <c r="A98" s="8"/>
      <c r="B98" s="8"/>
      <c r="C98" s="3"/>
      <c r="D98" s="3"/>
      <c r="E98" s="3"/>
      <c r="F98" s="3"/>
      <c r="G98" s="3"/>
      <c r="H98" s="7"/>
      <c r="I98" s="1"/>
      <c r="J98" s="1"/>
      <c r="K98" s="1"/>
      <c r="L98" s="1"/>
      <c r="M98" s="1"/>
      <c r="N98" s="1"/>
      <c r="O98" s="1"/>
      <c r="P98" s="1"/>
      <c r="Q98" s="1"/>
      <c r="R98" s="1"/>
      <c r="S98" s="1"/>
      <c r="T98" s="1"/>
      <c r="U98" s="1"/>
      <c r="V98" s="1"/>
      <c r="W98" s="21"/>
      <c r="X98" s="21"/>
      <c r="Y98" s="21"/>
      <c r="Z98" s="21"/>
      <c r="AA98" s="21"/>
      <c r="AB98" s="21"/>
      <c r="AC98" s="21"/>
      <c r="AD98" s="21"/>
      <c r="AE98" s="21"/>
      <c r="AF98" s="21"/>
      <c r="AG98" s="21"/>
      <c r="AH98" s="21"/>
      <c r="AI98" s="21"/>
      <c r="AJ98" s="21"/>
      <c r="AK98" s="21"/>
      <c r="AL98" s="21"/>
      <c r="AM98" s="21"/>
      <c r="AN98" s="21"/>
      <c r="AO98" s="21"/>
      <c r="AP98" s="21"/>
      <c r="AQ98" s="21"/>
      <c r="AR98" s="21"/>
      <c r="AS98" s="21"/>
      <c r="AT98" s="21"/>
      <c r="AU98" s="21"/>
      <c r="AV98" s="21"/>
      <c r="AW98" s="21"/>
      <c r="AX98" s="21"/>
      <c r="AY98" s="21"/>
      <c r="AZ98" s="21"/>
      <c r="BA98" s="21"/>
      <c r="BB98" s="21"/>
      <c r="BC98" s="21"/>
      <c r="BD98" s="21"/>
      <c r="BE98" s="21"/>
      <c r="BF98" s="21"/>
      <c r="BG98" s="21"/>
      <c r="BH98" s="21"/>
      <c r="BI98" s="50"/>
      <c r="BJ98" s="53" t="str">
        <f ca="1">IF(E98&lt;&gt;"",IF(AND(Tableausource[[#This Row],[Maison]]=C$3,Tableausource[[#This Row],[Qui ? ]]=E$3,OFFSET(Tableausource[[#This Row],[Fréquence ]],0,F$3)&lt;&gt;""),Tableausource[[#This Row],[Pièce]],""),"")</f>
        <v/>
      </c>
    </row>
    <row r="99" spans="1:62">
      <c r="A99" s="8"/>
      <c r="B99" s="8"/>
      <c r="C99" s="5"/>
      <c r="D99" s="11"/>
      <c r="E99" s="5"/>
      <c r="F99" s="11"/>
      <c r="G99" s="11"/>
      <c r="H99" s="12"/>
      <c r="I99" s="37"/>
      <c r="J99" s="37"/>
      <c r="K99" s="37"/>
      <c r="L99" s="37"/>
      <c r="M99" s="37"/>
      <c r="N99" s="37"/>
      <c r="O99" s="37"/>
      <c r="P99" s="37"/>
      <c r="Q99" s="37"/>
      <c r="R99" s="37"/>
      <c r="S99" s="37"/>
      <c r="T99" s="37"/>
      <c r="U99" s="37"/>
      <c r="V99" s="37"/>
      <c r="W99" s="38"/>
      <c r="X99" s="38"/>
      <c r="Y99" s="38"/>
      <c r="Z99" s="38"/>
      <c r="AA99" s="38"/>
      <c r="AB99" s="38"/>
      <c r="AC99" s="38"/>
      <c r="AD99" s="38"/>
      <c r="AE99" s="38"/>
      <c r="AF99" s="38"/>
      <c r="AG99" s="38"/>
      <c r="AH99" s="38"/>
      <c r="AI99" s="38"/>
      <c r="AJ99" s="38"/>
      <c r="AK99" s="38"/>
      <c r="AL99" s="38"/>
      <c r="AM99" s="38"/>
      <c r="AN99" s="38"/>
      <c r="AO99" s="38"/>
      <c r="AP99" s="38"/>
      <c r="AQ99" s="38"/>
      <c r="AR99" s="38"/>
      <c r="AS99" s="38"/>
      <c r="AT99" s="38"/>
      <c r="AU99" s="38"/>
      <c r="AV99" s="38"/>
      <c r="AW99" s="38"/>
      <c r="AX99" s="38"/>
      <c r="AY99" s="38"/>
      <c r="AZ99" s="38"/>
      <c r="BA99" s="38"/>
      <c r="BB99" s="38"/>
      <c r="BC99" s="38"/>
      <c r="BD99" s="38"/>
      <c r="BE99" s="38"/>
      <c r="BF99" s="38"/>
      <c r="BG99" s="38"/>
      <c r="BH99" s="38"/>
      <c r="BI99" s="49"/>
      <c r="BJ99" s="53" t="str">
        <f ca="1">IF(E99&lt;&gt;"",IF(AND(Tableausource[[#This Row],[Maison]]=C$3,Tableausource[[#This Row],[Qui ? ]]=E$3,OFFSET(Tableausource[[#This Row],[Fréquence ]],0,F$3)&lt;&gt;""),Tableausource[[#This Row],[Pièce]],""),"")</f>
        <v/>
      </c>
    </row>
    <row r="100" spans="1:62">
      <c r="A100" s="8"/>
      <c r="B100" s="8"/>
      <c r="C100" s="3"/>
      <c r="D100" s="3"/>
      <c r="E100" s="3"/>
      <c r="F100" s="3"/>
      <c r="G100" s="3"/>
      <c r="H100" s="7"/>
      <c r="I100" s="1"/>
      <c r="J100" s="1"/>
      <c r="K100" s="1"/>
      <c r="L100" s="1"/>
      <c r="M100" s="1"/>
      <c r="N100" s="1"/>
      <c r="O100" s="1"/>
      <c r="P100" s="1"/>
      <c r="Q100" s="1"/>
      <c r="R100" s="1"/>
      <c r="S100" s="1"/>
      <c r="T100" s="1"/>
      <c r="U100" s="1"/>
      <c r="V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50"/>
      <c r="BJ100" s="53" t="str">
        <f ca="1">IF(E100&lt;&gt;"",IF(AND(Tableausource[[#This Row],[Maison]]=C$3,Tableausource[[#This Row],[Qui ? ]]=E$3,OFFSET(Tableausource[[#This Row],[Fréquence ]],0,F$3)&lt;&gt;""),Tableausource[[#This Row],[Pièce]],""),"")</f>
        <v/>
      </c>
    </row>
    <row r="101" spans="1:62">
      <c r="A101" s="8"/>
      <c r="B101" s="8"/>
      <c r="C101" s="5"/>
      <c r="D101" s="11"/>
      <c r="E101" s="5"/>
      <c r="F101" s="11"/>
      <c r="G101" s="11"/>
      <c r="H101" s="12"/>
      <c r="I101" s="37"/>
      <c r="J101" s="37"/>
      <c r="K101" s="37"/>
      <c r="L101" s="37"/>
      <c r="M101" s="37"/>
      <c r="N101" s="37"/>
      <c r="O101" s="37"/>
      <c r="P101" s="37"/>
      <c r="Q101" s="37"/>
      <c r="R101" s="37"/>
      <c r="S101" s="37"/>
      <c r="T101" s="37"/>
      <c r="U101" s="37"/>
      <c r="V101" s="37"/>
      <c r="W101" s="38"/>
      <c r="X101" s="38"/>
      <c r="Y101" s="38"/>
      <c r="Z101" s="38"/>
      <c r="AA101" s="38"/>
      <c r="AB101" s="38"/>
      <c r="AC101" s="38"/>
      <c r="AD101" s="38"/>
      <c r="AE101" s="38"/>
      <c r="AF101" s="38"/>
      <c r="AG101" s="38"/>
      <c r="AH101" s="38"/>
      <c r="AI101" s="38"/>
      <c r="AJ101" s="38"/>
      <c r="AK101" s="38"/>
      <c r="AL101" s="38"/>
      <c r="AM101" s="38"/>
      <c r="AN101" s="38"/>
      <c r="AO101" s="38"/>
      <c r="AP101" s="38"/>
      <c r="AQ101" s="38"/>
      <c r="AR101" s="38"/>
      <c r="AS101" s="38"/>
      <c r="AT101" s="38"/>
      <c r="AU101" s="38"/>
      <c r="AV101" s="38"/>
      <c r="AW101" s="38"/>
      <c r="AX101" s="38"/>
      <c r="AY101" s="38"/>
      <c r="AZ101" s="38"/>
      <c r="BA101" s="38"/>
      <c r="BB101" s="38"/>
      <c r="BC101" s="38"/>
      <c r="BD101" s="38"/>
      <c r="BE101" s="38"/>
      <c r="BF101" s="38"/>
      <c r="BG101" s="38"/>
      <c r="BH101" s="38"/>
      <c r="BI101" s="49"/>
      <c r="BJ101" s="53" t="str">
        <f ca="1">IF(E101&lt;&gt;"",IF(AND(Tableausource[[#This Row],[Maison]]=C$3,Tableausource[[#This Row],[Qui ? ]]=E$3,OFFSET(Tableausource[[#This Row],[Fréquence ]],0,F$3)&lt;&gt;""),Tableausource[[#This Row],[Pièce]],""),"")</f>
        <v/>
      </c>
    </row>
    <row r="102" spans="1:62">
      <c r="A102" s="8"/>
      <c r="B102" s="8"/>
      <c r="C102" s="3"/>
      <c r="D102" s="3"/>
      <c r="E102" s="3"/>
      <c r="F102" s="3"/>
      <c r="G102" s="3"/>
      <c r="H102" s="7"/>
      <c r="I102" s="1"/>
      <c r="J102" s="1"/>
      <c r="K102" s="1"/>
      <c r="L102" s="1"/>
      <c r="M102" s="1"/>
      <c r="N102" s="1"/>
      <c r="O102" s="1"/>
      <c r="P102" s="1"/>
      <c r="Q102" s="1"/>
      <c r="R102" s="1"/>
      <c r="S102" s="1"/>
      <c r="T102" s="1"/>
      <c r="U102" s="1"/>
      <c r="V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50"/>
      <c r="BJ102" s="53" t="str">
        <f ca="1">IF(E102&lt;&gt;"",IF(AND(Tableausource[[#This Row],[Maison]]=C$3,Tableausource[[#This Row],[Qui ? ]]=E$3,OFFSET(Tableausource[[#This Row],[Fréquence ]],0,F$3)&lt;&gt;""),Tableausource[[#This Row],[Pièce]],""),"")</f>
        <v/>
      </c>
    </row>
    <row r="103" spans="1:62">
      <c r="A103" s="8"/>
      <c r="B103" s="8"/>
      <c r="C103" s="5"/>
      <c r="D103" s="11"/>
      <c r="E103" s="5"/>
      <c r="F103" s="11"/>
      <c r="G103" s="11"/>
      <c r="H103" s="12"/>
      <c r="I103" s="37"/>
      <c r="J103" s="37"/>
      <c r="K103" s="37"/>
      <c r="L103" s="37"/>
      <c r="M103" s="37"/>
      <c r="N103" s="37"/>
      <c r="O103" s="37"/>
      <c r="P103" s="37"/>
      <c r="Q103" s="37"/>
      <c r="R103" s="37"/>
      <c r="S103" s="37"/>
      <c r="T103" s="37"/>
      <c r="U103" s="37"/>
      <c r="V103" s="37"/>
      <c r="W103" s="38"/>
      <c r="X103" s="38"/>
      <c r="Y103" s="38"/>
      <c r="Z103" s="38"/>
      <c r="AA103" s="38"/>
      <c r="AB103" s="38"/>
      <c r="AC103" s="38"/>
      <c r="AD103" s="38"/>
      <c r="AE103" s="38"/>
      <c r="AF103" s="38"/>
      <c r="AG103" s="38"/>
      <c r="AH103" s="38"/>
      <c r="AI103" s="38"/>
      <c r="AJ103" s="38"/>
      <c r="AK103" s="38"/>
      <c r="AL103" s="38"/>
      <c r="AM103" s="38"/>
      <c r="AN103" s="38"/>
      <c r="AO103" s="38"/>
      <c r="AP103" s="38"/>
      <c r="AQ103" s="38"/>
      <c r="AR103" s="38"/>
      <c r="AS103" s="38"/>
      <c r="AT103" s="38"/>
      <c r="AU103" s="38"/>
      <c r="AV103" s="38"/>
      <c r="AW103" s="38"/>
      <c r="AX103" s="38"/>
      <c r="AY103" s="38"/>
      <c r="AZ103" s="38"/>
      <c r="BA103" s="38"/>
      <c r="BB103" s="38"/>
      <c r="BC103" s="38"/>
      <c r="BD103" s="38"/>
      <c r="BE103" s="38"/>
      <c r="BF103" s="38"/>
      <c r="BG103" s="38"/>
      <c r="BH103" s="38"/>
      <c r="BI103" s="49"/>
      <c r="BJ103" s="53" t="str">
        <f ca="1">IF(E103&lt;&gt;"",IF(AND(Tableausource[[#This Row],[Maison]]=C$3,Tableausource[[#This Row],[Qui ? ]]=E$3,OFFSET(Tableausource[[#This Row],[Fréquence ]],0,F$3)&lt;&gt;""),Tableausource[[#This Row],[Pièce]],""),"")</f>
        <v/>
      </c>
    </row>
    <row r="104" spans="1:62">
      <c r="A104" s="8"/>
      <c r="B104" s="8"/>
      <c r="C104" s="3"/>
      <c r="D104" s="3"/>
      <c r="E104" s="3"/>
      <c r="F104" s="3"/>
      <c r="G104" s="3"/>
      <c r="H104" s="7"/>
      <c r="I104" s="1"/>
      <c r="J104" s="1"/>
      <c r="K104" s="1"/>
      <c r="L104" s="1"/>
      <c r="M104" s="1"/>
      <c r="N104" s="1"/>
      <c r="O104" s="1"/>
      <c r="P104" s="1"/>
      <c r="Q104" s="1"/>
      <c r="R104" s="1"/>
      <c r="S104" s="1"/>
      <c r="T104" s="1"/>
      <c r="U104" s="1"/>
      <c r="V104" s="1"/>
      <c r="W104" s="21"/>
      <c r="X104" s="21"/>
      <c r="Y104" s="21"/>
      <c r="Z104" s="21"/>
      <c r="AA104" s="21"/>
      <c r="AB104" s="21"/>
      <c r="AC104" s="21"/>
      <c r="AD104" s="21"/>
      <c r="AE104" s="21"/>
      <c r="AF104" s="21"/>
      <c r="AG104" s="21"/>
      <c r="AH104" s="21"/>
      <c r="AI104" s="21"/>
      <c r="AJ104" s="21"/>
      <c r="AK104" s="21"/>
      <c r="AL104" s="21"/>
      <c r="AM104" s="21"/>
      <c r="AN104" s="21"/>
      <c r="AO104" s="21"/>
      <c r="AP104" s="21"/>
      <c r="AQ104" s="21"/>
      <c r="AR104" s="21"/>
      <c r="AS104" s="21"/>
      <c r="AT104" s="21"/>
      <c r="AU104" s="21"/>
      <c r="AV104" s="21"/>
      <c r="AW104" s="21"/>
      <c r="AX104" s="21"/>
      <c r="AY104" s="21"/>
      <c r="AZ104" s="21"/>
      <c r="BA104" s="21"/>
      <c r="BB104" s="21"/>
      <c r="BC104" s="21"/>
      <c r="BD104" s="21"/>
      <c r="BE104" s="21"/>
      <c r="BF104" s="21"/>
      <c r="BG104" s="21"/>
      <c r="BH104" s="21"/>
      <c r="BI104" s="50"/>
      <c r="BJ104" s="53" t="str">
        <f ca="1">IF(E104&lt;&gt;"",IF(AND(Tableausource[[#This Row],[Maison]]=C$3,Tableausource[[#This Row],[Qui ? ]]=E$3,OFFSET(Tableausource[[#This Row],[Fréquence ]],0,F$3)&lt;&gt;""),Tableausource[[#This Row],[Pièce]],""),"")</f>
        <v/>
      </c>
    </row>
    <row r="105" spans="1:62">
      <c r="A105" s="8"/>
      <c r="B105" s="8"/>
      <c r="C105" s="5"/>
      <c r="D105" s="11"/>
      <c r="E105" s="5"/>
      <c r="F105" s="11"/>
      <c r="G105" s="11"/>
      <c r="H105" s="12"/>
      <c r="I105" s="37"/>
      <c r="J105" s="37"/>
      <c r="K105" s="37"/>
      <c r="L105" s="37"/>
      <c r="M105" s="37"/>
      <c r="N105" s="37"/>
      <c r="O105" s="37"/>
      <c r="P105" s="37"/>
      <c r="Q105" s="37"/>
      <c r="R105" s="37"/>
      <c r="S105" s="37"/>
      <c r="T105" s="37"/>
      <c r="U105" s="37"/>
      <c r="V105" s="37"/>
      <c r="W105" s="38"/>
      <c r="X105" s="38"/>
      <c r="Y105" s="38"/>
      <c r="Z105" s="38"/>
      <c r="AA105" s="38"/>
      <c r="AB105" s="38"/>
      <c r="AC105" s="38"/>
      <c r="AD105" s="38"/>
      <c r="AE105" s="38"/>
      <c r="AF105" s="38"/>
      <c r="AG105" s="38"/>
      <c r="AH105" s="38"/>
      <c r="AI105" s="38"/>
      <c r="AJ105" s="38"/>
      <c r="AK105" s="38"/>
      <c r="AL105" s="38"/>
      <c r="AM105" s="38"/>
      <c r="AN105" s="38"/>
      <c r="AO105" s="38"/>
      <c r="AP105" s="38"/>
      <c r="AQ105" s="38"/>
      <c r="AR105" s="38"/>
      <c r="AS105" s="38"/>
      <c r="AT105" s="38"/>
      <c r="AU105" s="38"/>
      <c r="AV105" s="38"/>
      <c r="AW105" s="38"/>
      <c r="AX105" s="38"/>
      <c r="AY105" s="38"/>
      <c r="AZ105" s="38"/>
      <c r="BA105" s="38"/>
      <c r="BB105" s="38"/>
      <c r="BC105" s="38"/>
      <c r="BD105" s="38"/>
      <c r="BE105" s="38"/>
      <c r="BF105" s="38"/>
      <c r="BG105" s="38"/>
      <c r="BH105" s="38"/>
      <c r="BI105" s="49"/>
      <c r="BJ105" s="53" t="str">
        <f ca="1">IF(E105&lt;&gt;"",IF(AND(Tableausource[[#This Row],[Maison]]=C$3,Tableausource[[#This Row],[Qui ? ]]=E$3,OFFSET(Tableausource[[#This Row],[Fréquence ]],0,F$3)&lt;&gt;""),Tableausource[[#This Row],[Pièce]],""),"")</f>
        <v/>
      </c>
    </row>
    <row r="106" spans="1:62">
      <c r="A106" s="8"/>
      <c r="B106" s="8"/>
      <c r="C106" s="3"/>
      <c r="D106" s="3"/>
      <c r="E106" s="3"/>
      <c r="F106" s="3"/>
      <c r="G106" s="3"/>
      <c r="H106" s="7"/>
      <c r="I106" s="1"/>
      <c r="J106" s="1"/>
      <c r="K106" s="1"/>
      <c r="L106" s="1"/>
      <c r="M106" s="1"/>
      <c r="N106" s="1"/>
      <c r="O106" s="1"/>
      <c r="P106" s="1"/>
      <c r="Q106" s="1"/>
      <c r="R106" s="1"/>
      <c r="S106" s="1"/>
      <c r="T106" s="1"/>
      <c r="U106" s="1"/>
      <c r="V106" s="1"/>
      <c r="W106" s="21"/>
      <c r="X106" s="21"/>
      <c r="Y106" s="21"/>
      <c r="Z106" s="21"/>
      <c r="AA106" s="21"/>
      <c r="AB106" s="21"/>
      <c r="AC106" s="21"/>
      <c r="AD106" s="21"/>
      <c r="AE106" s="21"/>
      <c r="AF106" s="21"/>
      <c r="AG106" s="21"/>
      <c r="AH106" s="21"/>
      <c r="AI106" s="21"/>
      <c r="AJ106" s="21"/>
      <c r="AK106" s="21"/>
      <c r="AL106" s="21"/>
      <c r="AM106" s="21"/>
      <c r="AN106" s="21"/>
      <c r="AO106" s="21"/>
      <c r="AP106" s="21"/>
      <c r="AQ106" s="21"/>
      <c r="AR106" s="21"/>
      <c r="AS106" s="21"/>
      <c r="AT106" s="21"/>
      <c r="AU106" s="21"/>
      <c r="AV106" s="21"/>
      <c r="AW106" s="21"/>
      <c r="AX106" s="21"/>
      <c r="AY106" s="21"/>
      <c r="AZ106" s="21"/>
      <c r="BA106" s="21"/>
      <c r="BB106" s="21"/>
      <c r="BC106" s="21"/>
      <c r="BD106" s="21"/>
      <c r="BE106" s="21"/>
      <c r="BF106" s="21"/>
      <c r="BG106" s="21"/>
      <c r="BH106" s="21"/>
      <c r="BI106" s="50"/>
      <c r="BJ106" s="53" t="str">
        <f ca="1">IF(E106&lt;&gt;"",IF(AND(Tableausource[[#This Row],[Maison]]=C$3,Tableausource[[#This Row],[Qui ? ]]=E$3,OFFSET(Tableausource[[#This Row],[Fréquence ]],0,F$3)&lt;&gt;""),Tableausource[[#This Row],[Pièce]],""),"")</f>
        <v/>
      </c>
    </row>
    <row r="107" spans="1:62">
      <c r="A107" s="8"/>
      <c r="B107" s="8"/>
      <c r="C107" s="5"/>
      <c r="D107" s="11"/>
      <c r="E107" s="5"/>
      <c r="F107" s="11"/>
      <c r="G107" s="11"/>
      <c r="H107" s="12"/>
      <c r="I107" s="37"/>
      <c r="J107" s="37"/>
      <c r="K107" s="37"/>
      <c r="L107" s="37"/>
      <c r="M107" s="37"/>
      <c r="N107" s="37"/>
      <c r="O107" s="37"/>
      <c r="P107" s="37"/>
      <c r="Q107" s="37"/>
      <c r="R107" s="37"/>
      <c r="S107" s="37"/>
      <c r="T107" s="37"/>
      <c r="U107" s="37"/>
      <c r="V107" s="37"/>
      <c r="W107" s="38"/>
      <c r="X107" s="38"/>
      <c r="Y107" s="38"/>
      <c r="Z107" s="38"/>
      <c r="AA107" s="38"/>
      <c r="AB107" s="38"/>
      <c r="AC107" s="38"/>
      <c r="AD107" s="38"/>
      <c r="AE107" s="38"/>
      <c r="AF107" s="38"/>
      <c r="AG107" s="38"/>
      <c r="AH107" s="38"/>
      <c r="AI107" s="38"/>
      <c r="AJ107" s="38"/>
      <c r="AK107" s="38"/>
      <c r="AL107" s="38"/>
      <c r="AM107" s="38"/>
      <c r="AN107" s="38"/>
      <c r="AO107" s="38"/>
      <c r="AP107" s="38"/>
      <c r="AQ107" s="38"/>
      <c r="AR107" s="38"/>
      <c r="AS107" s="38"/>
      <c r="AT107" s="38"/>
      <c r="AU107" s="38"/>
      <c r="AV107" s="38"/>
      <c r="AW107" s="38"/>
      <c r="AX107" s="38"/>
      <c r="AY107" s="38"/>
      <c r="AZ107" s="38"/>
      <c r="BA107" s="38"/>
      <c r="BB107" s="38"/>
      <c r="BC107" s="38"/>
      <c r="BD107" s="38"/>
      <c r="BE107" s="38"/>
      <c r="BF107" s="38"/>
      <c r="BG107" s="38"/>
      <c r="BH107" s="38"/>
      <c r="BI107" s="49"/>
      <c r="BJ107" s="53" t="str">
        <f ca="1">IF(E107&lt;&gt;"",IF(AND(Tableausource[[#This Row],[Maison]]=C$3,Tableausource[[#This Row],[Qui ? ]]=E$3,OFFSET(Tableausource[[#This Row],[Fréquence ]],0,F$3)&lt;&gt;""),Tableausource[[#This Row],[Pièce]],""),"")</f>
        <v/>
      </c>
    </row>
    <row r="108" spans="1:62">
      <c r="A108" s="8"/>
      <c r="B108" s="8"/>
      <c r="C108" s="3"/>
      <c r="D108" s="3"/>
      <c r="E108" s="3"/>
      <c r="F108" s="3"/>
      <c r="G108" s="3"/>
      <c r="H108" s="7"/>
      <c r="I108" s="1"/>
      <c r="J108" s="1"/>
      <c r="K108" s="1"/>
      <c r="L108" s="1"/>
      <c r="M108" s="1"/>
      <c r="N108" s="1"/>
      <c r="O108" s="1"/>
      <c r="P108" s="1"/>
      <c r="Q108" s="1"/>
      <c r="R108" s="1"/>
      <c r="S108" s="1"/>
      <c r="T108" s="1"/>
      <c r="U108" s="1"/>
      <c r="V108" s="1"/>
      <c r="W108" s="21"/>
      <c r="X108" s="21"/>
      <c r="Y108" s="21"/>
      <c r="Z108" s="21"/>
      <c r="AA108" s="21"/>
      <c r="AB108" s="21"/>
      <c r="AC108" s="21"/>
      <c r="AD108" s="21"/>
      <c r="AE108" s="21"/>
      <c r="AF108" s="21"/>
      <c r="AG108" s="21"/>
      <c r="AH108" s="21"/>
      <c r="AI108" s="21"/>
      <c r="AJ108" s="21"/>
      <c r="AK108" s="21"/>
      <c r="AL108" s="21"/>
      <c r="AM108" s="21"/>
      <c r="AN108" s="21"/>
      <c r="AO108" s="21"/>
      <c r="AP108" s="21"/>
      <c r="AQ108" s="21"/>
      <c r="AR108" s="21"/>
      <c r="AS108" s="21"/>
      <c r="AT108" s="21"/>
      <c r="AU108" s="21"/>
      <c r="AV108" s="21"/>
      <c r="AW108" s="21"/>
      <c r="AX108" s="21"/>
      <c r="AY108" s="21"/>
      <c r="AZ108" s="21"/>
      <c r="BA108" s="21"/>
      <c r="BB108" s="21"/>
      <c r="BC108" s="21"/>
      <c r="BD108" s="21"/>
      <c r="BE108" s="21"/>
      <c r="BF108" s="21"/>
      <c r="BG108" s="21"/>
      <c r="BH108" s="21"/>
      <c r="BI108" s="50"/>
      <c r="BJ108" s="53" t="str">
        <f ca="1">IF(E108&lt;&gt;"",IF(AND(Tableausource[[#This Row],[Maison]]=C$3,Tableausource[[#This Row],[Qui ? ]]=E$3,OFFSET(Tableausource[[#This Row],[Fréquence ]],0,F$3)&lt;&gt;""),Tableausource[[#This Row],[Pièce]],""),"")</f>
        <v/>
      </c>
    </row>
    <row r="109" spans="1:62">
      <c r="A109" s="8"/>
      <c r="B109" s="8"/>
      <c r="C109" s="5"/>
      <c r="D109" s="11"/>
      <c r="E109" s="5"/>
      <c r="F109" s="11"/>
      <c r="G109" s="11"/>
      <c r="H109" s="12"/>
      <c r="I109" s="37"/>
      <c r="J109" s="37"/>
      <c r="K109" s="37"/>
      <c r="L109" s="37"/>
      <c r="M109" s="37"/>
      <c r="N109" s="37"/>
      <c r="O109" s="37"/>
      <c r="P109" s="37"/>
      <c r="Q109" s="37"/>
      <c r="R109" s="37"/>
      <c r="S109" s="37"/>
      <c r="T109" s="37"/>
      <c r="U109" s="37"/>
      <c r="V109" s="37"/>
      <c r="W109" s="38"/>
      <c r="X109" s="38"/>
      <c r="Y109" s="38"/>
      <c r="Z109" s="38"/>
      <c r="AA109" s="38"/>
      <c r="AB109" s="38"/>
      <c r="AC109" s="38"/>
      <c r="AD109" s="38"/>
      <c r="AE109" s="38"/>
      <c r="AF109" s="38"/>
      <c r="AG109" s="38"/>
      <c r="AH109" s="38"/>
      <c r="AI109" s="38"/>
      <c r="AJ109" s="38"/>
      <c r="AK109" s="38"/>
      <c r="AL109" s="38"/>
      <c r="AM109" s="38"/>
      <c r="AN109" s="38"/>
      <c r="AO109" s="38"/>
      <c r="AP109" s="38"/>
      <c r="AQ109" s="38"/>
      <c r="AR109" s="38"/>
      <c r="AS109" s="38"/>
      <c r="AT109" s="38"/>
      <c r="AU109" s="38"/>
      <c r="AV109" s="38"/>
      <c r="AW109" s="38"/>
      <c r="AX109" s="38"/>
      <c r="AY109" s="38"/>
      <c r="AZ109" s="38"/>
      <c r="BA109" s="38"/>
      <c r="BB109" s="38"/>
      <c r="BC109" s="38"/>
      <c r="BD109" s="38"/>
      <c r="BE109" s="38"/>
      <c r="BF109" s="38"/>
      <c r="BG109" s="38"/>
      <c r="BH109" s="38"/>
      <c r="BI109" s="49"/>
      <c r="BJ109" s="53" t="str">
        <f ca="1">IF(E109&lt;&gt;"",IF(AND(Tableausource[[#This Row],[Maison]]=C$3,Tableausource[[#This Row],[Qui ? ]]=E$3,OFFSET(Tableausource[[#This Row],[Fréquence ]],0,F$3)&lt;&gt;""),Tableausource[[#This Row],[Pièce]],""),"")</f>
        <v/>
      </c>
    </row>
    <row r="110" spans="1:62">
      <c r="A110" s="8"/>
      <c r="B110" s="8"/>
      <c r="C110" s="3"/>
      <c r="D110" s="3"/>
      <c r="E110" s="3"/>
      <c r="F110" s="3"/>
      <c r="G110" s="3"/>
      <c r="H110" s="7"/>
      <c r="I110" s="1"/>
      <c r="J110" s="1"/>
      <c r="K110" s="1"/>
      <c r="L110" s="1"/>
      <c r="M110" s="1"/>
      <c r="N110" s="1"/>
      <c r="O110" s="1"/>
      <c r="P110" s="1"/>
      <c r="Q110" s="1"/>
      <c r="R110" s="1"/>
      <c r="S110" s="1"/>
      <c r="T110" s="1"/>
      <c r="U110" s="1"/>
      <c r="V110" s="1"/>
      <c r="W110" s="21"/>
      <c r="X110" s="21"/>
      <c r="Y110" s="21"/>
      <c r="Z110" s="21"/>
      <c r="AA110" s="21"/>
      <c r="AB110" s="21"/>
      <c r="AC110" s="21"/>
      <c r="AD110" s="21"/>
      <c r="AE110" s="21"/>
      <c r="AF110" s="21"/>
      <c r="AG110" s="21"/>
      <c r="AH110" s="21"/>
      <c r="AI110" s="21"/>
      <c r="AJ110" s="21"/>
      <c r="AK110" s="21"/>
      <c r="AL110" s="21"/>
      <c r="AM110" s="21"/>
      <c r="AN110" s="21"/>
      <c r="AO110" s="21"/>
      <c r="AP110" s="21"/>
      <c r="AQ110" s="21"/>
      <c r="AR110" s="21"/>
      <c r="AS110" s="21"/>
      <c r="AT110" s="21"/>
      <c r="AU110" s="21"/>
      <c r="AV110" s="21"/>
      <c r="AW110" s="21"/>
      <c r="AX110" s="21"/>
      <c r="AY110" s="21"/>
      <c r="AZ110" s="21"/>
      <c r="BA110" s="21"/>
      <c r="BB110" s="21"/>
      <c r="BC110" s="21"/>
      <c r="BD110" s="21"/>
      <c r="BE110" s="21"/>
      <c r="BF110" s="21"/>
      <c r="BG110" s="21"/>
      <c r="BH110" s="21"/>
      <c r="BI110" s="50"/>
      <c r="BJ110" s="53" t="str">
        <f ca="1">IF(E110&lt;&gt;"",IF(AND(Tableausource[[#This Row],[Maison]]=C$3,Tableausource[[#This Row],[Qui ? ]]=E$3,OFFSET(Tableausource[[#This Row],[Fréquence ]],0,F$3)&lt;&gt;""),Tableausource[[#This Row],[Pièce]],""),"")</f>
        <v/>
      </c>
    </row>
    <row r="111" spans="1:62">
      <c r="A111" s="8"/>
      <c r="B111" s="8"/>
      <c r="C111" s="5"/>
      <c r="D111" s="11"/>
      <c r="E111" s="5"/>
      <c r="F111" s="11"/>
      <c r="G111" s="11"/>
      <c r="H111" s="12"/>
      <c r="I111" s="37"/>
      <c r="J111" s="37"/>
      <c r="K111" s="37"/>
      <c r="L111" s="37"/>
      <c r="M111" s="37"/>
      <c r="N111" s="37"/>
      <c r="O111" s="37"/>
      <c r="P111" s="37"/>
      <c r="Q111" s="37"/>
      <c r="R111" s="37"/>
      <c r="S111" s="37"/>
      <c r="T111" s="37"/>
      <c r="U111" s="37"/>
      <c r="V111" s="37"/>
      <c r="W111" s="38"/>
      <c r="X111" s="38"/>
      <c r="Y111" s="38"/>
      <c r="Z111" s="38"/>
      <c r="AA111" s="38"/>
      <c r="AB111" s="38"/>
      <c r="AC111" s="38"/>
      <c r="AD111" s="38"/>
      <c r="AE111" s="38"/>
      <c r="AF111" s="38"/>
      <c r="AG111" s="38"/>
      <c r="AH111" s="38"/>
      <c r="AI111" s="38"/>
      <c r="AJ111" s="38"/>
      <c r="AK111" s="38"/>
      <c r="AL111" s="38"/>
      <c r="AM111" s="38"/>
      <c r="AN111" s="38"/>
      <c r="AO111" s="38"/>
      <c r="AP111" s="38"/>
      <c r="AQ111" s="38"/>
      <c r="AR111" s="38"/>
      <c r="AS111" s="38"/>
      <c r="AT111" s="38"/>
      <c r="AU111" s="38"/>
      <c r="AV111" s="38"/>
      <c r="AW111" s="38"/>
      <c r="AX111" s="38"/>
      <c r="AY111" s="38"/>
      <c r="AZ111" s="38"/>
      <c r="BA111" s="38"/>
      <c r="BB111" s="38"/>
      <c r="BC111" s="38"/>
      <c r="BD111" s="38"/>
      <c r="BE111" s="38"/>
      <c r="BF111" s="38"/>
      <c r="BG111" s="38"/>
      <c r="BH111" s="38"/>
      <c r="BI111" s="49"/>
      <c r="BJ111" s="53" t="str">
        <f ca="1">IF(E111&lt;&gt;"",IF(AND(Tableausource[[#This Row],[Maison]]=C$3,Tableausource[[#This Row],[Qui ? ]]=E$3,OFFSET(Tableausource[[#This Row],[Fréquence ]],0,F$3)&lt;&gt;""),Tableausource[[#This Row],[Pièce]],""),"")</f>
        <v/>
      </c>
    </row>
    <row r="112" spans="1:62">
      <c r="A112" s="8"/>
      <c r="B112" s="8"/>
      <c r="C112" s="3"/>
      <c r="D112" s="3"/>
      <c r="E112" s="3"/>
      <c r="F112" s="3"/>
      <c r="G112" s="3"/>
      <c r="H112" s="7"/>
      <c r="I112" s="1"/>
      <c r="J112" s="1"/>
      <c r="K112" s="1"/>
      <c r="L112" s="1"/>
      <c r="M112" s="1"/>
      <c r="N112" s="1"/>
      <c r="O112" s="1"/>
      <c r="P112" s="1"/>
      <c r="Q112" s="1"/>
      <c r="R112" s="1"/>
      <c r="S112" s="1"/>
      <c r="T112" s="1"/>
      <c r="U112" s="1"/>
      <c r="V112" s="1"/>
      <c r="W112" s="21"/>
      <c r="X112" s="21"/>
      <c r="Y112" s="21"/>
      <c r="Z112" s="21"/>
      <c r="AA112" s="21"/>
      <c r="AB112" s="21"/>
      <c r="AC112" s="21"/>
      <c r="AD112" s="21"/>
      <c r="AE112" s="21"/>
      <c r="AF112" s="21"/>
      <c r="AG112" s="21"/>
      <c r="AH112" s="21"/>
      <c r="AI112" s="21"/>
      <c r="AJ112" s="21"/>
      <c r="AK112" s="21"/>
      <c r="AL112" s="21"/>
      <c r="AM112" s="21"/>
      <c r="AN112" s="21"/>
      <c r="AO112" s="21"/>
      <c r="AP112" s="21"/>
      <c r="AQ112" s="21"/>
      <c r="AR112" s="21"/>
      <c r="AS112" s="21"/>
      <c r="AT112" s="21"/>
      <c r="AU112" s="21"/>
      <c r="AV112" s="21"/>
      <c r="AW112" s="21"/>
      <c r="AX112" s="21"/>
      <c r="AY112" s="21"/>
      <c r="AZ112" s="21"/>
      <c r="BA112" s="21"/>
      <c r="BB112" s="21"/>
      <c r="BC112" s="21"/>
      <c r="BD112" s="21"/>
      <c r="BE112" s="21"/>
      <c r="BF112" s="21"/>
      <c r="BG112" s="21"/>
      <c r="BH112" s="21"/>
      <c r="BI112" s="50"/>
      <c r="BJ112" s="53" t="str">
        <f ca="1">IF(E112&lt;&gt;"",IF(AND(Tableausource[[#This Row],[Maison]]=C$3,Tableausource[[#This Row],[Qui ? ]]=E$3,OFFSET(Tableausource[[#This Row],[Fréquence ]],0,F$3)&lt;&gt;""),Tableausource[[#This Row],[Pièce]],""),"")</f>
        <v/>
      </c>
    </row>
    <row r="113" spans="1:62">
      <c r="A113" s="8"/>
      <c r="B113" s="8"/>
      <c r="C113" s="5"/>
      <c r="D113" s="11"/>
      <c r="E113" s="5"/>
      <c r="F113" s="11"/>
      <c r="G113" s="11"/>
      <c r="H113" s="12"/>
      <c r="I113" s="37"/>
      <c r="J113" s="37"/>
      <c r="K113" s="37"/>
      <c r="L113" s="37"/>
      <c r="M113" s="37"/>
      <c r="N113" s="37"/>
      <c r="O113" s="37"/>
      <c r="P113" s="37"/>
      <c r="Q113" s="37"/>
      <c r="R113" s="37"/>
      <c r="S113" s="37"/>
      <c r="T113" s="37"/>
      <c r="U113" s="37"/>
      <c r="V113" s="37"/>
      <c r="W113" s="38"/>
      <c r="X113" s="38"/>
      <c r="Y113" s="38"/>
      <c r="Z113" s="38"/>
      <c r="AA113" s="38"/>
      <c r="AB113" s="38"/>
      <c r="AC113" s="38"/>
      <c r="AD113" s="38"/>
      <c r="AE113" s="38"/>
      <c r="AF113" s="38"/>
      <c r="AG113" s="38"/>
      <c r="AH113" s="38"/>
      <c r="AI113" s="38"/>
      <c r="AJ113" s="38"/>
      <c r="AK113" s="38"/>
      <c r="AL113" s="38"/>
      <c r="AM113" s="38"/>
      <c r="AN113" s="38"/>
      <c r="AO113" s="38"/>
      <c r="AP113" s="38"/>
      <c r="AQ113" s="38"/>
      <c r="AR113" s="38"/>
      <c r="AS113" s="38"/>
      <c r="AT113" s="38"/>
      <c r="AU113" s="38"/>
      <c r="AV113" s="38"/>
      <c r="AW113" s="38"/>
      <c r="AX113" s="38"/>
      <c r="AY113" s="38"/>
      <c r="AZ113" s="38"/>
      <c r="BA113" s="38"/>
      <c r="BB113" s="38"/>
      <c r="BC113" s="38"/>
      <c r="BD113" s="38"/>
      <c r="BE113" s="38"/>
      <c r="BF113" s="38"/>
      <c r="BG113" s="38"/>
      <c r="BH113" s="38"/>
      <c r="BI113" s="49"/>
      <c r="BJ113" s="53" t="str">
        <f ca="1">IF(E113&lt;&gt;"",IF(AND(Tableausource[[#This Row],[Maison]]=C$3,Tableausource[[#This Row],[Qui ? ]]=E$3,OFFSET(Tableausource[[#This Row],[Fréquence ]],0,F$3)&lt;&gt;""),Tableausource[[#This Row],[Pièce]],""),"")</f>
        <v/>
      </c>
    </row>
    <row r="114" spans="1:62">
      <c r="A114" s="8"/>
      <c r="B114" s="8"/>
      <c r="C114" s="3"/>
      <c r="D114" s="3"/>
      <c r="E114" s="3"/>
      <c r="F114" s="3"/>
      <c r="G114" s="3"/>
      <c r="H114" s="7"/>
      <c r="I114" s="1"/>
      <c r="J114" s="1"/>
      <c r="K114" s="1"/>
      <c r="L114" s="1"/>
      <c r="M114" s="1"/>
      <c r="N114" s="1"/>
      <c r="O114" s="1"/>
      <c r="P114" s="1"/>
      <c r="Q114" s="1"/>
      <c r="R114" s="1"/>
      <c r="S114" s="1"/>
      <c r="T114" s="1"/>
      <c r="U114" s="1"/>
      <c r="V114" s="1"/>
      <c r="W114" s="21"/>
      <c r="X114" s="21"/>
      <c r="Y114" s="21"/>
      <c r="Z114" s="21"/>
      <c r="AA114" s="21"/>
      <c r="AB114" s="21"/>
      <c r="AC114" s="21"/>
      <c r="AD114" s="21"/>
      <c r="AE114" s="21"/>
      <c r="AF114" s="21"/>
      <c r="AG114" s="21"/>
      <c r="AH114" s="21"/>
      <c r="AI114" s="21"/>
      <c r="AJ114" s="21"/>
      <c r="AK114" s="21"/>
      <c r="AL114" s="21"/>
      <c r="AM114" s="21"/>
      <c r="AN114" s="21"/>
      <c r="AO114" s="21"/>
      <c r="AP114" s="21"/>
      <c r="AQ114" s="21"/>
      <c r="AR114" s="21"/>
      <c r="AS114" s="21"/>
      <c r="AT114" s="21"/>
      <c r="AU114" s="21"/>
      <c r="AV114" s="21"/>
      <c r="AW114" s="21"/>
      <c r="AX114" s="21"/>
      <c r="AY114" s="21"/>
      <c r="AZ114" s="21"/>
      <c r="BA114" s="21"/>
      <c r="BB114" s="21"/>
      <c r="BC114" s="21"/>
      <c r="BD114" s="21"/>
      <c r="BE114" s="21"/>
      <c r="BF114" s="21"/>
      <c r="BG114" s="21"/>
      <c r="BH114" s="21"/>
      <c r="BI114" s="50"/>
      <c r="BJ114" s="53" t="str">
        <f ca="1">IF(E114&lt;&gt;"",IF(AND(Tableausource[[#This Row],[Maison]]=C$3,Tableausource[[#This Row],[Qui ? ]]=E$3,OFFSET(Tableausource[[#This Row],[Fréquence ]],0,F$3)&lt;&gt;""),Tableausource[[#This Row],[Pièce]],""),"")</f>
        <v/>
      </c>
    </row>
    <row r="115" spans="1:62">
      <c r="A115" s="8"/>
      <c r="B115" s="8"/>
      <c r="C115" s="5"/>
      <c r="D115" s="11"/>
      <c r="E115" s="5"/>
      <c r="F115" s="11"/>
      <c r="G115" s="11"/>
      <c r="H115" s="12"/>
      <c r="I115" s="37"/>
      <c r="J115" s="37"/>
      <c r="K115" s="37"/>
      <c r="L115" s="37"/>
      <c r="M115" s="37"/>
      <c r="N115" s="37"/>
      <c r="O115" s="37"/>
      <c r="P115" s="37"/>
      <c r="Q115" s="37"/>
      <c r="R115" s="37"/>
      <c r="S115" s="37"/>
      <c r="T115" s="37"/>
      <c r="U115" s="37"/>
      <c r="V115" s="37"/>
      <c r="W115" s="38"/>
      <c r="X115" s="38"/>
      <c r="Y115" s="38"/>
      <c r="Z115" s="38"/>
      <c r="AA115" s="38"/>
      <c r="AB115" s="38"/>
      <c r="AC115" s="38"/>
      <c r="AD115" s="38"/>
      <c r="AE115" s="38"/>
      <c r="AF115" s="38"/>
      <c r="AG115" s="38"/>
      <c r="AH115" s="38"/>
      <c r="AI115" s="38"/>
      <c r="AJ115" s="38"/>
      <c r="AK115" s="38"/>
      <c r="AL115" s="38"/>
      <c r="AM115" s="38"/>
      <c r="AN115" s="38"/>
      <c r="AO115" s="38"/>
      <c r="AP115" s="38"/>
      <c r="AQ115" s="38"/>
      <c r="AR115" s="38"/>
      <c r="AS115" s="38"/>
      <c r="AT115" s="38"/>
      <c r="AU115" s="38"/>
      <c r="AV115" s="38"/>
      <c r="AW115" s="38"/>
      <c r="AX115" s="38"/>
      <c r="AY115" s="38"/>
      <c r="AZ115" s="38"/>
      <c r="BA115" s="38"/>
      <c r="BB115" s="38"/>
      <c r="BC115" s="38"/>
      <c r="BD115" s="38"/>
      <c r="BE115" s="38"/>
      <c r="BF115" s="38"/>
      <c r="BG115" s="38"/>
      <c r="BH115" s="38"/>
      <c r="BI115" s="49"/>
      <c r="BJ115" s="53" t="str">
        <f ca="1">IF(E115&lt;&gt;"",IF(AND(Tableausource[[#This Row],[Maison]]=C$3,Tableausource[[#This Row],[Qui ? ]]=E$3,OFFSET(Tableausource[[#This Row],[Fréquence ]],0,F$3)&lt;&gt;""),Tableausource[[#This Row],[Pièce]],""),"")</f>
        <v/>
      </c>
    </row>
    <row r="116" spans="1:62">
      <c r="A116" s="8"/>
      <c r="B116" s="8"/>
      <c r="C116" s="3"/>
      <c r="D116" s="3"/>
      <c r="E116" s="3"/>
      <c r="F116" s="3"/>
      <c r="G116" s="3"/>
      <c r="H116" s="7"/>
      <c r="I116" s="1"/>
      <c r="J116" s="1"/>
      <c r="K116" s="1"/>
      <c r="L116" s="1"/>
      <c r="M116" s="1"/>
      <c r="N116" s="1"/>
      <c r="O116" s="1"/>
      <c r="P116" s="1"/>
      <c r="Q116" s="1"/>
      <c r="R116" s="1"/>
      <c r="S116" s="1"/>
      <c r="T116" s="1"/>
      <c r="U116" s="1"/>
      <c r="V116" s="1"/>
      <c r="W116" s="21"/>
      <c r="X116" s="21"/>
      <c r="Y116" s="21"/>
      <c r="Z116" s="21"/>
      <c r="AA116" s="21"/>
      <c r="AB116" s="21"/>
      <c r="AC116" s="21"/>
      <c r="AD116" s="21"/>
      <c r="AE116" s="21"/>
      <c r="AF116" s="21"/>
      <c r="AG116" s="21"/>
      <c r="AH116" s="21"/>
      <c r="AI116" s="21"/>
      <c r="AJ116" s="21"/>
      <c r="AK116" s="21"/>
      <c r="AL116" s="21"/>
      <c r="AM116" s="21"/>
      <c r="AN116" s="21"/>
      <c r="AO116" s="21"/>
      <c r="AP116" s="21"/>
      <c r="AQ116" s="21"/>
      <c r="AR116" s="21"/>
      <c r="AS116" s="21"/>
      <c r="AT116" s="21"/>
      <c r="AU116" s="21"/>
      <c r="AV116" s="21"/>
      <c r="AW116" s="21"/>
      <c r="AX116" s="21"/>
      <c r="AY116" s="21"/>
      <c r="AZ116" s="21"/>
      <c r="BA116" s="21"/>
      <c r="BB116" s="21"/>
      <c r="BC116" s="21"/>
      <c r="BD116" s="21"/>
      <c r="BE116" s="21"/>
      <c r="BF116" s="21"/>
      <c r="BG116" s="21"/>
      <c r="BH116" s="21"/>
      <c r="BI116" s="50"/>
      <c r="BJ116" s="53" t="str">
        <f ca="1">IF(E116&lt;&gt;"",IF(AND(Tableausource[[#This Row],[Maison]]=C$3,Tableausource[[#This Row],[Qui ? ]]=E$3,OFFSET(Tableausource[[#This Row],[Fréquence ]],0,F$3)&lt;&gt;""),Tableausource[[#This Row],[Pièce]],""),"")</f>
        <v/>
      </c>
    </row>
    <row r="117" spans="1:62">
      <c r="A117" s="8"/>
      <c r="B117" s="8"/>
      <c r="C117" s="5"/>
      <c r="D117" s="11"/>
      <c r="E117" s="5"/>
      <c r="F117" s="11"/>
      <c r="G117" s="11"/>
      <c r="H117" s="12"/>
      <c r="I117" s="37"/>
      <c r="J117" s="37"/>
      <c r="K117" s="37"/>
      <c r="L117" s="37"/>
      <c r="M117" s="37"/>
      <c r="N117" s="37"/>
      <c r="O117" s="37"/>
      <c r="P117" s="37"/>
      <c r="Q117" s="37"/>
      <c r="R117" s="37"/>
      <c r="S117" s="37"/>
      <c r="T117" s="37"/>
      <c r="U117" s="37"/>
      <c r="V117" s="37"/>
      <c r="W117" s="38"/>
      <c r="X117" s="38"/>
      <c r="Y117" s="38"/>
      <c r="Z117" s="38"/>
      <c r="AA117" s="38"/>
      <c r="AB117" s="38"/>
      <c r="AC117" s="38"/>
      <c r="AD117" s="38"/>
      <c r="AE117" s="38"/>
      <c r="AF117" s="38"/>
      <c r="AG117" s="38"/>
      <c r="AH117" s="38"/>
      <c r="AI117" s="38"/>
      <c r="AJ117" s="38"/>
      <c r="AK117" s="38"/>
      <c r="AL117" s="38"/>
      <c r="AM117" s="38"/>
      <c r="AN117" s="38"/>
      <c r="AO117" s="38"/>
      <c r="AP117" s="38"/>
      <c r="AQ117" s="38"/>
      <c r="AR117" s="38"/>
      <c r="AS117" s="38"/>
      <c r="AT117" s="38"/>
      <c r="AU117" s="38"/>
      <c r="AV117" s="38"/>
      <c r="AW117" s="38"/>
      <c r="AX117" s="38"/>
      <c r="AY117" s="38"/>
      <c r="AZ117" s="38"/>
      <c r="BA117" s="38"/>
      <c r="BB117" s="38"/>
      <c r="BC117" s="38"/>
      <c r="BD117" s="38"/>
      <c r="BE117" s="38"/>
      <c r="BF117" s="38"/>
      <c r="BG117" s="38"/>
      <c r="BH117" s="38"/>
      <c r="BI117" s="49"/>
      <c r="BJ117" s="53" t="str">
        <f ca="1">IF(E117&lt;&gt;"",IF(AND(Tableausource[[#This Row],[Maison]]=C$3,Tableausource[[#This Row],[Qui ? ]]=E$3,OFFSET(Tableausource[[#This Row],[Fréquence ]],0,F$3)&lt;&gt;""),Tableausource[[#This Row],[Pièce]],""),"")</f>
        <v/>
      </c>
    </row>
    <row r="118" spans="1:62">
      <c r="A118" s="8"/>
      <c r="B118" s="8"/>
      <c r="C118" s="3"/>
      <c r="D118" s="3"/>
      <c r="E118" s="3"/>
      <c r="F118" s="3"/>
      <c r="G118" s="3"/>
      <c r="H118" s="7"/>
      <c r="I118" s="1"/>
      <c r="J118" s="1"/>
      <c r="K118" s="1"/>
      <c r="L118" s="1"/>
      <c r="M118" s="1"/>
      <c r="N118" s="1"/>
      <c r="O118" s="1"/>
      <c r="P118" s="1"/>
      <c r="Q118" s="1"/>
      <c r="R118" s="1"/>
      <c r="S118" s="1"/>
      <c r="T118" s="1"/>
      <c r="U118" s="1"/>
      <c r="V118" s="1"/>
      <c r="W118" s="21"/>
      <c r="X118" s="21"/>
      <c r="Y118" s="21"/>
      <c r="Z118" s="21"/>
      <c r="AA118" s="21"/>
      <c r="AB118" s="21"/>
      <c r="AC118" s="21"/>
      <c r="AD118" s="21"/>
      <c r="AE118" s="21"/>
      <c r="AF118" s="21"/>
      <c r="AG118" s="21"/>
      <c r="AH118" s="21"/>
      <c r="AI118" s="21"/>
      <c r="AJ118" s="21"/>
      <c r="AK118" s="21"/>
      <c r="AL118" s="21"/>
      <c r="AM118" s="21"/>
      <c r="AN118" s="21"/>
      <c r="AO118" s="21"/>
      <c r="AP118" s="21"/>
      <c r="AQ118" s="21"/>
      <c r="AR118" s="21"/>
      <c r="AS118" s="21"/>
      <c r="AT118" s="21"/>
      <c r="AU118" s="21"/>
      <c r="AV118" s="21"/>
      <c r="AW118" s="21"/>
      <c r="AX118" s="21"/>
      <c r="AY118" s="21"/>
      <c r="AZ118" s="21"/>
      <c r="BA118" s="21"/>
      <c r="BB118" s="21"/>
      <c r="BC118" s="21"/>
      <c r="BD118" s="21"/>
      <c r="BE118" s="21"/>
      <c r="BF118" s="21"/>
      <c r="BG118" s="21"/>
      <c r="BH118" s="21"/>
      <c r="BI118" s="50"/>
      <c r="BJ118" s="53" t="str">
        <f ca="1">IF(E118&lt;&gt;"",IF(AND(Tableausource[[#This Row],[Maison]]=C$3,Tableausource[[#This Row],[Qui ? ]]=E$3,OFFSET(Tableausource[[#This Row],[Fréquence ]],0,F$3)&lt;&gt;""),Tableausource[[#This Row],[Pièce]],""),"")</f>
        <v/>
      </c>
    </row>
    <row r="119" spans="1:62">
      <c r="A119" s="8"/>
      <c r="B119" s="8"/>
      <c r="C119" s="5"/>
      <c r="D119" s="11"/>
      <c r="E119" s="5"/>
      <c r="F119" s="11"/>
      <c r="G119" s="11"/>
      <c r="H119" s="12"/>
      <c r="I119" s="37"/>
      <c r="J119" s="37"/>
      <c r="K119" s="37"/>
      <c r="L119" s="37"/>
      <c r="M119" s="37"/>
      <c r="N119" s="37"/>
      <c r="O119" s="37"/>
      <c r="P119" s="37"/>
      <c r="Q119" s="37"/>
      <c r="R119" s="37"/>
      <c r="S119" s="37"/>
      <c r="T119" s="37"/>
      <c r="U119" s="37"/>
      <c r="V119" s="37"/>
      <c r="W119" s="38"/>
      <c r="X119" s="38"/>
      <c r="Y119" s="38"/>
      <c r="Z119" s="38"/>
      <c r="AA119" s="38"/>
      <c r="AB119" s="38"/>
      <c r="AC119" s="38"/>
      <c r="AD119" s="38"/>
      <c r="AE119" s="38"/>
      <c r="AF119" s="38"/>
      <c r="AG119" s="38"/>
      <c r="AH119" s="38"/>
      <c r="AI119" s="38"/>
      <c r="AJ119" s="38"/>
      <c r="AK119" s="38"/>
      <c r="AL119" s="38"/>
      <c r="AM119" s="38"/>
      <c r="AN119" s="38"/>
      <c r="AO119" s="38"/>
      <c r="AP119" s="38"/>
      <c r="AQ119" s="38"/>
      <c r="AR119" s="38"/>
      <c r="AS119" s="38"/>
      <c r="AT119" s="38"/>
      <c r="AU119" s="38"/>
      <c r="AV119" s="38"/>
      <c r="AW119" s="38"/>
      <c r="AX119" s="38"/>
      <c r="AY119" s="38"/>
      <c r="AZ119" s="38"/>
      <c r="BA119" s="38"/>
      <c r="BB119" s="38"/>
      <c r="BC119" s="38"/>
      <c r="BD119" s="38"/>
      <c r="BE119" s="38"/>
      <c r="BF119" s="38"/>
      <c r="BG119" s="38"/>
      <c r="BH119" s="38"/>
      <c r="BI119" s="49"/>
      <c r="BJ119" s="53" t="str">
        <f ca="1">IF(E119&lt;&gt;"",IF(AND(Tableausource[[#This Row],[Maison]]=C$3,Tableausource[[#This Row],[Qui ? ]]=E$3,OFFSET(Tableausource[[#This Row],[Fréquence ]],0,F$3)&lt;&gt;""),Tableausource[[#This Row],[Pièce]],""),"")</f>
        <v/>
      </c>
    </row>
    <row r="120" spans="1:62">
      <c r="A120" s="8"/>
      <c r="B120" s="8"/>
      <c r="C120" s="3"/>
      <c r="D120" s="3"/>
      <c r="E120" s="3"/>
      <c r="F120" s="3"/>
      <c r="G120" s="3"/>
      <c r="H120" s="7"/>
      <c r="I120" s="1"/>
      <c r="J120" s="1"/>
      <c r="K120" s="1"/>
      <c r="L120" s="1"/>
      <c r="M120" s="1"/>
      <c r="N120" s="1"/>
      <c r="O120" s="1"/>
      <c r="P120" s="1"/>
      <c r="Q120" s="1"/>
      <c r="R120" s="1"/>
      <c r="S120" s="1"/>
      <c r="T120" s="1"/>
      <c r="U120" s="1"/>
      <c r="V120" s="1"/>
      <c r="W120" s="21"/>
      <c r="X120" s="21"/>
      <c r="Y120" s="21"/>
      <c r="Z120" s="21"/>
      <c r="AA120" s="21"/>
      <c r="AB120" s="21"/>
      <c r="AC120" s="21"/>
      <c r="AD120" s="21"/>
      <c r="AE120" s="21"/>
      <c r="AF120" s="21"/>
      <c r="AG120" s="21"/>
      <c r="AH120" s="21"/>
      <c r="AI120" s="21"/>
      <c r="AJ120" s="21"/>
      <c r="AK120" s="21"/>
      <c r="AL120" s="21"/>
      <c r="AM120" s="21"/>
      <c r="AN120" s="21"/>
      <c r="AO120" s="21"/>
      <c r="AP120" s="21"/>
      <c r="AQ120" s="21"/>
      <c r="AR120" s="21"/>
      <c r="AS120" s="21"/>
      <c r="AT120" s="21"/>
      <c r="AU120" s="21"/>
      <c r="AV120" s="21"/>
      <c r="AW120" s="21"/>
      <c r="AX120" s="21"/>
      <c r="AY120" s="21"/>
      <c r="AZ120" s="21"/>
      <c r="BA120" s="21"/>
      <c r="BB120" s="21"/>
      <c r="BC120" s="21"/>
      <c r="BD120" s="21"/>
      <c r="BE120" s="21"/>
      <c r="BF120" s="21"/>
      <c r="BG120" s="21"/>
      <c r="BH120" s="21"/>
      <c r="BI120" s="50"/>
      <c r="BJ120" s="53" t="str">
        <f ca="1">IF(E120&lt;&gt;"",IF(AND(Tableausource[[#This Row],[Maison]]=C$3,Tableausource[[#This Row],[Qui ? ]]=E$3,OFFSET(Tableausource[[#This Row],[Fréquence ]],0,F$3)&lt;&gt;""),Tableausource[[#This Row],[Pièce]],""),"")</f>
        <v/>
      </c>
    </row>
    <row r="121" spans="1:62">
      <c r="A121" s="8"/>
      <c r="B121" s="8"/>
      <c r="C121" s="5"/>
      <c r="D121" s="11"/>
      <c r="E121" s="5"/>
      <c r="F121" s="11"/>
      <c r="G121" s="11"/>
      <c r="H121" s="12"/>
      <c r="I121" s="37"/>
      <c r="J121" s="37"/>
      <c r="K121" s="37"/>
      <c r="L121" s="37"/>
      <c r="M121" s="37"/>
      <c r="N121" s="37"/>
      <c r="O121" s="37"/>
      <c r="P121" s="37"/>
      <c r="Q121" s="37"/>
      <c r="R121" s="37"/>
      <c r="S121" s="37"/>
      <c r="T121" s="37"/>
      <c r="U121" s="37"/>
      <c r="V121" s="37"/>
      <c r="W121" s="38"/>
      <c r="X121" s="38"/>
      <c r="Y121" s="38"/>
      <c r="Z121" s="38"/>
      <c r="AA121" s="38"/>
      <c r="AB121" s="38"/>
      <c r="AC121" s="38"/>
      <c r="AD121" s="38"/>
      <c r="AE121" s="38"/>
      <c r="AF121" s="38"/>
      <c r="AG121" s="38"/>
      <c r="AH121" s="38"/>
      <c r="AI121" s="38"/>
      <c r="AJ121" s="38"/>
      <c r="AK121" s="38"/>
      <c r="AL121" s="38"/>
      <c r="AM121" s="38"/>
      <c r="AN121" s="38"/>
      <c r="AO121" s="38"/>
      <c r="AP121" s="38"/>
      <c r="AQ121" s="38"/>
      <c r="AR121" s="38"/>
      <c r="AS121" s="38"/>
      <c r="AT121" s="38"/>
      <c r="AU121" s="38"/>
      <c r="AV121" s="38"/>
      <c r="AW121" s="38"/>
      <c r="AX121" s="38"/>
      <c r="AY121" s="38"/>
      <c r="AZ121" s="38"/>
      <c r="BA121" s="38"/>
      <c r="BB121" s="38"/>
      <c r="BC121" s="38"/>
      <c r="BD121" s="38"/>
      <c r="BE121" s="38"/>
      <c r="BF121" s="38"/>
      <c r="BG121" s="38"/>
      <c r="BH121" s="38"/>
      <c r="BI121" s="49"/>
      <c r="BJ121" s="53" t="str">
        <f ca="1">IF(E121&lt;&gt;"",IF(AND(Tableausource[[#This Row],[Maison]]=C$3,Tableausource[[#This Row],[Qui ? ]]=E$3,OFFSET(Tableausource[[#This Row],[Fréquence ]],0,F$3)&lt;&gt;""),Tableausource[[#This Row],[Pièce]],""),"")</f>
        <v/>
      </c>
    </row>
    <row r="122" spans="1:62">
      <c r="A122" s="8"/>
      <c r="B122" s="8"/>
      <c r="C122" s="3"/>
      <c r="D122" s="3"/>
      <c r="E122" s="3"/>
      <c r="F122" s="3"/>
      <c r="G122" s="3"/>
      <c r="H122" s="7"/>
      <c r="I122" s="1"/>
      <c r="J122" s="1"/>
      <c r="K122" s="1"/>
      <c r="L122" s="1"/>
      <c r="M122" s="1"/>
      <c r="N122" s="1"/>
      <c r="O122" s="1"/>
      <c r="P122" s="1"/>
      <c r="Q122" s="1"/>
      <c r="R122" s="1"/>
      <c r="S122" s="1"/>
      <c r="T122" s="1"/>
      <c r="U122" s="1"/>
      <c r="V122" s="1"/>
      <c r="W122" s="21"/>
      <c r="X122" s="21"/>
      <c r="Y122" s="21"/>
      <c r="Z122" s="21"/>
      <c r="AA122" s="21"/>
      <c r="AB122" s="21"/>
      <c r="AC122" s="21"/>
      <c r="AD122" s="21"/>
      <c r="AE122" s="21"/>
      <c r="AF122" s="21"/>
      <c r="AG122" s="21"/>
      <c r="AH122" s="21"/>
      <c r="AI122" s="21"/>
      <c r="AJ122" s="21"/>
      <c r="AK122" s="21"/>
      <c r="AL122" s="21"/>
      <c r="AM122" s="21"/>
      <c r="AN122" s="21"/>
      <c r="AO122" s="21"/>
      <c r="AP122" s="21"/>
      <c r="AQ122" s="21"/>
      <c r="AR122" s="21"/>
      <c r="AS122" s="21"/>
      <c r="AT122" s="21"/>
      <c r="AU122" s="21"/>
      <c r="AV122" s="21"/>
      <c r="AW122" s="21"/>
      <c r="AX122" s="21"/>
      <c r="AY122" s="21"/>
      <c r="AZ122" s="21"/>
      <c r="BA122" s="21"/>
      <c r="BB122" s="21"/>
      <c r="BC122" s="21"/>
      <c r="BD122" s="21"/>
      <c r="BE122" s="21"/>
      <c r="BF122" s="21"/>
      <c r="BG122" s="21"/>
      <c r="BH122" s="21"/>
      <c r="BI122" s="50"/>
      <c r="BJ122" s="53" t="str">
        <f ca="1">IF(E122&lt;&gt;"",IF(AND(Tableausource[[#This Row],[Maison]]=C$3,Tableausource[[#This Row],[Qui ? ]]=E$3,OFFSET(Tableausource[[#This Row],[Fréquence ]],0,F$3)&lt;&gt;""),Tableausource[[#This Row],[Pièce]],""),"")</f>
        <v/>
      </c>
    </row>
    <row r="123" spans="1:62">
      <c r="A123" s="8"/>
      <c r="B123" s="8"/>
      <c r="C123" s="5"/>
      <c r="D123" s="11"/>
      <c r="E123" s="5"/>
      <c r="F123" s="11"/>
      <c r="G123" s="11"/>
      <c r="H123" s="12"/>
      <c r="I123" s="37"/>
      <c r="J123" s="37"/>
      <c r="K123" s="37"/>
      <c r="L123" s="37"/>
      <c r="M123" s="37"/>
      <c r="N123" s="37"/>
      <c r="O123" s="37"/>
      <c r="P123" s="37"/>
      <c r="Q123" s="37"/>
      <c r="R123" s="37"/>
      <c r="S123" s="37"/>
      <c r="T123" s="37"/>
      <c r="U123" s="37"/>
      <c r="V123" s="37"/>
      <c r="W123" s="38"/>
      <c r="X123" s="38"/>
      <c r="Y123" s="38"/>
      <c r="Z123" s="38"/>
      <c r="AA123" s="38"/>
      <c r="AB123" s="38"/>
      <c r="AC123" s="38"/>
      <c r="AD123" s="38"/>
      <c r="AE123" s="38"/>
      <c r="AF123" s="38"/>
      <c r="AG123" s="38"/>
      <c r="AH123" s="38"/>
      <c r="AI123" s="38"/>
      <c r="AJ123" s="38"/>
      <c r="AK123" s="38"/>
      <c r="AL123" s="38"/>
      <c r="AM123" s="38"/>
      <c r="AN123" s="38"/>
      <c r="AO123" s="38"/>
      <c r="AP123" s="38"/>
      <c r="AQ123" s="38"/>
      <c r="AR123" s="38"/>
      <c r="AS123" s="38"/>
      <c r="AT123" s="38"/>
      <c r="AU123" s="38"/>
      <c r="AV123" s="38"/>
      <c r="AW123" s="38"/>
      <c r="AX123" s="38"/>
      <c r="AY123" s="38"/>
      <c r="AZ123" s="38"/>
      <c r="BA123" s="38"/>
      <c r="BB123" s="38"/>
      <c r="BC123" s="38"/>
      <c r="BD123" s="38"/>
      <c r="BE123" s="38"/>
      <c r="BF123" s="38"/>
      <c r="BG123" s="38"/>
      <c r="BH123" s="38"/>
      <c r="BI123" s="49"/>
      <c r="BJ123" s="53" t="str">
        <f ca="1">IF(E123&lt;&gt;"",IF(AND(Tableausource[[#This Row],[Maison]]=C$3,Tableausource[[#This Row],[Qui ? ]]=E$3,OFFSET(Tableausource[[#This Row],[Fréquence ]],0,F$3)&lt;&gt;""),Tableausource[[#This Row],[Pièce]],""),"")</f>
        <v/>
      </c>
    </row>
    <row r="124" spans="1:62">
      <c r="A124" s="8"/>
      <c r="B124" s="8"/>
      <c r="C124" s="3"/>
      <c r="D124" s="3"/>
      <c r="E124" s="3"/>
      <c r="F124" s="3"/>
      <c r="G124" s="3"/>
      <c r="H124" s="7"/>
      <c r="I124" s="1"/>
      <c r="J124" s="1"/>
      <c r="K124" s="1"/>
      <c r="L124" s="1"/>
      <c r="M124" s="1"/>
      <c r="N124" s="1"/>
      <c r="O124" s="1"/>
      <c r="P124" s="1"/>
      <c r="Q124" s="1"/>
      <c r="R124" s="1"/>
      <c r="S124" s="1"/>
      <c r="T124" s="1"/>
      <c r="U124" s="1"/>
      <c r="V124" s="1"/>
      <c r="W124" s="21"/>
      <c r="X124" s="21"/>
      <c r="Y124" s="21"/>
      <c r="Z124" s="21"/>
      <c r="AA124" s="21"/>
      <c r="AB124" s="21"/>
      <c r="AC124" s="21"/>
      <c r="AD124" s="21"/>
      <c r="AE124" s="21"/>
      <c r="AF124" s="21"/>
      <c r="AG124" s="21"/>
      <c r="AH124" s="21"/>
      <c r="AI124" s="21"/>
      <c r="AJ124" s="21"/>
      <c r="AK124" s="21"/>
      <c r="AL124" s="21"/>
      <c r="AM124" s="21"/>
      <c r="AN124" s="21"/>
      <c r="AO124" s="21"/>
      <c r="AP124" s="21"/>
      <c r="AQ124" s="21"/>
      <c r="AR124" s="21"/>
      <c r="AS124" s="21"/>
      <c r="AT124" s="21"/>
      <c r="AU124" s="21"/>
      <c r="AV124" s="21"/>
      <c r="AW124" s="21"/>
      <c r="AX124" s="21"/>
      <c r="AY124" s="21"/>
      <c r="AZ124" s="21"/>
      <c r="BA124" s="21"/>
      <c r="BB124" s="21"/>
      <c r="BC124" s="21"/>
      <c r="BD124" s="21"/>
      <c r="BE124" s="21"/>
      <c r="BF124" s="21"/>
      <c r="BG124" s="21"/>
      <c r="BH124" s="21"/>
      <c r="BI124" s="50"/>
      <c r="BJ124" s="53" t="str">
        <f ca="1">IF(E124&lt;&gt;"",IF(AND(Tableausource[[#This Row],[Maison]]=C$3,Tableausource[[#This Row],[Qui ? ]]=E$3,OFFSET(Tableausource[[#This Row],[Fréquence ]],0,F$3)&lt;&gt;""),Tableausource[[#This Row],[Pièce]],""),"")</f>
        <v/>
      </c>
    </row>
    <row r="125" spans="1:62">
      <c r="A125" s="8"/>
      <c r="B125" s="8"/>
      <c r="C125" s="5"/>
      <c r="D125" s="11"/>
      <c r="E125" s="5"/>
      <c r="F125" s="11"/>
      <c r="G125" s="11"/>
      <c r="H125" s="12"/>
      <c r="I125" s="37"/>
      <c r="J125" s="37"/>
      <c r="K125" s="37"/>
      <c r="L125" s="37"/>
      <c r="M125" s="37"/>
      <c r="N125" s="37"/>
      <c r="O125" s="37"/>
      <c r="P125" s="37"/>
      <c r="Q125" s="37"/>
      <c r="R125" s="37"/>
      <c r="S125" s="37"/>
      <c r="T125" s="37"/>
      <c r="U125" s="37"/>
      <c r="V125" s="37"/>
      <c r="W125" s="38"/>
      <c r="X125" s="38"/>
      <c r="Y125" s="38"/>
      <c r="Z125" s="38"/>
      <c r="AA125" s="38"/>
      <c r="AB125" s="38"/>
      <c r="AC125" s="38"/>
      <c r="AD125" s="38"/>
      <c r="AE125" s="38"/>
      <c r="AF125" s="38"/>
      <c r="AG125" s="38"/>
      <c r="AH125" s="38"/>
      <c r="AI125" s="38"/>
      <c r="AJ125" s="38"/>
      <c r="AK125" s="38"/>
      <c r="AL125" s="38"/>
      <c r="AM125" s="38"/>
      <c r="AN125" s="38"/>
      <c r="AO125" s="38"/>
      <c r="AP125" s="38"/>
      <c r="AQ125" s="38"/>
      <c r="AR125" s="38"/>
      <c r="AS125" s="38"/>
      <c r="AT125" s="38"/>
      <c r="AU125" s="38"/>
      <c r="AV125" s="38"/>
      <c r="AW125" s="38"/>
      <c r="AX125" s="38"/>
      <c r="AY125" s="38"/>
      <c r="AZ125" s="38"/>
      <c r="BA125" s="38"/>
      <c r="BB125" s="38"/>
      <c r="BC125" s="38"/>
      <c r="BD125" s="38"/>
      <c r="BE125" s="38"/>
      <c r="BF125" s="38"/>
      <c r="BG125" s="38"/>
      <c r="BH125" s="38"/>
      <c r="BI125" s="49"/>
      <c r="BJ125" s="53" t="str">
        <f ca="1">IF(E125&lt;&gt;"",IF(AND(Tableausource[[#This Row],[Maison]]=C$3,Tableausource[[#This Row],[Qui ? ]]=E$3,OFFSET(Tableausource[[#This Row],[Fréquence ]],0,F$3)&lt;&gt;""),Tableausource[[#This Row],[Pièce]],""),"")</f>
        <v/>
      </c>
    </row>
    <row r="126" spans="1:62">
      <c r="A126" s="8"/>
      <c r="B126" s="8"/>
      <c r="C126" s="3"/>
      <c r="D126" s="3"/>
      <c r="E126" s="3"/>
      <c r="F126" s="3"/>
      <c r="G126" s="3"/>
      <c r="H126" s="7"/>
      <c r="I126" s="1"/>
      <c r="J126" s="1"/>
      <c r="K126" s="1"/>
      <c r="L126" s="1"/>
      <c r="M126" s="1"/>
      <c r="N126" s="1"/>
      <c r="O126" s="1"/>
      <c r="P126" s="1"/>
      <c r="Q126" s="1"/>
      <c r="R126" s="1"/>
      <c r="S126" s="1"/>
      <c r="T126" s="1"/>
      <c r="U126" s="1"/>
      <c r="V126" s="1"/>
      <c r="W126" s="21"/>
      <c r="X126" s="21"/>
      <c r="Y126" s="21"/>
      <c r="Z126" s="21"/>
      <c r="AA126" s="21"/>
      <c r="AB126" s="21"/>
      <c r="AC126" s="21"/>
      <c r="AD126" s="21"/>
      <c r="AE126" s="21"/>
      <c r="AF126" s="21"/>
      <c r="AG126" s="21"/>
      <c r="AH126" s="21"/>
      <c r="AI126" s="21"/>
      <c r="AJ126" s="21"/>
      <c r="AK126" s="21"/>
      <c r="AL126" s="21"/>
      <c r="AM126" s="21"/>
      <c r="AN126" s="21"/>
      <c r="AO126" s="21"/>
      <c r="AP126" s="21"/>
      <c r="AQ126" s="21"/>
      <c r="AR126" s="21"/>
      <c r="AS126" s="21"/>
      <c r="AT126" s="21"/>
      <c r="AU126" s="21"/>
      <c r="AV126" s="21"/>
      <c r="AW126" s="21"/>
      <c r="AX126" s="21"/>
      <c r="AY126" s="21"/>
      <c r="AZ126" s="21"/>
      <c r="BA126" s="21"/>
      <c r="BB126" s="21"/>
      <c r="BC126" s="21"/>
      <c r="BD126" s="21"/>
      <c r="BE126" s="21"/>
      <c r="BF126" s="21"/>
      <c r="BG126" s="21"/>
      <c r="BH126" s="21"/>
      <c r="BI126" s="50"/>
      <c r="BJ126" s="53" t="str">
        <f ca="1">IF(E126&lt;&gt;"",IF(AND(Tableausource[[#This Row],[Maison]]=C$3,Tableausource[[#This Row],[Qui ? ]]=E$3,OFFSET(Tableausource[[#This Row],[Fréquence ]],0,F$3)&lt;&gt;""),Tableausource[[#This Row],[Pièce]],""),"")</f>
        <v/>
      </c>
    </row>
    <row r="127" spans="1:62">
      <c r="A127" s="8"/>
      <c r="B127" s="8"/>
      <c r="C127" s="5"/>
      <c r="D127" s="11"/>
      <c r="E127" s="5"/>
      <c r="F127" s="11"/>
      <c r="G127" s="11"/>
      <c r="H127" s="12"/>
      <c r="I127" s="37"/>
      <c r="J127" s="37"/>
      <c r="K127" s="37"/>
      <c r="L127" s="37"/>
      <c r="M127" s="37"/>
      <c r="N127" s="37"/>
      <c r="O127" s="37"/>
      <c r="P127" s="37"/>
      <c r="Q127" s="37"/>
      <c r="R127" s="37"/>
      <c r="S127" s="37"/>
      <c r="T127" s="37"/>
      <c r="U127" s="37"/>
      <c r="V127" s="37"/>
      <c r="W127" s="38"/>
      <c r="X127" s="38"/>
      <c r="Y127" s="38"/>
      <c r="Z127" s="38"/>
      <c r="AA127" s="38"/>
      <c r="AB127" s="38"/>
      <c r="AC127" s="38"/>
      <c r="AD127" s="38"/>
      <c r="AE127" s="38"/>
      <c r="AF127" s="38"/>
      <c r="AG127" s="38"/>
      <c r="AH127" s="38"/>
      <c r="AI127" s="38"/>
      <c r="AJ127" s="38"/>
      <c r="AK127" s="38"/>
      <c r="AL127" s="38"/>
      <c r="AM127" s="38"/>
      <c r="AN127" s="38"/>
      <c r="AO127" s="38"/>
      <c r="AP127" s="38"/>
      <c r="AQ127" s="38"/>
      <c r="AR127" s="38"/>
      <c r="AS127" s="38"/>
      <c r="AT127" s="38"/>
      <c r="AU127" s="38"/>
      <c r="AV127" s="38"/>
      <c r="AW127" s="38"/>
      <c r="AX127" s="38"/>
      <c r="AY127" s="38"/>
      <c r="AZ127" s="38"/>
      <c r="BA127" s="38"/>
      <c r="BB127" s="38"/>
      <c r="BC127" s="38"/>
      <c r="BD127" s="38"/>
      <c r="BE127" s="38"/>
      <c r="BF127" s="38"/>
      <c r="BG127" s="38"/>
      <c r="BH127" s="38"/>
      <c r="BI127" s="49"/>
      <c r="BJ127" s="53" t="str">
        <f ca="1">IF(E127&lt;&gt;"",IF(AND(Tableausource[[#This Row],[Maison]]=C$3,Tableausource[[#This Row],[Qui ? ]]=E$3,OFFSET(Tableausource[[#This Row],[Fréquence ]],0,F$3)&lt;&gt;""),Tableausource[[#This Row],[Pièce]],""),"")</f>
        <v/>
      </c>
    </row>
    <row r="128" spans="1:62">
      <c r="A128" s="8"/>
      <c r="B128" s="8"/>
      <c r="C128" s="3"/>
      <c r="D128" s="3"/>
      <c r="E128" s="3"/>
      <c r="F128" s="3"/>
      <c r="G128" s="3"/>
      <c r="H128" s="7"/>
      <c r="I128" s="1"/>
      <c r="J128" s="1"/>
      <c r="K128" s="1"/>
      <c r="L128" s="1"/>
      <c r="M128" s="1"/>
      <c r="N128" s="1"/>
      <c r="O128" s="1"/>
      <c r="P128" s="1"/>
      <c r="Q128" s="1"/>
      <c r="R128" s="1"/>
      <c r="S128" s="1"/>
      <c r="T128" s="1"/>
      <c r="U128" s="1"/>
      <c r="V128" s="1"/>
      <c r="W128" s="21"/>
      <c r="X128" s="21"/>
      <c r="Y128" s="21"/>
      <c r="Z128" s="21"/>
      <c r="AA128" s="21"/>
      <c r="AB128" s="21"/>
      <c r="AC128" s="21"/>
      <c r="AD128" s="21"/>
      <c r="AE128" s="21"/>
      <c r="AF128" s="21"/>
      <c r="AG128" s="21"/>
      <c r="AH128" s="21"/>
      <c r="AI128" s="21"/>
      <c r="AJ128" s="21"/>
      <c r="AK128" s="21"/>
      <c r="AL128" s="21"/>
      <c r="AM128" s="21"/>
      <c r="AN128" s="21"/>
      <c r="AO128" s="21"/>
      <c r="AP128" s="21"/>
      <c r="AQ128" s="21"/>
      <c r="AR128" s="21"/>
      <c r="AS128" s="21"/>
      <c r="AT128" s="21"/>
      <c r="AU128" s="21"/>
      <c r="AV128" s="21"/>
      <c r="AW128" s="21"/>
      <c r="AX128" s="21"/>
      <c r="AY128" s="21"/>
      <c r="AZ128" s="21"/>
      <c r="BA128" s="21"/>
      <c r="BB128" s="21"/>
      <c r="BC128" s="21"/>
      <c r="BD128" s="21"/>
      <c r="BE128" s="21"/>
      <c r="BF128" s="21"/>
      <c r="BG128" s="21"/>
      <c r="BH128" s="21"/>
      <c r="BI128" s="50"/>
      <c r="BJ128" s="53" t="str">
        <f ca="1">IF(E128&lt;&gt;"",IF(AND(Tableausource[[#This Row],[Maison]]=C$3,Tableausource[[#This Row],[Qui ? ]]=E$3,OFFSET(Tableausource[[#This Row],[Fréquence ]],0,F$3)&lt;&gt;""),Tableausource[[#This Row],[Pièce]],""),"")</f>
        <v/>
      </c>
    </row>
    <row r="129" spans="1:62">
      <c r="A129" s="8"/>
      <c r="B129" s="8"/>
      <c r="C129" s="5"/>
      <c r="D129" s="11"/>
      <c r="E129" s="5"/>
      <c r="F129" s="11"/>
      <c r="G129" s="11"/>
      <c r="H129" s="12"/>
      <c r="I129" s="37"/>
      <c r="J129" s="37"/>
      <c r="K129" s="37"/>
      <c r="L129" s="37"/>
      <c r="M129" s="37"/>
      <c r="N129" s="37"/>
      <c r="O129" s="37"/>
      <c r="P129" s="37"/>
      <c r="Q129" s="37"/>
      <c r="R129" s="37"/>
      <c r="S129" s="37"/>
      <c r="T129" s="37"/>
      <c r="U129" s="37"/>
      <c r="V129" s="37"/>
      <c r="W129" s="38"/>
      <c r="X129" s="38"/>
      <c r="Y129" s="38"/>
      <c r="Z129" s="38"/>
      <c r="AA129" s="38"/>
      <c r="AB129" s="38"/>
      <c r="AC129" s="38"/>
      <c r="AD129" s="38"/>
      <c r="AE129" s="38"/>
      <c r="AF129" s="38"/>
      <c r="AG129" s="38"/>
      <c r="AH129" s="38"/>
      <c r="AI129" s="38"/>
      <c r="AJ129" s="38"/>
      <c r="AK129" s="38"/>
      <c r="AL129" s="38"/>
      <c r="AM129" s="38"/>
      <c r="AN129" s="38"/>
      <c r="AO129" s="38"/>
      <c r="AP129" s="38"/>
      <c r="AQ129" s="38"/>
      <c r="AR129" s="38"/>
      <c r="AS129" s="38"/>
      <c r="AT129" s="38"/>
      <c r="AU129" s="38"/>
      <c r="AV129" s="38"/>
      <c r="AW129" s="38"/>
      <c r="AX129" s="38"/>
      <c r="AY129" s="38"/>
      <c r="AZ129" s="38"/>
      <c r="BA129" s="38"/>
      <c r="BB129" s="38"/>
      <c r="BC129" s="38"/>
      <c r="BD129" s="38"/>
      <c r="BE129" s="38"/>
      <c r="BF129" s="38"/>
      <c r="BG129" s="38"/>
      <c r="BH129" s="38"/>
      <c r="BI129" s="49"/>
      <c r="BJ129" s="53" t="str">
        <f ca="1">IF(E129&lt;&gt;"",IF(AND(Tableausource[[#This Row],[Maison]]=C$3,Tableausource[[#This Row],[Qui ? ]]=E$3,OFFSET(Tableausource[[#This Row],[Fréquence ]],0,F$3)&lt;&gt;""),Tableausource[[#This Row],[Pièce]],""),"")</f>
        <v/>
      </c>
    </row>
    <row r="130" spans="1:62">
      <c r="A130" s="8"/>
      <c r="B130" s="8"/>
      <c r="C130" s="3"/>
      <c r="D130" s="3"/>
      <c r="E130" s="3"/>
      <c r="F130" s="3"/>
      <c r="G130" s="3"/>
      <c r="H130" s="7"/>
      <c r="I130" s="1"/>
      <c r="J130" s="1"/>
      <c r="K130" s="1"/>
      <c r="L130" s="1"/>
      <c r="M130" s="1"/>
      <c r="N130" s="1"/>
      <c r="O130" s="1"/>
      <c r="P130" s="1"/>
      <c r="Q130" s="1"/>
      <c r="R130" s="1"/>
      <c r="S130" s="1"/>
      <c r="T130" s="1"/>
      <c r="U130" s="1"/>
      <c r="V130" s="1"/>
      <c r="W130" s="21"/>
      <c r="X130" s="21"/>
      <c r="Y130" s="21"/>
      <c r="Z130" s="21"/>
      <c r="AA130" s="21"/>
      <c r="AB130" s="21"/>
      <c r="AC130" s="21"/>
      <c r="AD130" s="21"/>
      <c r="AE130" s="21"/>
      <c r="AF130" s="21"/>
      <c r="AG130" s="21"/>
      <c r="AH130" s="21"/>
      <c r="AI130" s="21"/>
      <c r="AJ130" s="21"/>
      <c r="AK130" s="21"/>
      <c r="AL130" s="21"/>
      <c r="AM130" s="21"/>
      <c r="AN130" s="21"/>
      <c r="AO130" s="21"/>
      <c r="AP130" s="21"/>
      <c r="AQ130" s="21"/>
      <c r="AR130" s="21"/>
      <c r="AS130" s="21"/>
      <c r="AT130" s="21"/>
      <c r="AU130" s="21"/>
      <c r="AV130" s="21"/>
      <c r="AW130" s="21"/>
      <c r="AX130" s="21"/>
      <c r="AY130" s="21"/>
      <c r="AZ130" s="21"/>
      <c r="BA130" s="21"/>
      <c r="BB130" s="21"/>
      <c r="BC130" s="21"/>
      <c r="BD130" s="21"/>
      <c r="BE130" s="21"/>
      <c r="BF130" s="21"/>
      <c r="BG130" s="21"/>
      <c r="BH130" s="21"/>
      <c r="BI130" s="50"/>
      <c r="BJ130" s="53" t="str">
        <f ca="1">IF(E130&lt;&gt;"",IF(AND(Tableausource[[#This Row],[Maison]]=C$3,Tableausource[[#This Row],[Qui ? ]]=E$3,OFFSET(Tableausource[[#This Row],[Fréquence ]],0,F$3)&lt;&gt;""),Tableausource[[#This Row],[Pièce]],""),"")</f>
        <v/>
      </c>
    </row>
  </sheetData>
  <mergeCells count="58">
    <mergeCell ref="A5:D5"/>
    <mergeCell ref="BH1:BH5"/>
    <mergeCell ref="BI1:BI5"/>
    <mergeCell ref="BJ1:BJ6"/>
    <mergeCell ref="BV5:BV6"/>
    <mergeCell ref="BC1:BC5"/>
    <mergeCell ref="BD1:BD5"/>
    <mergeCell ref="BE1:BE5"/>
    <mergeCell ref="BF1:BF5"/>
    <mergeCell ref="BG1:BG5"/>
    <mergeCell ref="AX1:AX5"/>
    <mergeCell ref="AY1:AY5"/>
    <mergeCell ref="AZ1:AZ5"/>
    <mergeCell ref="BA1:BA5"/>
    <mergeCell ref="BB1:BB5"/>
    <mergeCell ref="AS1:AS5"/>
    <mergeCell ref="AT1:AT5"/>
    <mergeCell ref="AU1:AU5"/>
    <mergeCell ref="AV1:AV5"/>
    <mergeCell ref="AW1:AW5"/>
    <mergeCell ref="AN1:AN5"/>
    <mergeCell ref="AO1:AO5"/>
    <mergeCell ref="AP1:AP5"/>
    <mergeCell ref="AQ1:AQ5"/>
    <mergeCell ref="AR1:AR5"/>
    <mergeCell ref="AI1:AI5"/>
    <mergeCell ref="AJ1:AJ5"/>
    <mergeCell ref="AK1:AK5"/>
    <mergeCell ref="AL1:AL5"/>
    <mergeCell ref="AM1:AM5"/>
    <mergeCell ref="AD1:AD5"/>
    <mergeCell ref="AE1:AE5"/>
    <mergeCell ref="AF1:AF5"/>
    <mergeCell ref="AG1:AG5"/>
    <mergeCell ref="AH1:AH5"/>
    <mergeCell ref="S1:S5"/>
    <mergeCell ref="T1:T5"/>
    <mergeCell ref="U1:U5"/>
    <mergeCell ref="V1:V5"/>
    <mergeCell ref="A1:B1"/>
    <mergeCell ref="C1:F1"/>
    <mergeCell ref="N1:N5"/>
    <mergeCell ref="O1:O5"/>
    <mergeCell ref="P1:P5"/>
    <mergeCell ref="Q1:Q5"/>
    <mergeCell ref="R1:R5"/>
    <mergeCell ref="I1:I5"/>
    <mergeCell ref="J1:J5"/>
    <mergeCell ref="K1:K5"/>
    <mergeCell ref="L1:L5"/>
    <mergeCell ref="M1:M5"/>
    <mergeCell ref="AB1:AB5"/>
    <mergeCell ref="AC1:AC5"/>
    <mergeCell ref="W1:W5"/>
    <mergeCell ref="X1:X5"/>
    <mergeCell ref="Y1:Y5"/>
    <mergeCell ref="Z1:Z5"/>
    <mergeCell ref="AA1:AA5"/>
  </mergeCells>
  <phoneticPr fontId="1" type="noConversion"/>
  <dataValidations count="6">
    <dataValidation type="list" allowBlank="1" showInputMessage="1" showErrorMessage="1" sqref="C3 A7:A130">
      <formula1>Maisons</formula1>
    </dataValidation>
    <dataValidation type="list" allowBlank="1" showInputMessage="1" showErrorMessage="1" sqref="E3 E7:E130">
      <formula1>Personnes</formula1>
    </dataValidation>
    <dataValidation type="list" allowBlank="1" showInputMessage="1" showErrorMessage="1" sqref="F3">
      <formula1>Semaines</formula1>
    </dataValidation>
    <dataValidation type="list" allowBlank="1" showInputMessage="1" showErrorMessage="1" sqref="G3">
      <formula1>Années</formula1>
    </dataValidation>
    <dataValidation type="list" allowBlank="1" showInputMessage="1" showErrorMessage="1" sqref="B11:B130">
      <formula1>Pièces</formula1>
    </dataValidation>
    <dataValidation type="list" allowBlank="1" showInputMessage="1" showErrorMessage="1" sqref="C7:C130">
      <formula1>Sections</formula1>
    </dataValidation>
  </dataValidations>
  <pageMargins left="0.7" right="0.7" top="0.75" bottom="0.75" header="0.3" footer="0.3"/>
  <pageSetup paperSize="9" orientation="landscape" horizontalDpi="0" verticalDpi="0"/>
  <drawing r:id="rId1"/>
  <tableParts count="1">
    <tablePart r:id="rId2"/>
  </tableParts>
  <extLst xmlns:xr="http://schemas.microsoft.com/office/spreadsheetml/2014/revision">
    <ext xmlns:x14="http://schemas.microsoft.com/office/spreadsheetml/2009/9/main" uri="{CCE6A557-97BC-4b89-ADB6-D9C93CAAB3DF}">
      <x14:dataValidations xmlns:xm="http://schemas.microsoft.com/office/excel/2006/main" count="5">
        <x14:dataValidation type="list" allowBlank="1" showInputMessage="1" showErrorMessage="1" xr:uid="{650BD095-20CD-BE44-AAB0-D2191CBE96D4}">
          <x14:formula1>
            <xm:f>#REF!</xm:f>
          </x14:formula1>
          <xm:sqref>B26:B1048576</xm:sqref>
        </x14:dataValidation>
        <x14:dataValidation type="list" allowBlank="1" showInputMessage="1" showErrorMessage="1" xr:uid="{FFF3EC45-4021-6E45-8032-70B7B6614544}">
          <x14:formula1>
            <xm:f>#REF!</xm:f>
          </x14:formula1>
          <xm:sqref>E7:E1048576</xm:sqref>
        </x14:dataValidation>
        <x14:dataValidation type="list" allowBlank="1" showInputMessage="1" showErrorMessage="1" xr:uid="{7D96DFF4-CCFD-2D48-8021-94D67EF0DA83}">
          <x14:formula1>
            <xm:f>#REF!</xm:f>
          </x14:formula1>
          <xm:sqref>A7:A25</xm:sqref>
        </x14:dataValidation>
        <x14:dataValidation type="list" allowBlank="1" showInputMessage="1" showErrorMessage="1" xr:uid="{0E96A25C-62A8-D74C-95AB-9E853FE3B48C}">
          <x14:formula1>
            <xm:f>#REF!</xm:f>
          </x14:formula1>
          <xm:sqref>B7:B25</xm:sqref>
        </x14:dataValidation>
        <x14:dataValidation type="list" allowBlank="1" showInputMessage="1" showErrorMessage="1" xr:uid="{21907648-2165-354B-9A2A-3D2F25DDDC63}">
          <x14:formula1>
            <xm:f>#REF!</xm:f>
          </x14:formula1>
          <xm:sqref>C7:C25</xm:sqref>
        </x14:dataValidation>
      </x14:dataValidations>
    </ext>
  </extLst>
</worksheet>
</file>

<file path=xl/worksheets/sheet2.xml><?xml version="1.0" encoding="utf-8"?>
<worksheet xmlns="http://schemas.openxmlformats.org/spreadsheetml/2006/main" xmlns:r="http://schemas.openxmlformats.org/officeDocument/2006/relationships">
  <sheetPr codeName="Feuil2"/>
  <dimension ref="A1:CB336"/>
  <sheetViews>
    <sheetView showWhiteSpace="0" view="pageLayout" zoomScale="80" zoomScaleNormal="100" zoomScalePageLayoutView="80" workbookViewId="0">
      <selection activeCell="C14" sqref="C14"/>
    </sheetView>
  </sheetViews>
  <sheetFormatPr baseColWidth="10" defaultColWidth="10.875" defaultRowHeight="15.75"/>
  <cols>
    <col min="1" max="1" width="15.625" style="33" customWidth="1"/>
    <col min="2" max="2" width="40.625" style="33" customWidth="1"/>
    <col min="3" max="3" width="25.375" style="33" customWidth="1"/>
    <col min="4" max="4" width="19.25" style="33" customWidth="1"/>
    <col min="5" max="7" width="0.75" style="33" customWidth="1"/>
    <col min="8" max="8" width="11.625" style="33" customWidth="1"/>
    <col min="9" max="9" width="15.625" style="33" customWidth="1"/>
    <col min="10" max="10" width="40.625" style="33" customWidth="1"/>
    <col min="11" max="11" width="25.375" style="33" customWidth="1"/>
    <col min="12" max="12" width="19.25" style="33" customWidth="1"/>
    <col min="13" max="15" width="0.75" style="33" customWidth="1"/>
    <col min="16" max="16" width="11.625" style="33" customWidth="1"/>
    <col min="17" max="17" width="15.625" style="33" customWidth="1"/>
    <col min="18" max="18" width="40.625" style="33" customWidth="1"/>
    <col min="19" max="19" width="25.375" style="33" customWidth="1"/>
    <col min="20" max="20" width="19.25" style="33" customWidth="1"/>
    <col min="21" max="23" width="0.75" style="33" customWidth="1"/>
    <col min="24" max="24" width="11.625" style="33" customWidth="1"/>
    <col min="25" max="25" width="15.625" style="33" customWidth="1"/>
    <col min="26" max="26" width="40.625" style="33" customWidth="1"/>
    <col min="27" max="27" width="25.375" style="33" customWidth="1"/>
    <col min="28" max="28" width="19.25" style="33" customWidth="1"/>
    <col min="29" max="31" width="0.75" style="33" customWidth="1"/>
    <col min="32" max="32" width="11.625" style="33" customWidth="1"/>
    <col min="33" max="33" width="15.625" style="33" customWidth="1"/>
    <col min="34" max="34" width="40.625" style="33" customWidth="1"/>
    <col min="35" max="35" width="25.375" style="33" customWidth="1"/>
    <col min="36" max="36" width="19.25" style="33" customWidth="1"/>
    <col min="37" max="39" width="0.75" style="33" customWidth="1"/>
    <col min="40" max="40" width="11.625" style="33" customWidth="1"/>
    <col min="41" max="41" width="15.625" style="33" customWidth="1"/>
    <col min="42" max="42" width="40.625" style="33" customWidth="1"/>
    <col min="43" max="43" width="25.375" style="33" customWidth="1"/>
    <col min="44" max="44" width="19.25" style="33" customWidth="1"/>
    <col min="45" max="47" width="0.75" style="33" customWidth="1"/>
    <col min="48" max="48" width="11.625" style="33" customWidth="1"/>
    <col min="49" max="49" width="15.625" style="33" customWidth="1"/>
    <col min="50" max="50" width="40.625" style="33" customWidth="1"/>
    <col min="51" max="51" width="25.375" style="33" customWidth="1"/>
    <col min="52" max="52" width="19.25" style="33" customWidth="1"/>
    <col min="53" max="55" width="0.75" style="33" customWidth="1"/>
    <col min="56" max="56" width="11.625" style="33" customWidth="1"/>
    <col min="57" max="57" width="15.625" style="33" customWidth="1"/>
    <col min="58" max="58" width="40.625" style="33" customWidth="1"/>
    <col min="59" max="59" width="25.375" style="33" customWidth="1"/>
    <col min="60" max="60" width="19.25" style="33" customWidth="1"/>
    <col min="61" max="63" width="0.75" style="33" customWidth="1"/>
    <col min="64" max="64" width="11.625" style="33" customWidth="1"/>
    <col min="65" max="65" width="15.625" style="33" customWidth="1"/>
    <col min="66" max="66" width="40.625" style="33" customWidth="1"/>
    <col min="67" max="67" width="25.375" style="33" customWidth="1"/>
    <col min="68" max="68" width="19.25" style="33" customWidth="1"/>
    <col min="69" max="71" width="0.75" style="33" customWidth="1"/>
    <col min="72" max="72" width="11.625" style="33" customWidth="1"/>
    <col min="73" max="73" width="15.625" style="33" customWidth="1"/>
    <col min="74" max="74" width="40.625" style="33" customWidth="1"/>
    <col min="75" max="75" width="25.375" style="33" customWidth="1"/>
    <col min="76" max="76" width="19.25" style="33" customWidth="1"/>
    <col min="77" max="79" width="0.75" style="33" customWidth="1"/>
    <col min="80" max="80" width="11.625" style="33" customWidth="1"/>
    <col min="81" max="16384" width="10.875" style="33"/>
  </cols>
  <sheetData>
    <row r="1" spans="1:80" ht="21">
      <c r="A1" s="27" t="s">
        <v>12</v>
      </c>
      <c r="B1" s="25" t="s">
        <v>19</v>
      </c>
      <c r="C1" s="25" t="s">
        <v>53</v>
      </c>
      <c r="D1" s="25" t="s">
        <v>54</v>
      </c>
      <c r="E1" s="31"/>
      <c r="F1" s="31"/>
      <c r="G1" s="31"/>
      <c r="H1" s="65" t="s">
        <v>3</v>
      </c>
      <c r="I1" s="27" t="s">
        <v>12</v>
      </c>
      <c r="J1" s="25" t="s">
        <v>19</v>
      </c>
      <c r="K1" s="25" t="s">
        <v>53</v>
      </c>
      <c r="L1" s="25" t="s">
        <v>54</v>
      </c>
      <c r="M1" s="31"/>
      <c r="N1" s="31"/>
      <c r="O1" s="31"/>
      <c r="P1" s="65" t="s">
        <v>3</v>
      </c>
      <c r="Q1" s="68" t="s">
        <v>12</v>
      </c>
      <c r="R1" s="25" t="s">
        <v>19</v>
      </c>
      <c r="S1" s="25" t="s">
        <v>53</v>
      </c>
      <c r="T1" s="25" t="s">
        <v>54</v>
      </c>
      <c r="U1" s="31"/>
      <c r="V1" s="31"/>
      <c r="W1" s="31"/>
      <c r="X1" s="65" t="s">
        <v>3</v>
      </c>
      <c r="Y1" s="68" t="s">
        <v>12</v>
      </c>
      <c r="Z1" s="25" t="s">
        <v>19</v>
      </c>
      <c r="AA1" s="25" t="s">
        <v>53</v>
      </c>
      <c r="AB1" s="25" t="s">
        <v>54</v>
      </c>
      <c r="AC1" s="31"/>
      <c r="AD1" s="31"/>
      <c r="AE1" s="31"/>
      <c r="AF1" s="65" t="s">
        <v>3</v>
      </c>
      <c r="AG1" s="68" t="s">
        <v>12</v>
      </c>
      <c r="AH1" s="25" t="s">
        <v>19</v>
      </c>
      <c r="AI1" s="25" t="s">
        <v>53</v>
      </c>
      <c r="AJ1" s="25" t="s">
        <v>54</v>
      </c>
      <c r="AK1" s="31"/>
      <c r="AL1" s="31"/>
      <c r="AM1" s="31"/>
      <c r="AN1" s="65" t="s">
        <v>3</v>
      </c>
      <c r="AO1" s="68" t="s">
        <v>12</v>
      </c>
      <c r="AP1" s="25" t="s">
        <v>19</v>
      </c>
      <c r="AQ1" s="25" t="s">
        <v>53</v>
      </c>
      <c r="AR1" s="25" t="s">
        <v>54</v>
      </c>
      <c r="AS1" s="31"/>
      <c r="AT1" s="31"/>
      <c r="AU1" s="31"/>
      <c r="AV1" s="65" t="s">
        <v>3</v>
      </c>
      <c r="AW1" s="68" t="s">
        <v>12</v>
      </c>
      <c r="AX1" s="25" t="s">
        <v>19</v>
      </c>
      <c r="AY1" s="25" t="s">
        <v>53</v>
      </c>
      <c r="AZ1" s="25" t="s">
        <v>54</v>
      </c>
      <c r="BA1" s="31"/>
      <c r="BB1" s="31"/>
      <c r="BC1" s="31"/>
      <c r="BD1" s="65" t="s">
        <v>3</v>
      </c>
      <c r="BE1" s="68" t="s">
        <v>12</v>
      </c>
      <c r="BF1" s="25" t="s">
        <v>19</v>
      </c>
      <c r="BG1" s="25" t="s">
        <v>53</v>
      </c>
      <c r="BH1" s="25" t="s">
        <v>54</v>
      </c>
      <c r="BI1" s="31"/>
      <c r="BJ1" s="31"/>
      <c r="BK1" s="31"/>
      <c r="BL1" s="65" t="s">
        <v>3</v>
      </c>
      <c r="BM1" s="68" t="s">
        <v>12</v>
      </c>
      <c r="BN1" s="25" t="s">
        <v>19</v>
      </c>
      <c r="BO1" s="25" t="s">
        <v>53</v>
      </c>
      <c r="BP1" s="25" t="s">
        <v>54</v>
      </c>
      <c r="BQ1" s="31"/>
      <c r="BR1" s="31"/>
      <c r="BS1" s="31"/>
      <c r="BT1" s="65" t="s">
        <v>3</v>
      </c>
      <c r="BU1" s="68" t="s">
        <v>12</v>
      </c>
      <c r="BV1" s="25" t="s">
        <v>19</v>
      </c>
      <c r="BW1" s="25" t="s">
        <v>53</v>
      </c>
      <c r="BX1" s="25" t="s">
        <v>54</v>
      </c>
      <c r="BY1" s="31"/>
      <c r="BZ1" s="31"/>
      <c r="CA1" s="31"/>
      <c r="CB1" s="65" t="s">
        <v>3</v>
      </c>
    </row>
    <row r="2" spans="1:80" ht="23.25">
      <c r="A2" s="26">
        <v>1</v>
      </c>
      <c r="B2" s="26" t="s">
        <v>13</v>
      </c>
      <c r="C2" s="26" t="s">
        <v>21</v>
      </c>
      <c r="D2" s="30">
        <f ca="1">+TODAY()</f>
        <v>43990</v>
      </c>
      <c r="E2" s="31"/>
      <c r="F2" s="31"/>
      <c r="G2" s="31"/>
      <c r="H2" s="66">
        <v>12</v>
      </c>
      <c r="I2" s="26">
        <v>1</v>
      </c>
      <c r="J2" s="26" t="s">
        <v>15</v>
      </c>
      <c r="K2" s="26" t="s">
        <v>21</v>
      </c>
      <c r="L2" s="30">
        <f ca="1">D2</f>
        <v>43990</v>
      </c>
      <c r="M2" s="31"/>
      <c r="N2" s="31"/>
      <c r="O2" s="31"/>
      <c r="P2" s="66">
        <v>12</v>
      </c>
      <c r="Q2" s="69">
        <v>1</v>
      </c>
      <c r="R2" s="26" t="s">
        <v>20</v>
      </c>
      <c r="S2" s="26" t="s">
        <v>21</v>
      </c>
      <c r="T2" s="30">
        <f ca="1">D2</f>
        <v>43990</v>
      </c>
      <c r="U2" s="31"/>
      <c r="V2" s="31"/>
      <c r="W2" s="31"/>
      <c r="X2" s="66">
        <v>12</v>
      </c>
      <c r="Y2" s="69">
        <v>1</v>
      </c>
      <c r="Z2" s="26" t="s">
        <v>14</v>
      </c>
      <c r="AA2" s="26" t="s">
        <v>21</v>
      </c>
      <c r="AB2" s="30">
        <f ca="1">D2</f>
        <v>43990</v>
      </c>
      <c r="AC2" s="31">
        <v>1</v>
      </c>
      <c r="AD2" s="31"/>
      <c r="AE2" s="31"/>
      <c r="AF2" s="66">
        <v>12</v>
      </c>
      <c r="AG2" s="69">
        <v>1</v>
      </c>
      <c r="AH2" s="26" t="s">
        <v>24</v>
      </c>
      <c r="AI2" s="26" t="s">
        <v>21</v>
      </c>
      <c r="AJ2" s="30">
        <v>12</v>
      </c>
      <c r="AK2" s="31"/>
      <c r="AL2" s="31"/>
      <c r="AM2" s="31"/>
      <c r="AN2" s="66">
        <v>12</v>
      </c>
      <c r="AO2" s="69">
        <v>1</v>
      </c>
      <c r="AP2" s="26" t="s">
        <v>25</v>
      </c>
      <c r="AQ2" s="26" t="s">
        <v>21</v>
      </c>
      <c r="AR2" s="30">
        <f ca="1">D2</f>
        <v>43990</v>
      </c>
      <c r="AS2" s="31"/>
      <c r="AT2" s="31"/>
      <c r="AU2" s="31"/>
      <c r="AV2" s="66">
        <v>12</v>
      </c>
      <c r="AW2" s="69"/>
      <c r="AX2" s="26"/>
      <c r="AY2" s="26"/>
      <c r="AZ2" s="30">
        <f ca="1">D2</f>
        <v>43990</v>
      </c>
      <c r="BA2" s="31"/>
      <c r="BB2" s="31"/>
      <c r="BC2" s="31"/>
      <c r="BD2" s="66"/>
      <c r="BE2" s="69"/>
      <c r="BF2" s="26"/>
      <c r="BG2" s="26"/>
      <c r="BH2" s="30">
        <f ca="1">D2</f>
        <v>43990</v>
      </c>
      <c r="BI2" s="31"/>
      <c r="BJ2" s="31"/>
      <c r="BK2" s="31"/>
      <c r="BL2" s="66"/>
      <c r="BM2" s="69"/>
      <c r="BN2" s="26"/>
      <c r="BO2" s="26"/>
      <c r="BP2" s="30">
        <f ca="1">D2</f>
        <v>43990</v>
      </c>
      <c r="BQ2" s="31"/>
      <c r="BR2" s="31"/>
      <c r="BS2" s="31"/>
      <c r="BT2" s="66"/>
      <c r="BU2" s="69"/>
      <c r="BV2" s="26"/>
      <c r="BW2" s="26"/>
      <c r="BX2" s="30">
        <f ca="1">D2</f>
        <v>43990</v>
      </c>
      <c r="BY2" s="31"/>
      <c r="BZ2" s="31"/>
      <c r="CA2" s="31"/>
      <c r="CB2" s="66"/>
    </row>
    <row r="3" spans="1:80" s="57" customFormat="1" ht="28.5">
      <c r="C3" s="57" t="s">
        <v>57</v>
      </c>
      <c r="D3" s="57">
        <v>1</v>
      </c>
      <c r="K3" s="57" t="s">
        <v>57</v>
      </c>
      <c r="L3" s="57">
        <f>$D3+(COLUMN()-4)/8</f>
        <v>2</v>
      </c>
      <c r="S3" s="57" t="s">
        <v>57</v>
      </c>
      <c r="T3" s="57">
        <f>$D3+(COLUMN()-4)/8</f>
        <v>3</v>
      </c>
      <c r="AA3" s="57" t="s">
        <v>57</v>
      </c>
      <c r="AB3" s="57">
        <f>$D3+(COLUMN()-4)/8</f>
        <v>4</v>
      </c>
      <c r="AI3" s="57" t="s">
        <v>57</v>
      </c>
      <c r="AJ3" s="57">
        <f>$D3+(COLUMN()-4)/8</f>
        <v>5</v>
      </c>
      <c r="AQ3" s="57" t="s">
        <v>57</v>
      </c>
      <c r="AR3" s="57">
        <f>$D3+(COLUMN()-4)/8</f>
        <v>6</v>
      </c>
      <c r="AY3" s="57" t="s">
        <v>57</v>
      </c>
      <c r="AZ3" s="57">
        <f>$D3+(COLUMN()-4)/8</f>
        <v>7</v>
      </c>
      <c r="BG3" s="57" t="s">
        <v>57</v>
      </c>
      <c r="BH3" s="57">
        <f>$D3+(COLUMN()-4)/8</f>
        <v>8</v>
      </c>
      <c r="BO3" s="57" t="s">
        <v>57</v>
      </c>
      <c r="BP3" s="57">
        <f>$D3+(COLUMN()-4)/8</f>
        <v>9</v>
      </c>
      <c r="BW3" s="57" t="s">
        <v>57</v>
      </c>
      <c r="BX3" s="57">
        <f>$D3+(COLUMN()-4)/8</f>
        <v>10</v>
      </c>
    </row>
    <row r="4" spans="1:80" ht="22.5" customHeight="1">
      <c r="A4" s="63" t="s">
        <v>11</v>
      </c>
      <c r="B4" s="63" t="s">
        <v>0</v>
      </c>
      <c r="C4" s="63" t="s">
        <v>1</v>
      </c>
      <c r="D4" s="63" t="s">
        <v>16</v>
      </c>
      <c r="E4" s="31"/>
      <c r="H4" s="67" t="s">
        <v>17</v>
      </c>
      <c r="I4" s="70" t="s">
        <v>11</v>
      </c>
      <c r="J4" s="63" t="s">
        <v>0</v>
      </c>
      <c r="K4" s="63" t="s">
        <v>1</v>
      </c>
      <c r="L4" s="63" t="s">
        <v>16</v>
      </c>
      <c r="M4" s="31"/>
      <c r="P4" s="67" t="s">
        <v>17</v>
      </c>
      <c r="Q4" s="70" t="s">
        <v>11</v>
      </c>
      <c r="R4" s="63" t="s">
        <v>0</v>
      </c>
      <c r="S4" s="63" t="s">
        <v>1</v>
      </c>
      <c r="T4" s="63" t="s">
        <v>16</v>
      </c>
      <c r="U4" s="31"/>
      <c r="X4" s="67" t="s">
        <v>17</v>
      </c>
      <c r="Y4" s="70" t="s">
        <v>11</v>
      </c>
      <c r="Z4" s="63" t="s">
        <v>0</v>
      </c>
      <c r="AA4" s="63" t="s">
        <v>1</v>
      </c>
      <c r="AB4" s="63" t="s">
        <v>16</v>
      </c>
      <c r="AC4" s="31"/>
      <c r="AF4" s="67" t="s">
        <v>17</v>
      </c>
      <c r="AG4" s="70" t="s">
        <v>11</v>
      </c>
      <c r="AH4" s="63" t="s">
        <v>0</v>
      </c>
      <c r="AI4" s="63" t="s">
        <v>1</v>
      </c>
      <c r="AJ4" s="63" t="s">
        <v>16</v>
      </c>
      <c r="AK4" s="31"/>
      <c r="AN4" s="67" t="s">
        <v>17</v>
      </c>
      <c r="AO4" s="70" t="s">
        <v>11</v>
      </c>
      <c r="AP4" s="63" t="s">
        <v>0</v>
      </c>
      <c r="AQ4" s="63" t="s">
        <v>1</v>
      </c>
      <c r="AR4" s="63" t="s">
        <v>16</v>
      </c>
      <c r="AS4" s="31"/>
      <c r="AV4" s="67" t="s">
        <v>17</v>
      </c>
      <c r="AW4" s="70" t="s">
        <v>11</v>
      </c>
      <c r="AX4" s="63" t="s">
        <v>0</v>
      </c>
      <c r="AY4" s="63" t="s">
        <v>1</v>
      </c>
      <c r="AZ4" s="63" t="s">
        <v>16</v>
      </c>
      <c r="BA4" s="31"/>
      <c r="BD4" s="67" t="s">
        <v>17</v>
      </c>
      <c r="BE4" s="70" t="s">
        <v>11</v>
      </c>
      <c r="BF4" s="63" t="s">
        <v>0</v>
      </c>
      <c r="BG4" s="63" t="s">
        <v>1</v>
      </c>
      <c r="BH4" s="63" t="s">
        <v>16</v>
      </c>
      <c r="BI4" s="31"/>
      <c r="BL4" s="67" t="s">
        <v>17</v>
      </c>
      <c r="BM4" s="70" t="s">
        <v>11</v>
      </c>
      <c r="BN4" s="63" t="s">
        <v>0</v>
      </c>
      <c r="BO4" s="63" t="s">
        <v>1</v>
      </c>
      <c r="BP4" s="63" t="s">
        <v>16</v>
      </c>
      <c r="BQ4" s="31"/>
      <c r="BT4" s="67" t="s">
        <v>17</v>
      </c>
      <c r="BU4" s="70" t="s">
        <v>11</v>
      </c>
      <c r="BV4" s="63" t="s">
        <v>0</v>
      </c>
      <c r="BW4" s="63" t="s">
        <v>1</v>
      </c>
      <c r="BX4" s="63" t="s">
        <v>16</v>
      </c>
      <c r="BY4" s="31"/>
      <c r="CB4" s="67" t="s">
        <v>17</v>
      </c>
    </row>
    <row r="5" spans="1:80" s="60" customFormat="1" ht="15.75" customHeight="1">
      <c r="A5" s="59" t="s">
        <v>5</v>
      </c>
      <c r="B5" s="59" t="s">
        <v>2</v>
      </c>
      <c r="C5" s="59">
        <v>10</v>
      </c>
      <c r="D5" s="59" t="s">
        <v>10</v>
      </c>
      <c r="E5" s="58"/>
      <c r="F5" s="59"/>
      <c r="G5" s="59"/>
      <c r="H5" s="59">
        <v>1</v>
      </c>
      <c r="I5" s="59" t="s">
        <v>29</v>
      </c>
      <c r="J5" s="59" t="s">
        <v>9</v>
      </c>
      <c r="K5" s="59">
        <v>20</v>
      </c>
      <c r="L5" s="59" t="s">
        <v>10</v>
      </c>
      <c r="M5" s="58"/>
      <c r="N5" s="59"/>
      <c r="O5" s="59"/>
      <c r="P5" s="59">
        <v>1</v>
      </c>
      <c r="Q5" s="59" t="s">
        <v>6</v>
      </c>
      <c r="R5" s="59" t="s">
        <v>9</v>
      </c>
      <c r="S5" s="59">
        <v>30</v>
      </c>
      <c r="T5" s="59" t="s">
        <v>10</v>
      </c>
      <c r="U5" s="58"/>
      <c r="V5" s="59"/>
      <c r="W5" s="59"/>
      <c r="X5" s="59">
        <v>6</v>
      </c>
      <c r="Y5" s="59" t="s">
        <v>29</v>
      </c>
      <c r="Z5" s="59" t="s">
        <v>9</v>
      </c>
      <c r="AA5" s="59">
        <v>20</v>
      </c>
      <c r="AB5" s="59" t="s">
        <v>10</v>
      </c>
      <c r="AC5" s="58"/>
      <c r="AD5" s="59"/>
      <c r="AE5" s="59"/>
      <c r="AF5" s="59">
        <v>2</v>
      </c>
      <c r="AG5" s="59" t="s">
        <v>5</v>
      </c>
      <c r="AH5" s="59" t="s">
        <v>2</v>
      </c>
      <c r="AI5" s="59">
        <v>10</v>
      </c>
      <c r="AJ5" s="59"/>
      <c r="AK5" s="58"/>
      <c r="AL5" s="59"/>
      <c r="AM5" s="59"/>
      <c r="AN5" s="59">
        <v>2</v>
      </c>
      <c r="AO5" s="59" t="s">
        <v>6</v>
      </c>
      <c r="AP5" s="59" t="s">
        <v>8</v>
      </c>
      <c r="AQ5" s="59">
        <v>60</v>
      </c>
      <c r="AR5" s="59"/>
      <c r="AS5" s="58"/>
      <c r="AT5" s="59"/>
      <c r="AU5" s="59"/>
      <c r="AV5" s="59">
        <v>1</v>
      </c>
      <c r="AW5" s="59"/>
      <c r="AX5" s="59"/>
      <c r="AY5" s="59"/>
      <c r="AZ5" s="59"/>
      <c r="BA5" s="58"/>
      <c r="BB5" s="59"/>
      <c r="BC5" s="59"/>
      <c r="BD5" s="59"/>
      <c r="BE5" s="59"/>
      <c r="BF5" s="59"/>
      <c r="BG5" s="59"/>
      <c r="BH5" s="59"/>
      <c r="BI5" s="58"/>
      <c r="BJ5" s="59"/>
      <c r="BK5" s="59"/>
      <c r="BL5" s="59"/>
      <c r="BM5" s="59"/>
      <c r="BN5" s="59"/>
      <c r="BO5" s="59"/>
      <c r="BP5" s="59"/>
      <c r="BQ5" s="58"/>
      <c r="BR5" s="59"/>
      <c r="BS5" s="59"/>
      <c r="BT5" s="59"/>
      <c r="BU5" s="59"/>
      <c r="BV5" s="59"/>
      <c r="BW5" s="59"/>
      <c r="BX5" s="59"/>
      <c r="BY5" s="58"/>
      <c r="BZ5" s="59"/>
      <c r="CA5" s="59"/>
      <c r="CB5" s="59"/>
    </row>
    <row r="6" spans="1:80" ht="15.75" customHeight="1">
      <c r="A6" s="62" t="s">
        <v>31</v>
      </c>
      <c r="B6" s="62" t="s">
        <v>9</v>
      </c>
      <c r="C6" s="62">
        <v>4</v>
      </c>
      <c r="D6" s="62"/>
      <c r="E6" s="61"/>
      <c r="F6" s="62"/>
      <c r="G6" s="62"/>
      <c r="H6" s="62">
        <v>2</v>
      </c>
      <c r="I6" s="62"/>
      <c r="J6" s="62"/>
      <c r="K6" s="62"/>
      <c r="L6" s="62"/>
      <c r="M6" s="61"/>
      <c r="N6" s="62"/>
      <c r="O6" s="62"/>
      <c r="P6" s="62"/>
      <c r="Q6" s="62"/>
      <c r="R6" s="62"/>
      <c r="S6" s="62"/>
      <c r="T6" s="62"/>
      <c r="U6" s="61"/>
      <c r="V6" s="62"/>
      <c r="W6" s="62"/>
      <c r="X6" s="62"/>
      <c r="Y6" s="62"/>
      <c r="Z6" s="62"/>
      <c r="AA6" s="62"/>
      <c r="AB6" s="62"/>
      <c r="AC6" s="61"/>
      <c r="AD6" s="62"/>
      <c r="AE6" s="62"/>
      <c r="AF6" s="62"/>
      <c r="AG6" s="62"/>
      <c r="AH6" s="62"/>
      <c r="AI6" s="62"/>
      <c r="AJ6" s="62"/>
      <c r="AK6" s="61"/>
      <c r="AL6" s="62"/>
      <c r="AM6" s="62"/>
      <c r="AN6" s="62"/>
      <c r="AO6" s="62"/>
      <c r="AP6" s="62"/>
      <c r="AQ6" s="62"/>
      <c r="AR6" s="62"/>
      <c r="AS6" s="61"/>
      <c r="AT6" s="62"/>
      <c r="AU6" s="62"/>
      <c r="AV6" s="62"/>
      <c r="AW6" s="62"/>
      <c r="AX6" s="62"/>
      <c r="AY6" s="62"/>
      <c r="AZ6" s="62"/>
      <c r="BA6" s="61"/>
      <c r="BB6" s="62"/>
      <c r="BC6" s="62"/>
      <c r="BD6" s="62"/>
      <c r="BE6" s="62"/>
      <c r="BF6" s="62"/>
      <c r="BG6" s="62"/>
      <c r="BH6" s="62"/>
      <c r="BI6" s="61"/>
      <c r="BJ6" s="62"/>
      <c r="BK6" s="62"/>
      <c r="BL6" s="62"/>
      <c r="BM6" s="62"/>
      <c r="BN6" s="62"/>
      <c r="BO6" s="62"/>
      <c r="BP6" s="62"/>
      <c r="BQ6" s="61"/>
      <c r="BR6" s="62"/>
      <c r="BS6" s="62"/>
      <c r="BT6" s="62"/>
      <c r="BU6" s="62"/>
      <c r="BV6" s="62"/>
      <c r="BW6" s="62"/>
      <c r="BX6" s="62"/>
      <c r="BY6" s="61"/>
      <c r="BZ6" s="62"/>
      <c r="CA6" s="62"/>
      <c r="CB6" s="62"/>
    </row>
    <row r="7" spans="1:80" ht="15.75" customHeight="1">
      <c r="A7" s="33" t="s">
        <v>5</v>
      </c>
      <c r="B7" s="33" t="s">
        <v>9</v>
      </c>
      <c r="C7" s="33">
        <v>20</v>
      </c>
      <c r="D7" s="33" t="s">
        <v>10</v>
      </c>
      <c r="E7" s="31"/>
      <c r="H7" s="33">
        <v>1</v>
      </c>
      <c r="M7" s="31"/>
      <c r="U7" s="31"/>
      <c r="AC7" s="31"/>
      <c r="AK7" s="31"/>
      <c r="AS7" s="31"/>
      <c r="BA7" s="31"/>
      <c r="BI7" s="31"/>
      <c r="BQ7" s="31"/>
      <c r="BY7" s="31"/>
    </row>
    <row r="8" spans="1:80" ht="15.75" customHeight="1">
      <c r="E8" s="31"/>
      <c r="M8" s="31"/>
      <c r="U8" s="31"/>
      <c r="AC8" s="31"/>
      <c r="AK8" s="31"/>
      <c r="AS8" s="31"/>
      <c r="BA8" s="31"/>
      <c r="BI8" s="31"/>
      <c r="BQ8" s="31"/>
      <c r="BY8" s="31"/>
    </row>
    <row r="9" spans="1:80" ht="15.75" customHeight="1">
      <c r="E9" s="31"/>
      <c r="M9" s="31"/>
      <c r="U9" s="31"/>
      <c r="AC9" s="31"/>
      <c r="AK9" s="31"/>
      <c r="AS9" s="31"/>
      <c r="BA9" s="31"/>
      <c r="BI9" s="31"/>
      <c r="BQ9" s="31"/>
      <c r="BY9" s="31"/>
    </row>
    <row r="10" spans="1:80" ht="15.75" customHeight="1"/>
    <row r="11" spans="1:80" ht="15.75" customHeight="1"/>
    <row r="12" spans="1:80" ht="15.75" customHeight="1"/>
    <row r="13" spans="1:80" ht="15.75" customHeight="1"/>
    <row r="14" spans="1:80" ht="15.75" customHeight="1"/>
    <row r="15" spans="1:80" ht="15.75" customHeight="1"/>
    <row r="16" spans="1:80" ht="15.75" customHeight="1"/>
    <row r="17" spans="1:80" ht="15.75" customHeight="1"/>
    <row r="18" spans="1:80" ht="15.75" customHeight="1"/>
    <row r="19" spans="1:80" ht="15.75" customHeight="1"/>
    <row r="20" spans="1:80" ht="15.75" customHeight="1"/>
    <row r="21" spans="1:80" ht="15.75" customHeight="1"/>
    <row r="22" spans="1:80" ht="15.75" customHeight="1"/>
    <row r="23" spans="1:80" ht="15.75" customHeight="1"/>
    <row r="24" spans="1:80" ht="15.75" customHeight="1"/>
    <row r="25" spans="1:80" ht="15.75" customHeight="1"/>
    <row r="26" spans="1:80" ht="15.75" customHeight="1"/>
    <row r="27" spans="1:80" ht="15.75" customHeight="1"/>
    <row r="28" spans="1:80" ht="15.75" customHeight="1"/>
    <row r="29" spans="1:80" ht="21">
      <c r="A29" s="27" t="s">
        <v>12</v>
      </c>
      <c r="B29" s="25" t="s">
        <v>19</v>
      </c>
      <c r="C29" s="25" t="s">
        <v>53</v>
      </c>
      <c r="D29" s="25" t="s">
        <v>54</v>
      </c>
      <c r="E29" s="31"/>
      <c r="F29" s="31"/>
      <c r="G29" s="31"/>
      <c r="H29" s="65" t="s">
        <v>3</v>
      </c>
      <c r="I29" s="68" t="s">
        <v>12</v>
      </c>
      <c r="J29" s="25" t="s">
        <v>19</v>
      </c>
      <c r="K29" s="25" t="s">
        <v>53</v>
      </c>
      <c r="L29" s="25" t="s">
        <v>54</v>
      </c>
      <c r="M29" s="31"/>
      <c r="N29" s="31"/>
      <c r="O29" s="31"/>
      <c r="P29" s="65" t="s">
        <v>3</v>
      </c>
      <c r="Q29" s="68" t="s">
        <v>12</v>
      </c>
      <c r="R29" s="25" t="s">
        <v>19</v>
      </c>
      <c r="S29" s="25" t="s">
        <v>53</v>
      </c>
      <c r="T29" s="25" t="s">
        <v>54</v>
      </c>
      <c r="U29" s="31"/>
      <c r="V29" s="31"/>
      <c r="W29" s="31"/>
      <c r="X29" s="65" t="s">
        <v>3</v>
      </c>
      <c r="Y29" s="68" t="s">
        <v>12</v>
      </c>
      <c r="Z29" s="25" t="s">
        <v>19</v>
      </c>
      <c r="AA29" s="25" t="s">
        <v>53</v>
      </c>
      <c r="AB29" s="25" t="s">
        <v>54</v>
      </c>
      <c r="AC29" s="31"/>
      <c r="AD29" s="31"/>
      <c r="AE29" s="31"/>
      <c r="AF29" s="65" t="s">
        <v>3</v>
      </c>
      <c r="AG29" s="68" t="s">
        <v>12</v>
      </c>
      <c r="AH29" s="25" t="s">
        <v>19</v>
      </c>
      <c r="AI29" s="25" t="s">
        <v>53</v>
      </c>
      <c r="AJ29" s="25" t="s">
        <v>54</v>
      </c>
      <c r="AK29" s="31"/>
      <c r="AL29" s="31"/>
      <c r="AM29" s="31"/>
      <c r="AN29" s="65" t="s">
        <v>3</v>
      </c>
      <c r="AO29" s="68" t="s">
        <v>12</v>
      </c>
      <c r="AP29" s="25" t="s">
        <v>19</v>
      </c>
      <c r="AQ29" s="25" t="s">
        <v>53</v>
      </c>
      <c r="AR29" s="25" t="s">
        <v>54</v>
      </c>
      <c r="AS29" s="31"/>
      <c r="AT29" s="31"/>
      <c r="AU29" s="31"/>
      <c r="AV29" s="65" t="s">
        <v>3</v>
      </c>
      <c r="AW29" s="68" t="s">
        <v>12</v>
      </c>
      <c r="AX29" s="25" t="s">
        <v>19</v>
      </c>
      <c r="AY29" s="25" t="s">
        <v>53</v>
      </c>
      <c r="AZ29" s="25" t="s">
        <v>54</v>
      </c>
      <c r="BA29" s="31"/>
      <c r="BB29" s="31"/>
      <c r="BC29" s="31"/>
      <c r="BD29" s="65" t="s">
        <v>3</v>
      </c>
      <c r="BE29" s="68" t="s">
        <v>12</v>
      </c>
      <c r="BF29" s="25" t="s">
        <v>19</v>
      </c>
      <c r="BG29" s="25" t="s">
        <v>53</v>
      </c>
      <c r="BH29" s="25" t="s">
        <v>54</v>
      </c>
      <c r="BI29" s="31"/>
      <c r="BJ29" s="31"/>
      <c r="BK29" s="31"/>
      <c r="BL29" s="65" t="s">
        <v>3</v>
      </c>
      <c r="BM29" s="68" t="s">
        <v>12</v>
      </c>
      <c r="BN29" s="25" t="s">
        <v>19</v>
      </c>
      <c r="BO29" s="25" t="s">
        <v>53</v>
      </c>
      <c r="BP29" s="25" t="s">
        <v>54</v>
      </c>
      <c r="BQ29" s="31"/>
      <c r="BR29" s="31"/>
      <c r="BS29" s="31"/>
      <c r="BT29" s="65" t="s">
        <v>3</v>
      </c>
      <c r="BU29" s="68" t="s">
        <v>12</v>
      </c>
      <c r="BV29" s="25" t="s">
        <v>19</v>
      </c>
      <c r="BW29" s="25" t="s">
        <v>53</v>
      </c>
      <c r="BX29" s="25" t="s">
        <v>54</v>
      </c>
      <c r="BY29" s="31"/>
      <c r="BZ29" s="31"/>
      <c r="CA29" s="31"/>
      <c r="CB29" s="65" t="s">
        <v>3</v>
      </c>
    </row>
    <row r="30" spans="1:80" ht="23.25">
      <c r="A30" s="26"/>
      <c r="B30" s="26"/>
      <c r="C30" s="26"/>
      <c r="D30" s="30">
        <f ca="1">+TODAY()</f>
        <v>43990</v>
      </c>
      <c r="E30" s="31"/>
      <c r="F30" s="31"/>
      <c r="G30" s="31"/>
      <c r="H30" s="66"/>
      <c r="I30" s="69"/>
      <c r="J30" s="26"/>
      <c r="K30" s="26"/>
      <c r="L30" s="30">
        <f ca="1">D30</f>
        <v>43990</v>
      </c>
      <c r="M30" s="31"/>
      <c r="N30" s="31"/>
      <c r="O30" s="31"/>
      <c r="P30" s="66"/>
      <c r="Q30" s="69"/>
      <c r="R30" s="26"/>
      <c r="S30" s="26"/>
      <c r="T30" s="30">
        <f ca="1">D30</f>
        <v>43990</v>
      </c>
      <c r="U30" s="31"/>
      <c r="V30" s="31"/>
      <c r="W30" s="31"/>
      <c r="X30" s="66"/>
      <c r="Y30" s="69"/>
      <c r="Z30" s="26"/>
      <c r="AA30" s="26"/>
      <c r="AB30" s="30">
        <f ca="1">D30</f>
        <v>43990</v>
      </c>
      <c r="AC30" s="31"/>
      <c r="AD30" s="31"/>
      <c r="AE30" s="31"/>
      <c r="AF30" s="66"/>
      <c r="AG30" s="69"/>
      <c r="AH30" s="26"/>
      <c r="AI30" s="26"/>
      <c r="AJ30" s="30">
        <f ca="1">D30</f>
        <v>43990</v>
      </c>
      <c r="AK30" s="31"/>
      <c r="AL30" s="31"/>
      <c r="AM30" s="31"/>
      <c r="AN30" s="66"/>
      <c r="AO30" s="69"/>
      <c r="AP30" s="26"/>
      <c r="AQ30" s="26"/>
      <c r="AR30" s="30">
        <f ca="1">D30</f>
        <v>43990</v>
      </c>
      <c r="AS30" s="31"/>
      <c r="AT30" s="31"/>
      <c r="AU30" s="31"/>
      <c r="AV30" s="66"/>
      <c r="AW30" s="69"/>
      <c r="AX30" s="26"/>
      <c r="AY30" s="26"/>
      <c r="AZ30" s="30">
        <f ca="1">D30</f>
        <v>43990</v>
      </c>
      <c r="BA30" s="31"/>
      <c r="BB30" s="31"/>
      <c r="BC30" s="31"/>
      <c r="BD30" s="66"/>
      <c r="BE30" s="69"/>
      <c r="BF30" s="26"/>
      <c r="BG30" s="26"/>
      <c r="BH30" s="30">
        <f ca="1">D30</f>
        <v>43990</v>
      </c>
      <c r="BI30" s="31"/>
      <c r="BJ30" s="31"/>
      <c r="BK30" s="31"/>
      <c r="BL30" s="66"/>
      <c r="BM30" s="69"/>
      <c r="BN30" s="26"/>
      <c r="BO30" s="26"/>
      <c r="BP30" s="30">
        <f ca="1">D30</f>
        <v>43990</v>
      </c>
      <c r="BQ30" s="31"/>
      <c r="BR30" s="31"/>
      <c r="BS30" s="31"/>
      <c r="BT30" s="66"/>
      <c r="BU30" s="69"/>
      <c r="BV30" s="26"/>
      <c r="BW30" s="26"/>
      <c r="BX30" s="30">
        <f ca="1">D30</f>
        <v>43990</v>
      </c>
      <c r="BY30" s="31"/>
      <c r="BZ30" s="31"/>
      <c r="CA30" s="31"/>
      <c r="CB30" s="66"/>
    </row>
    <row r="31" spans="1:80" s="57" customFormat="1" ht="28.5">
      <c r="C31" s="57" t="s">
        <v>57</v>
      </c>
      <c r="D31" s="57">
        <f>D$3+(ROW()-3)/2.8</f>
        <v>11</v>
      </c>
      <c r="K31" s="57" t="s">
        <v>57</v>
      </c>
      <c r="L31" s="57">
        <f>$D31+(COLUMN()-4)/8</f>
        <v>12</v>
      </c>
      <c r="S31" s="57" t="s">
        <v>57</v>
      </c>
      <c r="T31" s="57">
        <f>$D31+(COLUMN()-4)/8</f>
        <v>13</v>
      </c>
      <c r="AA31" s="57" t="s">
        <v>57</v>
      </c>
      <c r="AB31" s="57">
        <f>$D31+(COLUMN()-4)/8</f>
        <v>14</v>
      </c>
      <c r="AI31" s="57" t="s">
        <v>57</v>
      </c>
      <c r="AJ31" s="57">
        <f>$D31+(COLUMN()-4)/8</f>
        <v>15</v>
      </c>
      <c r="AQ31" s="57" t="s">
        <v>57</v>
      </c>
      <c r="AR31" s="57">
        <f>$D31+(COLUMN()-4)/8</f>
        <v>16</v>
      </c>
      <c r="AY31" s="57" t="s">
        <v>57</v>
      </c>
      <c r="AZ31" s="57">
        <f>$D31+(COLUMN()-4)/8</f>
        <v>17</v>
      </c>
      <c r="BG31" s="57" t="s">
        <v>57</v>
      </c>
      <c r="BH31" s="57">
        <f>$D31+(COLUMN()-4)/8</f>
        <v>18</v>
      </c>
      <c r="BO31" s="57" t="s">
        <v>57</v>
      </c>
      <c r="BP31" s="57">
        <f>$D31+(COLUMN()-4)/8</f>
        <v>19</v>
      </c>
      <c r="BW31" s="57" t="s">
        <v>57</v>
      </c>
      <c r="BX31" s="57">
        <f>$D31+(COLUMN()-4)/8</f>
        <v>20</v>
      </c>
    </row>
    <row r="32" spans="1:80" ht="21">
      <c r="A32" s="63" t="s">
        <v>11</v>
      </c>
      <c r="B32" s="63" t="s">
        <v>0</v>
      </c>
      <c r="C32" s="63" t="s">
        <v>1</v>
      </c>
      <c r="D32" s="63" t="s">
        <v>16</v>
      </c>
      <c r="E32" s="31"/>
      <c r="H32" s="67" t="s">
        <v>17</v>
      </c>
      <c r="I32" s="70" t="s">
        <v>11</v>
      </c>
      <c r="J32" s="63" t="s">
        <v>0</v>
      </c>
      <c r="K32" s="63" t="s">
        <v>1</v>
      </c>
      <c r="L32" s="63" t="s">
        <v>16</v>
      </c>
      <c r="M32" s="31"/>
      <c r="P32" s="67" t="s">
        <v>17</v>
      </c>
      <c r="Q32" s="70" t="s">
        <v>11</v>
      </c>
      <c r="R32" s="63" t="s">
        <v>0</v>
      </c>
      <c r="S32" s="63" t="s">
        <v>1</v>
      </c>
      <c r="T32" s="63" t="s">
        <v>16</v>
      </c>
      <c r="U32" s="31"/>
      <c r="X32" s="67" t="s">
        <v>17</v>
      </c>
      <c r="Y32" s="70" t="s">
        <v>11</v>
      </c>
      <c r="Z32" s="63" t="s">
        <v>0</v>
      </c>
      <c r="AA32" s="63" t="s">
        <v>1</v>
      </c>
      <c r="AB32" s="63" t="s">
        <v>16</v>
      </c>
      <c r="AC32" s="31"/>
      <c r="AF32" s="67" t="s">
        <v>17</v>
      </c>
      <c r="AG32" s="70" t="s">
        <v>11</v>
      </c>
      <c r="AH32" s="63" t="s">
        <v>0</v>
      </c>
      <c r="AI32" s="63" t="s">
        <v>1</v>
      </c>
      <c r="AJ32" s="63" t="s">
        <v>16</v>
      </c>
      <c r="AK32" s="31"/>
      <c r="AN32" s="67" t="s">
        <v>17</v>
      </c>
      <c r="AO32" s="70" t="s">
        <v>11</v>
      </c>
      <c r="AP32" s="63" t="s">
        <v>0</v>
      </c>
      <c r="AQ32" s="63" t="s">
        <v>1</v>
      </c>
      <c r="AR32" s="63" t="s">
        <v>16</v>
      </c>
      <c r="AS32" s="31"/>
      <c r="AV32" s="67" t="s">
        <v>17</v>
      </c>
      <c r="AW32" s="70" t="s">
        <v>11</v>
      </c>
      <c r="AX32" s="63" t="s">
        <v>0</v>
      </c>
      <c r="AY32" s="63" t="s">
        <v>1</v>
      </c>
      <c r="AZ32" s="63" t="s">
        <v>16</v>
      </c>
      <c r="BA32" s="31"/>
      <c r="BD32" s="67" t="s">
        <v>17</v>
      </c>
      <c r="BE32" s="70" t="s">
        <v>11</v>
      </c>
      <c r="BF32" s="63" t="s">
        <v>0</v>
      </c>
      <c r="BG32" s="63" t="s">
        <v>1</v>
      </c>
      <c r="BH32" s="63" t="s">
        <v>16</v>
      </c>
      <c r="BI32" s="31"/>
      <c r="BL32" s="67" t="s">
        <v>17</v>
      </c>
      <c r="BM32" s="70" t="s">
        <v>11</v>
      </c>
      <c r="BN32" s="63" t="s">
        <v>0</v>
      </c>
      <c r="BO32" s="63" t="s">
        <v>1</v>
      </c>
      <c r="BP32" s="63" t="s">
        <v>16</v>
      </c>
      <c r="BQ32" s="31"/>
      <c r="BT32" s="67" t="s">
        <v>17</v>
      </c>
      <c r="BU32" s="70" t="s">
        <v>11</v>
      </c>
      <c r="BV32" s="63" t="s">
        <v>0</v>
      </c>
      <c r="BW32" s="63" t="s">
        <v>1</v>
      </c>
      <c r="BX32" s="63" t="s">
        <v>16</v>
      </c>
      <c r="BY32" s="31"/>
      <c r="CB32" s="67" t="s">
        <v>17</v>
      </c>
    </row>
    <row r="33" spans="1:80" s="60" customFormat="1" ht="21">
      <c r="A33" s="59"/>
      <c r="B33" s="59"/>
      <c r="C33" s="59"/>
      <c r="D33" s="59"/>
      <c r="E33" s="58"/>
      <c r="F33" s="59"/>
      <c r="G33" s="59"/>
      <c r="H33" s="59"/>
      <c r="I33" s="59"/>
      <c r="J33" s="59"/>
      <c r="K33" s="59"/>
      <c r="L33" s="59"/>
      <c r="M33" s="58"/>
      <c r="N33" s="59"/>
      <c r="O33" s="59"/>
      <c r="P33" s="59"/>
      <c r="Q33" s="59"/>
      <c r="R33" s="59"/>
      <c r="S33" s="59"/>
      <c r="T33" s="59"/>
      <c r="U33" s="58"/>
      <c r="V33" s="59"/>
      <c r="W33" s="59"/>
      <c r="X33" s="59"/>
      <c r="Y33" s="59"/>
      <c r="Z33" s="59"/>
      <c r="AA33" s="59"/>
      <c r="AB33" s="59"/>
      <c r="AC33" s="58"/>
      <c r="AD33" s="59"/>
      <c r="AE33" s="59"/>
      <c r="AF33" s="59"/>
      <c r="AG33" s="59"/>
      <c r="AH33" s="59"/>
      <c r="AI33" s="59"/>
      <c r="AJ33" s="59"/>
      <c r="AK33" s="58"/>
      <c r="AL33" s="59"/>
      <c r="AM33" s="59"/>
      <c r="AN33" s="59"/>
      <c r="AO33" s="59"/>
      <c r="AP33" s="59"/>
      <c r="AQ33" s="59"/>
      <c r="AR33" s="59"/>
      <c r="AS33" s="58"/>
      <c r="AT33" s="59"/>
      <c r="AU33" s="59"/>
      <c r="AV33" s="59"/>
      <c r="AW33" s="59"/>
      <c r="AX33" s="59"/>
      <c r="AY33" s="59"/>
      <c r="AZ33" s="59"/>
      <c r="BA33" s="58"/>
      <c r="BB33" s="59"/>
      <c r="BC33" s="59"/>
      <c r="BD33" s="59"/>
      <c r="BE33" s="59"/>
      <c r="BF33" s="59"/>
      <c r="BG33" s="59"/>
      <c r="BH33" s="59"/>
      <c r="BI33" s="58"/>
      <c r="BJ33" s="59"/>
      <c r="BK33" s="59"/>
      <c r="BL33" s="59"/>
      <c r="BM33" s="59"/>
      <c r="BN33" s="59"/>
      <c r="BO33" s="59"/>
      <c r="BP33" s="59"/>
      <c r="BQ33" s="58"/>
      <c r="BR33" s="59"/>
      <c r="BS33" s="59"/>
      <c r="BT33" s="59"/>
      <c r="BU33" s="59"/>
      <c r="BV33" s="59"/>
      <c r="BW33" s="59"/>
      <c r="BX33" s="59"/>
      <c r="BY33" s="58"/>
      <c r="BZ33" s="59"/>
      <c r="CA33" s="59"/>
      <c r="CB33" s="59"/>
    </row>
    <row r="34" spans="1:80" ht="21">
      <c r="A34" s="62"/>
      <c r="B34" s="62"/>
      <c r="C34" s="62"/>
      <c r="D34" s="62"/>
      <c r="E34" s="61"/>
      <c r="F34" s="62"/>
      <c r="G34" s="62"/>
      <c r="H34" s="62"/>
      <c r="I34" s="62"/>
      <c r="J34" s="62"/>
      <c r="K34" s="62"/>
      <c r="L34" s="62"/>
      <c r="M34" s="61"/>
      <c r="N34" s="62"/>
      <c r="O34" s="62"/>
      <c r="P34" s="62"/>
      <c r="Q34" s="62"/>
      <c r="R34" s="62"/>
      <c r="S34" s="62"/>
      <c r="T34" s="62"/>
      <c r="U34" s="61"/>
      <c r="V34" s="62"/>
      <c r="W34" s="62"/>
      <c r="X34" s="62"/>
      <c r="Y34" s="62"/>
      <c r="Z34" s="62"/>
      <c r="AA34" s="62"/>
      <c r="AB34" s="62"/>
      <c r="AC34" s="61"/>
      <c r="AD34" s="62"/>
      <c r="AE34" s="62"/>
      <c r="AF34" s="62"/>
      <c r="AG34" s="62"/>
      <c r="AH34" s="62"/>
      <c r="AI34" s="62"/>
      <c r="AJ34" s="62"/>
      <c r="AK34" s="61"/>
      <c r="AL34" s="62"/>
      <c r="AM34" s="62"/>
      <c r="AN34" s="62"/>
      <c r="AO34" s="62"/>
      <c r="AP34" s="62"/>
      <c r="AQ34" s="62"/>
      <c r="AR34" s="62"/>
      <c r="AS34" s="61"/>
      <c r="AT34" s="62"/>
      <c r="AU34" s="62"/>
      <c r="AV34" s="62"/>
      <c r="AW34" s="62"/>
      <c r="AX34" s="62"/>
      <c r="AY34" s="62"/>
      <c r="AZ34" s="62"/>
      <c r="BA34" s="61"/>
      <c r="BB34" s="62"/>
      <c r="BC34" s="62"/>
      <c r="BD34" s="62"/>
      <c r="BE34" s="62"/>
      <c r="BF34" s="62"/>
      <c r="BG34" s="62"/>
      <c r="BH34" s="62"/>
      <c r="BI34" s="61"/>
      <c r="BJ34" s="62"/>
      <c r="BK34" s="62"/>
      <c r="BL34" s="62"/>
      <c r="BM34" s="62"/>
      <c r="BN34" s="62"/>
      <c r="BO34" s="62"/>
      <c r="BP34" s="62"/>
      <c r="BQ34" s="61"/>
      <c r="BR34" s="62"/>
      <c r="BS34" s="62"/>
      <c r="BT34" s="62"/>
      <c r="BU34" s="62"/>
      <c r="BV34" s="62"/>
      <c r="BW34" s="62"/>
      <c r="BX34" s="62"/>
      <c r="BY34" s="61"/>
      <c r="BZ34" s="62"/>
      <c r="CA34" s="62"/>
      <c r="CB34" s="62"/>
    </row>
    <row r="35" spans="1:80" ht="15.75" customHeight="1">
      <c r="E35" s="31"/>
      <c r="M35" s="31"/>
      <c r="U35" s="31"/>
      <c r="AC35" s="31"/>
      <c r="AK35" s="31"/>
      <c r="AS35" s="31"/>
      <c r="BA35" s="31"/>
      <c r="BI35" s="31"/>
      <c r="BQ35" s="31"/>
      <c r="BY35" s="31"/>
    </row>
    <row r="36" spans="1:80" ht="15.75" customHeight="1">
      <c r="E36" s="31"/>
      <c r="M36" s="31"/>
      <c r="U36" s="31"/>
      <c r="AC36" s="31"/>
      <c r="AK36" s="31"/>
      <c r="AS36" s="31"/>
      <c r="BA36" s="31"/>
      <c r="BI36" s="31"/>
      <c r="BQ36" s="31"/>
      <c r="BY36" s="31"/>
    </row>
    <row r="37" spans="1:80" ht="15.75" customHeight="1">
      <c r="E37" s="31"/>
      <c r="M37" s="31"/>
      <c r="U37" s="31"/>
      <c r="AC37" s="31"/>
      <c r="AK37" s="31"/>
      <c r="AS37" s="31"/>
      <c r="BA37" s="31"/>
      <c r="BI37" s="31"/>
      <c r="BQ37" s="31"/>
      <c r="BY37" s="31"/>
    </row>
    <row r="38" spans="1:80" ht="15.75" customHeight="1"/>
    <row r="39" spans="1:80" ht="15.75" customHeight="1"/>
    <row r="40" spans="1:80" ht="15.75" customHeight="1"/>
    <row r="41" spans="1:80" ht="15.75" customHeight="1"/>
    <row r="42" spans="1:80" ht="15.75" customHeight="1"/>
    <row r="43" spans="1:80" ht="15.75" customHeight="1"/>
    <row r="44" spans="1:80" ht="15.75" customHeight="1"/>
    <row r="45" spans="1:80" ht="15.75" customHeight="1"/>
    <row r="46" spans="1:80" ht="15.75" customHeight="1"/>
    <row r="47" spans="1:80" ht="15.75" customHeight="1"/>
    <row r="48" spans="1:80" ht="15.75" customHeight="1"/>
    <row r="49" spans="1:80" ht="15.75" customHeight="1"/>
    <row r="50" spans="1:80" ht="15.75" customHeight="1"/>
    <row r="51" spans="1:80" ht="15.75" customHeight="1"/>
    <row r="52" spans="1:80" ht="15.75" customHeight="1"/>
    <row r="53" spans="1:80" ht="15.75" customHeight="1"/>
    <row r="54" spans="1:80" ht="15.75" customHeight="1"/>
    <row r="55" spans="1:80" ht="15.75" customHeight="1"/>
    <row r="56" spans="1:80" ht="15.75" customHeight="1"/>
    <row r="57" spans="1:80" ht="21">
      <c r="A57" s="27" t="s">
        <v>12</v>
      </c>
      <c r="B57" s="25" t="s">
        <v>19</v>
      </c>
      <c r="C57" s="25" t="s">
        <v>53</v>
      </c>
      <c r="D57" s="25" t="s">
        <v>54</v>
      </c>
      <c r="E57" s="31"/>
      <c r="F57" s="31"/>
      <c r="G57" s="31"/>
      <c r="H57" s="28" t="s">
        <v>3</v>
      </c>
      <c r="I57" s="27" t="s">
        <v>12</v>
      </c>
      <c r="J57" s="25" t="s">
        <v>19</v>
      </c>
      <c r="K57" s="25" t="s">
        <v>53</v>
      </c>
      <c r="L57" s="25" t="s">
        <v>54</v>
      </c>
      <c r="M57" s="31"/>
      <c r="N57" s="31"/>
      <c r="O57" s="31"/>
      <c r="P57" s="28" t="s">
        <v>3</v>
      </c>
      <c r="Q57" s="27" t="s">
        <v>12</v>
      </c>
      <c r="R57" s="25" t="s">
        <v>19</v>
      </c>
      <c r="S57" s="25" t="s">
        <v>53</v>
      </c>
      <c r="T57" s="25" t="s">
        <v>54</v>
      </c>
      <c r="U57" s="31"/>
      <c r="V57" s="31"/>
      <c r="W57" s="31"/>
      <c r="X57" s="28" t="s">
        <v>3</v>
      </c>
      <c r="Y57" s="27" t="s">
        <v>12</v>
      </c>
      <c r="Z57" s="25" t="s">
        <v>19</v>
      </c>
      <c r="AA57" s="25" t="s">
        <v>53</v>
      </c>
      <c r="AB57" s="25" t="s">
        <v>54</v>
      </c>
      <c r="AC57" s="31"/>
      <c r="AD57" s="31"/>
      <c r="AE57" s="31"/>
      <c r="AF57" s="28" t="s">
        <v>3</v>
      </c>
      <c r="AG57" s="27" t="s">
        <v>12</v>
      </c>
      <c r="AH57" s="25" t="s">
        <v>19</v>
      </c>
      <c r="AI57" s="25" t="s">
        <v>53</v>
      </c>
      <c r="AJ57" s="25" t="s">
        <v>54</v>
      </c>
      <c r="AK57" s="31"/>
      <c r="AL57" s="31"/>
      <c r="AM57" s="31"/>
      <c r="AN57" s="28" t="s">
        <v>3</v>
      </c>
      <c r="AO57" s="27" t="s">
        <v>12</v>
      </c>
      <c r="AP57" s="25" t="s">
        <v>19</v>
      </c>
      <c r="AQ57" s="25" t="s">
        <v>53</v>
      </c>
      <c r="AR57" s="25" t="s">
        <v>54</v>
      </c>
      <c r="AS57" s="31"/>
      <c r="AT57" s="31"/>
      <c r="AU57" s="31"/>
      <c r="AV57" s="28" t="s">
        <v>3</v>
      </c>
      <c r="AW57" s="27" t="s">
        <v>12</v>
      </c>
      <c r="AX57" s="25" t="s">
        <v>19</v>
      </c>
      <c r="AY57" s="25" t="s">
        <v>53</v>
      </c>
      <c r="AZ57" s="25" t="s">
        <v>54</v>
      </c>
      <c r="BA57" s="31"/>
      <c r="BB57" s="31"/>
      <c r="BC57" s="31"/>
      <c r="BD57" s="28" t="s">
        <v>3</v>
      </c>
      <c r="BE57" s="27" t="s">
        <v>12</v>
      </c>
      <c r="BF57" s="25" t="s">
        <v>19</v>
      </c>
      <c r="BG57" s="25" t="s">
        <v>53</v>
      </c>
      <c r="BH57" s="25" t="s">
        <v>54</v>
      </c>
      <c r="BI57" s="31"/>
      <c r="BJ57" s="31"/>
      <c r="BK57" s="31"/>
      <c r="BL57" s="28" t="s">
        <v>3</v>
      </c>
      <c r="BM57" s="27" t="s">
        <v>12</v>
      </c>
      <c r="BN57" s="25" t="s">
        <v>19</v>
      </c>
      <c r="BO57" s="25" t="s">
        <v>53</v>
      </c>
      <c r="BP57" s="25" t="s">
        <v>54</v>
      </c>
      <c r="BQ57" s="31"/>
      <c r="BR57" s="31"/>
      <c r="BS57" s="31"/>
      <c r="BT57" s="28" t="s">
        <v>3</v>
      </c>
      <c r="BU57" s="27" t="s">
        <v>12</v>
      </c>
      <c r="BV57" s="25" t="s">
        <v>19</v>
      </c>
      <c r="BW57" s="25" t="s">
        <v>53</v>
      </c>
      <c r="BX57" s="25" t="s">
        <v>54</v>
      </c>
      <c r="BY57" s="31"/>
      <c r="BZ57" s="31"/>
      <c r="CA57" s="31"/>
      <c r="CB57" s="28" t="s">
        <v>3</v>
      </c>
    </row>
    <row r="58" spans="1:80" ht="23.25">
      <c r="A58" s="26"/>
      <c r="B58" s="26"/>
      <c r="C58" s="26"/>
      <c r="D58" s="30">
        <f ca="1">+TODAY()</f>
        <v>43990</v>
      </c>
      <c r="E58" s="31"/>
      <c r="F58" s="31"/>
      <c r="G58" s="31"/>
      <c r="H58" s="32"/>
      <c r="I58" s="26"/>
      <c r="J58" s="26"/>
      <c r="K58" s="26"/>
      <c r="L58" s="30">
        <f ca="1">D58</f>
        <v>43990</v>
      </c>
      <c r="M58" s="31"/>
      <c r="N58" s="31"/>
      <c r="O58" s="31"/>
      <c r="P58" s="32"/>
      <c r="Q58" s="26"/>
      <c r="R58" s="26"/>
      <c r="S58" s="26"/>
      <c r="T58" s="30">
        <f ca="1">D58</f>
        <v>43990</v>
      </c>
      <c r="U58" s="31"/>
      <c r="V58" s="31"/>
      <c r="W58" s="31"/>
      <c r="X58" s="32"/>
      <c r="Y58" s="26"/>
      <c r="Z58" s="26"/>
      <c r="AA58" s="26"/>
      <c r="AB58" s="30">
        <f ca="1">D58</f>
        <v>43990</v>
      </c>
      <c r="AC58" s="31"/>
      <c r="AD58" s="31"/>
      <c r="AE58" s="31"/>
      <c r="AF58" s="32"/>
      <c r="AG58" s="26"/>
      <c r="AH58" s="26"/>
      <c r="AI58" s="26"/>
      <c r="AJ58" s="30">
        <f ca="1">D58</f>
        <v>43990</v>
      </c>
      <c r="AK58" s="31"/>
      <c r="AL58" s="31"/>
      <c r="AM58" s="31"/>
      <c r="AN58" s="32"/>
      <c r="AO58" s="26"/>
      <c r="AP58" s="26"/>
      <c r="AQ58" s="26"/>
      <c r="AR58" s="30">
        <f ca="1">D58</f>
        <v>43990</v>
      </c>
      <c r="AS58" s="31"/>
      <c r="AT58" s="31"/>
      <c r="AU58" s="31"/>
      <c r="AV58" s="32"/>
      <c r="AW58" s="26"/>
      <c r="AX58" s="26"/>
      <c r="AY58" s="26"/>
      <c r="AZ58" s="30">
        <f ca="1">D58</f>
        <v>43990</v>
      </c>
      <c r="BA58" s="31"/>
      <c r="BB58" s="31"/>
      <c r="BC58" s="31"/>
      <c r="BD58" s="32"/>
      <c r="BE58" s="26"/>
      <c r="BF58" s="26"/>
      <c r="BG58" s="26"/>
      <c r="BH58" s="30">
        <f ca="1">D58</f>
        <v>43990</v>
      </c>
      <c r="BI58" s="31"/>
      <c r="BJ58" s="31"/>
      <c r="BK58" s="31"/>
      <c r="BL58" s="32"/>
      <c r="BM58" s="26"/>
      <c r="BN58" s="26"/>
      <c r="BO58" s="26"/>
      <c r="BP58" s="30">
        <f ca="1">D58</f>
        <v>43990</v>
      </c>
      <c r="BQ58" s="31"/>
      <c r="BR58" s="31"/>
      <c r="BS58" s="31"/>
      <c r="BT58" s="32"/>
      <c r="BU58" s="26"/>
      <c r="BV58" s="26"/>
      <c r="BW58" s="26"/>
      <c r="BX58" s="30">
        <f ca="1">D58</f>
        <v>43990</v>
      </c>
      <c r="BY58" s="31"/>
      <c r="BZ58" s="31"/>
      <c r="CA58" s="31"/>
      <c r="CB58" s="32"/>
    </row>
    <row r="59" spans="1:80" s="57" customFormat="1" ht="28.5">
      <c r="C59" s="57" t="s">
        <v>57</v>
      </c>
      <c r="D59" s="57">
        <f>D$3+(ROW()-3)/2.8</f>
        <v>21</v>
      </c>
      <c r="K59" s="57" t="s">
        <v>57</v>
      </c>
      <c r="L59" s="57">
        <f>$D59+(COLUMN()-4)/8</f>
        <v>22</v>
      </c>
      <c r="S59" s="57" t="s">
        <v>57</v>
      </c>
      <c r="T59" s="57">
        <f>$D59+(COLUMN()-4)/8</f>
        <v>23</v>
      </c>
      <c r="AA59" s="57" t="s">
        <v>57</v>
      </c>
      <c r="AB59" s="57">
        <f>$D59+(COLUMN()-4)/8</f>
        <v>24</v>
      </c>
      <c r="AI59" s="57" t="s">
        <v>57</v>
      </c>
      <c r="AJ59" s="57">
        <f>$D59+(COLUMN()-4)/8</f>
        <v>25</v>
      </c>
      <c r="AQ59" s="57" t="s">
        <v>57</v>
      </c>
      <c r="AR59" s="57">
        <f>$D59+(COLUMN()-4)/8</f>
        <v>26</v>
      </c>
      <c r="AY59" s="57" t="s">
        <v>57</v>
      </c>
      <c r="AZ59" s="57">
        <f>$D59+(COLUMN()-4)/8</f>
        <v>27</v>
      </c>
      <c r="BG59" s="57" t="s">
        <v>57</v>
      </c>
      <c r="BH59" s="57">
        <f>$D59+(COLUMN()-4)/8</f>
        <v>28</v>
      </c>
      <c r="BO59" s="57" t="s">
        <v>57</v>
      </c>
      <c r="BP59" s="57">
        <f>$D59+(COLUMN()-4)/8</f>
        <v>29</v>
      </c>
      <c r="BW59" s="57" t="s">
        <v>57</v>
      </c>
      <c r="BX59" s="57">
        <f>$D59+(COLUMN()-4)/8</f>
        <v>30</v>
      </c>
    </row>
    <row r="60" spans="1:80" ht="21">
      <c r="A60" s="63" t="s">
        <v>11</v>
      </c>
      <c r="B60" s="63" t="s">
        <v>0</v>
      </c>
      <c r="C60" s="63" t="s">
        <v>1</v>
      </c>
      <c r="D60" s="63" t="s">
        <v>16</v>
      </c>
      <c r="E60" s="31"/>
      <c r="H60" s="64" t="s">
        <v>17</v>
      </c>
      <c r="I60" s="63" t="s">
        <v>11</v>
      </c>
      <c r="J60" s="63" t="s">
        <v>0</v>
      </c>
      <c r="K60" s="63" t="s">
        <v>1</v>
      </c>
      <c r="L60" s="63" t="s">
        <v>16</v>
      </c>
      <c r="M60" s="31"/>
      <c r="P60" s="64" t="s">
        <v>17</v>
      </c>
      <c r="Q60" s="63" t="s">
        <v>11</v>
      </c>
      <c r="R60" s="63" t="s">
        <v>0</v>
      </c>
      <c r="S60" s="63" t="s">
        <v>1</v>
      </c>
      <c r="T60" s="63" t="s">
        <v>16</v>
      </c>
      <c r="U60" s="31"/>
      <c r="X60" s="64" t="s">
        <v>17</v>
      </c>
      <c r="Y60" s="63" t="s">
        <v>11</v>
      </c>
      <c r="Z60" s="63" t="s">
        <v>0</v>
      </c>
      <c r="AA60" s="63" t="s">
        <v>1</v>
      </c>
      <c r="AB60" s="63" t="s">
        <v>16</v>
      </c>
      <c r="AC60" s="31"/>
      <c r="AF60" s="64" t="s">
        <v>17</v>
      </c>
      <c r="AG60" s="63" t="s">
        <v>11</v>
      </c>
      <c r="AH60" s="63" t="s">
        <v>0</v>
      </c>
      <c r="AI60" s="63" t="s">
        <v>1</v>
      </c>
      <c r="AJ60" s="63" t="s">
        <v>16</v>
      </c>
      <c r="AK60" s="31"/>
      <c r="AN60" s="64" t="s">
        <v>17</v>
      </c>
      <c r="AO60" s="63" t="s">
        <v>11</v>
      </c>
      <c r="AP60" s="63" t="s">
        <v>0</v>
      </c>
      <c r="AQ60" s="63" t="s">
        <v>1</v>
      </c>
      <c r="AR60" s="63" t="s">
        <v>16</v>
      </c>
      <c r="AS60" s="31"/>
      <c r="AV60" s="64" t="s">
        <v>17</v>
      </c>
      <c r="AW60" s="63" t="s">
        <v>11</v>
      </c>
      <c r="AX60" s="63" t="s">
        <v>0</v>
      </c>
      <c r="AY60" s="63" t="s">
        <v>1</v>
      </c>
      <c r="AZ60" s="63" t="s">
        <v>16</v>
      </c>
      <c r="BA60" s="31"/>
      <c r="BD60" s="64" t="s">
        <v>17</v>
      </c>
      <c r="BE60" s="63" t="s">
        <v>11</v>
      </c>
      <c r="BF60" s="63" t="s">
        <v>0</v>
      </c>
      <c r="BG60" s="63" t="s">
        <v>1</v>
      </c>
      <c r="BH60" s="63" t="s">
        <v>16</v>
      </c>
      <c r="BI60" s="31"/>
      <c r="BL60" s="64" t="s">
        <v>17</v>
      </c>
      <c r="BM60" s="63" t="s">
        <v>11</v>
      </c>
      <c r="BN60" s="63" t="s">
        <v>0</v>
      </c>
      <c r="BO60" s="63" t="s">
        <v>1</v>
      </c>
      <c r="BP60" s="63" t="s">
        <v>16</v>
      </c>
      <c r="BQ60" s="31"/>
      <c r="BT60" s="64" t="s">
        <v>17</v>
      </c>
      <c r="BU60" s="63" t="s">
        <v>11</v>
      </c>
      <c r="BV60" s="63" t="s">
        <v>0</v>
      </c>
      <c r="BW60" s="63" t="s">
        <v>1</v>
      </c>
      <c r="BX60" s="63" t="s">
        <v>16</v>
      </c>
      <c r="BY60" s="31"/>
      <c r="CB60" s="64" t="s">
        <v>17</v>
      </c>
    </row>
    <row r="61" spans="1:80" s="60" customFormat="1" ht="21">
      <c r="A61" s="59"/>
      <c r="B61" s="59"/>
      <c r="C61" s="59"/>
      <c r="D61" s="59"/>
      <c r="E61" s="58"/>
      <c r="F61" s="59"/>
      <c r="G61" s="59"/>
      <c r="H61" s="59"/>
      <c r="I61" s="59"/>
      <c r="J61" s="59"/>
      <c r="K61" s="59"/>
      <c r="L61" s="59"/>
      <c r="M61" s="58"/>
      <c r="N61" s="59"/>
      <c r="O61" s="59"/>
      <c r="P61" s="59"/>
      <c r="Q61" s="59"/>
      <c r="R61" s="59"/>
      <c r="S61" s="59"/>
      <c r="T61" s="59"/>
      <c r="U61" s="58"/>
      <c r="V61" s="59"/>
      <c r="W61" s="59"/>
      <c r="X61" s="59"/>
      <c r="Y61" s="59"/>
      <c r="Z61" s="59"/>
      <c r="AA61" s="59"/>
      <c r="AB61" s="59"/>
      <c r="AC61" s="58"/>
      <c r="AD61" s="59"/>
      <c r="AE61" s="59"/>
      <c r="AF61" s="59"/>
      <c r="AG61" s="59"/>
      <c r="AH61" s="59"/>
      <c r="AI61" s="59"/>
      <c r="AJ61" s="59"/>
      <c r="AK61" s="58"/>
      <c r="AL61" s="59"/>
      <c r="AM61" s="59"/>
      <c r="AN61" s="59"/>
      <c r="AO61" s="59"/>
      <c r="AP61" s="59"/>
      <c r="AQ61" s="59"/>
      <c r="AR61" s="59"/>
      <c r="AS61" s="58"/>
      <c r="AT61" s="59"/>
      <c r="AU61" s="59"/>
      <c r="AV61" s="59"/>
      <c r="AW61" s="59"/>
      <c r="AX61" s="59"/>
      <c r="AY61" s="59"/>
      <c r="AZ61" s="59"/>
      <c r="BA61" s="58"/>
      <c r="BB61" s="59"/>
      <c r="BC61" s="59"/>
      <c r="BD61" s="59"/>
      <c r="BE61" s="59"/>
      <c r="BF61" s="59"/>
      <c r="BG61" s="59"/>
      <c r="BH61" s="59"/>
      <c r="BI61" s="58"/>
      <c r="BJ61" s="59"/>
      <c r="BK61" s="59"/>
      <c r="BL61" s="59"/>
      <c r="BM61" s="59"/>
      <c r="BN61" s="59"/>
      <c r="BO61" s="59"/>
      <c r="BP61" s="59"/>
      <c r="BQ61" s="58"/>
      <c r="BR61" s="59"/>
      <c r="BS61" s="59"/>
      <c r="BT61" s="59"/>
      <c r="BU61" s="59"/>
      <c r="BV61" s="59"/>
      <c r="BW61" s="59"/>
      <c r="BX61" s="59"/>
      <c r="BY61" s="58"/>
      <c r="BZ61" s="59"/>
      <c r="CA61" s="59"/>
      <c r="CB61" s="59"/>
    </row>
    <row r="62" spans="1:80" ht="21">
      <c r="A62" s="62"/>
      <c r="B62" s="62"/>
      <c r="C62" s="62"/>
      <c r="D62" s="62"/>
      <c r="E62" s="61"/>
      <c r="F62" s="62"/>
      <c r="G62" s="62"/>
      <c r="H62" s="62"/>
      <c r="I62" s="62"/>
      <c r="J62" s="62"/>
      <c r="K62" s="62"/>
      <c r="L62" s="62"/>
      <c r="M62" s="61"/>
      <c r="N62" s="62"/>
      <c r="O62" s="62"/>
      <c r="P62" s="62"/>
      <c r="Q62" s="62"/>
      <c r="R62" s="62"/>
      <c r="S62" s="62"/>
      <c r="T62" s="62"/>
      <c r="U62" s="61"/>
      <c r="V62" s="62"/>
      <c r="W62" s="62"/>
      <c r="X62" s="62"/>
      <c r="Y62" s="62"/>
      <c r="Z62" s="62"/>
      <c r="AA62" s="62"/>
      <c r="AB62" s="62"/>
      <c r="AC62" s="61"/>
      <c r="AD62" s="62"/>
      <c r="AE62" s="62"/>
      <c r="AF62" s="62"/>
      <c r="AG62" s="62"/>
      <c r="AH62" s="62"/>
      <c r="AI62" s="62"/>
      <c r="AJ62" s="62"/>
      <c r="AK62" s="61"/>
      <c r="AL62" s="62"/>
      <c r="AM62" s="62"/>
      <c r="AN62" s="62"/>
      <c r="AO62" s="62"/>
      <c r="AP62" s="62"/>
      <c r="AQ62" s="62"/>
      <c r="AR62" s="62"/>
      <c r="AS62" s="61"/>
      <c r="AT62" s="62"/>
      <c r="AU62" s="62"/>
      <c r="AV62" s="62"/>
      <c r="AW62" s="62"/>
      <c r="AX62" s="62"/>
      <c r="AY62" s="62"/>
      <c r="AZ62" s="62"/>
      <c r="BA62" s="61"/>
      <c r="BB62" s="62"/>
      <c r="BC62" s="62"/>
      <c r="BD62" s="62"/>
      <c r="BE62" s="62"/>
      <c r="BF62" s="62"/>
      <c r="BG62" s="62"/>
      <c r="BH62" s="62"/>
      <c r="BI62" s="61"/>
      <c r="BJ62" s="62"/>
      <c r="BK62" s="62"/>
      <c r="BL62" s="62"/>
      <c r="BM62" s="62"/>
      <c r="BN62" s="62"/>
      <c r="BO62" s="62"/>
      <c r="BP62" s="62"/>
      <c r="BQ62" s="61"/>
      <c r="BR62" s="62"/>
      <c r="BS62" s="62"/>
      <c r="BT62" s="62"/>
      <c r="BU62" s="62"/>
      <c r="BV62" s="62"/>
      <c r="BW62" s="62"/>
      <c r="BX62" s="62"/>
      <c r="BY62" s="61"/>
      <c r="BZ62" s="62"/>
      <c r="CA62" s="62"/>
      <c r="CB62" s="62"/>
    </row>
    <row r="63" spans="1:80" ht="15.75" customHeight="1">
      <c r="E63" s="31"/>
      <c r="M63" s="31"/>
      <c r="U63" s="31"/>
      <c r="AC63" s="31"/>
      <c r="AK63" s="31"/>
      <c r="AS63" s="31"/>
      <c r="BA63" s="31"/>
      <c r="BI63" s="31"/>
      <c r="BQ63" s="31"/>
      <c r="BY63" s="31"/>
    </row>
    <row r="64" spans="1:80" ht="15.75" customHeight="1">
      <c r="E64" s="31"/>
      <c r="M64" s="31"/>
      <c r="U64" s="31"/>
      <c r="AC64" s="31"/>
      <c r="AK64" s="31"/>
      <c r="AS64" s="31"/>
      <c r="BA64" s="31"/>
      <c r="BI64" s="31"/>
      <c r="BQ64" s="31"/>
      <c r="BY64" s="31"/>
    </row>
    <row r="65" spans="5:77" ht="15.75" customHeight="1">
      <c r="E65" s="31"/>
      <c r="M65" s="31"/>
      <c r="U65" s="31"/>
      <c r="AC65" s="31"/>
      <c r="AK65" s="31"/>
      <c r="AS65" s="31"/>
      <c r="BA65" s="31"/>
      <c r="BI65" s="31"/>
      <c r="BQ65" s="31"/>
      <c r="BY65" s="31"/>
    </row>
    <row r="66" spans="5:77" ht="15.75" customHeight="1"/>
    <row r="67" spans="5:77" ht="15.75" customHeight="1"/>
    <row r="68" spans="5:77" ht="15.75" customHeight="1"/>
    <row r="69" spans="5:77" ht="15.75" customHeight="1"/>
    <row r="70" spans="5:77" ht="15.75" customHeight="1"/>
    <row r="71" spans="5:77" ht="15.75" customHeight="1"/>
    <row r="72" spans="5:77" ht="15.75" customHeight="1"/>
    <row r="73" spans="5:77" ht="15.75" customHeight="1"/>
    <row r="74" spans="5:77" ht="15.75" customHeight="1"/>
    <row r="75" spans="5:77" ht="15.75" customHeight="1"/>
    <row r="76" spans="5:77" ht="15.75" customHeight="1"/>
    <row r="77" spans="5:77" ht="15.75" customHeight="1"/>
    <row r="78" spans="5:77" ht="15.75" customHeight="1"/>
    <row r="79" spans="5:77" ht="15.75" customHeight="1"/>
    <row r="80" spans="5:77" ht="15.75" customHeight="1"/>
    <row r="81" spans="1:80" ht="15.75" customHeight="1"/>
    <row r="82" spans="1:80" ht="15.75" customHeight="1"/>
    <row r="83" spans="1:80" ht="15.75" customHeight="1"/>
    <row r="84" spans="1:80" ht="15.75" customHeight="1"/>
    <row r="85" spans="1:80" ht="21">
      <c r="A85" s="27" t="s">
        <v>12</v>
      </c>
      <c r="B85" s="25" t="s">
        <v>19</v>
      </c>
      <c r="C85" s="25" t="s">
        <v>53</v>
      </c>
      <c r="D85" s="25" t="s">
        <v>54</v>
      </c>
      <c r="E85" s="31"/>
      <c r="F85" s="31"/>
      <c r="G85" s="31"/>
      <c r="H85" s="28" t="s">
        <v>3</v>
      </c>
      <c r="I85" s="27" t="s">
        <v>12</v>
      </c>
      <c r="J85" s="25" t="s">
        <v>19</v>
      </c>
      <c r="K85" s="25" t="s">
        <v>53</v>
      </c>
      <c r="L85" s="25" t="s">
        <v>54</v>
      </c>
      <c r="M85" s="31"/>
      <c r="N85" s="31"/>
      <c r="O85" s="31"/>
      <c r="P85" s="28" t="s">
        <v>3</v>
      </c>
      <c r="Q85" s="27" t="s">
        <v>12</v>
      </c>
      <c r="R85" s="25" t="s">
        <v>19</v>
      </c>
      <c r="S85" s="25" t="s">
        <v>53</v>
      </c>
      <c r="T85" s="25" t="s">
        <v>54</v>
      </c>
      <c r="U85" s="31"/>
      <c r="V85" s="31"/>
      <c r="W85" s="31"/>
      <c r="X85" s="28" t="s">
        <v>3</v>
      </c>
      <c r="Y85" s="27" t="s">
        <v>12</v>
      </c>
      <c r="Z85" s="25" t="s">
        <v>19</v>
      </c>
      <c r="AA85" s="25" t="s">
        <v>53</v>
      </c>
      <c r="AB85" s="25" t="s">
        <v>54</v>
      </c>
      <c r="AC85" s="31"/>
      <c r="AD85" s="31"/>
      <c r="AE85" s="31"/>
      <c r="AF85" s="28" t="s">
        <v>3</v>
      </c>
      <c r="AG85" s="27" t="s">
        <v>12</v>
      </c>
      <c r="AH85" s="25" t="s">
        <v>19</v>
      </c>
      <c r="AI85" s="25" t="s">
        <v>53</v>
      </c>
      <c r="AJ85" s="25" t="s">
        <v>54</v>
      </c>
      <c r="AK85" s="31"/>
      <c r="AL85" s="31"/>
      <c r="AM85" s="31"/>
      <c r="AN85" s="28" t="s">
        <v>3</v>
      </c>
      <c r="AO85" s="27" t="s">
        <v>12</v>
      </c>
      <c r="AP85" s="25" t="s">
        <v>19</v>
      </c>
      <c r="AQ85" s="25" t="s">
        <v>53</v>
      </c>
      <c r="AR85" s="25" t="s">
        <v>54</v>
      </c>
      <c r="AS85" s="31"/>
      <c r="AT85" s="31"/>
      <c r="AU85" s="31"/>
      <c r="AV85" s="28" t="s">
        <v>3</v>
      </c>
      <c r="AW85" s="27" t="s">
        <v>12</v>
      </c>
      <c r="AX85" s="25" t="s">
        <v>19</v>
      </c>
      <c r="AY85" s="25" t="s">
        <v>53</v>
      </c>
      <c r="AZ85" s="25" t="s">
        <v>54</v>
      </c>
      <c r="BA85" s="31"/>
      <c r="BB85" s="31"/>
      <c r="BC85" s="31"/>
      <c r="BD85" s="28" t="s">
        <v>3</v>
      </c>
      <c r="BE85" s="27" t="s">
        <v>12</v>
      </c>
      <c r="BF85" s="25" t="s">
        <v>19</v>
      </c>
      <c r="BG85" s="25" t="s">
        <v>53</v>
      </c>
      <c r="BH85" s="25" t="s">
        <v>54</v>
      </c>
      <c r="BI85" s="31"/>
      <c r="BJ85" s="31"/>
      <c r="BK85" s="31"/>
      <c r="BL85" s="28" t="s">
        <v>3</v>
      </c>
      <c r="BM85" s="27" t="s">
        <v>12</v>
      </c>
      <c r="BN85" s="25" t="s">
        <v>19</v>
      </c>
      <c r="BO85" s="25" t="s">
        <v>53</v>
      </c>
      <c r="BP85" s="25" t="s">
        <v>54</v>
      </c>
      <c r="BQ85" s="31"/>
      <c r="BR85" s="31"/>
      <c r="BS85" s="31"/>
      <c r="BT85" s="28" t="s">
        <v>3</v>
      </c>
      <c r="BU85" s="27" t="s">
        <v>12</v>
      </c>
      <c r="BV85" s="25" t="s">
        <v>19</v>
      </c>
      <c r="BW85" s="25" t="s">
        <v>53</v>
      </c>
      <c r="BX85" s="25" t="s">
        <v>54</v>
      </c>
      <c r="BY85" s="31"/>
      <c r="BZ85" s="31"/>
      <c r="CA85" s="31"/>
      <c r="CB85" s="28" t="s">
        <v>3</v>
      </c>
    </row>
    <row r="86" spans="1:80" ht="23.25">
      <c r="A86" s="26"/>
      <c r="B86" s="26"/>
      <c r="C86" s="26"/>
      <c r="D86" s="30">
        <f ca="1">+TODAY()</f>
        <v>43990</v>
      </c>
      <c r="E86" s="31"/>
      <c r="F86" s="31"/>
      <c r="G86" s="31"/>
      <c r="H86" s="32"/>
      <c r="I86" s="26"/>
      <c r="J86" s="26"/>
      <c r="K86" s="26"/>
      <c r="L86" s="30">
        <f ca="1">D86</f>
        <v>43990</v>
      </c>
      <c r="M86" s="31"/>
      <c r="N86" s="31"/>
      <c r="O86" s="31"/>
      <c r="P86" s="32"/>
      <c r="Q86" s="26"/>
      <c r="R86" s="26"/>
      <c r="S86" s="26"/>
      <c r="T86" s="30">
        <f ca="1">D86</f>
        <v>43990</v>
      </c>
      <c r="U86" s="31"/>
      <c r="V86" s="31"/>
      <c r="W86" s="31"/>
      <c r="X86" s="32"/>
      <c r="Y86" s="26"/>
      <c r="Z86" s="26"/>
      <c r="AA86" s="26"/>
      <c r="AB86" s="30">
        <f ca="1">D86</f>
        <v>43990</v>
      </c>
      <c r="AC86" s="31"/>
      <c r="AD86" s="31"/>
      <c r="AE86" s="31"/>
      <c r="AF86" s="32"/>
      <c r="AG86" s="26"/>
      <c r="AH86" s="26"/>
      <c r="AI86" s="26"/>
      <c r="AJ86" s="30">
        <f ca="1">D86</f>
        <v>43990</v>
      </c>
      <c r="AK86" s="31"/>
      <c r="AL86" s="31"/>
      <c r="AM86" s="31"/>
      <c r="AN86" s="32"/>
      <c r="AO86" s="26"/>
      <c r="AP86" s="26"/>
      <c r="AQ86" s="26"/>
      <c r="AR86" s="30">
        <f ca="1">D86</f>
        <v>43990</v>
      </c>
      <c r="AS86" s="31"/>
      <c r="AT86" s="31"/>
      <c r="AU86" s="31"/>
      <c r="AV86" s="32"/>
      <c r="AW86" s="26"/>
      <c r="AX86" s="26"/>
      <c r="AY86" s="26"/>
      <c r="AZ86" s="30">
        <f ca="1">D86</f>
        <v>43990</v>
      </c>
      <c r="BA86" s="31"/>
      <c r="BB86" s="31"/>
      <c r="BC86" s="31"/>
      <c r="BD86" s="32"/>
      <c r="BE86" s="26"/>
      <c r="BF86" s="26"/>
      <c r="BG86" s="26"/>
      <c r="BH86" s="30">
        <f ca="1">D86</f>
        <v>43990</v>
      </c>
      <c r="BI86" s="31"/>
      <c r="BJ86" s="31"/>
      <c r="BK86" s="31"/>
      <c r="BL86" s="32"/>
      <c r="BM86" s="26"/>
      <c r="BN86" s="26"/>
      <c r="BO86" s="26"/>
      <c r="BP86" s="30">
        <f ca="1">D86</f>
        <v>43990</v>
      </c>
      <c r="BQ86" s="31"/>
      <c r="BR86" s="31"/>
      <c r="BS86" s="31"/>
      <c r="BT86" s="32"/>
      <c r="BU86" s="26"/>
      <c r="BV86" s="26"/>
      <c r="BW86" s="26"/>
      <c r="BX86" s="30">
        <f ca="1">D86</f>
        <v>43990</v>
      </c>
      <c r="BY86" s="31"/>
      <c r="BZ86" s="31"/>
      <c r="CA86" s="31"/>
      <c r="CB86" s="32"/>
    </row>
    <row r="87" spans="1:80" s="57" customFormat="1" ht="28.5">
      <c r="C87" s="57" t="s">
        <v>57</v>
      </c>
      <c r="D87" s="57">
        <f>D$3+(ROW()-3)/2.8</f>
        <v>31.000000000000004</v>
      </c>
      <c r="K87" s="57" t="s">
        <v>57</v>
      </c>
      <c r="L87" s="57">
        <f>$D87+(COLUMN()-4)/8</f>
        <v>32</v>
      </c>
      <c r="S87" s="57" t="s">
        <v>57</v>
      </c>
      <c r="T87" s="57">
        <f>$D87+(COLUMN()-4)/8</f>
        <v>33</v>
      </c>
      <c r="AA87" s="57" t="s">
        <v>57</v>
      </c>
      <c r="AB87" s="57">
        <f>$D87+(COLUMN()-4)/8</f>
        <v>34</v>
      </c>
      <c r="AI87" s="57" t="s">
        <v>57</v>
      </c>
      <c r="AJ87" s="57">
        <f>$D87+(COLUMN()-4)/8</f>
        <v>35</v>
      </c>
      <c r="AQ87" s="57" t="s">
        <v>57</v>
      </c>
      <c r="AR87" s="57">
        <f>$D87+(COLUMN()-4)/8</f>
        <v>36</v>
      </c>
      <c r="AY87" s="57" t="s">
        <v>57</v>
      </c>
      <c r="AZ87" s="57">
        <f>$D87+(COLUMN()-4)/8</f>
        <v>37</v>
      </c>
      <c r="BG87" s="57" t="s">
        <v>57</v>
      </c>
      <c r="BH87" s="57">
        <f>$D87+(COLUMN()-4)/8</f>
        <v>38</v>
      </c>
      <c r="BO87" s="57" t="s">
        <v>57</v>
      </c>
      <c r="BP87" s="57">
        <f>$D87+(COLUMN()-4)/8</f>
        <v>39</v>
      </c>
      <c r="BW87" s="57" t="s">
        <v>57</v>
      </c>
      <c r="BX87" s="57">
        <f>$D87+(COLUMN()-4)/8</f>
        <v>40</v>
      </c>
    </row>
    <row r="88" spans="1:80" ht="21">
      <c r="A88" s="63" t="s">
        <v>11</v>
      </c>
      <c r="B88" s="63" t="s">
        <v>0</v>
      </c>
      <c r="C88" s="63" t="s">
        <v>1</v>
      </c>
      <c r="D88" s="63" t="s">
        <v>16</v>
      </c>
      <c r="E88" s="31"/>
      <c r="H88" s="64" t="s">
        <v>17</v>
      </c>
      <c r="I88" s="63" t="s">
        <v>11</v>
      </c>
      <c r="J88" s="63" t="s">
        <v>0</v>
      </c>
      <c r="K88" s="63" t="s">
        <v>1</v>
      </c>
      <c r="L88" s="63" t="s">
        <v>16</v>
      </c>
      <c r="M88" s="31"/>
      <c r="P88" s="64" t="s">
        <v>17</v>
      </c>
      <c r="Q88" s="63" t="s">
        <v>11</v>
      </c>
      <c r="R88" s="63" t="s">
        <v>0</v>
      </c>
      <c r="S88" s="63" t="s">
        <v>1</v>
      </c>
      <c r="T88" s="63" t="s">
        <v>16</v>
      </c>
      <c r="U88" s="31"/>
      <c r="X88" s="64" t="s">
        <v>17</v>
      </c>
      <c r="Y88" s="63" t="s">
        <v>11</v>
      </c>
      <c r="Z88" s="63" t="s">
        <v>0</v>
      </c>
      <c r="AA88" s="63" t="s">
        <v>1</v>
      </c>
      <c r="AB88" s="63" t="s">
        <v>16</v>
      </c>
      <c r="AC88" s="31"/>
      <c r="AF88" s="64" t="s">
        <v>17</v>
      </c>
      <c r="AG88" s="63" t="s">
        <v>11</v>
      </c>
      <c r="AH88" s="63" t="s">
        <v>0</v>
      </c>
      <c r="AI88" s="63" t="s">
        <v>1</v>
      </c>
      <c r="AJ88" s="63" t="s">
        <v>16</v>
      </c>
      <c r="AK88" s="31"/>
      <c r="AN88" s="64" t="s">
        <v>17</v>
      </c>
      <c r="AO88" s="63" t="s">
        <v>11</v>
      </c>
      <c r="AP88" s="63" t="s">
        <v>0</v>
      </c>
      <c r="AQ88" s="63" t="s">
        <v>1</v>
      </c>
      <c r="AR88" s="63" t="s">
        <v>16</v>
      </c>
      <c r="AS88" s="31"/>
      <c r="AV88" s="64" t="s">
        <v>17</v>
      </c>
      <c r="AW88" s="63" t="s">
        <v>11</v>
      </c>
      <c r="AX88" s="63" t="s">
        <v>0</v>
      </c>
      <c r="AY88" s="63" t="s">
        <v>1</v>
      </c>
      <c r="AZ88" s="63" t="s">
        <v>16</v>
      </c>
      <c r="BA88" s="31"/>
      <c r="BD88" s="64" t="s">
        <v>17</v>
      </c>
      <c r="BE88" s="63" t="s">
        <v>11</v>
      </c>
      <c r="BF88" s="63" t="s">
        <v>0</v>
      </c>
      <c r="BG88" s="63" t="s">
        <v>1</v>
      </c>
      <c r="BH88" s="63" t="s">
        <v>16</v>
      </c>
      <c r="BI88" s="31"/>
      <c r="BL88" s="64" t="s">
        <v>17</v>
      </c>
      <c r="BM88" s="63" t="s">
        <v>11</v>
      </c>
      <c r="BN88" s="63" t="s">
        <v>0</v>
      </c>
      <c r="BO88" s="63" t="s">
        <v>1</v>
      </c>
      <c r="BP88" s="63" t="s">
        <v>16</v>
      </c>
      <c r="BQ88" s="31"/>
      <c r="BT88" s="64" t="s">
        <v>17</v>
      </c>
      <c r="BU88" s="63" t="s">
        <v>11</v>
      </c>
      <c r="BV88" s="63" t="s">
        <v>0</v>
      </c>
      <c r="BW88" s="63" t="s">
        <v>1</v>
      </c>
      <c r="BX88" s="63" t="s">
        <v>16</v>
      </c>
      <c r="BY88" s="31"/>
      <c r="CB88" s="64" t="s">
        <v>17</v>
      </c>
    </row>
    <row r="89" spans="1:80" s="60" customFormat="1" ht="21">
      <c r="A89" s="59"/>
      <c r="B89" s="59"/>
      <c r="C89" s="59"/>
      <c r="D89" s="59"/>
      <c r="E89" s="58"/>
      <c r="F89" s="59"/>
      <c r="G89" s="59"/>
      <c r="H89" s="59"/>
      <c r="I89" s="59"/>
      <c r="J89" s="59"/>
      <c r="K89" s="59"/>
      <c r="L89" s="59"/>
      <c r="M89" s="58"/>
      <c r="N89" s="59"/>
      <c r="O89" s="59"/>
      <c r="P89" s="59"/>
      <c r="Q89" s="59"/>
      <c r="R89" s="59"/>
      <c r="S89" s="59"/>
      <c r="T89" s="59"/>
      <c r="U89" s="58"/>
      <c r="V89" s="59"/>
      <c r="W89" s="59"/>
      <c r="X89" s="59"/>
      <c r="Y89" s="59"/>
      <c r="Z89" s="59"/>
      <c r="AA89" s="59"/>
      <c r="AB89" s="59"/>
      <c r="AC89" s="58"/>
      <c r="AD89" s="59"/>
      <c r="AE89" s="59"/>
      <c r="AF89" s="59"/>
      <c r="AG89" s="59"/>
      <c r="AH89" s="59"/>
      <c r="AI89" s="59"/>
      <c r="AJ89" s="59"/>
      <c r="AK89" s="58"/>
      <c r="AL89" s="59"/>
      <c r="AM89" s="59"/>
      <c r="AN89" s="59"/>
      <c r="AO89" s="59"/>
      <c r="AP89" s="59"/>
      <c r="AQ89" s="59"/>
      <c r="AR89" s="59"/>
      <c r="AS89" s="58"/>
      <c r="AT89" s="59"/>
      <c r="AU89" s="59"/>
      <c r="AV89" s="59"/>
      <c r="AW89" s="59"/>
      <c r="AX89" s="59"/>
      <c r="AY89" s="59"/>
      <c r="AZ89" s="59"/>
      <c r="BA89" s="58"/>
      <c r="BB89" s="59"/>
      <c r="BC89" s="59"/>
      <c r="BD89" s="59"/>
      <c r="BE89" s="59"/>
      <c r="BF89" s="59"/>
      <c r="BG89" s="59"/>
      <c r="BH89" s="59"/>
      <c r="BI89" s="58"/>
      <c r="BJ89" s="59"/>
      <c r="BK89" s="59"/>
      <c r="BL89" s="59"/>
      <c r="BM89" s="59"/>
      <c r="BN89" s="59"/>
      <c r="BO89" s="59"/>
      <c r="BP89" s="59"/>
      <c r="BQ89" s="58"/>
      <c r="BR89" s="59"/>
      <c r="BS89" s="59"/>
      <c r="BT89" s="59"/>
      <c r="BU89" s="59"/>
      <c r="BV89" s="59"/>
      <c r="BW89" s="59"/>
      <c r="BX89" s="59"/>
      <c r="BY89" s="58"/>
      <c r="BZ89" s="59"/>
      <c r="CA89" s="59"/>
      <c r="CB89" s="59"/>
    </row>
    <row r="90" spans="1:80" ht="21">
      <c r="A90" s="62"/>
      <c r="B90" s="62"/>
      <c r="C90" s="62"/>
      <c r="D90" s="62"/>
      <c r="E90" s="61"/>
      <c r="F90" s="62"/>
      <c r="G90" s="62"/>
      <c r="H90" s="62"/>
      <c r="I90" s="62"/>
      <c r="J90" s="62"/>
      <c r="K90" s="62"/>
      <c r="L90" s="62"/>
      <c r="M90" s="61"/>
      <c r="N90" s="62"/>
      <c r="O90" s="62"/>
      <c r="P90" s="62"/>
      <c r="Q90" s="62"/>
      <c r="R90" s="62"/>
      <c r="S90" s="62"/>
      <c r="T90" s="62"/>
      <c r="U90" s="61"/>
      <c r="V90" s="62"/>
      <c r="W90" s="62"/>
      <c r="X90" s="62"/>
      <c r="Y90" s="62"/>
      <c r="Z90" s="62"/>
      <c r="AA90" s="62"/>
      <c r="AB90" s="62"/>
      <c r="AC90" s="61"/>
      <c r="AD90" s="62"/>
      <c r="AE90" s="62"/>
      <c r="AF90" s="62"/>
      <c r="AG90" s="62"/>
      <c r="AH90" s="62"/>
      <c r="AI90" s="62"/>
      <c r="AJ90" s="62"/>
      <c r="AK90" s="61"/>
      <c r="AL90" s="62"/>
      <c r="AM90" s="62"/>
      <c r="AN90" s="62"/>
      <c r="AO90" s="62"/>
      <c r="AP90" s="62"/>
      <c r="AQ90" s="62"/>
      <c r="AR90" s="62"/>
      <c r="AS90" s="61"/>
      <c r="AT90" s="62"/>
      <c r="AU90" s="62"/>
      <c r="AV90" s="62"/>
      <c r="AW90" s="62"/>
      <c r="AX90" s="62"/>
      <c r="AY90" s="62"/>
      <c r="AZ90" s="62"/>
      <c r="BA90" s="61"/>
      <c r="BB90" s="62"/>
      <c r="BC90" s="62"/>
      <c r="BD90" s="62"/>
      <c r="BE90" s="62"/>
      <c r="BF90" s="62"/>
      <c r="BG90" s="62"/>
      <c r="BH90" s="62"/>
      <c r="BI90" s="61"/>
      <c r="BJ90" s="62"/>
      <c r="BK90" s="62"/>
      <c r="BL90" s="62"/>
      <c r="BM90" s="62"/>
      <c r="BN90" s="62"/>
      <c r="BO90" s="62"/>
      <c r="BP90" s="62"/>
      <c r="BQ90" s="61"/>
      <c r="BR90" s="62"/>
      <c r="BS90" s="62"/>
      <c r="BT90" s="62"/>
      <c r="BU90" s="62"/>
      <c r="BV90" s="62"/>
      <c r="BW90" s="62"/>
      <c r="BX90" s="62"/>
      <c r="BY90" s="61"/>
      <c r="BZ90" s="62"/>
      <c r="CA90" s="62"/>
      <c r="CB90" s="62"/>
    </row>
    <row r="91" spans="1:80" ht="15.75" customHeight="1">
      <c r="E91" s="31"/>
      <c r="M91" s="31"/>
      <c r="U91" s="31"/>
      <c r="AC91" s="31"/>
      <c r="AK91" s="31"/>
      <c r="AS91" s="31"/>
      <c r="BA91" s="31"/>
      <c r="BI91" s="31"/>
      <c r="BQ91" s="31"/>
      <c r="BY91" s="31"/>
    </row>
    <row r="92" spans="1:80" ht="15.75" customHeight="1">
      <c r="E92" s="31"/>
      <c r="M92" s="31"/>
      <c r="U92" s="31"/>
      <c r="AC92" s="31"/>
      <c r="AK92" s="31"/>
      <c r="AS92" s="31"/>
      <c r="BA92" s="31"/>
      <c r="BI92" s="31"/>
      <c r="BQ92" s="31"/>
      <c r="BY92" s="31"/>
    </row>
    <row r="93" spans="1:80" ht="15.75" customHeight="1">
      <c r="E93" s="31"/>
      <c r="M93" s="31"/>
      <c r="U93" s="31"/>
      <c r="AC93" s="31"/>
      <c r="AK93" s="31"/>
      <c r="AS93" s="31"/>
      <c r="BA93" s="31"/>
      <c r="BI93" s="31"/>
      <c r="BQ93" s="31"/>
      <c r="BY93" s="31"/>
    </row>
    <row r="94" spans="1:80" ht="15.75" customHeight="1"/>
    <row r="95" spans="1:80" ht="15.75" customHeight="1"/>
    <row r="96" spans="1:80"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spans="1:80" ht="21">
      <c r="A113" s="27" t="s">
        <v>12</v>
      </c>
      <c r="B113" s="25" t="s">
        <v>19</v>
      </c>
      <c r="C113" s="25" t="s">
        <v>53</v>
      </c>
      <c r="D113" s="25" t="s">
        <v>54</v>
      </c>
      <c r="E113" s="31"/>
      <c r="F113" s="31"/>
      <c r="G113" s="31"/>
      <c r="H113" s="28" t="s">
        <v>3</v>
      </c>
      <c r="I113" s="27" t="s">
        <v>12</v>
      </c>
      <c r="J113" s="25" t="s">
        <v>19</v>
      </c>
      <c r="K113" s="25" t="s">
        <v>53</v>
      </c>
      <c r="L113" s="25" t="s">
        <v>54</v>
      </c>
      <c r="M113" s="31"/>
      <c r="N113" s="31"/>
      <c r="O113" s="31"/>
      <c r="P113" s="28" t="s">
        <v>3</v>
      </c>
      <c r="Q113" s="27" t="s">
        <v>12</v>
      </c>
      <c r="R113" s="25" t="s">
        <v>19</v>
      </c>
      <c r="S113" s="25" t="s">
        <v>53</v>
      </c>
      <c r="T113" s="25" t="s">
        <v>54</v>
      </c>
      <c r="U113" s="31"/>
      <c r="V113" s="31"/>
      <c r="W113" s="31"/>
      <c r="X113" s="28" t="s">
        <v>3</v>
      </c>
      <c r="Y113" s="27" t="s">
        <v>12</v>
      </c>
      <c r="Z113" s="25" t="s">
        <v>19</v>
      </c>
      <c r="AA113" s="25" t="s">
        <v>53</v>
      </c>
      <c r="AB113" s="25" t="s">
        <v>54</v>
      </c>
      <c r="AC113" s="31"/>
      <c r="AD113" s="31"/>
      <c r="AE113" s="31"/>
      <c r="AF113" s="28" t="s">
        <v>3</v>
      </c>
      <c r="AG113" s="27" t="s">
        <v>12</v>
      </c>
      <c r="AH113" s="25" t="s">
        <v>19</v>
      </c>
      <c r="AI113" s="25" t="s">
        <v>53</v>
      </c>
      <c r="AJ113" s="25" t="s">
        <v>54</v>
      </c>
      <c r="AK113" s="31"/>
      <c r="AL113" s="31"/>
      <c r="AM113" s="31"/>
      <c r="AN113" s="28" t="s">
        <v>3</v>
      </c>
      <c r="AO113" s="27" t="s">
        <v>12</v>
      </c>
      <c r="AP113" s="25" t="s">
        <v>19</v>
      </c>
      <c r="AQ113" s="25" t="s">
        <v>53</v>
      </c>
      <c r="AR113" s="25" t="s">
        <v>54</v>
      </c>
      <c r="AS113" s="31"/>
      <c r="AT113" s="31"/>
      <c r="AU113" s="31"/>
      <c r="AV113" s="28" t="s">
        <v>3</v>
      </c>
      <c r="AW113" s="27" t="s">
        <v>12</v>
      </c>
      <c r="AX113" s="25" t="s">
        <v>19</v>
      </c>
      <c r="AY113" s="25" t="s">
        <v>53</v>
      </c>
      <c r="AZ113" s="25" t="s">
        <v>54</v>
      </c>
      <c r="BA113" s="31"/>
      <c r="BB113" s="31"/>
      <c r="BC113" s="31"/>
      <c r="BD113" s="28" t="s">
        <v>3</v>
      </c>
      <c r="BE113" s="27" t="s">
        <v>12</v>
      </c>
      <c r="BF113" s="25" t="s">
        <v>19</v>
      </c>
      <c r="BG113" s="25" t="s">
        <v>53</v>
      </c>
      <c r="BH113" s="25" t="s">
        <v>54</v>
      </c>
      <c r="BI113" s="31"/>
      <c r="BJ113" s="31"/>
      <c r="BK113" s="31"/>
      <c r="BL113" s="28" t="s">
        <v>3</v>
      </c>
      <c r="BM113" s="27" t="s">
        <v>12</v>
      </c>
      <c r="BN113" s="25" t="s">
        <v>19</v>
      </c>
      <c r="BO113" s="25" t="s">
        <v>53</v>
      </c>
      <c r="BP113" s="25" t="s">
        <v>54</v>
      </c>
      <c r="BQ113" s="31"/>
      <c r="BR113" s="31"/>
      <c r="BS113" s="31"/>
      <c r="BT113" s="28" t="s">
        <v>3</v>
      </c>
      <c r="BU113" s="27" t="s">
        <v>12</v>
      </c>
      <c r="BV113" s="25" t="s">
        <v>19</v>
      </c>
      <c r="BW113" s="25" t="s">
        <v>53</v>
      </c>
      <c r="BX113" s="25" t="s">
        <v>54</v>
      </c>
      <c r="BY113" s="31"/>
      <c r="BZ113" s="31"/>
      <c r="CA113" s="31"/>
      <c r="CB113" s="28" t="s">
        <v>3</v>
      </c>
    </row>
    <row r="114" spans="1:80" ht="23.25">
      <c r="A114" s="26"/>
      <c r="B114" s="26"/>
      <c r="C114" s="26"/>
      <c r="D114" s="30">
        <f ca="1">+TODAY()</f>
        <v>43990</v>
      </c>
      <c r="E114" s="31"/>
      <c r="F114" s="31"/>
      <c r="G114" s="31"/>
      <c r="H114" s="32"/>
      <c r="I114" s="26"/>
      <c r="J114" s="26"/>
      <c r="K114" s="26"/>
      <c r="L114" s="30">
        <f ca="1">D114</f>
        <v>43990</v>
      </c>
      <c r="M114" s="31"/>
      <c r="N114" s="31"/>
      <c r="O114" s="31"/>
      <c r="P114" s="32"/>
      <c r="Q114" s="26"/>
      <c r="R114" s="26"/>
      <c r="S114" s="26"/>
      <c r="T114" s="30">
        <f ca="1">D114</f>
        <v>43990</v>
      </c>
      <c r="U114" s="31"/>
      <c r="V114" s="31"/>
      <c r="W114" s="31"/>
      <c r="X114" s="32"/>
      <c r="Y114" s="26"/>
      <c r="Z114" s="26"/>
      <c r="AA114" s="26"/>
      <c r="AB114" s="30">
        <f ca="1">D114</f>
        <v>43990</v>
      </c>
      <c r="AC114" s="31"/>
      <c r="AD114" s="31"/>
      <c r="AE114" s="31"/>
      <c r="AF114" s="32"/>
      <c r="AG114" s="26"/>
      <c r="AH114" s="26"/>
      <c r="AI114" s="26"/>
      <c r="AJ114" s="30">
        <f ca="1">D114</f>
        <v>43990</v>
      </c>
      <c r="AK114" s="31"/>
      <c r="AL114" s="31"/>
      <c r="AM114" s="31"/>
      <c r="AN114" s="32"/>
      <c r="AO114" s="26"/>
      <c r="AP114" s="26"/>
      <c r="AQ114" s="26"/>
      <c r="AR114" s="30">
        <f ca="1">D114</f>
        <v>43990</v>
      </c>
      <c r="AS114" s="31"/>
      <c r="AT114" s="31"/>
      <c r="AU114" s="31"/>
      <c r="AV114" s="32"/>
      <c r="AW114" s="26"/>
      <c r="AX114" s="26"/>
      <c r="AY114" s="26"/>
      <c r="AZ114" s="30">
        <f ca="1">D114</f>
        <v>43990</v>
      </c>
      <c r="BA114" s="31"/>
      <c r="BB114" s="31"/>
      <c r="BC114" s="31"/>
      <c r="BD114" s="32"/>
      <c r="BE114" s="26"/>
      <c r="BF114" s="26"/>
      <c r="BG114" s="26"/>
      <c r="BH114" s="30">
        <f ca="1">D114</f>
        <v>43990</v>
      </c>
      <c r="BI114" s="31"/>
      <c r="BJ114" s="31"/>
      <c r="BK114" s="31"/>
      <c r="BL114" s="32"/>
      <c r="BM114" s="26"/>
      <c r="BN114" s="26"/>
      <c r="BO114" s="26"/>
      <c r="BP114" s="30">
        <f ca="1">D114</f>
        <v>43990</v>
      </c>
      <c r="BQ114" s="31"/>
      <c r="BR114" s="31"/>
      <c r="BS114" s="31"/>
      <c r="BT114" s="32"/>
      <c r="BU114" s="26"/>
      <c r="BV114" s="26"/>
      <c r="BW114" s="26"/>
      <c r="BX114" s="30">
        <f ca="1">D114</f>
        <v>43990</v>
      </c>
      <c r="BY114" s="31"/>
      <c r="BZ114" s="31"/>
      <c r="CA114" s="31"/>
      <c r="CB114" s="32"/>
    </row>
    <row r="115" spans="1:80" s="57" customFormat="1" ht="28.5">
      <c r="C115" s="57" t="s">
        <v>57</v>
      </c>
      <c r="D115" s="57">
        <f>D$3+(ROW()-3)/2.8</f>
        <v>41</v>
      </c>
      <c r="K115" s="57" t="s">
        <v>57</v>
      </c>
      <c r="L115" s="57">
        <f>$D115+(COLUMN()-4)/8</f>
        <v>42</v>
      </c>
      <c r="S115" s="57" t="s">
        <v>57</v>
      </c>
      <c r="T115" s="57">
        <f>$D115+(COLUMN()-4)/8</f>
        <v>43</v>
      </c>
      <c r="AA115" s="57" t="s">
        <v>57</v>
      </c>
      <c r="AB115" s="57">
        <f>$D115+(COLUMN()-4)/8</f>
        <v>44</v>
      </c>
      <c r="AI115" s="57" t="s">
        <v>57</v>
      </c>
      <c r="AJ115" s="57">
        <f>$D115+(COLUMN()-4)/8</f>
        <v>45</v>
      </c>
      <c r="AQ115" s="57" t="s">
        <v>57</v>
      </c>
      <c r="AR115" s="57">
        <f>$D115+(COLUMN()-4)/8</f>
        <v>46</v>
      </c>
      <c r="AY115" s="57" t="s">
        <v>57</v>
      </c>
      <c r="AZ115" s="57">
        <f>$D115+(COLUMN()-4)/8</f>
        <v>47</v>
      </c>
      <c r="BG115" s="57" t="s">
        <v>57</v>
      </c>
      <c r="BH115" s="57">
        <f>$D115+(COLUMN()-4)/8</f>
        <v>48</v>
      </c>
      <c r="BO115" s="57" t="s">
        <v>57</v>
      </c>
      <c r="BP115" s="57">
        <f>$D115+(COLUMN()-4)/8</f>
        <v>49</v>
      </c>
      <c r="BW115" s="57" t="s">
        <v>57</v>
      </c>
      <c r="BX115" s="57">
        <f>$D115+(COLUMN()-4)/8</f>
        <v>50</v>
      </c>
    </row>
    <row r="116" spans="1:80" ht="21">
      <c r="A116" s="63" t="s">
        <v>11</v>
      </c>
      <c r="B116" s="63" t="s">
        <v>0</v>
      </c>
      <c r="C116" s="63" t="s">
        <v>1</v>
      </c>
      <c r="D116" s="63" t="s">
        <v>16</v>
      </c>
      <c r="E116" s="31"/>
      <c r="H116" s="64" t="s">
        <v>17</v>
      </c>
      <c r="I116" s="63" t="s">
        <v>11</v>
      </c>
      <c r="J116" s="63" t="s">
        <v>0</v>
      </c>
      <c r="K116" s="63" t="s">
        <v>1</v>
      </c>
      <c r="L116" s="63" t="s">
        <v>16</v>
      </c>
      <c r="M116" s="31"/>
      <c r="P116" s="64" t="s">
        <v>17</v>
      </c>
      <c r="Q116" s="63" t="s">
        <v>11</v>
      </c>
      <c r="R116" s="63" t="s">
        <v>0</v>
      </c>
      <c r="S116" s="63" t="s">
        <v>1</v>
      </c>
      <c r="T116" s="63" t="s">
        <v>16</v>
      </c>
      <c r="U116" s="31"/>
      <c r="X116" s="64" t="s">
        <v>17</v>
      </c>
      <c r="Y116" s="63" t="s">
        <v>11</v>
      </c>
      <c r="Z116" s="63" t="s">
        <v>0</v>
      </c>
      <c r="AA116" s="63" t="s">
        <v>1</v>
      </c>
      <c r="AB116" s="63" t="s">
        <v>16</v>
      </c>
      <c r="AC116" s="31"/>
      <c r="AF116" s="64" t="s">
        <v>17</v>
      </c>
      <c r="AG116" s="63" t="s">
        <v>11</v>
      </c>
      <c r="AH116" s="63" t="s">
        <v>0</v>
      </c>
      <c r="AI116" s="63" t="s">
        <v>1</v>
      </c>
      <c r="AJ116" s="63" t="s">
        <v>16</v>
      </c>
      <c r="AK116" s="31"/>
      <c r="AN116" s="64" t="s">
        <v>17</v>
      </c>
      <c r="AO116" s="63" t="s">
        <v>11</v>
      </c>
      <c r="AP116" s="63" t="s">
        <v>0</v>
      </c>
      <c r="AQ116" s="63" t="s">
        <v>1</v>
      </c>
      <c r="AR116" s="63" t="s">
        <v>16</v>
      </c>
      <c r="AS116" s="31"/>
      <c r="AV116" s="64" t="s">
        <v>17</v>
      </c>
      <c r="AW116" s="63" t="s">
        <v>11</v>
      </c>
      <c r="AX116" s="63" t="s">
        <v>0</v>
      </c>
      <c r="AY116" s="63" t="s">
        <v>1</v>
      </c>
      <c r="AZ116" s="63" t="s">
        <v>16</v>
      </c>
      <c r="BA116" s="31"/>
      <c r="BD116" s="64" t="s">
        <v>17</v>
      </c>
      <c r="BE116" s="63" t="s">
        <v>11</v>
      </c>
      <c r="BF116" s="63" t="s">
        <v>0</v>
      </c>
      <c r="BG116" s="63" t="s">
        <v>1</v>
      </c>
      <c r="BH116" s="63" t="s">
        <v>16</v>
      </c>
      <c r="BI116" s="31"/>
      <c r="BL116" s="64" t="s">
        <v>17</v>
      </c>
      <c r="BM116" s="63" t="s">
        <v>11</v>
      </c>
      <c r="BN116" s="63" t="s">
        <v>0</v>
      </c>
      <c r="BO116" s="63" t="s">
        <v>1</v>
      </c>
      <c r="BP116" s="63" t="s">
        <v>16</v>
      </c>
      <c r="BQ116" s="31"/>
      <c r="BT116" s="64" t="s">
        <v>17</v>
      </c>
      <c r="BU116" s="63" t="s">
        <v>11</v>
      </c>
      <c r="BV116" s="63" t="s">
        <v>0</v>
      </c>
      <c r="BW116" s="63" t="s">
        <v>1</v>
      </c>
      <c r="BX116" s="63" t="s">
        <v>16</v>
      </c>
      <c r="BY116" s="31"/>
      <c r="CB116" s="64" t="s">
        <v>17</v>
      </c>
    </row>
    <row r="117" spans="1:80" s="60" customFormat="1" ht="21">
      <c r="A117" s="59"/>
      <c r="B117" s="59"/>
      <c r="C117" s="59"/>
      <c r="D117" s="59"/>
      <c r="E117" s="58"/>
      <c r="F117" s="59"/>
      <c r="G117" s="59"/>
      <c r="H117" s="59"/>
      <c r="I117" s="59"/>
      <c r="J117" s="59"/>
      <c r="K117" s="59"/>
      <c r="L117" s="59"/>
      <c r="M117" s="58"/>
      <c r="N117" s="59"/>
      <c r="O117" s="59"/>
      <c r="P117" s="59"/>
      <c r="Q117" s="59"/>
      <c r="R117" s="59"/>
      <c r="S117" s="59"/>
      <c r="T117" s="59"/>
      <c r="U117" s="58"/>
      <c r="V117" s="59"/>
      <c r="W117" s="59"/>
      <c r="X117" s="59"/>
      <c r="Y117" s="59"/>
      <c r="Z117" s="59"/>
      <c r="AA117" s="59"/>
      <c r="AB117" s="59"/>
      <c r="AC117" s="58"/>
      <c r="AD117" s="59"/>
      <c r="AE117" s="59"/>
      <c r="AF117" s="59"/>
      <c r="AG117" s="59"/>
      <c r="AH117" s="59"/>
      <c r="AI117" s="59"/>
      <c r="AJ117" s="59"/>
      <c r="AK117" s="58"/>
      <c r="AL117" s="59"/>
      <c r="AM117" s="59"/>
      <c r="AN117" s="59"/>
      <c r="AO117" s="59"/>
      <c r="AP117" s="59"/>
      <c r="AQ117" s="59"/>
      <c r="AR117" s="59"/>
      <c r="AS117" s="58"/>
      <c r="AT117" s="59"/>
      <c r="AU117" s="59"/>
      <c r="AV117" s="59"/>
      <c r="AW117" s="59"/>
      <c r="AX117" s="59"/>
      <c r="AY117" s="59"/>
      <c r="AZ117" s="59"/>
      <c r="BA117" s="58"/>
      <c r="BB117" s="59"/>
      <c r="BC117" s="59"/>
      <c r="BD117" s="59"/>
      <c r="BE117" s="59"/>
      <c r="BF117" s="59"/>
      <c r="BG117" s="59"/>
      <c r="BH117" s="59"/>
      <c r="BI117" s="58"/>
      <c r="BJ117" s="59"/>
      <c r="BK117" s="59"/>
      <c r="BL117" s="59"/>
      <c r="BM117" s="59"/>
      <c r="BN117" s="59"/>
      <c r="BO117" s="59"/>
      <c r="BP117" s="59"/>
      <c r="BQ117" s="58"/>
      <c r="BR117" s="59"/>
      <c r="BS117" s="59"/>
      <c r="BT117" s="59"/>
      <c r="BU117" s="59"/>
      <c r="BV117" s="59"/>
      <c r="BW117" s="59"/>
      <c r="BX117" s="59"/>
      <c r="BY117" s="58"/>
      <c r="BZ117" s="59"/>
      <c r="CA117" s="59"/>
      <c r="CB117" s="59"/>
    </row>
    <row r="118" spans="1:80" ht="21">
      <c r="A118" s="62"/>
      <c r="B118" s="62"/>
      <c r="C118" s="62"/>
      <c r="D118" s="62"/>
      <c r="E118" s="61"/>
      <c r="F118" s="62"/>
      <c r="G118" s="62"/>
      <c r="H118" s="62"/>
      <c r="I118" s="62"/>
      <c r="J118" s="62"/>
      <c r="K118" s="62"/>
      <c r="L118" s="62"/>
      <c r="M118" s="61"/>
      <c r="N118" s="62"/>
      <c r="O118" s="62"/>
      <c r="P118" s="62"/>
      <c r="Q118" s="62"/>
      <c r="R118" s="62"/>
      <c r="S118" s="62"/>
      <c r="T118" s="62"/>
      <c r="U118" s="61"/>
      <c r="V118" s="62"/>
      <c r="W118" s="62"/>
      <c r="X118" s="62"/>
      <c r="Y118" s="62"/>
      <c r="Z118" s="62"/>
      <c r="AA118" s="62"/>
      <c r="AB118" s="62"/>
      <c r="AC118" s="61"/>
      <c r="AD118" s="62"/>
      <c r="AE118" s="62"/>
      <c r="AF118" s="62"/>
      <c r="AG118" s="62"/>
      <c r="AH118" s="62"/>
      <c r="AI118" s="62"/>
      <c r="AJ118" s="62"/>
      <c r="AK118" s="61"/>
      <c r="AL118" s="62"/>
      <c r="AM118" s="62"/>
      <c r="AN118" s="62"/>
      <c r="AO118" s="62"/>
      <c r="AP118" s="62"/>
      <c r="AQ118" s="62"/>
      <c r="AR118" s="62"/>
      <c r="AS118" s="61"/>
      <c r="AT118" s="62"/>
      <c r="AU118" s="62"/>
      <c r="AV118" s="62"/>
      <c r="AW118" s="62"/>
      <c r="AX118" s="62"/>
      <c r="AY118" s="62"/>
      <c r="AZ118" s="62"/>
      <c r="BA118" s="61"/>
      <c r="BB118" s="62"/>
      <c r="BC118" s="62"/>
      <c r="BD118" s="62"/>
      <c r="BE118" s="62"/>
      <c r="BF118" s="62"/>
      <c r="BG118" s="62"/>
      <c r="BH118" s="62"/>
      <c r="BI118" s="61"/>
      <c r="BJ118" s="62"/>
      <c r="BK118" s="62"/>
      <c r="BL118" s="62"/>
      <c r="BM118" s="62"/>
      <c r="BN118" s="62"/>
      <c r="BO118" s="62"/>
      <c r="BP118" s="62"/>
      <c r="BQ118" s="61"/>
      <c r="BR118" s="62"/>
      <c r="BS118" s="62"/>
      <c r="BT118" s="62"/>
      <c r="BU118" s="62"/>
      <c r="BV118" s="62"/>
      <c r="BW118" s="62"/>
      <c r="BX118" s="62"/>
      <c r="BY118" s="61"/>
      <c r="BZ118" s="62"/>
      <c r="CA118" s="62"/>
      <c r="CB118" s="62"/>
    </row>
    <row r="119" spans="1:80" ht="15.75" customHeight="1">
      <c r="E119" s="31"/>
      <c r="M119" s="31"/>
      <c r="U119" s="31"/>
      <c r="AC119" s="31"/>
      <c r="AK119" s="31"/>
      <c r="AS119" s="31"/>
      <c r="BA119" s="31"/>
      <c r="BI119" s="31"/>
      <c r="BQ119" s="31"/>
      <c r="BY119" s="31"/>
    </row>
    <row r="120" spans="1:80" ht="15.75" customHeight="1">
      <c r="E120" s="31"/>
      <c r="M120" s="31"/>
      <c r="U120" s="31"/>
      <c r="AC120" s="31"/>
      <c r="AK120" s="31"/>
      <c r="AS120" s="31"/>
      <c r="BA120" s="31"/>
      <c r="BI120" s="31"/>
      <c r="BQ120" s="31"/>
      <c r="BY120" s="31"/>
    </row>
    <row r="121" spans="1:80" ht="15.75" customHeight="1">
      <c r="E121" s="31"/>
      <c r="M121" s="31"/>
      <c r="U121" s="31"/>
      <c r="AC121" s="31"/>
      <c r="AK121" s="31"/>
      <c r="AS121" s="31"/>
      <c r="BA121" s="31"/>
      <c r="BI121" s="31"/>
      <c r="BQ121" s="31"/>
      <c r="BY121" s="31"/>
    </row>
    <row r="122" spans="1:80" ht="15.75" customHeight="1"/>
    <row r="123" spans="1:80" ht="15.75" customHeight="1"/>
    <row r="124" spans="1:80" ht="15.75" customHeight="1"/>
    <row r="125" spans="1:80" ht="15.75" customHeight="1"/>
    <row r="126" spans="1:80" ht="15.75" customHeight="1"/>
    <row r="127" spans="1:80" ht="15.75" customHeight="1"/>
    <row r="128" spans="1:80" ht="15.75" customHeight="1"/>
    <row r="129" spans="1:80" ht="15.75" customHeight="1"/>
    <row r="130" spans="1:80" ht="15.75" customHeight="1"/>
    <row r="131" spans="1:80" ht="15.75" customHeight="1"/>
    <row r="132" spans="1:80" ht="15.75" customHeight="1"/>
    <row r="133" spans="1:80" ht="15.75" customHeight="1"/>
    <row r="134" spans="1:80" ht="15.75" customHeight="1"/>
    <row r="135" spans="1:80" ht="15.75" customHeight="1"/>
    <row r="136" spans="1:80" ht="15.75" customHeight="1"/>
    <row r="137" spans="1:80" ht="15.75" customHeight="1"/>
    <row r="138" spans="1:80" ht="15.75" customHeight="1"/>
    <row r="139" spans="1:80" ht="15.75" customHeight="1"/>
    <row r="140" spans="1:80" ht="15.75" customHeight="1"/>
    <row r="141" spans="1:80" ht="21">
      <c r="A141" s="27" t="s">
        <v>12</v>
      </c>
      <c r="B141" s="25" t="s">
        <v>19</v>
      </c>
      <c r="C141" s="25" t="s">
        <v>53</v>
      </c>
      <c r="D141" s="25" t="s">
        <v>54</v>
      </c>
      <c r="E141" s="31"/>
      <c r="F141" s="31"/>
      <c r="G141" s="31"/>
      <c r="H141" s="28" t="s">
        <v>3</v>
      </c>
      <c r="I141" s="27" t="s">
        <v>12</v>
      </c>
      <c r="J141" s="25" t="s">
        <v>19</v>
      </c>
      <c r="K141" s="25" t="s">
        <v>53</v>
      </c>
      <c r="L141" s="25" t="s">
        <v>54</v>
      </c>
      <c r="M141" s="31"/>
      <c r="N141" s="31"/>
      <c r="O141" s="31"/>
      <c r="P141" s="28" t="s">
        <v>3</v>
      </c>
      <c r="Q141" s="27" t="s">
        <v>12</v>
      </c>
      <c r="R141" s="25" t="s">
        <v>19</v>
      </c>
      <c r="S141" s="25" t="s">
        <v>53</v>
      </c>
      <c r="T141" s="25" t="s">
        <v>54</v>
      </c>
      <c r="U141" s="31"/>
      <c r="V141" s="31"/>
      <c r="W141" s="31"/>
      <c r="X141" s="28" t="s">
        <v>3</v>
      </c>
      <c r="Y141" s="27" t="s">
        <v>12</v>
      </c>
      <c r="Z141" s="25" t="s">
        <v>19</v>
      </c>
      <c r="AA141" s="25" t="s">
        <v>53</v>
      </c>
      <c r="AB141" s="25" t="s">
        <v>54</v>
      </c>
      <c r="AC141" s="31"/>
      <c r="AD141" s="31"/>
      <c r="AE141" s="31"/>
      <c r="AF141" s="28" t="s">
        <v>3</v>
      </c>
      <c r="AG141" s="27" t="s">
        <v>12</v>
      </c>
      <c r="AH141" s="25" t="s">
        <v>19</v>
      </c>
      <c r="AI141" s="25" t="s">
        <v>53</v>
      </c>
      <c r="AJ141" s="25" t="s">
        <v>54</v>
      </c>
      <c r="AK141" s="31"/>
      <c r="AL141" s="31"/>
      <c r="AM141" s="31"/>
      <c r="AN141" s="28" t="s">
        <v>3</v>
      </c>
      <c r="AO141" s="27" t="s">
        <v>12</v>
      </c>
      <c r="AP141" s="25" t="s">
        <v>19</v>
      </c>
      <c r="AQ141" s="25" t="s">
        <v>53</v>
      </c>
      <c r="AR141" s="25" t="s">
        <v>54</v>
      </c>
      <c r="AS141" s="31"/>
      <c r="AT141" s="31"/>
      <c r="AU141" s="31"/>
      <c r="AV141" s="28" t="s">
        <v>3</v>
      </c>
      <c r="AW141" s="27" t="s">
        <v>12</v>
      </c>
      <c r="AX141" s="25" t="s">
        <v>19</v>
      </c>
      <c r="AY141" s="25" t="s">
        <v>53</v>
      </c>
      <c r="AZ141" s="25" t="s">
        <v>54</v>
      </c>
      <c r="BA141" s="31"/>
      <c r="BB141" s="31"/>
      <c r="BC141" s="31"/>
      <c r="BD141" s="28" t="s">
        <v>3</v>
      </c>
      <c r="BE141" s="27" t="s">
        <v>12</v>
      </c>
      <c r="BF141" s="25" t="s">
        <v>19</v>
      </c>
      <c r="BG141" s="25" t="s">
        <v>53</v>
      </c>
      <c r="BH141" s="25" t="s">
        <v>54</v>
      </c>
      <c r="BI141" s="31"/>
      <c r="BJ141" s="31"/>
      <c r="BK141" s="31"/>
      <c r="BL141" s="28" t="s">
        <v>3</v>
      </c>
      <c r="BM141" s="27" t="s">
        <v>12</v>
      </c>
      <c r="BN141" s="25" t="s">
        <v>19</v>
      </c>
      <c r="BO141" s="25" t="s">
        <v>53</v>
      </c>
      <c r="BP141" s="25" t="s">
        <v>54</v>
      </c>
      <c r="BQ141" s="31"/>
      <c r="BR141" s="31"/>
      <c r="BS141" s="31"/>
      <c r="BT141" s="28" t="s">
        <v>3</v>
      </c>
      <c r="BU141" s="27" t="s">
        <v>12</v>
      </c>
      <c r="BV141" s="25" t="s">
        <v>19</v>
      </c>
      <c r="BW141" s="25" t="s">
        <v>53</v>
      </c>
      <c r="BX141" s="25" t="s">
        <v>54</v>
      </c>
      <c r="BY141" s="31"/>
      <c r="BZ141" s="31"/>
      <c r="CA141" s="31"/>
      <c r="CB141" s="28" t="s">
        <v>3</v>
      </c>
    </row>
    <row r="142" spans="1:80" ht="23.25">
      <c r="A142" s="26"/>
      <c r="B142" s="26"/>
      <c r="C142" s="26"/>
      <c r="D142" s="30">
        <f ca="1">+TODAY()</f>
        <v>43990</v>
      </c>
      <c r="E142" s="31"/>
      <c r="F142" s="31"/>
      <c r="G142" s="31"/>
      <c r="H142" s="32"/>
      <c r="I142" s="26"/>
      <c r="J142" s="26"/>
      <c r="K142" s="26"/>
      <c r="L142" s="30">
        <f ca="1">D142</f>
        <v>43990</v>
      </c>
      <c r="M142" s="31"/>
      <c r="N142" s="31"/>
      <c r="O142" s="31"/>
      <c r="P142" s="32"/>
      <c r="Q142" s="26"/>
      <c r="R142" s="26"/>
      <c r="S142" s="26"/>
      <c r="T142" s="30">
        <f ca="1">D142</f>
        <v>43990</v>
      </c>
      <c r="U142" s="31"/>
      <c r="V142" s="31"/>
      <c r="W142" s="31"/>
      <c r="X142" s="32"/>
      <c r="Y142" s="26"/>
      <c r="Z142" s="26"/>
      <c r="AA142" s="26"/>
      <c r="AB142" s="30">
        <f ca="1">D142</f>
        <v>43990</v>
      </c>
      <c r="AC142" s="31"/>
      <c r="AD142" s="31"/>
      <c r="AE142" s="31"/>
      <c r="AF142" s="32"/>
      <c r="AG142" s="26"/>
      <c r="AH142" s="26"/>
      <c r="AI142" s="26"/>
      <c r="AJ142" s="30">
        <f ca="1">D142</f>
        <v>43990</v>
      </c>
      <c r="AK142" s="31"/>
      <c r="AL142" s="31"/>
      <c r="AM142" s="31"/>
      <c r="AN142" s="32"/>
      <c r="AO142" s="26"/>
      <c r="AP142" s="26"/>
      <c r="AQ142" s="26"/>
      <c r="AR142" s="30">
        <f ca="1">D142</f>
        <v>43990</v>
      </c>
      <c r="AS142" s="31"/>
      <c r="AT142" s="31"/>
      <c r="AU142" s="31"/>
      <c r="AV142" s="32"/>
      <c r="AW142" s="26"/>
      <c r="AX142" s="26"/>
      <c r="AY142" s="26"/>
      <c r="AZ142" s="30">
        <f ca="1">D142</f>
        <v>43990</v>
      </c>
      <c r="BA142" s="31"/>
      <c r="BB142" s="31"/>
      <c r="BC142" s="31"/>
      <c r="BD142" s="32"/>
      <c r="BE142" s="26"/>
      <c r="BF142" s="26"/>
      <c r="BG142" s="26"/>
      <c r="BH142" s="30">
        <f ca="1">D142</f>
        <v>43990</v>
      </c>
      <c r="BI142" s="31"/>
      <c r="BJ142" s="31"/>
      <c r="BK142" s="31"/>
      <c r="BL142" s="32"/>
      <c r="BM142" s="26"/>
      <c r="BN142" s="26"/>
      <c r="BO142" s="26"/>
      <c r="BP142" s="30">
        <f ca="1">D142</f>
        <v>43990</v>
      </c>
      <c r="BQ142" s="31"/>
      <c r="BR142" s="31"/>
      <c r="BS142" s="31"/>
      <c r="BT142" s="32"/>
      <c r="BU142" s="26"/>
      <c r="BV142" s="26"/>
      <c r="BW142" s="26"/>
      <c r="BX142" s="30">
        <f ca="1">D142</f>
        <v>43990</v>
      </c>
      <c r="BY142" s="31"/>
      <c r="BZ142" s="31"/>
      <c r="CA142" s="31"/>
      <c r="CB142" s="32"/>
    </row>
    <row r="143" spans="1:80" s="57" customFormat="1" ht="28.5">
      <c r="C143" s="57" t="s">
        <v>57</v>
      </c>
      <c r="D143" s="57">
        <f>D$3+(ROW()-3)/2.8</f>
        <v>51</v>
      </c>
      <c r="K143" s="57" t="s">
        <v>57</v>
      </c>
      <c r="L143" s="57">
        <f>$D143+(COLUMN()-4)/8</f>
        <v>52</v>
      </c>
      <c r="S143" s="57" t="s">
        <v>57</v>
      </c>
      <c r="T143" s="57">
        <f>$D143+(COLUMN()-4)/8</f>
        <v>53</v>
      </c>
      <c r="AA143" s="57" t="s">
        <v>57</v>
      </c>
      <c r="AB143" s="57">
        <f>$D143+(COLUMN()-4)/8</f>
        <v>54</v>
      </c>
      <c r="AI143" s="57" t="s">
        <v>57</v>
      </c>
      <c r="AJ143" s="57">
        <f>$D143+(COLUMN()-4)/8</f>
        <v>55</v>
      </c>
      <c r="AQ143" s="57" t="s">
        <v>57</v>
      </c>
      <c r="AR143" s="57">
        <f>$D143+(COLUMN()-4)/8</f>
        <v>56</v>
      </c>
      <c r="AY143" s="57" t="s">
        <v>57</v>
      </c>
      <c r="AZ143" s="57">
        <f>$D143+(COLUMN()-4)/8</f>
        <v>57</v>
      </c>
      <c r="BG143" s="57" t="s">
        <v>57</v>
      </c>
      <c r="BH143" s="57">
        <f>$D143+(COLUMN()-4)/8</f>
        <v>58</v>
      </c>
      <c r="BO143" s="57" t="s">
        <v>57</v>
      </c>
      <c r="BP143" s="57">
        <f>$D143+(COLUMN()-4)/8</f>
        <v>59</v>
      </c>
      <c r="BW143" s="57" t="s">
        <v>57</v>
      </c>
      <c r="BX143" s="57">
        <f>$D143+(COLUMN()-4)/8</f>
        <v>60</v>
      </c>
    </row>
    <row r="144" spans="1:80" ht="21">
      <c r="A144" s="63" t="s">
        <v>11</v>
      </c>
      <c r="B144" s="63" t="s">
        <v>0</v>
      </c>
      <c r="C144" s="63" t="s">
        <v>1</v>
      </c>
      <c r="D144" s="63" t="s">
        <v>16</v>
      </c>
      <c r="E144" s="31"/>
      <c r="H144" s="64" t="s">
        <v>17</v>
      </c>
      <c r="I144" s="63" t="s">
        <v>11</v>
      </c>
      <c r="J144" s="63" t="s">
        <v>0</v>
      </c>
      <c r="K144" s="63" t="s">
        <v>1</v>
      </c>
      <c r="L144" s="63" t="s">
        <v>16</v>
      </c>
      <c r="M144" s="31"/>
      <c r="P144" s="64" t="s">
        <v>17</v>
      </c>
      <c r="Q144" s="63" t="s">
        <v>11</v>
      </c>
      <c r="R144" s="63" t="s">
        <v>0</v>
      </c>
      <c r="S144" s="63" t="s">
        <v>1</v>
      </c>
      <c r="T144" s="63" t="s">
        <v>16</v>
      </c>
      <c r="U144" s="31"/>
      <c r="X144" s="64" t="s">
        <v>17</v>
      </c>
      <c r="Y144" s="63" t="s">
        <v>11</v>
      </c>
      <c r="Z144" s="63" t="s">
        <v>0</v>
      </c>
      <c r="AA144" s="63" t="s">
        <v>1</v>
      </c>
      <c r="AB144" s="63" t="s">
        <v>16</v>
      </c>
      <c r="AC144" s="31"/>
      <c r="AF144" s="64" t="s">
        <v>17</v>
      </c>
      <c r="AG144" s="63" t="s">
        <v>11</v>
      </c>
      <c r="AH144" s="63" t="s">
        <v>0</v>
      </c>
      <c r="AI144" s="63" t="s">
        <v>1</v>
      </c>
      <c r="AJ144" s="63" t="s">
        <v>16</v>
      </c>
      <c r="AK144" s="31"/>
      <c r="AN144" s="64" t="s">
        <v>17</v>
      </c>
      <c r="AO144" s="63" t="s">
        <v>11</v>
      </c>
      <c r="AP144" s="63" t="s">
        <v>0</v>
      </c>
      <c r="AQ144" s="63" t="s">
        <v>1</v>
      </c>
      <c r="AR144" s="63" t="s">
        <v>16</v>
      </c>
      <c r="AS144" s="31"/>
      <c r="AV144" s="64" t="s">
        <v>17</v>
      </c>
      <c r="AW144" s="63" t="s">
        <v>11</v>
      </c>
      <c r="AX144" s="63" t="s">
        <v>0</v>
      </c>
      <c r="AY144" s="63" t="s">
        <v>1</v>
      </c>
      <c r="AZ144" s="63" t="s">
        <v>16</v>
      </c>
      <c r="BA144" s="31"/>
      <c r="BD144" s="64" t="s">
        <v>17</v>
      </c>
      <c r="BE144" s="63" t="s">
        <v>11</v>
      </c>
      <c r="BF144" s="63" t="s">
        <v>0</v>
      </c>
      <c r="BG144" s="63" t="s">
        <v>1</v>
      </c>
      <c r="BH144" s="63" t="s">
        <v>16</v>
      </c>
      <c r="BI144" s="31"/>
      <c r="BL144" s="64" t="s">
        <v>17</v>
      </c>
      <c r="BM144" s="63" t="s">
        <v>11</v>
      </c>
      <c r="BN144" s="63" t="s">
        <v>0</v>
      </c>
      <c r="BO144" s="63" t="s">
        <v>1</v>
      </c>
      <c r="BP144" s="63" t="s">
        <v>16</v>
      </c>
      <c r="BQ144" s="31"/>
      <c r="BT144" s="64" t="s">
        <v>17</v>
      </c>
      <c r="BU144" s="63" t="s">
        <v>11</v>
      </c>
      <c r="BV144" s="63" t="s">
        <v>0</v>
      </c>
      <c r="BW144" s="63" t="s">
        <v>1</v>
      </c>
      <c r="BX144" s="63" t="s">
        <v>16</v>
      </c>
      <c r="BY144" s="31"/>
      <c r="CB144" s="64" t="s">
        <v>17</v>
      </c>
    </row>
    <row r="145" spans="1:80" s="60" customFormat="1" ht="21">
      <c r="A145" s="59"/>
      <c r="B145" s="59"/>
      <c r="C145" s="59"/>
      <c r="D145" s="59"/>
      <c r="E145" s="58"/>
      <c r="F145" s="59"/>
      <c r="G145" s="59"/>
      <c r="H145" s="59"/>
      <c r="I145" s="59"/>
      <c r="J145" s="59"/>
      <c r="K145" s="59"/>
      <c r="L145" s="59"/>
      <c r="M145" s="58"/>
      <c r="N145" s="59"/>
      <c r="O145" s="59"/>
      <c r="P145" s="59"/>
      <c r="Q145" s="59"/>
      <c r="R145" s="59"/>
      <c r="S145" s="59"/>
      <c r="T145" s="59"/>
      <c r="U145" s="58"/>
      <c r="V145" s="59"/>
      <c r="W145" s="59"/>
      <c r="X145" s="59"/>
      <c r="Y145" s="59"/>
      <c r="Z145" s="59"/>
      <c r="AA145" s="59"/>
      <c r="AB145" s="59"/>
      <c r="AC145" s="58"/>
      <c r="AD145" s="59"/>
      <c r="AE145" s="59"/>
      <c r="AF145" s="59"/>
      <c r="AG145" s="59"/>
      <c r="AH145" s="59"/>
      <c r="AI145" s="59"/>
      <c r="AJ145" s="59"/>
      <c r="AK145" s="58"/>
      <c r="AL145" s="59"/>
      <c r="AM145" s="59"/>
      <c r="AN145" s="59"/>
      <c r="AO145" s="59"/>
      <c r="AP145" s="59"/>
      <c r="AQ145" s="59"/>
      <c r="AR145" s="59"/>
      <c r="AS145" s="58"/>
      <c r="AT145" s="59"/>
      <c r="AU145" s="59"/>
      <c r="AV145" s="59"/>
      <c r="AW145" s="59"/>
      <c r="AX145" s="59"/>
      <c r="AY145" s="59"/>
      <c r="AZ145" s="59"/>
      <c r="BA145" s="58"/>
      <c r="BB145" s="59"/>
      <c r="BC145" s="59"/>
      <c r="BD145" s="59"/>
      <c r="BE145" s="59"/>
      <c r="BF145" s="59"/>
      <c r="BG145" s="59"/>
      <c r="BH145" s="59"/>
      <c r="BI145" s="58"/>
      <c r="BJ145" s="59"/>
      <c r="BK145" s="59"/>
      <c r="BL145" s="59"/>
      <c r="BM145" s="59"/>
      <c r="BN145" s="59"/>
      <c r="BO145" s="59"/>
      <c r="BP145" s="59"/>
      <c r="BQ145" s="58"/>
      <c r="BR145" s="59"/>
      <c r="BS145" s="59"/>
      <c r="BT145" s="59"/>
      <c r="BU145" s="59"/>
      <c r="BV145" s="59"/>
      <c r="BW145" s="59"/>
      <c r="BX145" s="59"/>
      <c r="BY145" s="58"/>
      <c r="BZ145" s="59"/>
      <c r="CA145" s="59"/>
      <c r="CB145" s="59"/>
    </row>
    <row r="146" spans="1:80" ht="21">
      <c r="A146" s="62"/>
      <c r="B146" s="62"/>
      <c r="C146" s="62"/>
      <c r="D146" s="62"/>
      <c r="E146" s="61"/>
      <c r="F146" s="62"/>
      <c r="G146" s="62"/>
      <c r="H146" s="62"/>
      <c r="I146" s="62"/>
      <c r="J146" s="62"/>
      <c r="K146" s="62"/>
      <c r="L146" s="62"/>
      <c r="M146" s="61"/>
      <c r="N146" s="62"/>
      <c r="O146" s="62"/>
      <c r="P146" s="62"/>
      <c r="Q146" s="62"/>
      <c r="R146" s="62"/>
      <c r="S146" s="62"/>
      <c r="T146" s="62"/>
      <c r="U146" s="61"/>
      <c r="V146" s="62"/>
      <c r="W146" s="62"/>
      <c r="X146" s="62"/>
      <c r="Y146" s="62"/>
      <c r="Z146" s="62"/>
      <c r="AA146" s="62"/>
      <c r="AB146" s="62"/>
      <c r="AC146" s="61"/>
      <c r="AD146" s="62"/>
      <c r="AE146" s="62"/>
      <c r="AF146" s="62"/>
      <c r="AG146" s="62"/>
      <c r="AH146" s="62"/>
      <c r="AI146" s="62"/>
      <c r="AJ146" s="62"/>
      <c r="AK146" s="61"/>
      <c r="AL146" s="62"/>
      <c r="AM146" s="62"/>
      <c r="AN146" s="62"/>
      <c r="AO146" s="62"/>
      <c r="AP146" s="62"/>
      <c r="AQ146" s="62"/>
      <c r="AR146" s="62"/>
      <c r="AS146" s="61"/>
      <c r="AT146" s="62"/>
      <c r="AU146" s="62"/>
      <c r="AV146" s="62"/>
      <c r="AW146" s="62"/>
      <c r="AX146" s="62"/>
      <c r="AY146" s="62"/>
      <c r="AZ146" s="62"/>
      <c r="BA146" s="61"/>
      <c r="BB146" s="62"/>
      <c r="BC146" s="62"/>
      <c r="BD146" s="62"/>
      <c r="BE146" s="62"/>
      <c r="BF146" s="62"/>
      <c r="BG146" s="62"/>
      <c r="BH146" s="62"/>
      <c r="BI146" s="61"/>
      <c r="BJ146" s="62"/>
      <c r="BK146" s="62"/>
      <c r="BL146" s="62"/>
      <c r="BM146" s="62"/>
      <c r="BN146" s="62"/>
      <c r="BO146" s="62"/>
      <c r="BP146" s="62"/>
      <c r="BQ146" s="61"/>
      <c r="BR146" s="62"/>
      <c r="BS146" s="62"/>
      <c r="BT146" s="62"/>
      <c r="BU146" s="62"/>
      <c r="BV146" s="62"/>
      <c r="BW146" s="62"/>
      <c r="BX146" s="62"/>
      <c r="BY146" s="61"/>
      <c r="BZ146" s="62"/>
      <c r="CA146" s="62"/>
      <c r="CB146" s="62"/>
    </row>
    <row r="147" spans="1:80" ht="15.75" customHeight="1">
      <c r="E147" s="31"/>
      <c r="M147" s="31"/>
      <c r="U147" s="31"/>
      <c r="AC147" s="31"/>
      <c r="AK147" s="31"/>
      <c r="AS147" s="31"/>
      <c r="BA147" s="31"/>
      <c r="BI147" s="31"/>
      <c r="BQ147" s="31"/>
      <c r="BY147" s="31"/>
    </row>
    <row r="148" spans="1:80" ht="15.75" customHeight="1">
      <c r="E148" s="31"/>
      <c r="M148" s="31"/>
      <c r="U148" s="31"/>
      <c r="AC148" s="31"/>
      <c r="AK148" s="31"/>
      <c r="AS148" s="31"/>
      <c r="BA148" s="31"/>
      <c r="BI148" s="31"/>
      <c r="BQ148" s="31"/>
      <c r="BY148" s="31"/>
    </row>
    <row r="149" spans="1:80" ht="15.75" customHeight="1">
      <c r="E149" s="31"/>
      <c r="M149" s="31"/>
      <c r="U149" s="31"/>
      <c r="AC149" s="31"/>
      <c r="AK149" s="31"/>
      <c r="AS149" s="31"/>
      <c r="BA149" s="31"/>
      <c r="BI149" s="31"/>
      <c r="BQ149" s="31"/>
      <c r="BY149" s="31"/>
    </row>
    <row r="150" spans="1:80" ht="15.75" customHeight="1"/>
    <row r="151" spans="1:80" ht="15.75" customHeight="1"/>
    <row r="152" spans="1:80" ht="15.75" customHeight="1"/>
    <row r="153" spans="1:80" ht="15.75" customHeight="1"/>
    <row r="154" spans="1:80" ht="15.75" customHeight="1"/>
    <row r="155" spans="1:80" ht="15.75" customHeight="1"/>
    <row r="156" spans="1:80" ht="15.75" customHeight="1"/>
    <row r="157" spans="1:80" ht="15.75" customHeight="1"/>
    <row r="158" spans="1:80" ht="15.75" customHeight="1"/>
    <row r="159" spans="1:80" ht="15.75" customHeight="1"/>
    <row r="160" spans="1:80" ht="15.75" customHeight="1"/>
    <row r="161" spans="1:80" ht="15.75" customHeight="1"/>
    <row r="162" spans="1:80" ht="15.75" customHeight="1"/>
    <row r="163" spans="1:80" ht="15.75" customHeight="1"/>
    <row r="164" spans="1:80" ht="15.75" customHeight="1"/>
    <row r="165" spans="1:80" ht="15.75" customHeight="1"/>
    <row r="166" spans="1:80" ht="15.75" customHeight="1"/>
    <row r="167" spans="1:80" ht="15.75" customHeight="1"/>
    <row r="168" spans="1:80" ht="15.75" customHeight="1"/>
    <row r="169" spans="1:80" ht="21">
      <c r="A169" s="27" t="s">
        <v>12</v>
      </c>
      <c r="B169" s="25" t="s">
        <v>19</v>
      </c>
      <c r="C169" s="25" t="s">
        <v>53</v>
      </c>
      <c r="D169" s="25" t="s">
        <v>54</v>
      </c>
      <c r="E169" s="31"/>
      <c r="F169" s="31"/>
      <c r="G169" s="31"/>
      <c r="H169" s="28" t="s">
        <v>3</v>
      </c>
      <c r="I169" s="27" t="s">
        <v>12</v>
      </c>
      <c r="J169" s="25" t="s">
        <v>19</v>
      </c>
      <c r="K169" s="25" t="s">
        <v>53</v>
      </c>
      <c r="L169" s="25" t="s">
        <v>54</v>
      </c>
      <c r="M169" s="31"/>
      <c r="N169" s="31"/>
      <c r="O169" s="31"/>
      <c r="P169" s="28" t="s">
        <v>3</v>
      </c>
      <c r="Q169" s="27" t="s">
        <v>12</v>
      </c>
      <c r="R169" s="25" t="s">
        <v>19</v>
      </c>
      <c r="S169" s="25" t="s">
        <v>53</v>
      </c>
      <c r="T169" s="25" t="s">
        <v>54</v>
      </c>
      <c r="U169" s="31"/>
      <c r="V169" s="31"/>
      <c r="W169" s="31"/>
      <c r="X169" s="28" t="s">
        <v>3</v>
      </c>
      <c r="Y169" s="27" t="s">
        <v>12</v>
      </c>
      <c r="Z169" s="25" t="s">
        <v>19</v>
      </c>
      <c r="AA169" s="25" t="s">
        <v>53</v>
      </c>
      <c r="AB169" s="25" t="s">
        <v>54</v>
      </c>
      <c r="AC169" s="31"/>
      <c r="AD169" s="31"/>
      <c r="AE169" s="31"/>
      <c r="AF169" s="28" t="s">
        <v>3</v>
      </c>
      <c r="AG169" s="27" t="s">
        <v>12</v>
      </c>
      <c r="AH169" s="25" t="s">
        <v>19</v>
      </c>
      <c r="AI169" s="25" t="s">
        <v>53</v>
      </c>
      <c r="AJ169" s="25" t="s">
        <v>54</v>
      </c>
      <c r="AK169" s="31"/>
      <c r="AL169" s="31"/>
      <c r="AM169" s="31"/>
      <c r="AN169" s="28" t="s">
        <v>3</v>
      </c>
      <c r="AO169" s="27" t="s">
        <v>12</v>
      </c>
      <c r="AP169" s="25" t="s">
        <v>19</v>
      </c>
      <c r="AQ169" s="25" t="s">
        <v>53</v>
      </c>
      <c r="AR169" s="25" t="s">
        <v>54</v>
      </c>
      <c r="AS169" s="31"/>
      <c r="AT169" s="31"/>
      <c r="AU169" s="31"/>
      <c r="AV169" s="28" t="s">
        <v>3</v>
      </c>
      <c r="AW169" s="27" t="s">
        <v>12</v>
      </c>
      <c r="AX169" s="25" t="s">
        <v>19</v>
      </c>
      <c r="AY169" s="25" t="s">
        <v>53</v>
      </c>
      <c r="AZ169" s="25" t="s">
        <v>54</v>
      </c>
      <c r="BA169" s="31"/>
      <c r="BB169" s="31"/>
      <c r="BC169" s="31"/>
      <c r="BD169" s="28" t="s">
        <v>3</v>
      </c>
      <c r="BE169" s="27" t="s">
        <v>12</v>
      </c>
      <c r="BF169" s="25" t="s">
        <v>19</v>
      </c>
      <c r="BG169" s="25" t="s">
        <v>53</v>
      </c>
      <c r="BH169" s="25" t="s">
        <v>54</v>
      </c>
      <c r="BI169" s="31"/>
      <c r="BJ169" s="31"/>
      <c r="BK169" s="31"/>
      <c r="BL169" s="28" t="s">
        <v>3</v>
      </c>
      <c r="BM169" s="27" t="s">
        <v>12</v>
      </c>
      <c r="BN169" s="25" t="s">
        <v>19</v>
      </c>
      <c r="BO169" s="25" t="s">
        <v>53</v>
      </c>
      <c r="BP169" s="25" t="s">
        <v>54</v>
      </c>
      <c r="BQ169" s="31"/>
      <c r="BR169" s="31"/>
      <c r="BS169" s="31"/>
      <c r="BT169" s="28" t="s">
        <v>3</v>
      </c>
      <c r="BU169" s="27" t="s">
        <v>12</v>
      </c>
      <c r="BV169" s="25" t="s">
        <v>19</v>
      </c>
      <c r="BW169" s="25" t="s">
        <v>53</v>
      </c>
      <c r="BX169" s="25" t="s">
        <v>54</v>
      </c>
      <c r="BY169" s="31"/>
      <c r="BZ169" s="31"/>
      <c r="CA169" s="31"/>
      <c r="CB169" s="28" t="s">
        <v>3</v>
      </c>
    </row>
    <row r="170" spans="1:80" ht="23.25">
      <c r="A170" s="26"/>
      <c r="B170" s="26"/>
      <c r="C170" s="26"/>
      <c r="D170" s="30">
        <f ca="1">+TODAY()</f>
        <v>43990</v>
      </c>
      <c r="E170" s="31"/>
      <c r="F170" s="31"/>
      <c r="G170" s="31"/>
      <c r="H170" s="32"/>
      <c r="I170" s="26"/>
      <c r="J170" s="26"/>
      <c r="K170" s="26"/>
      <c r="L170" s="30">
        <f ca="1">D170</f>
        <v>43990</v>
      </c>
      <c r="M170" s="31"/>
      <c r="N170" s="31"/>
      <c r="O170" s="31"/>
      <c r="P170" s="32"/>
      <c r="Q170" s="26"/>
      <c r="R170" s="26"/>
      <c r="S170" s="26"/>
      <c r="T170" s="30">
        <f ca="1">D170</f>
        <v>43990</v>
      </c>
      <c r="U170" s="31"/>
      <c r="V170" s="31"/>
      <c r="W170" s="31"/>
      <c r="X170" s="32"/>
      <c r="Y170" s="26"/>
      <c r="Z170" s="26"/>
      <c r="AA170" s="26"/>
      <c r="AB170" s="30">
        <f ca="1">D170</f>
        <v>43990</v>
      </c>
      <c r="AC170" s="31"/>
      <c r="AD170" s="31"/>
      <c r="AE170" s="31"/>
      <c r="AF170" s="32"/>
      <c r="AG170" s="26"/>
      <c r="AH170" s="26"/>
      <c r="AI170" s="26"/>
      <c r="AJ170" s="30">
        <f ca="1">D170</f>
        <v>43990</v>
      </c>
      <c r="AK170" s="31"/>
      <c r="AL170" s="31"/>
      <c r="AM170" s="31"/>
      <c r="AN170" s="32"/>
      <c r="AO170" s="26"/>
      <c r="AP170" s="26"/>
      <c r="AQ170" s="26"/>
      <c r="AR170" s="30">
        <f ca="1">D170</f>
        <v>43990</v>
      </c>
      <c r="AS170" s="31"/>
      <c r="AT170" s="31"/>
      <c r="AU170" s="31"/>
      <c r="AV170" s="32"/>
      <c r="AW170" s="26"/>
      <c r="AX170" s="26"/>
      <c r="AY170" s="26"/>
      <c r="AZ170" s="30">
        <f ca="1">D170</f>
        <v>43990</v>
      </c>
      <c r="BA170" s="31"/>
      <c r="BB170" s="31"/>
      <c r="BC170" s="31"/>
      <c r="BD170" s="32"/>
      <c r="BE170" s="26"/>
      <c r="BF170" s="26"/>
      <c r="BG170" s="26"/>
      <c r="BH170" s="30">
        <f ca="1">D170</f>
        <v>43990</v>
      </c>
      <c r="BI170" s="31"/>
      <c r="BJ170" s="31"/>
      <c r="BK170" s="31"/>
      <c r="BL170" s="32"/>
      <c r="BM170" s="26"/>
      <c r="BN170" s="26"/>
      <c r="BO170" s="26"/>
      <c r="BP170" s="30">
        <f ca="1">D170</f>
        <v>43990</v>
      </c>
      <c r="BQ170" s="31"/>
      <c r="BR170" s="31"/>
      <c r="BS170" s="31"/>
      <c r="BT170" s="32"/>
      <c r="BU170" s="26"/>
      <c r="BV170" s="26"/>
      <c r="BW170" s="26"/>
      <c r="BX170" s="30">
        <f ca="1">D170</f>
        <v>43990</v>
      </c>
      <c r="BY170" s="31"/>
      <c r="BZ170" s="31"/>
      <c r="CA170" s="31"/>
      <c r="CB170" s="32"/>
    </row>
    <row r="171" spans="1:80" s="57" customFormat="1" ht="28.5">
      <c r="C171" s="57" t="s">
        <v>57</v>
      </c>
      <c r="D171" s="57">
        <f>D$3+(ROW()-3)/2.8</f>
        <v>61.000000000000007</v>
      </c>
      <c r="K171" s="57" t="s">
        <v>57</v>
      </c>
      <c r="L171" s="57">
        <f>$D171+(COLUMN()-4)/8</f>
        <v>62.000000000000007</v>
      </c>
      <c r="S171" s="57" t="s">
        <v>57</v>
      </c>
      <c r="T171" s="57">
        <f>$D171+(COLUMN()-4)/8</f>
        <v>63.000000000000007</v>
      </c>
      <c r="AA171" s="57" t="s">
        <v>57</v>
      </c>
      <c r="AB171" s="57">
        <f>$D171+(COLUMN()-4)/8</f>
        <v>64</v>
      </c>
      <c r="AI171" s="57" t="s">
        <v>57</v>
      </c>
      <c r="AJ171" s="57">
        <f>$D171+(COLUMN()-4)/8</f>
        <v>65</v>
      </c>
      <c r="AQ171" s="57" t="s">
        <v>57</v>
      </c>
      <c r="AR171" s="57">
        <f>$D171+(COLUMN()-4)/8</f>
        <v>66</v>
      </c>
      <c r="AY171" s="57" t="s">
        <v>57</v>
      </c>
      <c r="AZ171" s="57">
        <f>$D171+(COLUMN()-4)/8</f>
        <v>67</v>
      </c>
      <c r="BG171" s="57" t="s">
        <v>57</v>
      </c>
      <c r="BH171" s="57">
        <f>$D171+(COLUMN()-4)/8</f>
        <v>68</v>
      </c>
      <c r="BO171" s="57" t="s">
        <v>57</v>
      </c>
      <c r="BP171" s="57">
        <f>$D171+(COLUMN()-4)/8</f>
        <v>69</v>
      </c>
      <c r="BW171" s="57" t="s">
        <v>57</v>
      </c>
      <c r="BX171" s="57">
        <f>$D171+(COLUMN()-4)/8</f>
        <v>70</v>
      </c>
    </row>
    <row r="172" spans="1:80" ht="21">
      <c r="A172" s="63" t="s">
        <v>11</v>
      </c>
      <c r="B172" s="63" t="s">
        <v>0</v>
      </c>
      <c r="C172" s="63" t="s">
        <v>1</v>
      </c>
      <c r="D172" s="63" t="s">
        <v>16</v>
      </c>
      <c r="E172" s="31"/>
      <c r="H172" s="64" t="s">
        <v>17</v>
      </c>
      <c r="I172" s="63" t="s">
        <v>11</v>
      </c>
      <c r="J172" s="63" t="s">
        <v>0</v>
      </c>
      <c r="K172" s="63" t="s">
        <v>1</v>
      </c>
      <c r="L172" s="63" t="s">
        <v>16</v>
      </c>
      <c r="M172" s="31"/>
      <c r="P172" s="64" t="s">
        <v>17</v>
      </c>
      <c r="Q172" s="63" t="s">
        <v>11</v>
      </c>
      <c r="R172" s="63" t="s">
        <v>0</v>
      </c>
      <c r="S172" s="63" t="s">
        <v>1</v>
      </c>
      <c r="T172" s="63" t="s">
        <v>16</v>
      </c>
      <c r="U172" s="31"/>
      <c r="X172" s="64" t="s">
        <v>17</v>
      </c>
      <c r="Y172" s="63" t="s">
        <v>11</v>
      </c>
      <c r="Z172" s="63" t="s">
        <v>0</v>
      </c>
      <c r="AA172" s="63" t="s">
        <v>1</v>
      </c>
      <c r="AB172" s="63" t="s">
        <v>16</v>
      </c>
      <c r="AC172" s="31"/>
      <c r="AF172" s="64" t="s">
        <v>17</v>
      </c>
      <c r="AG172" s="63" t="s">
        <v>11</v>
      </c>
      <c r="AH172" s="63" t="s">
        <v>0</v>
      </c>
      <c r="AI172" s="63" t="s">
        <v>1</v>
      </c>
      <c r="AJ172" s="63" t="s">
        <v>16</v>
      </c>
      <c r="AK172" s="31"/>
      <c r="AN172" s="64" t="s">
        <v>17</v>
      </c>
      <c r="AO172" s="63" t="s">
        <v>11</v>
      </c>
      <c r="AP172" s="63" t="s">
        <v>0</v>
      </c>
      <c r="AQ172" s="63" t="s">
        <v>1</v>
      </c>
      <c r="AR172" s="63" t="s">
        <v>16</v>
      </c>
      <c r="AS172" s="31"/>
      <c r="AV172" s="64" t="s">
        <v>17</v>
      </c>
      <c r="AW172" s="63" t="s">
        <v>11</v>
      </c>
      <c r="AX172" s="63" t="s">
        <v>0</v>
      </c>
      <c r="AY172" s="63" t="s">
        <v>1</v>
      </c>
      <c r="AZ172" s="63" t="s">
        <v>16</v>
      </c>
      <c r="BA172" s="31"/>
      <c r="BD172" s="64" t="s">
        <v>17</v>
      </c>
      <c r="BE172" s="63" t="s">
        <v>11</v>
      </c>
      <c r="BF172" s="63" t="s">
        <v>0</v>
      </c>
      <c r="BG172" s="63" t="s">
        <v>1</v>
      </c>
      <c r="BH172" s="63" t="s">
        <v>16</v>
      </c>
      <c r="BI172" s="31"/>
      <c r="BL172" s="64" t="s">
        <v>17</v>
      </c>
      <c r="BM172" s="63" t="s">
        <v>11</v>
      </c>
      <c r="BN172" s="63" t="s">
        <v>0</v>
      </c>
      <c r="BO172" s="63" t="s">
        <v>1</v>
      </c>
      <c r="BP172" s="63" t="s">
        <v>16</v>
      </c>
      <c r="BQ172" s="31"/>
      <c r="BT172" s="64" t="s">
        <v>17</v>
      </c>
      <c r="BU172" s="63" t="s">
        <v>11</v>
      </c>
      <c r="BV172" s="63" t="s">
        <v>0</v>
      </c>
      <c r="BW172" s="63" t="s">
        <v>1</v>
      </c>
      <c r="BX172" s="63" t="s">
        <v>16</v>
      </c>
      <c r="BY172" s="31"/>
      <c r="CB172" s="64" t="s">
        <v>17</v>
      </c>
    </row>
    <row r="173" spans="1:80" s="60" customFormat="1" ht="21">
      <c r="A173" s="59"/>
      <c r="B173" s="59"/>
      <c r="C173" s="59"/>
      <c r="D173" s="59"/>
      <c r="E173" s="58"/>
      <c r="F173" s="59"/>
      <c r="G173" s="59"/>
      <c r="H173" s="59"/>
      <c r="I173" s="59"/>
      <c r="J173" s="59"/>
      <c r="K173" s="59"/>
      <c r="L173" s="59"/>
      <c r="M173" s="58"/>
      <c r="N173" s="59"/>
      <c r="O173" s="59"/>
      <c r="P173" s="59"/>
      <c r="Q173" s="59"/>
      <c r="R173" s="59"/>
      <c r="S173" s="59"/>
      <c r="T173" s="59"/>
      <c r="U173" s="58"/>
      <c r="V173" s="59"/>
      <c r="W173" s="59"/>
      <c r="X173" s="59"/>
      <c r="Y173" s="59"/>
      <c r="Z173" s="59"/>
      <c r="AA173" s="59"/>
      <c r="AB173" s="59"/>
      <c r="AC173" s="58"/>
      <c r="AD173" s="59"/>
      <c r="AE173" s="59"/>
      <c r="AF173" s="59"/>
      <c r="AG173" s="59"/>
      <c r="AH173" s="59"/>
      <c r="AI173" s="59"/>
      <c r="AJ173" s="59"/>
      <c r="AK173" s="58"/>
      <c r="AL173" s="59"/>
      <c r="AM173" s="59"/>
      <c r="AN173" s="59"/>
      <c r="AO173" s="59"/>
      <c r="AP173" s="59"/>
      <c r="AQ173" s="59"/>
      <c r="AR173" s="59"/>
      <c r="AS173" s="58"/>
      <c r="AT173" s="59"/>
      <c r="AU173" s="59"/>
      <c r="AV173" s="59"/>
      <c r="AW173" s="59"/>
      <c r="AX173" s="59"/>
      <c r="AY173" s="59"/>
      <c r="AZ173" s="59"/>
      <c r="BA173" s="58"/>
      <c r="BB173" s="59"/>
      <c r="BC173" s="59"/>
      <c r="BD173" s="59"/>
      <c r="BE173" s="59"/>
      <c r="BF173" s="59"/>
      <c r="BG173" s="59"/>
      <c r="BH173" s="59"/>
      <c r="BI173" s="58"/>
      <c r="BJ173" s="59"/>
      <c r="BK173" s="59"/>
      <c r="BL173" s="59"/>
      <c r="BM173" s="59"/>
      <c r="BN173" s="59"/>
      <c r="BO173" s="59"/>
      <c r="BP173" s="59"/>
      <c r="BQ173" s="58"/>
      <c r="BR173" s="59"/>
      <c r="BS173" s="59"/>
      <c r="BT173" s="59"/>
      <c r="BU173" s="59"/>
      <c r="BV173" s="59"/>
      <c r="BW173" s="59"/>
      <c r="BX173" s="59"/>
      <c r="BY173" s="58"/>
      <c r="BZ173" s="59"/>
      <c r="CA173" s="59"/>
      <c r="CB173" s="59"/>
    </row>
    <row r="174" spans="1:80" ht="21">
      <c r="A174" s="62"/>
      <c r="B174" s="62"/>
      <c r="C174" s="62"/>
      <c r="D174" s="62"/>
      <c r="E174" s="61"/>
      <c r="F174" s="62"/>
      <c r="G174" s="62"/>
      <c r="H174" s="62"/>
      <c r="I174" s="62"/>
      <c r="J174" s="62"/>
      <c r="K174" s="62"/>
      <c r="L174" s="62"/>
      <c r="M174" s="61"/>
      <c r="N174" s="62"/>
      <c r="O174" s="62"/>
      <c r="P174" s="62"/>
      <c r="Q174" s="62"/>
      <c r="R174" s="62"/>
      <c r="S174" s="62"/>
      <c r="T174" s="62"/>
      <c r="U174" s="61"/>
      <c r="V174" s="62"/>
      <c r="W174" s="62"/>
      <c r="X174" s="62"/>
      <c r="Y174" s="62"/>
      <c r="Z174" s="62"/>
      <c r="AA174" s="62"/>
      <c r="AB174" s="62"/>
      <c r="AC174" s="61"/>
      <c r="AD174" s="62"/>
      <c r="AE174" s="62"/>
      <c r="AF174" s="62"/>
      <c r="AG174" s="62"/>
      <c r="AH174" s="62"/>
      <c r="AI174" s="62"/>
      <c r="AJ174" s="62"/>
      <c r="AK174" s="61"/>
      <c r="AL174" s="62"/>
      <c r="AM174" s="62"/>
      <c r="AN174" s="62"/>
      <c r="AO174" s="62"/>
      <c r="AP174" s="62"/>
      <c r="AQ174" s="62"/>
      <c r="AR174" s="62"/>
      <c r="AS174" s="61"/>
      <c r="AT174" s="62"/>
      <c r="AU174" s="62"/>
      <c r="AV174" s="62"/>
      <c r="AW174" s="62"/>
      <c r="AX174" s="62"/>
      <c r="AY174" s="62"/>
      <c r="AZ174" s="62"/>
      <c r="BA174" s="61"/>
      <c r="BB174" s="62"/>
      <c r="BC174" s="62"/>
      <c r="BD174" s="62"/>
      <c r="BE174" s="62"/>
      <c r="BF174" s="62"/>
      <c r="BG174" s="62"/>
      <c r="BH174" s="62"/>
      <c r="BI174" s="61"/>
      <c r="BJ174" s="62"/>
      <c r="BK174" s="62"/>
      <c r="BL174" s="62"/>
      <c r="BM174" s="62"/>
      <c r="BN174" s="62"/>
      <c r="BO174" s="62"/>
      <c r="BP174" s="62"/>
      <c r="BQ174" s="61"/>
      <c r="BR174" s="62"/>
      <c r="BS174" s="62"/>
      <c r="BT174" s="62"/>
      <c r="BU174" s="62"/>
      <c r="BV174" s="62"/>
      <c r="BW174" s="62"/>
      <c r="BX174" s="62"/>
      <c r="BY174" s="61"/>
      <c r="BZ174" s="62"/>
      <c r="CA174" s="62"/>
      <c r="CB174" s="62"/>
    </row>
    <row r="175" spans="1:80" ht="15.75" customHeight="1">
      <c r="E175" s="31"/>
      <c r="M175" s="31"/>
      <c r="U175" s="31"/>
      <c r="AC175" s="31"/>
      <c r="AK175" s="31"/>
      <c r="AS175" s="31"/>
      <c r="BA175" s="31"/>
      <c r="BI175" s="31"/>
      <c r="BQ175" s="31"/>
      <c r="BY175" s="31"/>
    </row>
    <row r="176" spans="1:80" ht="15.75" customHeight="1">
      <c r="E176" s="31"/>
      <c r="M176" s="31"/>
      <c r="U176" s="31"/>
      <c r="AC176" s="31"/>
      <c r="AK176" s="31"/>
      <c r="AS176" s="31"/>
      <c r="BA176" s="31"/>
      <c r="BI176" s="31"/>
      <c r="BQ176" s="31"/>
      <c r="BY176" s="31"/>
    </row>
    <row r="177" spans="5:77" ht="15.75" customHeight="1">
      <c r="E177" s="31"/>
      <c r="M177" s="31"/>
      <c r="U177" s="31"/>
      <c r="AC177" s="31"/>
      <c r="AK177" s="31"/>
      <c r="AS177" s="31"/>
      <c r="BA177" s="31"/>
      <c r="BI177" s="31"/>
      <c r="BQ177" s="31"/>
      <c r="BY177" s="31"/>
    </row>
    <row r="178" spans="5:77" ht="15.75" customHeight="1"/>
    <row r="179" spans="5:77" ht="15.75" customHeight="1"/>
    <row r="180" spans="5:77" ht="15.75" customHeight="1"/>
    <row r="181" spans="5:77" ht="15.75" customHeight="1"/>
    <row r="182" spans="5:77" ht="15.75" customHeight="1"/>
    <row r="183" spans="5:77" ht="15.75" customHeight="1"/>
    <row r="184" spans="5:77" ht="15.75" customHeight="1"/>
    <row r="185" spans="5:77" ht="15.75" customHeight="1"/>
    <row r="186" spans="5:77" ht="15.75" customHeight="1"/>
    <row r="187" spans="5:77" ht="15.75" customHeight="1"/>
    <row r="188" spans="5:77" ht="15.75" customHeight="1"/>
    <row r="189" spans="5:77" ht="15.75" customHeight="1"/>
    <row r="190" spans="5:77" ht="15.75" customHeight="1"/>
    <row r="191" spans="5:77" ht="15.75" customHeight="1"/>
    <row r="192" spans="5:77" ht="15.75" customHeight="1"/>
    <row r="193" spans="1:80" ht="15.75" customHeight="1"/>
    <row r="194" spans="1:80" ht="15.75" customHeight="1"/>
    <row r="195" spans="1:80" ht="15.75" customHeight="1"/>
    <row r="196" spans="1:80" ht="15.75" customHeight="1"/>
    <row r="197" spans="1:80" ht="21">
      <c r="A197" s="27" t="s">
        <v>12</v>
      </c>
      <c r="B197" s="25" t="s">
        <v>19</v>
      </c>
      <c r="C197" s="25" t="s">
        <v>53</v>
      </c>
      <c r="D197" s="25" t="s">
        <v>54</v>
      </c>
      <c r="E197" s="31"/>
      <c r="F197" s="31"/>
      <c r="G197" s="31"/>
      <c r="H197" s="28" t="s">
        <v>3</v>
      </c>
      <c r="I197" s="27" t="s">
        <v>12</v>
      </c>
      <c r="J197" s="25" t="s">
        <v>19</v>
      </c>
      <c r="K197" s="25" t="s">
        <v>53</v>
      </c>
      <c r="L197" s="25" t="s">
        <v>54</v>
      </c>
      <c r="M197" s="31"/>
      <c r="N197" s="31"/>
      <c r="O197" s="31"/>
      <c r="P197" s="28" t="s">
        <v>3</v>
      </c>
      <c r="Q197" s="27" t="s">
        <v>12</v>
      </c>
      <c r="R197" s="25" t="s">
        <v>19</v>
      </c>
      <c r="S197" s="25" t="s">
        <v>53</v>
      </c>
      <c r="T197" s="25" t="s">
        <v>54</v>
      </c>
      <c r="U197" s="31"/>
      <c r="V197" s="31"/>
      <c r="W197" s="31"/>
      <c r="X197" s="28" t="s">
        <v>3</v>
      </c>
      <c r="Y197" s="27" t="s">
        <v>12</v>
      </c>
      <c r="Z197" s="25" t="s">
        <v>19</v>
      </c>
      <c r="AA197" s="25" t="s">
        <v>53</v>
      </c>
      <c r="AB197" s="25" t="s">
        <v>54</v>
      </c>
      <c r="AC197" s="31"/>
      <c r="AD197" s="31"/>
      <c r="AE197" s="31"/>
      <c r="AF197" s="28" t="s">
        <v>3</v>
      </c>
      <c r="AG197" s="27" t="s">
        <v>12</v>
      </c>
      <c r="AH197" s="25" t="s">
        <v>19</v>
      </c>
      <c r="AI197" s="25" t="s">
        <v>53</v>
      </c>
      <c r="AJ197" s="25" t="s">
        <v>54</v>
      </c>
      <c r="AK197" s="31"/>
      <c r="AL197" s="31"/>
      <c r="AM197" s="31"/>
      <c r="AN197" s="28" t="s">
        <v>3</v>
      </c>
      <c r="AO197" s="27" t="s">
        <v>12</v>
      </c>
      <c r="AP197" s="25" t="s">
        <v>19</v>
      </c>
      <c r="AQ197" s="25" t="s">
        <v>53</v>
      </c>
      <c r="AR197" s="25" t="s">
        <v>54</v>
      </c>
      <c r="AS197" s="31"/>
      <c r="AT197" s="31"/>
      <c r="AU197" s="31"/>
      <c r="AV197" s="28" t="s">
        <v>3</v>
      </c>
      <c r="AW197" s="27" t="s">
        <v>12</v>
      </c>
      <c r="AX197" s="25" t="s">
        <v>19</v>
      </c>
      <c r="AY197" s="25" t="s">
        <v>53</v>
      </c>
      <c r="AZ197" s="25" t="s">
        <v>54</v>
      </c>
      <c r="BA197" s="31"/>
      <c r="BB197" s="31"/>
      <c r="BC197" s="31"/>
      <c r="BD197" s="28" t="s">
        <v>3</v>
      </c>
      <c r="BE197" s="27" t="s">
        <v>12</v>
      </c>
      <c r="BF197" s="25" t="s">
        <v>19</v>
      </c>
      <c r="BG197" s="25" t="s">
        <v>53</v>
      </c>
      <c r="BH197" s="25" t="s">
        <v>54</v>
      </c>
      <c r="BI197" s="31"/>
      <c r="BJ197" s="31"/>
      <c r="BK197" s="31"/>
      <c r="BL197" s="28" t="s">
        <v>3</v>
      </c>
      <c r="BM197" s="27" t="s">
        <v>12</v>
      </c>
      <c r="BN197" s="25" t="s">
        <v>19</v>
      </c>
      <c r="BO197" s="25" t="s">
        <v>53</v>
      </c>
      <c r="BP197" s="25" t="s">
        <v>54</v>
      </c>
      <c r="BQ197" s="31"/>
      <c r="BR197" s="31"/>
      <c r="BS197" s="31"/>
      <c r="BT197" s="28" t="s">
        <v>3</v>
      </c>
      <c r="BU197" s="27" t="s">
        <v>12</v>
      </c>
      <c r="BV197" s="25" t="s">
        <v>19</v>
      </c>
      <c r="BW197" s="25" t="s">
        <v>53</v>
      </c>
      <c r="BX197" s="25" t="s">
        <v>54</v>
      </c>
      <c r="BY197" s="31"/>
      <c r="BZ197" s="31"/>
      <c r="CA197" s="31"/>
      <c r="CB197" s="28" t="s">
        <v>3</v>
      </c>
    </row>
    <row r="198" spans="1:80" ht="23.25">
      <c r="A198" s="26"/>
      <c r="B198" s="26"/>
      <c r="C198" s="26"/>
      <c r="D198" s="30">
        <f ca="1">+TODAY()</f>
        <v>43990</v>
      </c>
      <c r="E198" s="31"/>
      <c r="F198" s="31"/>
      <c r="G198" s="31"/>
      <c r="H198" s="32"/>
      <c r="I198" s="26"/>
      <c r="J198" s="26"/>
      <c r="K198" s="26"/>
      <c r="L198" s="30">
        <f ca="1">D198</f>
        <v>43990</v>
      </c>
      <c r="M198" s="31"/>
      <c r="N198" s="31"/>
      <c r="O198" s="31"/>
      <c r="P198" s="32"/>
      <c r="Q198" s="26"/>
      <c r="R198" s="26"/>
      <c r="S198" s="26"/>
      <c r="T198" s="30">
        <f ca="1">D198</f>
        <v>43990</v>
      </c>
      <c r="U198" s="31"/>
      <c r="V198" s="31"/>
      <c r="W198" s="31"/>
      <c r="X198" s="32"/>
      <c r="Y198" s="26"/>
      <c r="Z198" s="26"/>
      <c r="AA198" s="26"/>
      <c r="AB198" s="30">
        <f ca="1">D198</f>
        <v>43990</v>
      </c>
      <c r="AC198" s="31"/>
      <c r="AD198" s="31"/>
      <c r="AE198" s="31"/>
      <c r="AF198" s="32"/>
      <c r="AG198" s="26"/>
      <c r="AH198" s="26"/>
      <c r="AI198" s="26"/>
      <c r="AJ198" s="30">
        <f ca="1">D198</f>
        <v>43990</v>
      </c>
      <c r="AK198" s="31"/>
      <c r="AL198" s="31"/>
      <c r="AM198" s="31"/>
      <c r="AN198" s="32"/>
      <c r="AO198" s="26"/>
      <c r="AP198" s="26"/>
      <c r="AQ198" s="26"/>
      <c r="AR198" s="30">
        <f ca="1">D198</f>
        <v>43990</v>
      </c>
      <c r="AS198" s="31"/>
      <c r="AT198" s="31"/>
      <c r="AU198" s="31"/>
      <c r="AV198" s="32"/>
      <c r="AW198" s="26"/>
      <c r="AX198" s="26"/>
      <c r="AY198" s="26"/>
      <c r="AZ198" s="30">
        <f ca="1">D198</f>
        <v>43990</v>
      </c>
      <c r="BA198" s="31"/>
      <c r="BB198" s="31"/>
      <c r="BC198" s="31"/>
      <c r="BD198" s="32"/>
      <c r="BE198" s="26"/>
      <c r="BF198" s="26"/>
      <c r="BG198" s="26"/>
      <c r="BH198" s="30">
        <f ca="1">D198</f>
        <v>43990</v>
      </c>
      <c r="BI198" s="31"/>
      <c r="BJ198" s="31"/>
      <c r="BK198" s="31"/>
      <c r="BL198" s="32"/>
      <c r="BM198" s="26"/>
      <c r="BN198" s="26"/>
      <c r="BO198" s="26"/>
      <c r="BP198" s="30">
        <f ca="1">D198</f>
        <v>43990</v>
      </c>
      <c r="BQ198" s="31"/>
      <c r="BR198" s="31"/>
      <c r="BS198" s="31"/>
      <c r="BT198" s="32"/>
      <c r="BU198" s="26"/>
      <c r="BV198" s="26"/>
      <c r="BW198" s="26"/>
      <c r="BX198" s="30">
        <f ca="1">D198</f>
        <v>43990</v>
      </c>
      <c r="BY198" s="31"/>
      <c r="BZ198" s="31"/>
      <c r="CA198" s="31"/>
      <c r="CB198" s="32"/>
    </row>
    <row r="199" spans="1:80" s="57" customFormat="1" ht="28.5">
      <c r="C199" s="57" t="s">
        <v>57</v>
      </c>
      <c r="D199" s="57">
        <f>D$3+(ROW()-3)/2.8</f>
        <v>71</v>
      </c>
      <c r="K199" s="57" t="s">
        <v>57</v>
      </c>
      <c r="L199" s="57">
        <f>$D199+(COLUMN()-4)/8</f>
        <v>72</v>
      </c>
      <c r="S199" s="57" t="s">
        <v>57</v>
      </c>
      <c r="T199" s="57">
        <f>$D199+(COLUMN()-4)/8</f>
        <v>73</v>
      </c>
      <c r="AA199" s="57" t="s">
        <v>57</v>
      </c>
      <c r="AB199" s="57">
        <f>$D199+(COLUMN()-4)/8</f>
        <v>74</v>
      </c>
      <c r="AI199" s="57" t="s">
        <v>57</v>
      </c>
      <c r="AJ199" s="57">
        <f>$D199+(COLUMN()-4)/8</f>
        <v>75</v>
      </c>
      <c r="AQ199" s="57" t="s">
        <v>57</v>
      </c>
      <c r="AR199" s="57">
        <f>$D199+(COLUMN()-4)/8</f>
        <v>76</v>
      </c>
      <c r="AY199" s="57" t="s">
        <v>57</v>
      </c>
      <c r="AZ199" s="57">
        <f>$D199+(COLUMN()-4)/8</f>
        <v>77</v>
      </c>
      <c r="BG199" s="57" t="s">
        <v>57</v>
      </c>
      <c r="BH199" s="57">
        <f>$D199+(COLUMN()-4)/8</f>
        <v>78</v>
      </c>
      <c r="BO199" s="57" t="s">
        <v>57</v>
      </c>
      <c r="BP199" s="57">
        <f>$D199+(COLUMN()-4)/8</f>
        <v>79</v>
      </c>
      <c r="BW199" s="57" t="s">
        <v>57</v>
      </c>
      <c r="BX199" s="57">
        <f>$D199+(COLUMN()-4)/8</f>
        <v>80</v>
      </c>
    </row>
    <row r="200" spans="1:80" ht="21">
      <c r="A200" s="63" t="s">
        <v>11</v>
      </c>
      <c r="B200" s="63" t="s">
        <v>0</v>
      </c>
      <c r="C200" s="63" t="s">
        <v>1</v>
      </c>
      <c r="D200" s="63" t="s">
        <v>16</v>
      </c>
      <c r="E200" s="31"/>
      <c r="H200" s="64" t="s">
        <v>17</v>
      </c>
      <c r="I200" s="63" t="s">
        <v>11</v>
      </c>
      <c r="J200" s="63" t="s">
        <v>0</v>
      </c>
      <c r="K200" s="63" t="s">
        <v>1</v>
      </c>
      <c r="L200" s="63" t="s">
        <v>16</v>
      </c>
      <c r="M200" s="31"/>
      <c r="P200" s="64" t="s">
        <v>17</v>
      </c>
      <c r="Q200" s="63" t="s">
        <v>11</v>
      </c>
      <c r="R200" s="63" t="s">
        <v>0</v>
      </c>
      <c r="S200" s="63" t="s">
        <v>1</v>
      </c>
      <c r="T200" s="63" t="s">
        <v>16</v>
      </c>
      <c r="U200" s="31"/>
      <c r="X200" s="64" t="s">
        <v>17</v>
      </c>
      <c r="Y200" s="63" t="s">
        <v>11</v>
      </c>
      <c r="Z200" s="63" t="s">
        <v>0</v>
      </c>
      <c r="AA200" s="63" t="s">
        <v>1</v>
      </c>
      <c r="AB200" s="63" t="s">
        <v>16</v>
      </c>
      <c r="AC200" s="31"/>
      <c r="AF200" s="64" t="s">
        <v>17</v>
      </c>
      <c r="AG200" s="63" t="s">
        <v>11</v>
      </c>
      <c r="AH200" s="63" t="s">
        <v>0</v>
      </c>
      <c r="AI200" s="63" t="s">
        <v>1</v>
      </c>
      <c r="AJ200" s="63" t="s">
        <v>16</v>
      </c>
      <c r="AK200" s="31"/>
      <c r="AN200" s="64" t="s">
        <v>17</v>
      </c>
      <c r="AO200" s="63" t="s">
        <v>11</v>
      </c>
      <c r="AP200" s="63" t="s">
        <v>0</v>
      </c>
      <c r="AQ200" s="63" t="s">
        <v>1</v>
      </c>
      <c r="AR200" s="63" t="s">
        <v>16</v>
      </c>
      <c r="AS200" s="31"/>
      <c r="AV200" s="64" t="s">
        <v>17</v>
      </c>
      <c r="AW200" s="63" t="s">
        <v>11</v>
      </c>
      <c r="AX200" s="63" t="s">
        <v>0</v>
      </c>
      <c r="AY200" s="63" t="s">
        <v>1</v>
      </c>
      <c r="AZ200" s="63" t="s">
        <v>16</v>
      </c>
      <c r="BA200" s="31"/>
      <c r="BD200" s="64" t="s">
        <v>17</v>
      </c>
      <c r="BE200" s="63" t="s">
        <v>11</v>
      </c>
      <c r="BF200" s="63" t="s">
        <v>0</v>
      </c>
      <c r="BG200" s="63" t="s">
        <v>1</v>
      </c>
      <c r="BH200" s="63" t="s">
        <v>16</v>
      </c>
      <c r="BI200" s="31"/>
      <c r="BL200" s="64" t="s">
        <v>17</v>
      </c>
      <c r="BM200" s="63" t="s">
        <v>11</v>
      </c>
      <c r="BN200" s="63" t="s">
        <v>0</v>
      </c>
      <c r="BO200" s="63" t="s">
        <v>1</v>
      </c>
      <c r="BP200" s="63" t="s">
        <v>16</v>
      </c>
      <c r="BQ200" s="31"/>
      <c r="BT200" s="64" t="s">
        <v>17</v>
      </c>
      <c r="BU200" s="63" t="s">
        <v>11</v>
      </c>
      <c r="BV200" s="63" t="s">
        <v>0</v>
      </c>
      <c r="BW200" s="63" t="s">
        <v>1</v>
      </c>
      <c r="BX200" s="63" t="s">
        <v>16</v>
      </c>
      <c r="BY200" s="31"/>
      <c r="CB200" s="64" t="s">
        <v>17</v>
      </c>
    </row>
    <row r="201" spans="1:80" s="60" customFormat="1" ht="21">
      <c r="A201" s="59"/>
      <c r="B201" s="59"/>
      <c r="C201" s="59"/>
      <c r="D201" s="59"/>
      <c r="E201" s="58"/>
      <c r="F201" s="59"/>
      <c r="G201" s="59"/>
      <c r="H201" s="59"/>
      <c r="I201" s="59"/>
      <c r="J201" s="59"/>
      <c r="K201" s="59"/>
      <c r="L201" s="59"/>
      <c r="M201" s="58"/>
      <c r="N201" s="59"/>
      <c r="O201" s="59"/>
      <c r="P201" s="59"/>
      <c r="Q201" s="59"/>
      <c r="R201" s="59"/>
      <c r="S201" s="59"/>
      <c r="T201" s="59"/>
      <c r="U201" s="58"/>
      <c r="V201" s="59"/>
      <c r="W201" s="59"/>
      <c r="X201" s="59"/>
      <c r="Y201" s="59"/>
      <c r="Z201" s="59"/>
      <c r="AA201" s="59"/>
      <c r="AB201" s="59"/>
      <c r="AC201" s="58"/>
      <c r="AD201" s="59"/>
      <c r="AE201" s="59"/>
      <c r="AF201" s="59"/>
      <c r="AG201" s="59"/>
      <c r="AH201" s="59"/>
      <c r="AI201" s="59"/>
      <c r="AJ201" s="59"/>
      <c r="AK201" s="58"/>
      <c r="AL201" s="59"/>
      <c r="AM201" s="59"/>
      <c r="AN201" s="59"/>
      <c r="AO201" s="59"/>
      <c r="AP201" s="59"/>
      <c r="AQ201" s="59"/>
      <c r="AR201" s="59"/>
      <c r="AS201" s="58"/>
      <c r="AT201" s="59"/>
      <c r="AU201" s="59"/>
      <c r="AV201" s="59"/>
      <c r="AW201" s="59"/>
      <c r="AX201" s="59"/>
      <c r="AY201" s="59"/>
      <c r="AZ201" s="59"/>
      <c r="BA201" s="58"/>
      <c r="BB201" s="59"/>
      <c r="BC201" s="59"/>
      <c r="BD201" s="59"/>
      <c r="BE201" s="59"/>
      <c r="BF201" s="59"/>
      <c r="BG201" s="59"/>
      <c r="BH201" s="59"/>
      <c r="BI201" s="58"/>
      <c r="BJ201" s="59"/>
      <c r="BK201" s="59"/>
      <c r="BL201" s="59"/>
      <c r="BM201" s="59"/>
      <c r="BN201" s="59"/>
      <c r="BO201" s="59"/>
      <c r="BP201" s="59"/>
      <c r="BQ201" s="58"/>
      <c r="BR201" s="59"/>
      <c r="BS201" s="59"/>
      <c r="BT201" s="59"/>
      <c r="BU201" s="59"/>
      <c r="BV201" s="59"/>
      <c r="BW201" s="59"/>
      <c r="BX201" s="59"/>
      <c r="BY201" s="58"/>
      <c r="BZ201" s="59"/>
      <c r="CA201" s="59"/>
      <c r="CB201" s="59"/>
    </row>
    <row r="202" spans="1:80" ht="21">
      <c r="A202" s="62"/>
      <c r="B202" s="62"/>
      <c r="C202" s="62"/>
      <c r="D202" s="62"/>
      <c r="E202" s="61"/>
      <c r="F202" s="62"/>
      <c r="G202" s="62"/>
      <c r="H202" s="62"/>
      <c r="I202" s="62"/>
      <c r="J202" s="62"/>
      <c r="K202" s="62"/>
      <c r="L202" s="62"/>
      <c r="M202" s="61"/>
      <c r="N202" s="62"/>
      <c r="O202" s="62"/>
      <c r="P202" s="62"/>
      <c r="Q202" s="62"/>
      <c r="R202" s="62"/>
      <c r="S202" s="62"/>
      <c r="T202" s="62"/>
      <c r="U202" s="61"/>
      <c r="V202" s="62"/>
      <c r="W202" s="62"/>
      <c r="X202" s="62"/>
      <c r="Y202" s="62"/>
      <c r="Z202" s="62"/>
      <c r="AA202" s="62"/>
      <c r="AB202" s="62"/>
      <c r="AC202" s="61"/>
      <c r="AD202" s="62"/>
      <c r="AE202" s="62"/>
      <c r="AF202" s="62"/>
      <c r="AG202" s="62"/>
      <c r="AH202" s="62"/>
      <c r="AI202" s="62"/>
      <c r="AJ202" s="62"/>
      <c r="AK202" s="61"/>
      <c r="AL202" s="62"/>
      <c r="AM202" s="62"/>
      <c r="AN202" s="62"/>
      <c r="AO202" s="62"/>
      <c r="AP202" s="62"/>
      <c r="AQ202" s="62"/>
      <c r="AR202" s="62"/>
      <c r="AS202" s="61"/>
      <c r="AT202" s="62"/>
      <c r="AU202" s="62"/>
      <c r="AV202" s="62"/>
      <c r="AW202" s="62"/>
      <c r="AX202" s="62"/>
      <c r="AY202" s="62"/>
      <c r="AZ202" s="62"/>
      <c r="BA202" s="61"/>
      <c r="BB202" s="62"/>
      <c r="BC202" s="62"/>
      <c r="BD202" s="62"/>
      <c r="BE202" s="62"/>
      <c r="BF202" s="62"/>
      <c r="BG202" s="62"/>
      <c r="BH202" s="62"/>
      <c r="BI202" s="61"/>
      <c r="BJ202" s="62"/>
      <c r="BK202" s="62"/>
      <c r="BL202" s="62"/>
      <c r="BM202" s="62"/>
      <c r="BN202" s="62"/>
      <c r="BO202" s="62"/>
      <c r="BP202" s="62"/>
      <c r="BQ202" s="61"/>
      <c r="BR202" s="62"/>
      <c r="BS202" s="62"/>
      <c r="BT202" s="62"/>
      <c r="BU202" s="62"/>
      <c r="BV202" s="62"/>
      <c r="BW202" s="62"/>
      <c r="BX202" s="62"/>
      <c r="BY202" s="61"/>
      <c r="BZ202" s="62"/>
      <c r="CA202" s="62"/>
      <c r="CB202" s="62"/>
    </row>
    <row r="203" spans="1:80" ht="15.75" customHeight="1">
      <c r="E203" s="31"/>
      <c r="M203" s="31"/>
      <c r="U203" s="31"/>
      <c r="AC203" s="31"/>
      <c r="AK203" s="31"/>
      <c r="AS203" s="31"/>
      <c r="BA203" s="31"/>
      <c r="BI203" s="31"/>
      <c r="BQ203" s="31"/>
      <c r="BY203" s="31"/>
    </row>
    <row r="204" spans="1:80" ht="15.75" customHeight="1">
      <c r="E204" s="31"/>
      <c r="M204" s="31"/>
      <c r="U204" s="31"/>
      <c r="AC204" s="31"/>
      <c r="AK204" s="31"/>
      <c r="AS204" s="31"/>
      <c r="BA204" s="31"/>
      <c r="BI204" s="31"/>
      <c r="BQ204" s="31"/>
      <c r="BY204" s="31"/>
    </row>
    <row r="205" spans="1:80" ht="15.75" customHeight="1">
      <c r="E205" s="31"/>
      <c r="M205" s="31"/>
      <c r="U205" s="31"/>
      <c r="AC205" s="31"/>
      <c r="AK205" s="31"/>
      <c r="AS205" s="31"/>
      <c r="BA205" s="31"/>
      <c r="BI205" s="31"/>
      <c r="BQ205" s="31"/>
      <c r="BY205" s="31"/>
    </row>
    <row r="206" spans="1:80" ht="15.75" customHeight="1"/>
    <row r="207" spans="1:80" ht="15.75" customHeight="1"/>
    <row r="208" spans="1:80"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spans="1:80" ht="21">
      <c r="A225" s="27" t="s">
        <v>12</v>
      </c>
      <c r="B225" s="25" t="s">
        <v>19</v>
      </c>
      <c r="C225" s="25" t="s">
        <v>53</v>
      </c>
      <c r="D225" s="25" t="s">
        <v>54</v>
      </c>
      <c r="E225" s="31"/>
      <c r="F225" s="31"/>
      <c r="G225" s="31"/>
      <c r="H225" s="28" t="s">
        <v>3</v>
      </c>
      <c r="I225" s="27" t="s">
        <v>12</v>
      </c>
      <c r="J225" s="25" t="s">
        <v>19</v>
      </c>
      <c r="K225" s="25" t="s">
        <v>53</v>
      </c>
      <c r="L225" s="25" t="s">
        <v>54</v>
      </c>
      <c r="M225" s="31"/>
      <c r="N225" s="31"/>
      <c r="O225" s="31"/>
      <c r="P225" s="28" t="s">
        <v>3</v>
      </c>
      <c r="Q225" s="27" t="s">
        <v>12</v>
      </c>
      <c r="R225" s="25" t="s">
        <v>19</v>
      </c>
      <c r="S225" s="25" t="s">
        <v>53</v>
      </c>
      <c r="T225" s="25" t="s">
        <v>54</v>
      </c>
      <c r="U225" s="31"/>
      <c r="V225" s="31"/>
      <c r="W225" s="31"/>
      <c r="X225" s="28" t="s">
        <v>3</v>
      </c>
      <c r="Y225" s="27" t="s">
        <v>12</v>
      </c>
      <c r="Z225" s="25" t="s">
        <v>19</v>
      </c>
      <c r="AA225" s="25" t="s">
        <v>53</v>
      </c>
      <c r="AB225" s="25" t="s">
        <v>54</v>
      </c>
      <c r="AC225" s="31"/>
      <c r="AD225" s="31"/>
      <c r="AE225" s="31"/>
      <c r="AF225" s="28" t="s">
        <v>3</v>
      </c>
      <c r="AG225" s="27" t="s">
        <v>12</v>
      </c>
      <c r="AH225" s="25" t="s">
        <v>19</v>
      </c>
      <c r="AI225" s="25" t="s">
        <v>53</v>
      </c>
      <c r="AJ225" s="25" t="s">
        <v>54</v>
      </c>
      <c r="AK225" s="31"/>
      <c r="AL225" s="31"/>
      <c r="AM225" s="31"/>
      <c r="AN225" s="28" t="s">
        <v>3</v>
      </c>
      <c r="AO225" s="27" t="s">
        <v>12</v>
      </c>
      <c r="AP225" s="25" t="s">
        <v>19</v>
      </c>
      <c r="AQ225" s="25" t="s">
        <v>53</v>
      </c>
      <c r="AR225" s="25" t="s">
        <v>54</v>
      </c>
      <c r="AS225" s="31"/>
      <c r="AT225" s="31"/>
      <c r="AU225" s="31"/>
      <c r="AV225" s="28" t="s">
        <v>3</v>
      </c>
      <c r="AW225" s="27" t="s">
        <v>12</v>
      </c>
      <c r="AX225" s="25" t="s">
        <v>19</v>
      </c>
      <c r="AY225" s="25" t="s">
        <v>53</v>
      </c>
      <c r="AZ225" s="25" t="s">
        <v>54</v>
      </c>
      <c r="BA225" s="31"/>
      <c r="BB225" s="31"/>
      <c r="BC225" s="31"/>
      <c r="BD225" s="28" t="s">
        <v>3</v>
      </c>
      <c r="BE225" s="27" t="s">
        <v>12</v>
      </c>
      <c r="BF225" s="25" t="s">
        <v>19</v>
      </c>
      <c r="BG225" s="25" t="s">
        <v>53</v>
      </c>
      <c r="BH225" s="25" t="s">
        <v>54</v>
      </c>
      <c r="BI225" s="31"/>
      <c r="BJ225" s="31"/>
      <c r="BK225" s="31"/>
      <c r="BL225" s="28" t="s">
        <v>3</v>
      </c>
      <c r="BM225" s="27" t="s">
        <v>12</v>
      </c>
      <c r="BN225" s="25" t="s">
        <v>19</v>
      </c>
      <c r="BO225" s="25" t="s">
        <v>53</v>
      </c>
      <c r="BP225" s="25" t="s">
        <v>54</v>
      </c>
      <c r="BQ225" s="31"/>
      <c r="BR225" s="31"/>
      <c r="BS225" s="31"/>
      <c r="BT225" s="28" t="s">
        <v>3</v>
      </c>
      <c r="BU225" s="27" t="s">
        <v>12</v>
      </c>
      <c r="BV225" s="25" t="s">
        <v>19</v>
      </c>
      <c r="BW225" s="25" t="s">
        <v>53</v>
      </c>
      <c r="BX225" s="25" t="s">
        <v>54</v>
      </c>
      <c r="BY225" s="31"/>
      <c r="BZ225" s="31"/>
      <c r="CA225" s="31"/>
      <c r="CB225" s="28" t="s">
        <v>3</v>
      </c>
    </row>
    <row r="226" spans="1:80" ht="23.25">
      <c r="A226" s="26"/>
      <c r="B226" s="26"/>
      <c r="C226" s="26"/>
      <c r="D226" s="30">
        <f ca="1">+TODAY()</f>
        <v>43990</v>
      </c>
      <c r="E226" s="31"/>
      <c r="F226" s="31"/>
      <c r="G226" s="31"/>
      <c r="H226" s="32"/>
      <c r="I226" s="26"/>
      <c r="J226" s="26"/>
      <c r="K226" s="26"/>
      <c r="L226" s="30">
        <f ca="1">D226</f>
        <v>43990</v>
      </c>
      <c r="M226" s="31"/>
      <c r="N226" s="31"/>
      <c r="O226" s="31"/>
      <c r="P226" s="32"/>
      <c r="Q226" s="26"/>
      <c r="R226" s="26"/>
      <c r="S226" s="26"/>
      <c r="T226" s="30">
        <f ca="1">D226</f>
        <v>43990</v>
      </c>
      <c r="U226" s="31"/>
      <c r="V226" s="31"/>
      <c r="W226" s="31"/>
      <c r="X226" s="32"/>
      <c r="Y226" s="26"/>
      <c r="Z226" s="26"/>
      <c r="AA226" s="26"/>
      <c r="AB226" s="30">
        <f ca="1">D226</f>
        <v>43990</v>
      </c>
      <c r="AC226" s="31"/>
      <c r="AD226" s="31"/>
      <c r="AE226" s="31"/>
      <c r="AF226" s="32"/>
      <c r="AG226" s="26"/>
      <c r="AH226" s="26"/>
      <c r="AI226" s="26"/>
      <c r="AJ226" s="30">
        <f ca="1">D226</f>
        <v>43990</v>
      </c>
      <c r="AK226" s="31"/>
      <c r="AL226" s="31"/>
      <c r="AM226" s="31"/>
      <c r="AN226" s="32"/>
      <c r="AO226" s="26"/>
      <c r="AP226" s="26"/>
      <c r="AQ226" s="26"/>
      <c r="AR226" s="30">
        <f ca="1">D226</f>
        <v>43990</v>
      </c>
      <c r="AS226" s="31"/>
      <c r="AT226" s="31"/>
      <c r="AU226" s="31"/>
      <c r="AV226" s="32"/>
      <c r="AW226" s="26"/>
      <c r="AX226" s="26"/>
      <c r="AY226" s="26"/>
      <c r="AZ226" s="30">
        <f ca="1">D226</f>
        <v>43990</v>
      </c>
      <c r="BA226" s="31"/>
      <c r="BB226" s="31"/>
      <c r="BC226" s="31"/>
      <c r="BD226" s="32"/>
      <c r="BE226" s="26"/>
      <c r="BF226" s="26"/>
      <c r="BG226" s="26"/>
      <c r="BH226" s="30">
        <f ca="1">D226</f>
        <v>43990</v>
      </c>
      <c r="BI226" s="31"/>
      <c r="BJ226" s="31"/>
      <c r="BK226" s="31"/>
      <c r="BL226" s="32"/>
      <c r="BM226" s="26"/>
      <c r="BN226" s="26"/>
      <c r="BO226" s="26"/>
      <c r="BP226" s="30">
        <f ca="1">D226</f>
        <v>43990</v>
      </c>
      <c r="BQ226" s="31"/>
      <c r="BR226" s="31"/>
      <c r="BS226" s="31"/>
      <c r="BT226" s="32"/>
      <c r="BU226" s="26"/>
      <c r="BV226" s="26"/>
      <c r="BW226" s="26"/>
      <c r="BX226" s="30">
        <f ca="1">D226</f>
        <v>43990</v>
      </c>
      <c r="BY226" s="31"/>
      <c r="BZ226" s="31"/>
      <c r="CA226" s="31"/>
      <c r="CB226" s="32"/>
    </row>
    <row r="227" spans="1:80" s="57" customFormat="1" ht="28.5">
      <c r="C227" s="57" t="s">
        <v>57</v>
      </c>
      <c r="D227" s="57">
        <f>D$3+(ROW()-3)/2.8</f>
        <v>81</v>
      </c>
      <c r="K227" s="57" t="s">
        <v>57</v>
      </c>
      <c r="L227" s="57">
        <f>$D227+(COLUMN()-4)/8</f>
        <v>82</v>
      </c>
      <c r="S227" s="57" t="s">
        <v>57</v>
      </c>
      <c r="T227" s="57">
        <f>$D227+(COLUMN()-4)/8</f>
        <v>83</v>
      </c>
      <c r="AA227" s="57" t="s">
        <v>57</v>
      </c>
      <c r="AB227" s="57">
        <f>$D227+(COLUMN()-4)/8</f>
        <v>84</v>
      </c>
      <c r="AI227" s="57" t="s">
        <v>57</v>
      </c>
      <c r="AJ227" s="57">
        <f>$D227+(COLUMN()-4)/8</f>
        <v>85</v>
      </c>
      <c r="AQ227" s="57" t="s">
        <v>57</v>
      </c>
      <c r="AR227" s="57">
        <f>$D227+(COLUMN()-4)/8</f>
        <v>86</v>
      </c>
      <c r="AY227" s="57" t="s">
        <v>57</v>
      </c>
      <c r="AZ227" s="57">
        <f>$D227+(COLUMN()-4)/8</f>
        <v>87</v>
      </c>
      <c r="BG227" s="57" t="s">
        <v>57</v>
      </c>
      <c r="BH227" s="57">
        <f>$D227+(COLUMN()-4)/8</f>
        <v>88</v>
      </c>
      <c r="BO227" s="57" t="s">
        <v>57</v>
      </c>
      <c r="BP227" s="57">
        <f>$D227+(COLUMN()-4)/8</f>
        <v>89</v>
      </c>
      <c r="BW227" s="57" t="s">
        <v>57</v>
      </c>
      <c r="BX227" s="57">
        <f>$D227+(COLUMN()-4)/8</f>
        <v>90</v>
      </c>
    </row>
    <row r="228" spans="1:80" ht="21">
      <c r="A228" s="63" t="s">
        <v>11</v>
      </c>
      <c r="B228" s="63" t="s">
        <v>0</v>
      </c>
      <c r="C228" s="63" t="s">
        <v>1</v>
      </c>
      <c r="D228" s="63" t="s">
        <v>16</v>
      </c>
      <c r="E228" s="31"/>
      <c r="H228" s="64" t="s">
        <v>17</v>
      </c>
      <c r="I228" s="63" t="s">
        <v>11</v>
      </c>
      <c r="J228" s="63" t="s">
        <v>0</v>
      </c>
      <c r="K228" s="63" t="s">
        <v>1</v>
      </c>
      <c r="L228" s="63" t="s">
        <v>16</v>
      </c>
      <c r="M228" s="31"/>
      <c r="P228" s="64" t="s">
        <v>17</v>
      </c>
      <c r="Q228" s="63" t="s">
        <v>11</v>
      </c>
      <c r="R228" s="63" t="s">
        <v>0</v>
      </c>
      <c r="S228" s="63" t="s">
        <v>1</v>
      </c>
      <c r="T228" s="63" t="s">
        <v>16</v>
      </c>
      <c r="U228" s="31"/>
      <c r="X228" s="64" t="s">
        <v>17</v>
      </c>
      <c r="Y228" s="63" t="s">
        <v>11</v>
      </c>
      <c r="Z228" s="63" t="s">
        <v>0</v>
      </c>
      <c r="AA228" s="63" t="s">
        <v>1</v>
      </c>
      <c r="AB228" s="63" t="s">
        <v>16</v>
      </c>
      <c r="AC228" s="31"/>
      <c r="AF228" s="64" t="s">
        <v>17</v>
      </c>
      <c r="AG228" s="63" t="s">
        <v>11</v>
      </c>
      <c r="AH228" s="63" t="s">
        <v>0</v>
      </c>
      <c r="AI228" s="63" t="s">
        <v>1</v>
      </c>
      <c r="AJ228" s="63" t="s">
        <v>16</v>
      </c>
      <c r="AK228" s="31"/>
      <c r="AN228" s="64" t="s">
        <v>17</v>
      </c>
      <c r="AO228" s="63" t="s">
        <v>11</v>
      </c>
      <c r="AP228" s="63" t="s">
        <v>0</v>
      </c>
      <c r="AQ228" s="63" t="s">
        <v>1</v>
      </c>
      <c r="AR228" s="63" t="s">
        <v>16</v>
      </c>
      <c r="AS228" s="31"/>
      <c r="AV228" s="64" t="s">
        <v>17</v>
      </c>
      <c r="AW228" s="63" t="s">
        <v>11</v>
      </c>
      <c r="AX228" s="63" t="s">
        <v>0</v>
      </c>
      <c r="AY228" s="63" t="s">
        <v>1</v>
      </c>
      <c r="AZ228" s="63" t="s">
        <v>16</v>
      </c>
      <c r="BA228" s="31"/>
      <c r="BD228" s="64" t="s">
        <v>17</v>
      </c>
      <c r="BE228" s="63" t="s">
        <v>11</v>
      </c>
      <c r="BF228" s="63" t="s">
        <v>0</v>
      </c>
      <c r="BG228" s="63" t="s">
        <v>1</v>
      </c>
      <c r="BH228" s="63" t="s">
        <v>16</v>
      </c>
      <c r="BI228" s="31"/>
      <c r="BL228" s="64" t="s">
        <v>17</v>
      </c>
      <c r="BM228" s="63" t="s">
        <v>11</v>
      </c>
      <c r="BN228" s="63" t="s">
        <v>0</v>
      </c>
      <c r="BO228" s="63" t="s">
        <v>1</v>
      </c>
      <c r="BP228" s="63" t="s">
        <v>16</v>
      </c>
      <c r="BQ228" s="31"/>
      <c r="BT228" s="64" t="s">
        <v>17</v>
      </c>
      <c r="BU228" s="63" t="s">
        <v>11</v>
      </c>
      <c r="BV228" s="63" t="s">
        <v>0</v>
      </c>
      <c r="BW228" s="63" t="s">
        <v>1</v>
      </c>
      <c r="BX228" s="63" t="s">
        <v>16</v>
      </c>
      <c r="BY228" s="31"/>
      <c r="CB228" s="64" t="s">
        <v>17</v>
      </c>
    </row>
    <row r="229" spans="1:80" s="60" customFormat="1" ht="21">
      <c r="A229" s="59"/>
      <c r="B229" s="59"/>
      <c r="C229" s="59"/>
      <c r="D229" s="59"/>
      <c r="E229" s="58"/>
      <c r="F229" s="59"/>
      <c r="G229" s="59"/>
      <c r="H229" s="59"/>
      <c r="I229" s="59"/>
      <c r="J229" s="59"/>
      <c r="K229" s="59"/>
      <c r="L229" s="59"/>
      <c r="M229" s="58"/>
      <c r="N229" s="59"/>
      <c r="O229" s="59"/>
      <c r="P229" s="59"/>
      <c r="Q229" s="59"/>
      <c r="R229" s="59"/>
      <c r="S229" s="59"/>
      <c r="T229" s="59"/>
      <c r="U229" s="58"/>
      <c r="V229" s="59"/>
      <c r="W229" s="59"/>
      <c r="X229" s="59"/>
      <c r="Y229" s="59"/>
      <c r="Z229" s="59"/>
      <c r="AA229" s="59"/>
      <c r="AB229" s="59"/>
      <c r="AC229" s="58"/>
      <c r="AD229" s="59"/>
      <c r="AE229" s="59"/>
      <c r="AF229" s="59"/>
      <c r="AG229" s="59"/>
      <c r="AH229" s="59"/>
      <c r="AI229" s="59"/>
      <c r="AJ229" s="59"/>
      <c r="AK229" s="58"/>
      <c r="AL229" s="59"/>
      <c r="AM229" s="59"/>
      <c r="AN229" s="59"/>
      <c r="AO229" s="59"/>
      <c r="AP229" s="59"/>
      <c r="AQ229" s="59"/>
      <c r="AR229" s="59"/>
      <c r="AS229" s="58"/>
      <c r="AT229" s="59"/>
      <c r="AU229" s="59"/>
      <c r="AV229" s="59"/>
      <c r="AW229" s="59"/>
      <c r="AX229" s="59"/>
      <c r="AY229" s="59"/>
      <c r="AZ229" s="59"/>
      <c r="BA229" s="58"/>
      <c r="BB229" s="59"/>
      <c r="BC229" s="59"/>
      <c r="BD229" s="59"/>
      <c r="BE229" s="59"/>
      <c r="BF229" s="59"/>
      <c r="BG229" s="59"/>
      <c r="BH229" s="59"/>
      <c r="BI229" s="58"/>
      <c r="BJ229" s="59"/>
      <c r="BK229" s="59"/>
      <c r="BL229" s="59"/>
      <c r="BM229" s="59"/>
      <c r="BN229" s="59"/>
      <c r="BO229" s="59"/>
      <c r="BP229" s="59"/>
      <c r="BQ229" s="58"/>
      <c r="BR229" s="59"/>
      <c r="BS229" s="59"/>
      <c r="BT229" s="59"/>
      <c r="BU229" s="59"/>
      <c r="BV229" s="59"/>
      <c r="BW229" s="59"/>
      <c r="BX229" s="59"/>
      <c r="BY229" s="58"/>
      <c r="BZ229" s="59"/>
      <c r="CA229" s="59"/>
      <c r="CB229" s="59"/>
    </row>
    <row r="230" spans="1:80" ht="21">
      <c r="A230" s="62"/>
      <c r="B230" s="62"/>
      <c r="C230" s="62"/>
      <c r="D230" s="62"/>
      <c r="E230" s="61"/>
      <c r="F230" s="62"/>
      <c r="G230" s="62"/>
      <c r="H230" s="62"/>
      <c r="I230" s="62"/>
      <c r="J230" s="62"/>
      <c r="K230" s="62"/>
      <c r="L230" s="62"/>
      <c r="M230" s="61"/>
      <c r="N230" s="62"/>
      <c r="O230" s="62"/>
      <c r="P230" s="62"/>
      <c r="Q230" s="62"/>
      <c r="R230" s="62"/>
      <c r="S230" s="62"/>
      <c r="T230" s="62"/>
      <c r="U230" s="61"/>
      <c r="V230" s="62"/>
      <c r="W230" s="62"/>
      <c r="X230" s="62"/>
      <c r="Y230" s="62"/>
      <c r="Z230" s="62"/>
      <c r="AA230" s="62"/>
      <c r="AB230" s="62"/>
      <c r="AC230" s="61"/>
      <c r="AD230" s="62"/>
      <c r="AE230" s="62"/>
      <c r="AF230" s="62"/>
      <c r="AG230" s="62"/>
      <c r="AH230" s="62"/>
      <c r="AI230" s="62"/>
      <c r="AJ230" s="62"/>
      <c r="AK230" s="61"/>
      <c r="AL230" s="62"/>
      <c r="AM230" s="62"/>
      <c r="AN230" s="62"/>
      <c r="AO230" s="62"/>
      <c r="AP230" s="62"/>
      <c r="AQ230" s="62"/>
      <c r="AR230" s="62"/>
      <c r="AS230" s="61"/>
      <c r="AT230" s="62"/>
      <c r="AU230" s="62"/>
      <c r="AV230" s="62"/>
      <c r="AW230" s="62"/>
      <c r="AX230" s="62"/>
      <c r="AY230" s="62"/>
      <c r="AZ230" s="62"/>
      <c r="BA230" s="61"/>
      <c r="BB230" s="62"/>
      <c r="BC230" s="62"/>
      <c r="BD230" s="62"/>
      <c r="BE230" s="62"/>
      <c r="BF230" s="62"/>
      <c r="BG230" s="62"/>
      <c r="BH230" s="62"/>
      <c r="BI230" s="61"/>
      <c r="BJ230" s="62"/>
      <c r="BK230" s="62"/>
      <c r="BL230" s="62"/>
      <c r="BM230" s="62"/>
      <c r="BN230" s="62"/>
      <c r="BO230" s="62"/>
      <c r="BP230" s="62"/>
      <c r="BQ230" s="61"/>
      <c r="BR230" s="62"/>
      <c r="BS230" s="62"/>
      <c r="BT230" s="62"/>
      <c r="BU230" s="62"/>
      <c r="BV230" s="62"/>
      <c r="BW230" s="62"/>
      <c r="BX230" s="62"/>
      <c r="BY230" s="61"/>
      <c r="BZ230" s="62"/>
      <c r="CA230" s="62"/>
      <c r="CB230" s="62"/>
    </row>
    <row r="231" spans="1:80" ht="15.75" customHeight="1">
      <c r="E231" s="31"/>
      <c r="M231" s="31"/>
      <c r="U231" s="31"/>
      <c r="AC231" s="31"/>
      <c r="AK231" s="31"/>
      <c r="AS231" s="31"/>
      <c r="BA231" s="31"/>
      <c r="BI231" s="31"/>
      <c r="BQ231" s="31"/>
      <c r="BY231" s="31"/>
    </row>
    <row r="232" spans="1:80" ht="15.75" customHeight="1">
      <c r="E232" s="31"/>
      <c r="M232" s="31"/>
      <c r="U232" s="31"/>
      <c r="AC232" s="31"/>
      <c r="AK232" s="31"/>
      <c r="AS232" s="31"/>
      <c r="BA232" s="31"/>
      <c r="BI232" s="31"/>
      <c r="BQ232" s="31"/>
      <c r="BY232" s="31"/>
    </row>
    <row r="233" spans="1:80" ht="15.75" customHeight="1">
      <c r="E233" s="31"/>
      <c r="M233" s="31"/>
      <c r="U233" s="31"/>
      <c r="AC233" s="31"/>
      <c r="AK233" s="31"/>
      <c r="AS233" s="31"/>
      <c r="BA233" s="31"/>
      <c r="BI233" s="31"/>
      <c r="BQ233" s="31"/>
      <c r="BY233" s="31"/>
    </row>
    <row r="234" spans="1:80" ht="15.75" customHeight="1"/>
    <row r="235" spans="1:80" ht="15.75" customHeight="1"/>
    <row r="236" spans="1:80" ht="15.75" customHeight="1"/>
    <row r="237" spans="1:80" ht="15.75" customHeight="1"/>
    <row r="238" spans="1:80" ht="15.75" customHeight="1"/>
    <row r="239" spans="1:80" ht="15.75" customHeight="1"/>
    <row r="240" spans="1:80" ht="15.75" customHeight="1"/>
    <row r="241" spans="1:80" ht="15.75" customHeight="1"/>
    <row r="242" spans="1:80" ht="15.75" customHeight="1"/>
    <row r="243" spans="1:80" ht="15.75" customHeight="1"/>
    <row r="244" spans="1:80" ht="15.75" customHeight="1"/>
    <row r="245" spans="1:80" ht="15.75" customHeight="1"/>
    <row r="246" spans="1:80" ht="15.75" customHeight="1"/>
    <row r="247" spans="1:80" ht="15.75" customHeight="1"/>
    <row r="248" spans="1:80" ht="15.75" customHeight="1"/>
    <row r="249" spans="1:80" ht="15.75" customHeight="1"/>
    <row r="250" spans="1:80" ht="15.75" customHeight="1"/>
    <row r="251" spans="1:80" ht="15.75" customHeight="1"/>
    <row r="252" spans="1:80" ht="15.75" customHeight="1"/>
    <row r="253" spans="1:80" ht="21">
      <c r="A253" s="27" t="s">
        <v>12</v>
      </c>
      <c r="B253" s="25" t="s">
        <v>19</v>
      </c>
      <c r="C253" s="25" t="s">
        <v>53</v>
      </c>
      <c r="D253" s="25" t="s">
        <v>54</v>
      </c>
      <c r="E253" s="31"/>
      <c r="F253" s="31"/>
      <c r="G253" s="31"/>
      <c r="H253" s="28" t="s">
        <v>3</v>
      </c>
      <c r="I253" s="27" t="s">
        <v>12</v>
      </c>
      <c r="J253" s="25" t="s">
        <v>19</v>
      </c>
      <c r="K253" s="25" t="s">
        <v>53</v>
      </c>
      <c r="L253" s="25" t="s">
        <v>54</v>
      </c>
      <c r="M253" s="31"/>
      <c r="N253" s="31"/>
      <c r="O253" s="31"/>
      <c r="P253" s="28" t="s">
        <v>3</v>
      </c>
      <c r="Q253" s="27" t="s">
        <v>12</v>
      </c>
      <c r="R253" s="25" t="s">
        <v>19</v>
      </c>
      <c r="S253" s="25" t="s">
        <v>53</v>
      </c>
      <c r="T253" s="25" t="s">
        <v>54</v>
      </c>
      <c r="U253" s="31"/>
      <c r="V253" s="31"/>
      <c r="W253" s="31"/>
      <c r="X253" s="28" t="s">
        <v>3</v>
      </c>
      <c r="Y253" s="27" t="s">
        <v>12</v>
      </c>
      <c r="Z253" s="25" t="s">
        <v>19</v>
      </c>
      <c r="AA253" s="25" t="s">
        <v>53</v>
      </c>
      <c r="AB253" s="25" t="s">
        <v>54</v>
      </c>
      <c r="AC253" s="31"/>
      <c r="AD253" s="31"/>
      <c r="AE253" s="31"/>
      <c r="AF253" s="28" t="s">
        <v>3</v>
      </c>
      <c r="AG253" s="27" t="s">
        <v>12</v>
      </c>
      <c r="AH253" s="25" t="s">
        <v>19</v>
      </c>
      <c r="AI253" s="25" t="s">
        <v>53</v>
      </c>
      <c r="AJ253" s="25" t="s">
        <v>54</v>
      </c>
      <c r="AK253" s="31"/>
      <c r="AL253" s="31"/>
      <c r="AM253" s="31"/>
      <c r="AN253" s="28" t="s">
        <v>3</v>
      </c>
      <c r="AO253" s="27" t="s">
        <v>12</v>
      </c>
      <c r="AP253" s="25" t="s">
        <v>19</v>
      </c>
      <c r="AQ253" s="25" t="s">
        <v>53</v>
      </c>
      <c r="AR253" s="25" t="s">
        <v>54</v>
      </c>
      <c r="AS253" s="31"/>
      <c r="AT253" s="31"/>
      <c r="AU253" s="31"/>
      <c r="AV253" s="28" t="s">
        <v>3</v>
      </c>
      <c r="AW253" s="27" t="s">
        <v>12</v>
      </c>
      <c r="AX253" s="25" t="s">
        <v>19</v>
      </c>
      <c r="AY253" s="25" t="s">
        <v>53</v>
      </c>
      <c r="AZ253" s="25" t="s">
        <v>54</v>
      </c>
      <c r="BA253" s="31"/>
      <c r="BB253" s="31"/>
      <c r="BC253" s="31"/>
      <c r="BD253" s="28" t="s">
        <v>3</v>
      </c>
      <c r="BE253" s="27" t="s">
        <v>12</v>
      </c>
      <c r="BF253" s="25" t="s">
        <v>19</v>
      </c>
      <c r="BG253" s="25" t="s">
        <v>53</v>
      </c>
      <c r="BH253" s="25" t="s">
        <v>54</v>
      </c>
      <c r="BI253" s="31"/>
      <c r="BJ253" s="31"/>
      <c r="BK253" s="31"/>
      <c r="BL253" s="28" t="s">
        <v>3</v>
      </c>
      <c r="BM253" s="27" t="s">
        <v>12</v>
      </c>
      <c r="BN253" s="25" t="s">
        <v>19</v>
      </c>
      <c r="BO253" s="25" t="s">
        <v>53</v>
      </c>
      <c r="BP253" s="25" t="s">
        <v>54</v>
      </c>
      <c r="BQ253" s="31"/>
      <c r="BR253" s="31"/>
      <c r="BS253" s="31"/>
      <c r="BT253" s="28" t="s">
        <v>3</v>
      </c>
      <c r="BU253" s="27" t="s">
        <v>12</v>
      </c>
      <c r="BV253" s="25" t="s">
        <v>19</v>
      </c>
      <c r="BW253" s="25" t="s">
        <v>53</v>
      </c>
      <c r="BX253" s="25" t="s">
        <v>54</v>
      </c>
      <c r="BY253" s="31"/>
      <c r="BZ253" s="31"/>
      <c r="CA253" s="31"/>
      <c r="CB253" s="28" t="s">
        <v>3</v>
      </c>
    </row>
    <row r="254" spans="1:80" ht="23.25">
      <c r="A254" s="26"/>
      <c r="B254" s="26"/>
      <c r="C254" s="26"/>
      <c r="D254" s="30">
        <f ca="1">+TODAY()</f>
        <v>43990</v>
      </c>
      <c r="E254" s="31"/>
      <c r="F254" s="31"/>
      <c r="G254" s="31"/>
      <c r="H254" s="32"/>
      <c r="I254" s="26"/>
      <c r="J254" s="26"/>
      <c r="K254" s="26"/>
      <c r="L254" s="30">
        <f ca="1">D254</f>
        <v>43990</v>
      </c>
      <c r="M254" s="31"/>
      <c r="N254" s="31"/>
      <c r="O254" s="31"/>
      <c r="P254" s="32"/>
      <c r="Q254" s="26"/>
      <c r="R254" s="26"/>
      <c r="S254" s="26"/>
      <c r="T254" s="30">
        <f ca="1">D254</f>
        <v>43990</v>
      </c>
      <c r="U254" s="31"/>
      <c r="V254" s="31"/>
      <c r="W254" s="31"/>
      <c r="X254" s="32"/>
      <c r="Y254" s="26"/>
      <c r="Z254" s="26"/>
      <c r="AA254" s="26"/>
      <c r="AB254" s="30">
        <f ca="1">D254</f>
        <v>43990</v>
      </c>
      <c r="AC254" s="31"/>
      <c r="AD254" s="31"/>
      <c r="AE254" s="31"/>
      <c r="AF254" s="32"/>
      <c r="AG254" s="26"/>
      <c r="AH254" s="26"/>
      <c r="AI254" s="26"/>
      <c r="AJ254" s="30">
        <f ca="1">D254</f>
        <v>43990</v>
      </c>
      <c r="AK254" s="31"/>
      <c r="AL254" s="31"/>
      <c r="AM254" s="31"/>
      <c r="AN254" s="32"/>
      <c r="AO254" s="26"/>
      <c r="AP254" s="26"/>
      <c r="AQ254" s="26"/>
      <c r="AR254" s="30">
        <f ca="1">D254</f>
        <v>43990</v>
      </c>
      <c r="AS254" s="31"/>
      <c r="AT254" s="31"/>
      <c r="AU254" s="31"/>
      <c r="AV254" s="32"/>
      <c r="AW254" s="26"/>
      <c r="AX254" s="26"/>
      <c r="AY254" s="26"/>
      <c r="AZ254" s="30">
        <f ca="1">D254</f>
        <v>43990</v>
      </c>
      <c r="BA254" s="31"/>
      <c r="BB254" s="31"/>
      <c r="BC254" s="31"/>
      <c r="BD254" s="32"/>
      <c r="BE254" s="26"/>
      <c r="BF254" s="26"/>
      <c r="BG254" s="26"/>
      <c r="BH254" s="30">
        <f ca="1">D254</f>
        <v>43990</v>
      </c>
      <c r="BI254" s="31"/>
      <c r="BJ254" s="31"/>
      <c r="BK254" s="31"/>
      <c r="BL254" s="32"/>
      <c r="BM254" s="26"/>
      <c r="BN254" s="26"/>
      <c r="BO254" s="26"/>
      <c r="BP254" s="30">
        <f ca="1">D254</f>
        <v>43990</v>
      </c>
      <c r="BQ254" s="31"/>
      <c r="BR254" s="31"/>
      <c r="BS254" s="31"/>
      <c r="BT254" s="32"/>
      <c r="BU254" s="26"/>
      <c r="BV254" s="26"/>
      <c r="BW254" s="26"/>
      <c r="BX254" s="30">
        <f ca="1">D254</f>
        <v>43990</v>
      </c>
      <c r="BY254" s="31"/>
      <c r="BZ254" s="31"/>
      <c r="CA254" s="31"/>
      <c r="CB254" s="32"/>
    </row>
    <row r="255" spans="1:80" s="57" customFormat="1" ht="28.5">
      <c r="C255" s="57" t="s">
        <v>57</v>
      </c>
      <c r="D255" s="57">
        <f>D$3+(ROW()-3)/2.8</f>
        <v>91</v>
      </c>
      <c r="K255" s="57" t="s">
        <v>57</v>
      </c>
      <c r="L255" s="57">
        <f>$D255+(COLUMN()-4)/8</f>
        <v>92</v>
      </c>
      <c r="S255" s="57" t="s">
        <v>57</v>
      </c>
      <c r="T255" s="57">
        <f>$D255+(COLUMN()-4)/8</f>
        <v>93</v>
      </c>
      <c r="AA255" s="57" t="s">
        <v>57</v>
      </c>
      <c r="AB255" s="57">
        <f>$D255+(COLUMN()-4)/8</f>
        <v>94</v>
      </c>
      <c r="AI255" s="57" t="s">
        <v>57</v>
      </c>
      <c r="AJ255" s="57">
        <f>$D255+(COLUMN()-4)/8</f>
        <v>95</v>
      </c>
      <c r="AQ255" s="57" t="s">
        <v>57</v>
      </c>
      <c r="AR255" s="57">
        <f>$D255+(COLUMN()-4)/8</f>
        <v>96</v>
      </c>
      <c r="AY255" s="57" t="s">
        <v>57</v>
      </c>
      <c r="AZ255" s="57">
        <f>$D255+(COLUMN()-4)/8</f>
        <v>97</v>
      </c>
      <c r="BG255" s="57" t="s">
        <v>57</v>
      </c>
      <c r="BH255" s="57">
        <f>$D255+(COLUMN()-4)/8</f>
        <v>98</v>
      </c>
      <c r="BO255" s="57" t="s">
        <v>57</v>
      </c>
      <c r="BP255" s="57">
        <f>$D255+(COLUMN()-4)/8</f>
        <v>99</v>
      </c>
      <c r="BW255" s="57" t="s">
        <v>57</v>
      </c>
      <c r="BX255" s="57">
        <f>$D255+(COLUMN()-4)/8</f>
        <v>100</v>
      </c>
    </row>
    <row r="256" spans="1:80" ht="21">
      <c r="A256" s="63" t="s">
        <v>11</v>
      </c>
      <c r="B256" s="63" t="s">
        <v>0</v>
      </c>
      <c r="C256" s="63" t="s">
        <v>1</v>
      </c>
      <c r="D256" s="63" t="s">
        <v>16</v>
      </c>
      <c r="E256" s="31"/>
      <c r="H256" s="64" t="s">
        <v>17</v>
      </c>
      <c r="I256" s="63" t="s">
        <v>11</v>
      </c>
      <c r="J256" s="63" t="s">
        <v>0</v>
      </c>
      <c r="K256" s="63" t="s">
        <v>1</v>
      </c>
      <c r="L256" s="63" t="s">
        <v>16</v>
      </c>
      <c r="M256" s="31"/>
      <c r="P256" s="64" t="s">
        <v>17</v>
      </c>
      <c r="Q256" s="63" t="s">
        <v>11</v>
      </c>
      <c r="R256" s="63" t="s">
        <v>0</v>
      </c>
      <c r="S256" s="63" t="s">
        <v>1</v>
      </c>
      <c r="T256" s="63" t="s">
        <v>16</v>
      </c>
      <c r="U256" s="31"/>
      <c r="X256" s="64" t="s">
        <v>17</v>
      </c>
      <c r="Y256" s="63" t="s">
        <v>11</v>
      </c>
      <c r="Z256" s="63" t="s">
        <v>0</v>
      </c>
      <c r="AA256" s="63" t="s">
        <v>1</v>
      </c>
      <c r="AB256" s="63" t="s">
        <v>16</v>
      </c>
      <c r="AC256" s="31"/>
      <c r="AF256" s="64" t="s">
        <v>17</v>
      </c>
      <c r="AG256" s="63" t="s">
        <v>11</v>
      </c>
      <c r="AH256" s="63" t="s">
        <v>0</v>
      </c>
      <c r="AI256" s="63" t="s">
        <v>1</v>
      </c>
      <c r="AJ256" s="63" t="s">
        <v>16</v>
      </c>
      <c r="AK256" s="31"/>
      <c r="AN256" s="64" t="s">
        <v>17</v>
      </c>
      <c r="AO256" s="63" t="s">
        <v>11</v>
      </c>
      <c r="AP256" s="63" t="s">
        <v>0</v>
      </c>
      <c r="AQ256" s="63" t="s">
        <v>1</v>
      </c>
      <c r="AR256" s="63" t="s">
        <v>16</v>
      </c>
      <c r="AS256" s="31"/>
      <c r="AV256" s="64" t="s">
        <v>17</v>
      </c>
      <c r="AW256" s="63" t="s">
        <v>11</v>
      </c>
      <c r="AX256" s="63" t="s">
        <v>0</v>
      </c>
      <c r="AY256" s="63" t="s">
        <v>1</v>
      </c>
      <c r="AZ256" s="63" t="s">
        <v>16</v>
      </c>
      <c r="BA256" s="31"/>
      <c r="BD256" s="64" t="s">
        <v>17</v>
      </c>
      <c r="BE256" s="63" t="s">
        <v>11</v>
      </c>
      <c r="BF256" s="63" t="s">
        <v>0</v>
      </c>
      <c r="BG256" s="63" t="s">
        <v>1</v>
      </c>
      <c r="BH256" s="63" t="s">
        <v>16</v>
      </c>
      <c r="BI256" s="31"/>
      <c r="BL256" s="64" t="s">
        <v>17</v>
      </c>
      <c r="BM256" s="63" t="s">
        <v>11</v>
      </c>
      <c r="BN256" s="63" t="s">
        <v>0</v>
      </c>
      <c r="BO256" s="63" t="s">
        <v>1</v>
      </c>
      <c r="BP256" s="63" t="s">
        <v>16</v>
      </c>
      <c r="BQ256" s="31"/>
      <c r="BT256" s="64" t="s">
        <v>17</v>
      </c>
      <c r="BU256" s="63" t="s">
        <v>11</v>
      </c>
      <c r="BV256" s="63" t="s">
        <v>0</v>
      </c>
      <c r="BW256" s="63" t="s">
        <v>1</v>
      </c>
      <c r="BX256" s="63" t="s">
        <v>16</v>
      </c>
      <c r="BY256" s="31"/>
      <c r="CB256" s="64" t="s">
        <v>17</v>
      </c>
    </row>
    <row r="257" spans="1:80" s="60" customFormat="1" ht="21">
      <c r="A257" s="59"/>
      <c r="B257" s="59"/>
      <c r="C257" s="59"/>
      <c r="D257" s="59"/>
      <c r="E257" s="58"/>
      <c r="F257" s="59"/>
      <c r="G257" s="59"/>
      <c r="H257" s="59"/>
      <c r="I257" s="59"/>
      <c r="J257" s="59"/>
      <c r="K257" s="59"/>
      <c r="L257" s="59"/>
      <c r="M257" s="58"/>
      <c r="N257" s="59"/>
      <c r="O257" s="59"/>
      <c r="P257" s="59"/>
      <c r="Q257" s="59"/>
      <c r="R257" s="59"/>
      <c r="S257" s="59"/>
      <c r="T257" s="59"/>
      <c r="U257" s="58"/>
      <c r="V257" s="59"/>
      <c r="W257" s="59"/>
      <c r="X257" s="59"/>
      <c r="Y257" s="59"/>
      <c r="Z257" s="59"/>
      <c r="AA257" s="59"/>
      <c r="AB257" s="59"/>
      <c r="AC257" s="58"/>
      <c r="AD257" s="59"/>
      <c r="AE257" s="59"/>
      <c r="AF257" s="59"/>
      <c r="AG257" s="59"/>
      <c r="AH257" s="59"/>
      <c r="AI257" s="59"/>
      <c r="AJ257" s="59"/>
      <c r="AK257" s="58"/>
      <c r="AL257" s="59"/>
      <c r="AM257" s="59"/>
      <c r="AN257" s="59"/>
      <c r="AO257" s="59"/>
      <c r="AP257" s="59"/>
      <c r="AQ257" s="59"/>
      <c r="AR257" s="59"/>
      <c r="AS257" s="58"/>
      <c r="AT257" s="59"/>
      <c r="AU257" s="59"/>
      <c r="AV257" s="59"/>
      <c r="AW257" s="59"/>
      <c r="AX257" s="59"/>
      <c r="AY257" s="59"/>
      <c r="AZ257" s="59"/>
      <c r="BA257" s="58"/>
      <c r="BB257" s="59"/>
      <c r="BC257" s="59"/>
      <c r="BD257" s="59"/>
      <c r="BE257" s="59"/>
      <c r="BF257" s="59"/>
      <c r="BG257" s="59"/>
      <c r="BH257" s="59"/>
      <c r="BI257" s="58"/>
      <c r="BJ257" s="59"/>
      <c r="BK257" s="59"/>
      <c r="BL257" s="59"/>
      <c r="BM257" s="59"/>
      <c r="BN257" s="59"/>
      <c r="BO257" s="59"/>
      <c r="BP257" s="59"/>
      <c r="BQ257" s="58"/>
      <c r="BR257" s="59"/>
      <c r="BS257" s="59"/>
      <c r="BT257" s="59"/>
      <c r="BU257" s="59"/>
      <c r="BV257" s="59"/>
      <c r="BW257" s="59"/>
      <c r="BX257" s="59"/>
      <c r="BY257" s="58"/>
      <c r="BZ257" s="59"/>
      <c r="CA257" s="59"/>
      <c r="CB257" s="59"/>
    </row>
    <row r="258" spans="1:80" ht="21">
      <c r="A258" s="62"/>
      <c r="B258" s="62"/>
      <c r="C258" s="62"/>
      <c r="D258" s="62"/>
      <c r="E258" s="61"/>
      <c r="F258" s="62"/>
      <c r="G258" s="62"/>
      <c r="H258" s="62"/>
      <c r="I258" s="62"/>
      <c r="J258" s="62"/>
      <c r="K258" s="62"/>
      <c r="L258" s="62"/>
      <c r="M258" s="61"/>
      <c r="N258" s="62"/>
      <c r="O258" s="62"/>
      <c r="P258" s="62"/>
      <c r="Q258" s="62"/>
      <c r="R258" s="62"/>
      <c r="S258" s="62"/>
      <c r="T258" s="62"/>
      <c r="U258" s="61"/>
      <c r="V258" s="62"/>
      <c r="W258" s="62"/>
      <c r="X258" s="62"/>
      <c r="Y258" s="62"/>
      <c r="Z258" s="62"/>
      <c r="AA258" s="62"/>
      <c r="AB258" s="62"/>
      <c r="AC258" s="61"/>
      <c r="AD258" s="62"/>
      <c r="AE258" s="62"/>
      <c r="AF258" s="62"/>
      <c r="AG258" s="62"/>
      <c r="AH258" s="62"/>
      <c r="AI258" s="62"/>
      <c r="AJ258" s="62"/>
      <c r="AK258" s="61"/>
      <c r="AL258" s="62"/>
      <c r="AM258" s="62"/>
      <c r="AN258" s="62"/>
      <c r="AO258" s="62"/>
      <c r="AP258" s="62"/>
      <c r="AQ258" s="62"/>
      <c r="AR258" s="62"/>
      <c r="AS258" s="61"/>
      <c r="AT258" s="62"/>
      <c r="AU258" s="62"/>
      <c r="AV258" s="62"/>
      <c r="AW258" s="62"/>
      <c r="AX258" s="62"/>
      <c r="AY258" s="62"/>
      <c r="AZ258" s="62"/>
      <c r="BA258" s="61"/>
      <c r="BB258" s="62"/>
      <c r="BC258" s="62"/>
      <c r="BD258" s="62"/>
      <c r="BE258" s="62"/>
      <c r="BF258" s="62"/>
      <c r="BG258" s="62"/>
      <c r="BH258" s="62"/>
      <c r="BI258" s="61"/>
      <c r="BJ258" s="62"/>
      <c r="BK258" s="62"/>
      <c r="BL258" s="62"/>
      <c r="BM258" s="62"/>
      <c r="BN258" s="62"/>
      <c r="BO258" s="62"/>
      <c r="BP258" s="62"/>
      <c r="BQ258" s="61"/>
      <c r="BR258" s="62"/>
      <c r="BS258" s="62"/>
      <c r="BT258" s="62"/>
      <c r="BU258" s="62"/>
      <c r="BV258" s="62"/>
      <c r="BW258" s="62"/>
      <c r="BX258" s="62"/>
      <c r="BY258" s="61"/>
      <c r="BZ258" s="62"/>
      <c r="CA258" s="62"/>
      <c r="CB258" s="62"/>
    </row>
    <row r="259" spans="1:80" ht="15.75" customHeight="1">
      <c r="E259" s="31"/>
      <c r="M259" s="31"/>
      <c r="U259" s="31"/>
      <c r="AC259" s="31"/>
      <c r="AK259" s="31"/>
      <c r="AS259" s="31"/>
      <c r="BA259" s="31"/>
      <c r="BI259" s="31"/>
      <c r="BQ259" s="31"/>
      <c r="BY259" s="31"/>
    </row>
    <row r="260" spans="1:80" ht="15.75" customHeight="1">
      <c r="E260" s="31"/>
      <c r="M260" s="31"/>
      <c r="U260" s="31"/>
      <c r="AC260" s="31"/>
      <c r="AK260" s="31"/>
      <c r="AS260" s="31"/>
      <c r="BA260" s="31"/>
      <c r="BI260" s="31"/>
      <c r="BQ260" s="31"/>
      <c r="BY260" s="31"/>
    </row>
    <row r="261" spans="1:80" ht="15.75" customHeight="1">
      <c r="E261" s="31"/>
      <c r="M261" s="31"/>
      <c r="U261" s="31"/>
      <c r="AC261" s="31"/>
      <c r="AK261" s="31"/>
      <c r="AS261" s="31"/>
      <c r="BA261" s="31"/>
      <c r="BI261" s="31"/>
      <c r="BQ261" s="31"/>
      <c r="BY261" s="31"/>
    </row>
    <row r="262" spans="1:80" ht="15.75" customHeight="1"/>
    <row r="263" spans="1:80" ht="15.75" customHeight="1"/>
    <row r="264" spans="1:80" ht="15.75" customHeight="1"/>
    <row r="265" spans="1:80" ht="15.75" customHeight="1"/>
    <row r="266" spans="1:80" ht="15.75" customHeight="1"/>
    <row r="267" spans="1:80" ht="15.75" customHeight="1"/>
    <row r="268" spans="1:80" ht="15.75" customHeight="1"/>
    <row r="269" spans="1:80" ht="15.75" customHeight="1"/>
    <row r="270" spans="1:80" ht="15.75" customHeight="1"/>
    <row r="271" spans="1:80" ht="15.75" customHeight="1"/>
    <row r="272" spans="1:80" ht="15.75" customHeight="1"/>
    <row r="273" spans="1:80" ht="15.75" customHeight="1"/>
    <row r="274" spans="1:80" ht="15.75" customHeight="1"/>
    <row r="275" spans="1:80" ht="15.75" customHeight="1"/>
    <row r="276" spans="1:80" ht="15.75" customHeight="1"/>
    <row r="277" spans="1:80" ht="15.75" customHeight="1"/>
    <row r="278" spans="1:80" ht="15.75" customHeight="1"/>
    <row r="279" spans="1:80" ht="15.75" customHeight="1"/>
    <row r="280" spans="1:80" ht="15.75" customHeight="1"/>
    <row r="281" spans="1:80" ht="21">
      <c r="A281" s="27" t="s">
        <v>12</v>
      </c>
      <c r="B281" s="25" t="s">
        <v>19</v>
      </c>
      <c r="C281" s="25" t="s">
        <v>53</v>
      </c>
      <c r="D281" s="25" t="s">
        <v>54</v>
      </c>
      <c r="E281" s="31"/>
      <c r="F281" s="31"/>
      <c r="G281" s="31"/>
      <c r="H281" s="28" t="s">
        <v>3</v>
      </c>
      <c r="I281" s="27" t="s">
        <v>12</v>
      </c>
      <c r="J281" s="25" t="s">
        <v>19</v>
      </c>
      <c r="K281" s="25" t="s">
        <v>53</v>
      </c>
      <c r="L281" s="25" t="s">
        <v>54</v>
      </c>
      <c r="M281" s="31"/>
      <c r="N281" s="31"/>
      <c r="O281" s="31"/>
      <c r="P281" s="28" t="s">
        <v>3</v>
      </c>
      <c r="Q281" s="27" t="s">
        <v>12</v>
      </c>
      <c r="R281" s="25" t="s">
        <v>19</v>
      </c>
      <c r="S281" s="25" t="s">
        <v>53</v>
      </c>
      <c r="T281" s="25" t="s">
        <v>54</v>
      </c>
      <c r="U281" s="31"/>
      <c r="V281" s="31"/>
      <c r="W281" s="31"/>
      <c r="X281" s="28" t="s">
        <v>3</v>
      </c>
      <c r="Y281" s="27" t="s">
        <v>12</v>
      </c>
      <c r="Z281" s="25" t="s">
        <v>19</v>
      </c>
      <c r="AA281" s="25" t="s">
        <v>53</v>
      </c>
      <c r="AB281" s="25" t="s">
        <v>54</v>
      </c>
      <c r="AC281" s="31"/>
      <c r="AD281" s="31"/>
      <c r="AE281" s="31"/>
      <c r="AF281" s="28" t="s">
        <v>3</v>
      </c>
      <c r="AG281" s="27" t="s">
        <v>12</v>
      </c>
      <c r="AH281" s="25" t="s">
        <v>19</v>
      </c>
      <c r="AI281" s="25" t="s">
        <v>53</v>
      </c>
      <c r="AJ281" s="25" t="s">
        <v>54</v>
      </c>
      <c r="AK281" s="31"/>
      <c r="AL281" s="31"/>
      <c r="AM281" s="31"/>
      <c r="AN281" s="28" t="s">
        <v>3</v>
      </c>
      <c r="AO281" s="27" t="s">
        <v>12</v>
      </c>
      <c r="AP281" s="25" t="s">
        <v>19</v>
      </c>
      <c r="AQ281" s="25" t="s">
        <v>53</v>
      </c>
      <c r="AR281" s="25" t="s">
        <v>54</v>
      </c>
      <c r="AS281" s="31"/>
      <c r="AT281" s="31"/>
      <c r="AU281" s="31"/>
      <c r="AV281" s="28" t="s">
        <v>3</v>
      </c>
      <c r="AW281" s="27" t="s">
        <v>12</v>
      </c>
      <c r="AX281" s="25" t="s">
        <v>19</v>
      </c>
      <c r="AY281" s="25" t="s">
        <v>53</v>
      </c>
      <c r="AZ281" s="25" t="s">
        <v>54</v>
      </c>
      <c r="BA281" s="31"/>
      <c r="BB281" s="31"/>
      <c r="BC281" s="31"/>
      <c r="BD281" s="28" t="s">
        <v>3</v>
      </c>
      <c r="BE281" s="27" t="s">
        <v>12</v>
      </c>
      <c r="BF281" s="25" t="s">
        <v>19</v>
      </c>
      <c r="BG281" s="25" t="s">
        <v>53</v>
      </c>
      <c r="BH281" s="25" t="s">
        <v>54</v>
      </c>
      <c r="BI281" s="31"/>
      <c r="BJ281" s="31"/>
      <c r="BK281" s="31"/>
      <c r="BL281" s="28" t="s">
        <v>3</v>
      </c>
      <c r="BM281" s="27" t="s">
        <v>12</v>
      </c>
      <c r="BN281" s="25" t="s">
        <v>19</v>
      </c>
      <c r="BO281" s="25" t="s">
        <v>53</v>
      </c>
      <c r="BP281" s="25" t="s">
        <v>54</v>
      </c>
      <c r="BQ281" s="31"/>
      <c r="BR281" s="31"/>
      <c r="BS281" s="31"/>
      <c r="BT281" s="28" t="s">
        <v>3</v>
      </c>
      <c r="BU281" s="27" t="s">
        <v>12</v>
      </c>
      <c r="BV281" s="25" t="s">
        <v>19</v>
      </c>
      <c r="BW281" s="25" t="s">
        <v>53</v>
      </c>
      <c r="BX281" s="25" t="s">
        <v>54</v>
      </c>
      <c r="BY281" s="31"/>
      <c r="BZ281" s="31"/>
      <c r="CA281" s="31"/>
      <c r="CB281" s="28" t="s">
        <v>3</v>
      </c>
    </row>
    <row r="282" spans="1:80" ht="23.25">
      <c r="A282" s="26"/>
      <c r="B282" s="26"/>
      <c r="C282" s="26"/>
      <c r="D282" s="30">
        <f ca="1">+TODAY()</f>
        <v>43990</v>
      </c>
      <c r="E282" s="31"/>
      <c r="F282" s="31"/>
      <c r="G282" s="31"/>
      <c r="H282" s="32"/>
      <c r="I282" s="26"/>
      <c r="J282" s="26"/>
      <c r="K282" s="26"/>
      <c r="L282" s="30">
        <f ca="1">D282</f>
        <v>43990</v>
      </c>
      <c r="M282" s="31"/>
      <c r="N282" s="31"/>
      <c r="O282" s="31"/>
      <c r="P282" s="32"/>
      <c r="Q282" s="26"/>
      <c r="R282" s="26"/>
      <c r="S282" s="26"/>
      <c r="T282" s="30">
        <f ca="1">D282</f>
        <v>43990</v>
      </c>
      <c r="U282" s="31"/>
      <c r="V282" s="31"/>
      <c r="W282" s="31"/>
      <c r="X282" s="32"/>
      <c r="Y282" s="26"/>
      <c r="Z282" s="26"/>
      <c r="AA282" s="26"/>
      <c r="AB282" s="30">
        <f ca="1">D282</f>
        <v>43990</v>
      </c>
      <c r="AC282" s="31"/>
      <c r="AD282" s="31"/>
      <c r="AE282" s="31"/>
      <c r="AF282" s="32"/>
      <c r="AG282" s="26"/>
      <c r="AH282" s="26"/>
      <c r="AI282" s="26"/>
      <c r="AJ282" s="30">
        <f ca="1">D282</f>
        <v>43990</v>
      </c>
      <c r="AK282" s="31"/>
      <c r="AL282" s="31"/>
      <c r="AM282" s="31"/>
      <c r="AN282" s="32"/>
      <c r="AO282" s="26"/>
      <c r="AP282" s="26"/>
      <c r="AQ282" s="26"/>
      <c r="AR282" s="30">
        <f ca="1">D282</f>
        <v>43990</v>
      </c>
      <c r="AS282" s="31"/>
      <c r="AT282" s="31"/>
      <c r="AU282" s="31"/>
      <c r="AV282" s="32"/>
      <c r="AW282" s="26"/>
      <c r="AX282" s="26"/>
      <c r="AY282" s="26"/>
      <c r="AZ282" s="30">
        <f ca="1">D282</f>
        <v>43990</v>
      </c>
      <c r="BA282" s="31"/>
      <c r="BB282" s="31"/>
      <c r="BC282" s="31"/>
      <c r="BD282" s="32"/>
      <c r="BE282" s="26"/>
      <c r="BF282" s="26"/>
      <c r="BG282" s="26"/>
      <c r="BH282" s="30">
        <f ca="1">D282</f>
        <v>43990</v>
      </c>
      <c r="BI282" s="31"/>
      <c r="BJ282" s="31"/>
      <c r="BK282" s="31"/>
      <c r="BL282" s="32"/>
      <c r="BM282" s="26"/>
      <c r="BN282" s="26"/>
      <c r="BO282" s="26"/>
      <c r="BP282" s="30">
        <f ca="1">D282</f>
        <v>43990</v>
      </c>
      <c r="BQ282" s="31"/>
      <c r="BR282" s="31"/>
      <c r="BS282" s="31"/>
      <c r="BT282" s="32"/>
      <c r="BU282" s="26"/>
      <c r="BV282" s="26"/>
      <c r="BW282" s="26"/>
      <c r="BX282" s="30">
        <f ca="1">D282</f>
        <v>43990</v>
      </c>
      <c r="BY282" s="31"/>
      <c r="BZ282" s="31"/>
      <c r="CA282" s="31"/>
      <c r="CB282" s="32"/>
    </row>
    <row r="283" spans="1:80" s="57" customFormat="1" ht="28.5">
      <c r="C283" s="57" t="s">
        <v>57</v>
      </c>
      <c r="D283" s="57">
        <f>D$3+(ROW()-3)/2.8</f>
        <v>101</v>
      </c>
      <c r="K283" s="57" t="s">
        <v>57</v>
      </c>
      <c r="L283" s="57">
        <f>$D283+(COLUMN()-4)/8</f>
        <v>102</v>
      </c>
      <c r="S283" s="57" t="s">
        <v>57</v>
      </c>
      <c r="T283" s="57">
        <f>$D283+(COLUMN()-4)/8</f>
        <v>103</v>
      </c>
      <c r="AA283" s="57" t="s">
        <v>57</v>
      </c>
      <c r="AB283" s="57">
        <f>$D283+(COLUMN()-4)/8</f>
        <v>104</v>
      </c>
      <c r="AI283" s="57" t="s">
        <v>57</v>
      </c>
      <c r="AJ283" s="57">
        <f>$D283+(COLUMN()-4)/8</f>
        <v>105</v>
      </c>
      <c r="AQ283" s="57" t="s">
        <v>57</v>
      </c>
      <c r="AR283" s="57">
        <f>$D283+(COLUMN()-4)/8</f>
        <v>106</v>
      </c>
      <c r="AY283" s="57" t="s">
        <v>57</v>
      </c>
      <c r="AZ283" s="57">
        <f>$D283+(COLUMN()-4)/8</f>
        <v>107</v>
      </c>
      <c r="BG283" s="57" t="s">
        <v>57</v>
      </c>
      <c r="BH283" s="57">
        <f>$D283+(COLUMN()-4)/8</f>
        <v>108</v>
      </c>
      <c r="BO283" s="57" t="s">
        <v>57</v>
      </c>
      <c r="BP283" s="57">
        <f>$D283+(COLUMN()-4)/8</f>
        <v>109</v>
      </c>
      <c r="BW283" s="57" t="s">
        <v>57</v>
      </c>
      <c r="BX283" s="57">
        <f>$D283+(COLUMN()-4)/8</f>
        <v>110</v>
      </c>
    </row>
    <row r="284" spans="1:80" ht="21">
      <c r="A284" s="63" t="s">
        <v>11</v>
      </c>
      <c r="B284" s="63" t="s">
        <v>0</v>
      </c>
      <c r="C284" s="63" t="s">
        <v>1</v>
      </c>
      <c r="D284" s="63" t="s">
        <v>16</v>
      </c>
      <c r="E284" s="31"/>
      <c r="H284" s="64" t="s">
        <v>17</v>
      </c>
      <c r="I284" s="63" t="s">
        <v>11</v>
      </c>
      <c r="J284" s="63" t="s">
        <v>0</v>
      </c>
      <c r="K284" s="63" t="s">
        <v>1</v>
      </c>
      <c r="L284" s="63" t="s">
        <v>16</v>
      </c>
      <c r="M284" s="31"/>
      <c r="P284" s="64" t="s">
        <v>17</v>
      </c>
      <c r="Q284" s="63" t="s">
        <v>11</v>
      </c>
      <c r="R284" s="63" t="s">
        <v>0</v>
      </c>
      <c r="S284" s="63" t="s">
        <v>1</v>
      </c>
      <c r="T284" s="63" t="s">
        <v>16</v>
      </c>
      <c r="U284" s="31"/>
      <c r="X284" s="64" t="s">
        <v>17</v>
      </c>
      <c r="Y284" s="63" t="s">
        <v>11</v>
      </c>
      <c r="Z284" s="63" t="s">
        <v>0</v>
      </c>
      <c r="AA284" s="63" t="s">
        <v>1</v>
      </c>
      <c r="AB284" s="63" t="s">
        <v>16</v>
      </c>
      <c r="AC284" s="31"/>
      <c r="AF284" s="64" t="s">
        <v>17</v>
      </c>
      <c r="AG284" s="63" t="s">
        <v>11</v>
      </c>
      <c r="AH284" s="63" t="s">
        <v>0</v>
      </c>
      <c r="AI284" s="63" t="s">
        <v>1</v>
      </c>
      <c r="AJ284" s="63" t="s">
        <v>16</v>
      </c>
      <c r="AK284" s="31"/>
      <c r="AN284" s="64" t="s">
        <v>17</v>
      </c>
      <c r="AO284" s="63" t="s">
        <v>11</v>
      </c>
      <c r="AP284" s="63" t="s">
        <v>0</v>
      </c>
      <c r="AQ284" s="63" t="s">
        <v>1</v>
      </c>
      <c r="AR284" s="63" t="s">
        <v>16</v>
      </c>
      <c r="AS284" s="31"/>
      <c r="AV284" s="64" t="s">
        <v>17</v>
      </c>
      <c r="AW284" s="63" t="s">
        <v>11</v>
      </c>
      <c r="AX284" s="63" t="s">
        <v>0</v>
      </c>
      <c r="AY284" s="63" t="s">
        <v>1</v>
      </c>
      <c r="AZ284" s="63" t="s">
        <v>16</v>
      </c>
      <c r="BA284" s="31"/>
      <c r="BD284" s="64" t="s">
        <v>17</v>
      </c>
      <c r="BE284" s="63" t="s">
        <v>11</v>
      </c>
      <c r="BF284" s="63" t="s">
        <v>0</v>
      </c>
      <c r="BG284" s="63" t="s">
        <v>1</v>
      </c>
      <c r="BH284" s="63" t="s">
        <v>16</v>
      </c>
      <c r="BI284" s="31"/>
      <c r="BL284" s="64" t="s">
        <v>17</v>
      </c>
      <c r="BM284" s="63" t="s">
        <v>11</v>
      </c>
      <c r="BN284" s="63" t="s">
        <v>0</v>
      </c>
      <c r="BO284" s="63" t="s">
        <v>1</v>
      </c>
      <c r="BP284" s="63" t="s">
        <v>16</v>
      </c>
      <c r="BQ284" s="31"/>
      <c r="BT284" s="64" t="s">
        <v>17</v>
      </c>
      <c r="BU284" s="63" t="s">
        <v>11</v>
      </c>
      <c r="BV284" s="63" t="s">
        <v>0</v>
      </c>
      <c r="BW284" s="63" t="s">
        <v>1</v>
      </c>
      <c r="BX284" s="63" t="s">
        <v>16</v>
      </c>
      <c r="BY284" s="31"/>
      <c r="CB284" s="64" t="s">
        <v>17</v>
      </c>
    </row>
    <row r="285" spans="1:80" s="60" customFormat="1" ht="21">
      <c r="A285" s="59"/>
      <c r="B285" s="59"/>
      <c r="C285" s="59"/>
      <c r="D285" s="59"/>
      <c r="E285" s="58"/>
      <c r="F285" s="59"/>
      <c r="G285" s="59"/>
      <c r="H285" s="59"/>
      <c r="I285" s="59"/>
      <c r="J285" s="59"/>
      <c r="K285" s="59"/>
      <c r="L285" s="59"/>
      <c r="M285" s="58"/>
      <c r="N285" s="59"/>
      <c r="O285" s="59"/>
      <c r="P285" s="59"/>
      <c r="Q285" s="59"/>
      <c r="R285" s="59"/>
      <c r="S285" s="59"/>
      <c r="T285" s="59"/>
      <c r="U285" s="58"/>
      <c r="V285" s="59"/>
      <c r="W285" s="59"/>
      <c r="X285" s="59"/>
      <c r="Y285" s="59"/>
      <c r="Z285" s="59"/>
      <c r="AA285" s="59"/>
      <c r="AB285" s="59"/>
      <c r="AC285" s="58"/>
      <c r="AD285" s="59"/>
      <c r="AE285" s="59"/>
      <c r="AF285" s="59"/>
      <c r="AG285" s="59"/>
      <c r="AH285" s="59"/>
      <c r="AI285" s="59"/>
      <c r="AJ285" s="59"/>
      <c r="AK285" s="58"/>
      <c r="AL285" s="59"/>
      <c r="AM285" s="59"/>
      <c r="AN285" s="59"/>
      <c r="AO285" s="59"/>
      <c r="AP285" s="59"/>
      <c r="AQ285" s="59"/>
      <c r="AR285" s="59"/>
      <c r="AS285" s="58"/>
      <c r="AT285" s="59"/>
      <c r="AU285" s="59"/>
      <c r="AV285" s="59"/>
      <c r="AW285" s="59"/>
      <c r="AX285" s="59"/>
      <c r="AY285" s="59"/>
      <c r="AZ285" s="59"/>
      <c r="BA285" s="58"/>
      <c r="BB285" s="59"/>
      <c r="BC285" s="59"/>
      <c r="BD285" s="59"/>
      <c r="BE285" s="59"/>
      <c r="BF285" s="59"/>
      <c r="BG285" s="59"/>
      <c r="BH285" s="59"/>
      <c r="BI285" s="58"/>
      <c r="BJ285" s="59"/>
      <c r="BK285" s="59"/>
      <c r="BL285" s="59"/>
      <c r="BM285" s="59"/>
      <c r="BN285" s="59"/>
      <c r="BO285" s="59"/>
      <c r="BP285" s="59"/>
      <c r="BQ285" s="58"/>
      <c r="BR285" s="59"/>
      <c r="BS285" s="59"/>
      <c r="BT285" s="59"/>
      <c r="BU285" s="59"/>
      <c r="BV285" s="59"/>
      <c r="BW285" s="59"/>
      <c r="BX285" s="59"/>
      <c r="BY285" s="58"/>
      <c r="BZ285" s="59"/>
      <c r="CA285" s="59"/>
      <c r="CB285" s="59"/>
    </row>
    <row r="286" spans="1:80" ht="21">
      <c r="A286" s="62"/>
      <c r="B286" s="62"/>
      <c r="C286" s="62"/>
      <c r="D286" s="62"/>
      <c r="E286" s="61"/>
      <c r="F286" s="62"/>
      <c r="G286" s="62"/>
      <c r="H286" s="62"/>
      <c r="I286" s="62"/>
      <c r="J286" s="62"/>
      <c r="K286" s="62"/>
      <c r="L286" s="62"/>
      <c r="M286" s="61"/>
      <c r="N286" s="62"/>
      <c r="O286" s="62"/>
      <c r="P286" s="62"/>
      <c r="Q286" s="62"/>
      <c r="R286" s="62"/>
      <c r="S286" s="62"/>
      <c r="T286" s="62"/>
      <c r="U286" s="61"/>
      <c r="V286" s="62"/>
      <c r="W286" s="62"/>
      <c r="X286" s="62"/>
      <c r="Y286" s="62"/>
      <c r="Z286" s="62"/>
      <c r="AA286" s="62"/>
      <c r="AB286" s="62"/>
      <c r="AC286" s="61"/>
      <c r="AD286" s="62"/>
      <c r="AE286" s="62"/>
      <c r="AF286" s="62"/>
      <c r="AG286" s="62"/>
      <c r="AH286" s="62"/>
      <c r="AI286" s="62"/>
      <c r="AJ286" s="62"/>
      <c r="AK286" s="61"/>
      <c r="AL286" s="62"/>
      <c r="AM286" s="62"/>
      <c r="AN286" s="62"/>
      <c r="AO286" s="62"/>
      <c r="AP286" s="62"/>
      <c r="AQ286" s="62"/>
      <c r="AR286" s="62"/>
      <c r="AS286" s="61"/>
      <c r="AT286" s="62"/>
      <c r="AU286" s="62"/>
      <c r="AV286" s="62"/>
      <c r="AW286" s="62"/>
      <c r="AX286" s="62"/>
      <c r="AY286" s="62"/>
      <c r="AZ286" s="62"/>
      <c r="BA286" s="61"/>
      <c r="BB286" s="62"/>
      <c r="BC286" s="62"/>
      <c r="BD286" s="62"/>
      <c r="BE286" s="62"/>
      <c r="BF286" s="62"/>
      <c r="BG286" s="62"/>
      <c r="BH286" s="62"/>
      <c r="BI286" s="61"/>
      <c r="BJ286" s="62"/>
      <c r="BK286" s="62"/>
      <c r="BL286" s="62"/>
      <c r="BM286" s="62"/>
      <c r="BN286" s="62"/>
      <c r="BO286" s="62"/>
      <c r="BP286" s="62"/>
      <c r="BQ286" s="61"/>
      <c r="BR286" s="62"/>
      <c r="BS286" s="62"/>
      <c r="BT286" s="62"/>
      <c r="BU286" s="62"/>
      <c r="BV286" s="62"/>
      <c r="BW286" s="62"/>
      <c r="BX286" s="62"/>
      <c r="BY286" s="61"/>
      <c r="BZ286" s="62"/>
      <c r="CA286" s="62"/>
      <c r="CB286" s="62"/>
    </row>
    <row r="287" spans="1:80" ht="15.75" customHeight="1">
      <c r="E287" s="31"/>
      <c r="M287" s="31"/>
      <c r="U287" s="31"/>
      <c r="AC287" s="31"/>
      <c r="AK287" s="31"/>
      <c r="AS287" s="31"/>
      <c r="BA287" s="31"/>
      <c r="BI287" s="31"/>
      <c r="BQ287" s="31"/>
      <c r="BY287" s="31"/>
    </row>
    <row r="288" spans="1:80" ht="15.75" customHeight="1">
      <c r="E288" s="31"/>
      <c r="M288" s="31"/>
      <c r="U288" s="31"/>
      <c r="AC288" s="31"/>
      <c r="AK288" s="31"/>
      <c r="AS288" s="31"/>
      <c r="BA288" s="31"/>
      <c r="BI288" s="31"/>
      <c r="BQ288" s="31"/>
      <c r="BY288" s="31"/>
    </row>
    <row r="289" spans="5:77" ht="15.75" customHeight="1">
      <c r="E289" s="31"/>
      <c r="M289" s="31"/>
      <c r="U289" s="31"/>
      <c r="AC289" s="31"/>
      <c r="AK289" s="31"/>
      <c r="AS289" s="31"/>
      <c r="BA289" s="31"/>
      <c r="BI289" s="31"/>
      <c r="BQ289" s="31"/>
      <c r="BY289" s="31"/>
    </row>
    <row r="290" spans="5:77" ht="15.75" customHeight="1"/>
    <row r="291" spans="5:77" ht="15.75" customHeight="1"/>
    <row r="292" spans="5:77" ht="15.75" customHeight="1"/>
    <row r="293" spans="5:77" ht="15.75" customHeight="1"/>
    <row r="294" spans="5:77" ht="15.75" customHeight="1"/>
    <row r="295" spans="5:77" ht="15.75" customHeight="1"/>
    <row r="296" spans="5:77" ht="15.75" customHeight="1"/>
    <row r="297" spans="5:77" ht="15.75" customHeight="1"/>
    <row r="298" spans="5:77" ht="15.75" customHeight="1"/>
    <row r="299" spans="5:77" ht="15.75" customHeight="1"/>
    <row r="300" spans="5:77" ht="15.75" customHeight="1"/>
    <row r="301" spans="5:77" ht="15.75" customHeight="1"/>
    <row r="302" spans="5:77" ht="15.75" customHeight="1"/>
    <row r="303" spans="5:77" ht="15.75" customHeight="1"/>
    <row r="304" spans="5:77" ht="15.75" customHeight="1"/>
    <row r="305" spans="1:80" ht="15.75" customHeight="1"/>
    <row r="306" spans="1:80" ht="15.75" customHeight="1"/>
    <row r="307" spans="1:80" ht="15.75" customHeight="1"/>
    <row r="308" spans="1:80" ht="15.75" customHeight="1"/>
    <row r="309" spans="1:80" ht="21">
      <c r="A309" s="27" t="s">
        <v>12</v>
      </c>
      <c r="B309" s="25" t="s">
        <v>19</v>
      </c>
      <c r="C309" s="25" t="s">
        <v>53</v>
      </c>
      <c r="D309" s="25" t="s">
        <v>54</v>
      </c>
      <c r="E309" s="31"/>
      <c r="F309" s="31"/>
      <c r="G309" s="31"/>
      <c r="H309" s="28" t="s">
        <v>3</v>
      </c>
      <c r="I309" s="27" t="s">
        <v>12</v>
      </c>
      <c r="J309" s="25" t="s">
        <v>19</v>
      </c>
      <c r="K309" s="25" t="s">
        <v>53</v>
      </c>
      <c r="L309" s="25" t="s">
        <v>54</v>
      </c>
      <c r="M309" s="31"/>
      <c r="N309" s="31"/>
      <c r="O309" s="31"/>
      <c r="P309" s="28" t="s">
        <v>3</v>
      </c>
      <c r="Q309" s="27" t="s">
        <v>12</v>
      </c>
      <c r="R309" s="25" t="s">
        <v>19</v>
      </c>
      <c r="S309" s="25" t="s">
        <v>53</v>
      </c>
      <c r="T309" s="25" t="s">
        <v>54</v>
      </c>
      <c r="U309" s="31"/>
      <c r="V309" s="31"/>
      <c r="W309" s="31"/>
      <c r="X309" s="28" t="s">
        <v>3</v>
      </c>
      <c r="Y309" s="27" t="s">
        <v>12</v>
      </c>
      <c r="Z309" s="25" t="s">
        <v>19</v>
      </c>
      <c r="AA309" s="25" t="s">
        <v>53</v>
      </c>
      <c r="AB309" s="25" t="s">
        <v>54</v>
      </c>
      <c r="AC309" s="31"/>
      <c r="AD309" s="31"/>
      <c r="AE309" s="31"/>
      <c r="AF309" s="28" t="s">
        <v>3</v>
      </c>
      <c r="AG309" s="27" t="s">
        <v>12</v>
      </c>
      <c r="AH309" s="25" t="s">
        <v>19</v>
      </c>
      <c r="AI309" s="25" t="s">
        <v>53</v>
      </c>
      <c r="AJ309" s="25" t="s">
        <v>54</v>
      </c>
      <c r="AK309" s="31"/>
      <c r="AL309" s="31"/>
      <c r="AM309" s="31"/>
      <c r="AN309" s="28" t="s">
        <v>3</v>
      </c>
      <c r="AO309" s="27" t="s">
        <v>12</v>
      </c>
      <c r="AP309" s="25" t="s">
        <v>19</v>
      </c>
      <c r="AQ309" s="25" t="s">
        <v>53</v>
      </c>
      <c r="AR309" s="25" t="s">
        <v>54</v>
      </c>
      <c r="AS309" s="31"/>
      <c r="AT309" s="31"/>
      <c r="AU309" s="31"/>
      <c r="AV309" s="28" t="s">
        <v>3</v>
      </c>
      <c r="AW309" s="27" t="s">
        <v>12</v>
      </c>
      <c r="AX309" s="25" t="s">
        <v>19</v>
      </c>
      <c r="AY309" s="25" t="s">
        <v>53</v>
      </c>
      <c r="AZ309" s="25" t="s">
        <v>54</v>
      </c>
      <c r="BA309" s="31"/>
      <c r="BB309" s="31"/>
      <c r="BC309" s="31"/>
      <c r="BD309" s="28" t="s">
        <v>3</v>
      </c>
      <c r="BE309" s="27" t="s">
        <v>12</v>
      </c>
      <c r="BF309" s="25" t="s">
        <v>19</v>
      </c>
      <c r="BG309" s="25" t="s">
        <v>53</v>
      </c>
      <c r="BH309" s="25" t="s">
        <v>54</v>
      </c>
      <c r="BI309" s="31"/>
      <c r="BJ309" s="31"/>
      <c r="BK309" s="31"/>
      <c r="BL309" s="28" t="s">
        <v>3</v>
      </c>
      <c r="BM309" s="27" t="s">
        <v>12</v>
      </c>
      <c r="BN309" s="25" t="s">
        <v>19</v>
      </c>
      <c r="BO309" s="25" t="s">
        <v>53</v>
      </c>
      <c r="BP309" s="25" t="s">
        <v>54</v>
      </c>
      <c r="BQ309" s="31"/>
      <c r="BR309" s="31"/>
      <c r="BS309" s="31"/>
      <c r="BT309" s="28" t="s">
        <v>3</v>
      </c>
      <c r="BU309" s="27" t="s">
        <v>12</v>
      </c>
      <c r="BV309" s="25" t="s">
        <v>19</v>
      </c>
      <c r="BW309" s="25" t="s">
        <v>53</v>
      </c>
      <c r="BX309" s="25" t="s">
        <v>54</v>
      </c>
      <c r="BY309" s="31"/>
      <c r="BZ309" s="31"/>
      <c r="CA309" s="31"/>
      <c r="CB309" s="28" t="s">
        <v>3</v>
      </c>
    </row>
    <row r="310" spans="1:80" ht="23.25">
      <c r="A310" s="26"/>
      <c r="B310" s="26"/>
      <c r="C310" s="26"/>
      <c r="D310" s="30">
        <f ca="1">+TODAY()</f>
        <v>43990</v>
      </c>
      <c r="E310" s="31"/>
      <c r="F310" s="31"/>
      <c r="G310" s="31"/>
      <c r="H310" s="32"/>
      <c r="I310" s="26"/>
      <c r="J310" s="26"/>
      <c r="K310" s="26"/>
      <c r="L310" s="30">
        <f ca="1">D310</f>
        <v>43990</v>
      </c>
      <c r="M310" s="31"/>
      <c r="N310" s="31"/>
      <c r="O310" s="31"/>
      <c r="P310" s="32"/>
      <c r="Q310" s="26"/>
      <c r="R310" s="26"/>
      <c r="S310" s="26"/>
      <c r="T310" s="30">
        <f ca="1">D310</f>
        <v>43990</v>
      </c>
      <c r="U310" s="31"/>
      <c r="V310" s="31"/>
      <c r="W310" s="31"/>
      <c r="X310" s="32"/>
      <c r="Y310" s="26"/>
      <c r="Z310" s="26"/>
      <c r="AA310" s="26"/>
      <c r="AB310" s="30">
        <f ca="1">D310</f>
        <v>43990</v>
      </c>
      <c r="AC310" s="31"/>
      <c r="AD310" s="31"/>
      <c r="AE310" s="31"/>
      <c r="AF310" s="32"/>
      <c r="AG310" s="26"/>
      <c r="AH310" s="26"/>
      <c r="AI310" s="26"/>
      <c r="AJ310" s="30">
        <f ca="1">D310</f>
        <v>43990</v>
      </c>
      <c r="AK310" s="31"/>
      <c r="AL310" s="31"/>
      <c r="AM310" s="31"/>
      <c r="AN310" s="32"/>
      <c r="AO310" s="26"/>
      <c r="AP310" s="26"/>
      <c r="AQ310" s="26"/>
      <c r="AR310" s="30">
        <f ca="1">D310</f>
        <v>43990</v>
      </c>
      <c r="AS310" s="31"/>
      <c r="AT310" s="31"/>
      <c r="AU310" s="31"/>
      <c r="AV310" s="32"/>
      <c r="AW310" s="26"/>
      <c r="AX310" s="26"/>
      <c r="AY310" s="26"/>
      <c r="AZ310" s="30">
        <f ca="1">D310</f>
        <v>43990</v>
      </c>
      <c r="BA310" s="31"/>
      <c r="BB310" s="31"/>
      <c r="BC310" s="31"/>
      <c r="BD310" s="32"/>
      <c r="BE310" s="26"/>
      <c r="BF310" s="26"/>
      <c r="BG310" s="26"/>
      <c r="BH310" s="30">
        <f ca="1">D310</f>
        <v>43990</v>
      </c>
      <c r="BI310" s="31"/>
      <c r="BJ310" s="31"/>
      <c r="BK310" s="31"/>
      <c r="BL310" s="32"/>
      <c r="BM310" s="26"/>
      <c r="BN310" s="26"/>
      <c r="BO310" s="26"/>
      <c r="BP310" s="30">
        <f ca="1">D310</f>
        <v>43990</v>
      </c>
      <c r="BQ310" s="31"/>
      <c r="BR310" s="31"/>
      <c r="BS310" s="31"/>
      <c r="BT310" s="32"/>
      <c r="BU310" s="26"/>
      <c r="BV310" s="26"/>
      <c r="BW310" s="26"/>
      <c r="BX310" s="30">
        <f ca="1">D310</f>
        <v>43990</v>
      </c>
      <c r="BY310" s="31"/>
      <c r="BZ310" s="31"/>
      <c r="CA310" s="31"/>
      <c r="CB310" s="32"/>
    </row>
    <row r="311" spans="1:80" s="57" customFormat="1" ht="28.5">
      <c r="C311" s="57" t="s">
        <v>57</v>
      </c>
      <c r="D311" s="57">
        <f>D$3+(ROW()-3)/2.8</f>
        <v>111</v>
      </c>
      <c r="K311" s="57" t="s">
        <v>57</v>
      </c>
      <c r="L311" s="57">
        <f>$D311+(COLUMN()-4)/8</f>
        <v>112</v>
      </c>
      <c r="S311" s="57" t="s">
        <v>57</v>
      </c>
      <c r="T311" s="57">
        <f>$D311+(COLUMN()-4)/8</f>
        <v>113</v>
      </c>
      <c r="AA311" s="57" t="s">
        <v>57</v>
      </c>
      <c r="AB311" s="57">
        <f>$D311+(COLUMN()-4)/8</f>
        <v>114</v>
      </c>
      <c r="AI311" s="57" t="s">
        <v>57</v>
      </c>
      <c r="AJ311" s="57">
        <f>$D311+(COLUMN()-4)/8</f>
        <v>115</v>
      </c>
      <c r="AQ311" s="57" t="s">
        <v>57</v>
      </c>
      <c r="AR311" s="57">
        <f>$D311+(COLUMN()-4)/8</f>
        <v>116</v>
      </c>
      <c r="AY311" s="57" t="s">
        <v>57</v>
      </c>
      <c r="AZ311" s="57">
        <f>$D311+(COLUMN()-4)/8</f>
        <v>117</v>
      </c>
      <c r="BG311" s="57" t="s">
        <v>57</v>
      </c>
      <c r="BH311" s="57">
        <f>$D311+(COLUMN()-4)/8</f>
        <v>118</v>
      </c>
      <c r="BO311" s="57" t="s">
        <v>57</v>
      </c>
      <c r="BP311" s="57">
        <f>$D311+(COLUMN()-4)/8</f>
        <v>119</v>
      </c>
      <c r="BW311" s="57" t="s">
        <v>57</v>
      </c>
      <c r="BX311" s="57">
        <f>$D311+(COLUMN()-4)/8</f>
        <v>120</v>
      </c>
    </row>
    <row r="312" spans="1:80" ht="21">
      <c r="A312" s="63" t="s">
        <v>11</v>
      </c>
      <c r="B312" s="63" t="s">
        <v>0</v>
      </c>
      <c r="C312" s="63" t="s">
        <v>1</v>
      </c>
      <c r="D312" s="63" t="s">
        <v>16</v>
      </c>
      <c r="E312" s="31"/>
      <c r="H312" s="64" t="s">
        <v>17</v>
      </c>
      <c r="I312" s="63" t="s">
        <v>11</v>
      </c>
      <c r="J312" s="63" t="s">
        <v>0</v>
      </c>
      <c r="K312" s="63" t="s">
        <v>1</v>
      </c>
      <c r="L312" s="63" t="s">
        <v>16</v>
      </c>
      <c r="M312" s="31"/>
      <c r="P312" s="64" t="s">
        <v>17</v>
      </c>
      <c r="Q312" s="63" t="s">
        <v>11</v>
      </c>
      <c r="R312" s="63" t="s">
        <v>0</v>
      </c>
      <c r="S312" s="63" t="s">
        <v>1</v>
      </c>
      <c r="T312" s="63" t="s">
        <v>16</v>
      </c>
      <c r="U312" s="31"/>
      <c r="X312" s="64" t="s">
        <v>17</v>
      </c>
      <c r="Y312" s="63" t="s">
        <v>11</v>
      </c>
      <c r="Z312" s="63" t="s">
        <v>0</v>
      </c>
      <c r="AA312" s="63" t="s">
        <v>1</v>
      </c>
      <c r="AB312" s="63" t="s">
        <v>16</v>
      </c>
      <c r="AC312" s="31"/>
      <c r="AF312" s="64" t="s">
        <v>17</v>
      </c>
      <c r="AG312" s="63" t="s">
        <v>11</v>
      </c>
      <c r="AH312" s="63" t="s">
        <v>0</v>
      </c>
      <c r="AI312" s="63" t="s">
        <v>1</v>
      </c>
      <c r="AJ312" s="63" t="s">
        <v>16</v>
      </c>
      <c r="AK312" s="31"/>
      <c r="AN312" s="64" t="s">
        <v>17</v>
      </c>
      <c r="AO312" s="63" t="s">
        <v>11</v>
      </c>
      <c r="AP312" s="63" t="s">
        <v>0</v>
      </c>
      <c r="AQ312" s="63" t="s">
        <v>1</v>
      </c>
      <c r="AR312" s="63" t="s">
        <v>16</v>
      </c>
      <c r="AS312" s="31"/>
      <c r="AV312" s="64" t="s">
        <v>17</v>
      </c>
      <c r="AW312" s="63" t="s">
        <v>11</v>
      </c>
      <c r="AX312" s="63" t="s">
        <v>0</v>
      </c>
      <c r="AY312" s="63" t="s">
        <v>1</v>
      </c>
      <c r="AZ312" s="63" t="s">
        <v>16</v>
      </c>
      <c r="BA312" s="31"/>
      <c r="BD312" s="64" t="s">
        <v>17</v>
      </c>
      <c r="BE312" s="63" t="s">
        <v>11</v>
      </c>
      <c r="BF312" s="63" t="s">
        <v>0</v>
      </c>
      <c r="BG312" s="63" t="s">
        <v>1</v>
      </c>
      <c r="BH312" s="63" t="s">
        <v>16</v>
      </c>
      <c r="BI312" s="31"/>
      <c r="BL312" s="64" t="s">
        <v>17</v>
      </c>
      <c r="BM312" s="63" t="s">
        <v>11</v>
      </c>
      <c r="BN312" s="63" t="s">
        <v>0</v>
      </c>
      <c r="BO312" s="63" t="s">
        <v>1</v>
      </c>
      <c r="BP312" s="63" t="s">
        <v>16</v>
      </c>
      <c r="BQ312" s="31"/>
      <c r="BT312" s="64" t="s">
        <v>17</v>
      </c>
      <c r="BU312" s="63" t="s">
        <v>11</v>
      </c>
      <c r="BV312" s="63" t="s">
        <v>0</v>
      </c>
      <c r="BW312" s="63" t="s">
        <v>1</v>
      </c>
      <c r="BX312" s="63" t="s">
        <v>16</v>
      </c>
      <c r="BY312" s="31"/>
      <c r="CB312" s="64" t="s">
        <v>17</v>
      </c>
    </row>
    <row r="313" spans="1:80" s="60" customFormat="1" ht="21">
      <c r="A313" s="59"/>
      <c r="B313" s="59"/>
      <c r="C313" s="59"/>
      <c r="D313" s="59"/>
      <c r="E313" s="58"/>
      <c r="F313" s="59"/>
      <c r="G313" s="59"/>
      <c r="H313" s="59"/>
      <c r="I313" s="59"/>
      <c r="J313" s="59"/>
      <c r="K313" s="59"/>
      <c r="L313" s="59"/>
      <c r="M313" s="58"/>
      <c r="N313" s="59"/>
      <c r="O313" s="59"/>
      <c r="P313" s="59"/>
      <c r="Q313" s="59"/>
      <c r="R313" s="59"/>
      <c r="S313" s="59"/>
      <c r="T313" s="59"/>
      <c r="U313" s="58"/>
      <c r="V313" s="59"/>
      <c r="W313" s="59"/>
      <c r="X313" s="59"/>
      <c r="Y313" s="59"/>
      <c r="Z313" s="59"/>
      <c r="AA313" s="59"/>
      <c r="AB313" s="59"/>
      <c r="AC313" s="58"/>
      <c r="AD313" s="59"/>
      <c r="AE313" s="59"/>
      <c r="AF313" s="59"/>
      <c r="AG313" s="59"/>
      <c r="AH313" s="59"/>
      <c r="AI313" s="59"/>
      <c r="AJ313" s="59"/>
      <c r="AK313" s="58"/>
      <c r="AL313" s="59"/>
      <c r="AM313" s="59"/>
      <c r="AN313" s="59"/>
      <c r="AO313" s="59"/>
      <c r="AP313" s="59"/>
      <c r="AQ313" s="59"/>
      <c r="AR313" s="59"/>
      <c r="AS313" s="58"/>
      <c r="AT313" s="59"/>
      <c r="AU313" s="59"/>
      <c r="AV313" s="59"/>
      <c r="AW313" s="59"/>
      <c r="AX313" s="59"/>
      <c r="AY313" s="59"/>
      <c r="AZ313" s="59"/>
      <c r="BA313" s="58"/>
      <c r="BB313" s="59"/>
      <c r="BC313" s="59"/>
      <c r="BD313" s="59"/>
      <c r="BE313" s="59"/>
      <c r="BF313" s="59"/>
      <c r="BG313" s="59"/>
      <c r="BH313" s="59"/>
      <c r="BI313" s="58"/>
      <c r="BJ313" s="59"/>
      <c r="BK313" s="59"/>
      <c r="BL313" s="59"/>
      <c r="BM313" s="59"/>
      <c r="BN313" s="59"/>
      <c r="BO313" s="59"/>
      <c r="BP313" s="59"/>
      <c r="BQ313" s="58"/>
      <c r="BR313" s="59"/>
      <c r="BS313" s="59"/>
      <c r="BT313" s="59"/>
      <c r="BU313" s="59"/>
      <c r="BV313" s="59"/>
      <c r="BW313" s="59"/>
      <c r="BX313" s="59"/>
      <c r="BY313" s="58"/>
      <c r="BZ313" s="59"/>
      <c r="CA313" s="59"/>
      <c r="CB313" s="59"/>
    </row>
    <row r="314" spans="1:80" ht="21">
      <c r="A314" s="62"/>
      <c r="B314" s="62"/>
      <c r="C314" s="62"/>
      <c r="D314" s="62"/>
      <c r="E314" s="61"/>
      <c r="F314" s="62"/>
      <c r="G314" s="62"/>
      <c r="H314" s="62"/>
      <c r="I314" s="62"/>
      <c r="J314" s="62"/>
      <c r="K314" s="62"/>
      <c r="L314" s="62"/>
      <c r="M314" s="61"/>
      <c r="N314" s="62"/>
      <c r="O314" s="62"/>
      <c r="P314" s="62"/>
      <c r="Q314" s="62"/>
      <c r="R314" s="62"/>
      <c r="S314" s="62"/>
      <c r="T314" s="62"/>
      <c r="U314" s="61"/>
      <c r="V314" s="62"/>
      <c r="W314" s="62"/>
      <c r="X314" s="62"/>
      <c r="Y314" s="62"/>
      <c r="Z314" s="62"/>
      <c r="AA314" s="62"/>
      <c r="AB314" s="62"/>
      <c r="AC314" s="61"/>
      <c r="AD314" s="62"/>
      <c r="AE314" s="62"/>
      <c r="AF314" s="62"/>
      <c r="AG314" s="62"/>
      <c r="AH314" s="62"/>
      <c r="AI314" s="62"/>
      <c r="AJ314" s="62"/>
      <c r="AK314" s="61"/>
      <c r="AL314" s="62"/>
      <c r="AM314" s="62"/>
      <c r="AN314" s="62"/>
      <c r="AO314" s="62"/>
      <c r="AP314" s="62"/>
      <c r="AQ314" s="62"/>
      <c r="AR314" s="62"/>
      <c r="AS314" s="61"/>
      <c r="AT314" s="62"/>
      <c r="AU314" s="62"/>
      <c r="AV314" s="62"/>
      <c r="AW314" s="62"/>
      <c r="AX314" s="62"/>
      <c r="AY314" s="62"/>
      <c r="AZ314" s="62"/>
      <c r="BA314" s="61"/>
      <c r="BB314" s="62"/>
      <c r="BC314" s="62"/>
      <c r="BD314" s="62"/>
      <c r="BE314" s="62"/>
      <c r="BF314" s="62"/>
      <c r="BG314" s="62"/>
      <c r="BH314" s="62"/>
      <c r="BI314" s="61"/>
      <c r="BJ314" s="62"/>
      <c r="BK314" s="62"/>
      <c r="BL314" s="62"/>
      <c r="BM314" s="62"/>
      <c r="BN314" s="62"/>
      <c r="BO314" s="62"/>
      <c r="BP314" s="62"/>
      <c r="BQ314" s="61"/>
      <c r="BR314" s="62"/>
      <c r="BS314" s="62"/>
      <c r="BT314" s="62"/>
      <c r="BU314" s="62"/>
      <c r="BV314" s="62"/>
      <c r="BW314" s="62"/>
      <c r="BX314" s="62"/>
      <c r="BY314" s="61"/>
      <c r="BZ314" s="62"/>
      <c r="CA314" s="62"/>
      <c r="CB314" s="62"/>
    </row>
    <row r="315" spans="1:80" ht="15.75" customHeight="1">
      <c r="E315" s="31"/>
      <c r="M315" s="31"/>
      <c r="U315" s="31"/>
      <c r="AC315" s="31"/>
      <c r="AK315" s="31"/>
      <c r="AS315" s="31"/>
      <c r="BA315" s="31"/>
      <c r="BI315" s="31"/>
      <c r="BQ315" s="31"/>
      <c r="BY315" s="31"/>
    </row>
    <row r="316" spans="1:80" ht="15.75" customHeight="1">
      <c r="E316" s="31"/>
      <c r="M316" s="31"/>
      <c r="U316" s="31"/>
      <c r="AC316" s="31"/>
      <c r="AK316" s="31"/>
      <c r="AS316" s="31"/>
      <c r="BA316" s="31"/>
      <c r="BI316" s="31"/>
      <c r="BQ316" s="31"/>
      <c r="BY316" s="31"/>
    </row>
    <row r="317" spans="1:80" ht="15.75" customHeight="1">
      <c r="E317" s="31"/>
      <c r="M317" s="31"/>
      <c r="U317" s="31"/>
      <c r="AC317" s="31"/>
      <c r="AK317" s="31"/>
      <c r="AS317" s="31"/>
      <c r="BA317" s="31"/>
      <c r="BI317" s="31"/>
      <c r="BQ317" s="31"/>
      <c r="BY317" s="31"/>
    </row>
    <row r="318" spans="1:80" ht="15.75" customHeight="1"/>
    <row r="319" spans="1:80" ht="15.75" customHeight="1"/>
    <row r="320" spans="1:8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sheetData>
  <conditionalFormatting sqref="A5:H28">
    <cfRule type="cellIs" dxfId="119" priority="120" operator="notEqual">
      <formula>""</formula>
    </cfRule>
  </conditionalFormatting>
  <conditionalFormatting sqref="A33:H55">
    <cfRule type="cellIs" dxfId="118" priority="119" operator="notEqual">
      <formula>""</formula>
    </cfRule>
  </conditionalFormatting>
  <conditionalFormatting sqref="A61:H83">
    <cfRule type="cellIs" dxfId="117" priority="118" operator="notEqual">
      <formula>""</formula>
    </cfRule>
  </conditionalFormatting>
  <conditionalFormatting sqref="A89:H111">
    <cfRule type="cellIs" dxfId="116" priority="117" operator="notEqual">
      <formula>""</formula>
    </cfRule>
  </conditionalFormatting>
  <conditionalFormatting sqref="A117:H139">
    <cfRule type="cellIs" dxfId="115" priority="116" operator="notEqual">
      <formula>""</formula>
    </cfRule>
  </conditionalFormatting>
  <conditionalFormatting sqref="A145:H167">
    <cfRule type="cellIs" dxfId="114" priority="115" operator="notEqual">
      <formula>""</formula>
    </cfRule>
  </conditionalFormatting>
  <conditionalFormatting sqref="A173:H195">
    <cfRule type="cellIs" dxfId="113" priority="114" operator="notEqual">
      <formula>""</formula>
    </cfRule>
  </conditionalFormatting>
  <conditionalFormatting sqref="A201:H224">
    <cfRule type="cellIs" dxfId="112" priority="113" operator="notEqual">
      <formula>""</formula>
    </cfRule>
  </conditionalFormatting>
  <conditionalFormatting sqref="A229:H251">
    <cfRule type="cellIs" dxfId="111" priority="112" operator="notEqual">
      <formula>""</formula>
    </cfRule>
  </conditionalFormatting>
  <conditionalFormatting sqref="A257:H279">
    <cfRule type="cellIs" dxfId="110" priority="111" operator="notEqual">
      <formula>""</formula>
    </cfRule>
  </conditionalFormatting>
  <conditionalFormatting sqref="A285:H307">
    <cfRule type="cellIs" dxfId="109" priority="110" operator="notEqual">
      <formula>""</formula>
    </cfRule>
  </conditionalFormatting>
  <conditionalFormatting sqref="A313:H335">
    <cfRule type="cellIs" dxfId="108" priority="109" operator="notEqual">
      <formula>""</formula>
    </cfRule>
  </conditionalFormatting>
  <conditionalFormatting sqref="I5:P28">
    <cfRule type="cellIs" dxfId="107" priority="108" operator="notEqual">
      <formula>""</formula>
    </cfRule>
  </conditionalFormatting>
  <conditionalFormatting sqref="I33:P55">
    <cfRule type="cellIs" dxfId="106" priority="107" operator="notEqual">
      <formula>""</formula>
    </cfRule>
  </conditionalFormatting>
  <conditionalFormatting sqref="I61:P83">
    <cfRule type="cellIs" dxfId="105" priority="106" operator="notEqual">
      <formula>""</formula>
    </cfRule>
  </conditionalFormatting>
  <conditionalFormatting sqref="I89:P111">
    <cfRule type="cellIs" dxfId="104" priority="105" operator="notEqual">
      <formula>""</formula>
    </cfRule>
  </conditionalFormatting>
  <conditionalFormatting sqref="I117:P139">
    <cfRule type="cellIs" dxfId="103" priority="104" operator="notEqual">
      <formula>""</formula>
    </cfRule>
  </conditionalFormatting>
  <conditionalFormatting sqref="I145:P167">
    <cfRule type="cellIs" dxfId="102" priority="103" operator="notEqual">
      <formula>""</formula>
    </cfRule>
  </conditionalFormatting>
  <conditionalFormatting sqref="I173:P195">
    <cfRule type="cellIs" dxfId="101" priority="102" operator="notEqual">
      <formula>""</formula>
    </cfRule>
  </conditionalFormatting>
  <conditionalFormatting sqref="I201:P224">
    <cfRule type="cellIs" dxfId="100" priority="101" operator="notEqual">
      <formula>""</formula>
    </cfRule>
  </conditionalFormatting>
  <conditionalFormatting sqref="I229:P251">
    <cfRule type="cellIs" dxfId="99" priority="100" operator="notEqual">
      <formula>""</formula>
    </cfRule>
  </conditionalFormatting>
  <conditionalFormatting sqref="I257:P279">
    <cfRule type="cellIs" dxfId="98" priority="99" operator="notEqual">
      <formula>""</formula>
    </cfRule>
  </conditionalFormatting>
  <conditionalFormatting sqref="I285:P307">
    <cfRule type="cellIs" dxfId="97" priority="98" operator="notEqual">
      <formula>""</formula>
    </cfRule>
  </conditionalFormatting>
  <conditionalFormatting sqref="I313:P335">
    <cfRule type="cellIs" dxfId="96" priority="97" operator="notEqual">
      <formula>""</formula>
    </cfRule>
  </conditionalFormatting>
  <conditionalFormatting sqref="Q5:X28">
    <cfRule type="cellIs" dxfId="95" priority="96" operator="notEqual">
      <formula>""</formula>
    </cfRule>
  </conditionalFormatting>
  <conditionalFormatting sqref="Q33:X55">
    <cfRule type="cellIs" dxfId="94" priority="95" operator="notEqual">
      <formula>""</formula>
    </cfRule>
  </conditionalFormatting>
  <conditionalFormatting sqref="Q61:X83">
    <cfRule type="cellIs" dxfId="93" priority="94" operator="notEqual">
      <formula>""</formula>
    </cfRule>
  </conditionalFormatting>
  <conditionalFormatting sqref="Q89:X111">
    <cfRule type="cellIs" dxfId="92" priority="93" operator="notEqual">
      <formula>""</formula>
    </cfRule>
  </conditionalFormatting>
  <conditionalFormatting sqref="Q117:X139">
    <cfRule type="cellIs" dxfId="91" priority="92" operator="notEqual">
      <formula>""</formula>
    </cfRule>
  </conditionalFormatting>
  <conditionalFormatting sqref="Q145:X167">
    <cfRule type="cellIs" dxfId="90" priority="91" operator="notEqual">
      <formula>""</formula>
    </cfRule>
  </conditionalFormatting>
  <conditionalFormatting sqref="Q173:X195">
    <cfRule type="cellIs" dxfId="89" priority="90" operator="notEqual">
      <formula>""</formula>
    </cfRule>
  </conditionalFormatting>
  <conditionalFormatting sqref="Q201:X224">
    <cfRule type="cellIs" dxfId="88" priority="89" operator="notEqual">
      <formula>""</formula>
    </cfRule>
  </conditionalFormatting>
  <conditionalFormatting sqref="Q229:X251">
    <cfRule type="cellIs" dxfId="87" priority="88" operator="notEqual">
      <formula>""</formula>
    </cfRule>
  </conditionalFormatting>
  <conditionalFormatting sqref="Q257:X279">
    <cfRule type="cellIs" dxfId="86" priority="87" operator="notEqual">
      <formula>""</formula>
    </cfRule>
  </conditionalFormatting>
  <conditionalFormatting sqref="Q285:X307">
    <cfRule type="cellIs" dxfId="85" priority="86" operator="notEqual">
      <formula>""</formula>
    </cfRule>
  </conditionalFormatting>
  <conditionalFormatting sqref="Q313:X335">
    <cfRule type="cellIs" dxfId="84" priority="85" operator="notEqual">
      <formula>""</formula>
    </cfRule>
  </conditionalFormatting>
  <conditionalFormatting sqref="Y5:AF28">
    <cfRule type="cellIs" dxfId="83" priority="84" operator="notEqual">
      <formula>""</formula>
    </cfRule>
  </conditionalFormatting>
  <conditionalFormatting sqref="Y33:AF55">
    <cfRule type="cellIs" dxfId="82" priority="83" operator="notEqual">
      <formula>""</formula>
    </cfRule>
  </conditionalFormatting>
  <conditionalFormatting sqref="Y61:AF83">
    <cfRule type="cellIs" dxfId="81" priority="82" operator="notEqual">
      <formula>""</formula>
    </cfRule>
  </conditionalFormatting>
  <conditionalFormatting sqref="Y89:AF111">
    <cfRule type="cellIs" dxfId="80" priority="81" operator="notEqual">
      <formula>""</formula>
    </cfRule>
  </conditionalFormatting>
  <conditionalFormatting sqref="Y117:AF139">
    <cfRule type="cellIs" dxfId="79" priority="80" operator="notEqual">
      <formula>""</formula>
    </cfRule>
  </conditionalFormatting>
  <conditionalFormatting sqref="Y145:AF167">
    <cfRule type="cellIs" dxfId="78" priority="79" operator="notEqual">
      <formula>""</formula>
    </cfRule>
  </conditionalFormatting>
  <conditionalFormatting sqref="Y173:AF195">
    <cfRule type="cellIs" dxfId="77" priority="78" operator="notEqual">
      <formula>""</formula>
    </cfRule>
  </conditionalFormatting>
  <conditionalFormatting sqref="Y201:AF224">
    <cfRule type="cellIs" dxfId="76" priority="77" operator="notEqual">
      <formula>""</formula>
    </cfRule>
  </conditionalFormatting>
  <conditionalFormatting sqref="Y229:AF251">
    <cfRule type="cellIs" dxfId="75" priority="76" operator="notEqual">
      <formula>""</formula>
    </cfRule>
  </conditionalFormatting>
  <conditionalFormatting sqref="Y257:AF279">
    <cfRule type="cellIs" dxfId="74" priority="75" operator="notEqual">
      <formula>""</formula>
    </cfRule>
  </conditionalFormatting>
  <conditionalFormatting sqref="Y285:AF307">
    <cfRule type="cellIs" dxfId="73" priority="74" operator="notEqual">
      <formula>""</formula>
    </cfRule>
  </conditionalFormatting>
  <conditionalFormatting sqref="Y313:AF335">
    <cfRule type="cellIs" dxfId="72" priority="73" operator="notEqual">
      <formula>""</formula>
    </cfRule>
  </conditionalFormatting>
  <conditionalFormatting sqref="AG5:AN28">
    <cfRule type="cellIs" dxfId="71" priority="72" operator="notEqual">
      <formula>""</formula>
    </cfRule>
  </conditionalFormatting>
  <conditionalFormatting sqref="AG33:AN55">
    <cfRule type="cellIs" dxfId="70" priority="71" operator="notEqual">
      <formula>""</formula>
    </cfRule>
  </conditionalFormatting>
  <conditionalFormatting sqref="AG61:AN83">
    <cfRule type="cellIs" dxfId="69" priority="70" operator="notEqual">
      <formula>""</formula>
    </cfRule>
  </conditionalFormatting>
  <conditionalFormatting sqref="AG89:AN111">
    <cfRule type="cellIs" dxfId="68" priority="69" operator="notEqual">
      <formula>""</formula>
    </cfRule>
  </conditionalFormatting>
  <conditionalFormatting sqref="AG117:AN139">
    <cfRule type="cellIs" dxfId="67" priority="68" operator="notEqual">
      <formula>""</formula>
    </cfRule>
  </conditionalFormatting>
  <conditionalFormatting sqref="AG145:AN167">
    <cfRule type="cellIs" dxfId="66" priority="67" operator="notEqual">
      <formula>""</formula>
    </cfRule>
  </conditionalFormatting>
  <conditionalFormatting sqref="AG173:AN195">
    <cfRule type="cellIs" dxfId="65" priority="66" operator="notEqual">
      <formula>""</formula>
    </cfRule>
  </conditionalFormatting>
  <conditionalFormatting sqref="AG201:AN224">
    <cfRule type="cellIs" dxfId="64" priority="65" operator="notEqual">
      <formula>""</formula>
    </cfRule>
  </conditionalFormatting>
  <conditionalFormatting sqref="AG229:AN251">
    <cfRule type="cellIs" dxfId="63" priority="64" operator="notEqual">
      <formula>""</formula>
    </cfRule>
  </conditionalFormatting>
  <conditionalFormatting sqref="AG257:AN279">
    <cfRule type="cellIs" dxfId="62" priority="63" operator="notEqual">
      <formula>""</formula>
    </cfRule>
  </conditionalFormatting>
  <conditionalFormatting sqref="AG285:AN307">
    <cfRule type="cellIs" dxfId="61" priority="62" operator="notEqual">
      <formula>""</formula>
    </cfRule>
  </conditionalFormatting>
  <conditionalFormatting sqref="AG313:AN335">
    <cfRule type="cellIs" dxfId="60" priority="61" operator="notEqual">
      <formula>""</formula>
    </cfRule>
  </conditionalFormatting>
  <conditionalFormatting sqref="AO5:AV28">
    <cfRule type="cellIs" dxfId="59" priority="60" operator="notEqual">
      <formula>""</formula>
    </cfRule>
  </conditionalFormatting>
  <conditionalFormatting sqref="AO33:AV55">
    <cfRule type="cellIs" dxfId="58" priority="59" operator="notEqual">
      <formula>""</formula>
    </cfRule>
  </conditionalFormatting>
  <conditionalFormatting sqref="AO61:AV83">
    <cfRule type="cellIs" dxfId="57" priority="58" operator="notEqual">
      <formula>""</formula>
    </cfRule>
  </conditionalFormatting>
  <conditionalFormatting sqref="AO89:AV111">
    <cfRule type="cellIs" dxfId="56" priority="57" operator="notEqual">
      <formula>""</formula>
    </cfRule>
  </conditionalFormatting>
  <conditionalFormatting sqref="AO117:AV139">
    <cfRule type="cellIs" dxfId="55" priority="56" operator="notEqual">
      <formula>""</formula>
    </cfRule>
  </conditionalFormatting>
  <conditionalFormatting sqref="AO145:AV167">
    <cfRule type="cellIs" dxfId="54" priority="55" operator="notEqual">
      <formula>""</formula>
    </cfRule>
  </conditionalFormatting>
  <conditionalFormatting sqref="AO173:AV195">
    <cfRule type="cellIs" dxfId="53" priority="54" operator="notEqual">
      <formula>""</formula>
    </cfRule>
  </conditionalFormatting>
  <conditionalFormatting sqref="AO201:AV224">
    <cfRule type="cellIs" dxfId="52" priority="53" operator="notEqual">
      <formula>""</formula>
    </cfRule>
  </conditionalFormatting>
  <conditionalFormatting sqref="AO229:AV251">
    <cfRule type="cellIs" dxfId="51" priority="52" operator="notEqual">
      <formula>""</formula>
    </cfRule>
  </conditionalFormatting>
  <conditionalFormatting sqref="AO257:AV279">
    <cfRule type="cellIs" dxfId="50" priority="51" operator="notEqual">
      <formula>""</formula>
    </cfRule>
  </conditionalFormatting>
  <conditionalFormatting sqref="AO285:AV307">
    <cfRule type="cellIs" dxfId="49" priority="50" operator="notEqual">
      <formula>""</formula>
    </cfRule>
  </conditionalFormatting>
  <conditionalFormatting sqref="AO313:AV335">
    <cfRule type="cellIs" dxfId="48" priority="49" operator="notEqual">
      <formula>""</formula>
    </cfRule>
  </conditionalFormatting>
  <conditionalFormatting sqref="AW5:BD28">
    <cfRule type="cellIs" dxfId="47" priority="48" operator="notEqual">
      <formula>""</formula>
    </cfRule>
  </conditionalFormatting>
  <conditionalFormatting sqref="AW33:BD55">
    <cfRule type="cellIs" dxfId="46" priority="47" operator="notEqual">
      <formula>""</formula>
    </cfRule>
  </conditionalFormatting>
  <conditionalFormatting sqref="AW61:BD83">
    <cfRule type="cellIs" dxfId="45" priority="46" operator="notEqual">
      <formula>""</formula>
    </cfRule>
  </conditionalFormatting>
  <conditionalFormatting sqref="AW89:BD111">
    <cfRule type="cellIs" dxfId="44" priority="45" operator="notEqual">
      <formula>""</formula>
    </cfRule>
  </conditionalFormatting>
  <conditionalFormatting sqref="AW117:BD139">
    <cfRule type="cellIs" dxfId="43" priority="44" operator="notEqual">
      <formula>""</formula>
    </cfRule>
  </conditionalFormatting>
  <conditionalFormatting sqref="AW145:BD167">
    <cfRule type="cellIs" dxfId="42" priority="43" operator="notEqual">
      <formula>""</formula>
    </cfRule>
  </conditionalFormatting>
  <conditionalFormatting sqref="AW173:BD195">
    <cfRule type="cellIs" dxfId="41" priority="42" operator="notEqual">
      <formula>""</formula>
    </cfRule>
  </conditionalFormatting>
  <conditionalFormatting sqref="AW201:BD224">
    <cfRule type="cellIs" dxfId="40" priority="41" operator="notEqual">
      <formula>""</formula>
    </cfRule>
  </conditionalFormatting>
  <conditionalFormatting sqref="AW229:BD251">
    <cfRule type="cellIs" dxfId="39" priority="40" operator="notEqual">
      <formula>""</formula>
    </cfRule>
  </conditionalFormatting>
  <conditionalFormatting sqref="AW257:BD279">
    <cfRule type="cellIs" dxfId="38" priority="39" operator="notEqual">
      <formula>""</formula>
    </cfRule>
  </conditionalFormatting>
  <conditionalFormatting sqref="AW285:BD307">
    <cfRule type="cellIs" dxfId="37" priority="38" operator="notEqual">
      <formula>""</formula>
    </cfRule>
  </conditionalFormatting>
  <conditionalFormatting sqref="AW313:BD335">
    <cfRule type="cellIs" dxfId="36" priority="37" operator="notEqual">
      <formula>""</formula>
    </cfRule>
  </conditionalFormatting>
  <conditionalFormatting sqref="BE5:BL28">
    <cfRule type="cellIs" dxfId="35" priority="36" operator="notEqual">
      <formula>""</formula>
    </cfRule>
  </conditionalFormatting>
  <conditionalFormatting sqref="BE33:BL55">
    <cfRule type="cellIs" dxfId="34" priority="35" operator="notEqual">
      <formula>""</formula>
    </cfRule>
  </conditionalFormatting>
  <conditionalFormatting sqref="BE61:BL83">
    <cfRule type="cellIs" dxfId="33" priority="34" operator="notEqual">
      <formula>""</formula>
    </cfRule>
  </conditionalFormatting>
  <conditionalFormatting sqref="BE89:BL111">
    <cfRule type="cellIs" dxfId="32" priority="33" operator="notEqual">
      <formula>""</formula>
    </cfRule>
  </conditionalFormatting>
  <conditionalFormatting sqref="BE117:BL139">
    <cfRule type="cellIs" dxfId="31" priority="32" operator="notEqual">
      <formula>""</formula>
    </cfRule>
  </conditionalFormatting>
  <conditionalFormatting sqref="BE145:BL167">
    <cfRule type="cellIs" dxfId="30" priority="31" operator="notEqual">
      <formula>""</formula>
    </cfRule>
  </conditionalFormatting>
  <conditionalFormatting sqref="BE173:BL195">
    <cfRule type="cellIs" dxfId="29" priority="30" operator="notEqual">
      <formula>""</formula>
    </cfRule>
  </conditionalFormatting>
  <conditionalFormatting sqref="BE201:BL224">
    <cfRule type="cellIs" dxfId="28" priority="29" operator="notEqual">
      <formula>""</formula>
    </cfRule>
  </conditionalFormatting>
  <conditionalFormatting sqref="BE229:BL251">
    <cfRule type="cellIs" dxfId="27" priority="28" operator="notEqual">
      <formula>""</formula>
    </cfRule>
  </conditionalFormatting>
  <conditionalFormatting sqref="BE257:BL279">
    <cfRule type="cellIs" dxfId="26" priority="27" operator="notEqual">
      <formula>""</formula>
    </cfRule>
  </conditionalFormatting>
  <conditionalFormatting sqref="BE285:BL307">
    <cfRule type="cellIs" dxfId="25" priority="26" operator="notEqual">
      <formula>""</formula>
    </cfRule>
  </conditionalFormatting>
  <conditionalFormatting sqref="BE313:BL335">
    <cfRule type="cellIs" dxfId="24" priority="25" operator="notEqual">
      <formula>""</formula>
    </cfRule>
  </conditionalFormatting>
  <conditionalFormatting sqref="BM5:BT28">
    <cfRule type="cellIs" dxfId="23" priority="24" operator="notEqual">
      <formula>""</formula>
    </cfRule>
  </conditionalFormatting>
  <conditionalFormatting sqref="BM33:BT55">
    <cfRule type="cellIs" dxfId="22" priority="23" operator="notEqual">
      <formula>""</formula>
    </cfRule>
  </conditionalFormatting>
  <conditionalFormatting sqref="BM61:BT83">
    <cfRule type="cellIs" dxfId="21" priority="22" operator="notEqual">
      <formula>""</formula>
    </cfRule>
  </conditionalFormatting>
  <conditionalFormatting sqref="BM89:BT111">
    <cfRule type="cellIs" dxfId="20" priority="21" operator="notEqual">
      <formula>""</formula>
    </cfRule>
  </conditionalFormatting>
  <conditionalFormatting sqref="BM117:BT139">
    <cfRule type="cellIs" dxfId="19" priority="20" operator="notEqual">
      <formula>""</formula>
    </cfRule>
  </conditionalFormatting>
  <conditionalFormatting sqref="BM145:BT167">
    <cfRule type="cellIs" dxfId="18" priority="19" operator="notEqual">
      <formula>""</formula>
    </cfRule>
  </conditionalFormatting>
  <conditionalFormatting sqref="BM173:BT195">
    <cfRule type="cellIs" dxfId="17" priority="18" operator="notEqual">
      <formula>""</formula>
    </cfRule>
  </conditionalFormatting>
  <conditionalFormatting sqref="BM201:BT224">
    <cfRule type="cellIs" dxfId="16" priority="17" operator="notEqual">
      <formula>""</formula>
    </cfRule>
  </conditionalFormatting>
  <conditionalFormatting sqref="BM229:BT251">
    <cfRule type="cellIs" dxfId="15" priority="16" operator="notEqual">
      <formula>""</formula>
    </cfRule>
  </conditionalFormatting>
  <conditionalFormatting sqref="BM257:BT279">
    <cfRule type="cellIs" dxfId="14" priority="15" operator="notEqual">
      <formula>""</formula>
    </cfRule>
  </conditionalFormatting>
  <conditionalFormatting sqref="BM285:BT307">
    <cfRule type="cellIs" dxfId="13" priority="14" operator="notEqual">
      <formula>""</formula>
    </cfRule>
  </conditionalFormatting>
  <conditionalFormatting sqref="BM313:BT335">
    <cfRule type="cellIs" dxfId="12" priority="13" operator="notEqual">
      <formula>""</formula>
    </cfRule>
  </conditionalFormatting>
  <conditionalFormatting sqref="BU5:CB28">
    <cfRule type="cellIs" dxfId="11" priority="12" operator="notEqual">
      <formula>""</formula>
    </cfRule>
  </conditionalFormatting>
  <conditionalFormatting sqref="BU33:CB55">
    <cfRule type="cellIs" dxfId="10" priority="11" operator="notEqual">
      <formula>""</formula>
    </cfRule>
  </conditionalFormatting>
  <conditionalFormatting sqref="BU61:CB83">
    <cfRule type="cellIs" dxfId="9" priority="10" operator="notEqual">
      <formula>""</formula>
    </cfRule>
  </conditionalFormatting>
  <conditionalFormatting sqref="BU89:CB111">
    <cfRule type="cellIs" dxfId="8" priority="9" operator="notEqual">
      <formula>""</formula>
    </cfRule>
  </conditionalFormatting>
  <conditionalFormatting sqref="BU117:CB139">
    <cfRule type="cellIs" dxfId="7" priority="8" operator="notEqual">
      <formula>""</formula>
    </cfRule>
  </conditionalFormatting>
  <conditionalFormatting sqref="BU145:CB167">
    <cfRule type="cellIs" dxfId="6" priority="7" operator="notEqual">
      <formula>""</formula>
    </cfRule>
  </conditionalFormatting>
  <conditionalFormatting sqref="BU173:CB195">
    <cfRule type="cellIs" dxfId="5" priority="6" operator="notEqual">
      <formula>""</formula>
    </cfRule>
  </conditionalFormatting>
  <conditionalFormatting sqref="BU201:CB224">
    <cfRule type="cellIs" dxfId="4" priority="5" operator="notEqual">
      <formula>""</formula>
    </cfRule>
  </conditionalFormatting>
  <conditionalFormatting sqref="BU229:CB251">
    <cfRule type="cellIs" dxfId="3" priority="4" operator="notEqual">
      <formula>""</formula>
    </cfRule>
  </conditionalFormatting>
  <conditionalFormatting sqref="BU257:CB279">
    <cfRule type="cellIs" dxfId="2" priority="3" operator="notEqual">
      <formula>""</formula>
    </cfRule>
  </conditionalFormatting>
  <conditionalFormatting sqref="BU285:CB307">
    <cfRule type="cellIs" dxfId="1" priority="2" operator="notEqual">
      <formula>""</formula>
    </cfRule>
  </conditionalFormatting>
  <conditionalFormatting sqref="BU313:CB335">
    <cfRule type="cellIs" dxfId="0" priority="1" operator="notEqual">
      <formula>""</formula>
    </cfRule>
  </conditionalFormatting>
  <pageMargins left="0.70866141732283472" right="0.39370078740157483" top="0.74803149606299213" bottom="0.74803149606299213" header="0.31496062992125984" footer="0.31496062992125984"/>
  <pageSetup paperSize="9" pageOrder="overThenDown" orientation="landscape" r:id="rId1"/>
  <drawing r:id="rId2"/>
  <extLst xmlns:xr="http://schemas.microsoft.com/office/spreadsheetml/2014/revision">
    <ext xmlns:x14="http://schemas.microsoft.com/office/spreadsheetml/2009/9/main" uri="{CCE6A557-97BC-4b89-ADB6-D9C93CAAB3DF}">
      <x14:dataValidations xmlns:xm="http://schemas.microsoft.com/office/excel/2006/main" count="3">
        <x14:dataValidation type="list" allowBlank="1" showInputMessage="1" showErrorMessage="1" xr:uid="{99D26358-DC18-BD42-9B56-93BEB207FD28}">
          <x14:formula1>
            <xm:f>#REF!</xm:f>
          </x14:formula1>
          <xm:sqref>C2 K2</xm:sqref>
        </x14:dataValidation>
        <x14:dataValidation type="list" allowBlank="1" showInputMessage="1" showErrorMessage="1" xr:uid="{1F596236-AEC9-8C49-904A-3959D9046722}">
          <x14:formula1>
            <xm:f>#REF!</xm:f>
          </x14:formula1>
          <xm:sqref>B2 J2</xm:sqref>
        </x14:dataValidation>
        <x14:dataValidation type="list" allowBlank="1" showInputMessage="1" showErrorMessage="1" xr:uid="{1A1AD330-F127-C341-B201-684A5C9779AB}">
          <x14:formula1>
            <xm:f>#REF!</xm:f>
          </x14:formula1>
          <xm:sqref>A2</xm:sqref>
        </x14:dataValidation>
      </x14:dataValidations>
    </ext>
  </extLst>
</worksheet>
</file>

<file path=xl/worksheets/sheet3.xml><?xml version="1.0" encoding="utf-8"?>
<worksheet xmlns="http://schemas.openxmlformats.org/spreadsheetml/2006/main" xmlns:r="http://schemas.openxmlformats.org/officeDocument/2006/relationships">
  <sheetPr codeName="Feuil4"/>
  <dimension ref="A1:AC54"/>
  <sheetViews>
    <sheetView workbookViewId="0">
      <selection activeCell="C14" sqref="C14"/>
    </sheetView>
  </sheetViews>
  <sheetFormatPr baseColWidth="10" defaultRowHeight="15.75"/>
  <sheetData>
    <row r="1" spans="1:29" ht="18.75">
      <c r="A1" s="13" t="s">
        <v>12</v>
      </c>
      <c r="B1" s="14" t="s">
        <v>19</v>
      </c>
      <c r="C1" s="14" t="s">
        <v>4</v>
      </c>
      <c r="D1" s="16" t="s">
        <v>11</v>
      </c>
      <c r="E1" s="16" t="s">
        <v>3</v>
      </c>
      <c r="F1" s="16" t="s">
        <v>58</v>
      </c>
    </row>
    <row r="2" spans="1:29">
      <c r="A2" s="19">
        <v>1</v>
      </c>
      <c r="B2" s="1" t="s">
        <v>13</v>
      </c>
      <c r="C2" s="20" t="s">
        <v>21</v>
      </c>
      <c r="D2" s="1" t="s">
        <v>5</v>
      </c>
      <c r="E2" s="21">
        <v>1</v>
      </c>
      <c r="F2">
        <v>2020</v>
      </c>
      <c r="Q2" s="17" t="s">
        <v>32</v>
      </c>
    </row>
    <row r="3" spans="1:29">
      <c r="A3" s="19">
        <v>2</v>
      </c>
      <c r="B3" s="1" t="s">
        <v>15</v>
      </c>
      <c r="C3" s="97" t="s">
        <v>22</v>
      </c>
      <c r="D3" s="1" t="s">
        <v>6</v>
      </c>
      <c r="E3" s="21">
        <v>2</v>
      </c>
      <c r="F3">
        <v>2021</v>
      </c>
      <c r="Q3" s="17" t="s">
        <v>33</v>
      </c>
    </row>
    <row r="4" spans="1:29">
      <c r="A4" s="19">
        <v>3</v>
      </c>
      <c r="B4" s="1" t="s">
        <v>20</v>
      </c>
      <c r="C4" s="97" t="s">
        <v>23</v>
      </c>
      <c r="D4" s="1" t="s">
        <v>7</v>
      </c>
      <c r="E4" s="21">
        <v>3</v>
      </c>
      <c r="F4">
        <v>2022</v>
      </c>
    </row>
    <row r="5" spans="1:29">
      <c r="A5" s="19">
        <v>4</v>
      </c>
      <c r="B5" s="1" t="s">
        <v>14</v>
      </c>
      <c r="C5" s="97" t="s">
        <v>26</v>
      </c>
      <c r="D5" s="1" t="s">
        <v>29</v>
      </c>
      <c r="E5" s="21">
        <v>4</v>
      </c>
      <c r="F5">
        <v>2023</v>
      </c>
      <c r="Q5" s="94" t="s">
        <v>34</v>
      </c>
      <c r="R5" s="95"/>
      <c r="S5" s="95"/>
      <c r="T5" s="95"/>
      <c r="U5" s="95"/>
      <c r="V5" s="95"/>
      <c r="W5" s="95"/>
      <c r="X5" s="95"/>
      <c r="Y5" s="95"/>
      <c r="Z5" s="95"/>
      <c r="AA5" s="95"/>
      <c r="AB5" s="95"/>
      <c r="AC5" s="95"/>
    </row>
    <row r="6" spans="1:29">
      <c r="A6" s="19">
        <v>5</v>
      </c>
      <c r="B6" s="1" t="s">
        <v>24</v>
      </c>
      <c r="C6" s="97" t="s">
        <v>27</v>
      </c>
      <c r="D6" s="1" t="s">
        <v>30</v>
      </c>
      <c r="E6" s="21">
        <v>5</v>
      </c>
      <c r="F6">
        <v>2024</v>
      </c>
      <c r="Q6" s="95"/>
      <c r="R6" s="95"/>
      <c r="S6" s="95"/>
      <c r="T6" s="95"/>
      <c r="U6" s="95"/>
      <c r="V6" s="95"/>
      <c r="W6" s="95"/>
      <c r="X6" s="95"/>
      <c r="Y6" s="95"/>
      <c r="Z6" s="95"/>
      <c r="AA6" s="95"/>
      <c r="AB6" s="95"/>
      <c r="AC6" s="95"/>
    </row>
    <row r="7" spans="1:29">
      <c r="A7" s="19">
        <v>6</v>
      </c>
      <c r="B7" s="1" t="s">
        <v>25</v>
      </c>
      <c r="C7" s="97" t="s">
        <v>28</v>
      </c>
      <c r="D7" s="1" t="s">
        <v>31</v>
      </c>
      <c r="E7" s="21">
        <v>6</v>
      </c>
      <c r="F7">
        <v>2025</v>
      </c>
      <c r="Q7" s="17" t="s">
        <v>35</v>
      </c>
    </row>
    <row r="8" spans="1:29">
      <c r="B8" s="21"/>
      <c r="D8" s="21"/>
      <c r="E8" s="21">
        <v>7</v>
      </c>
      <c r="F8">
        <v>2026</v>
      </c>
      <c r="Q8" s="17" t="s">
        <v>36</v>
      </c>
    </row>
    <row r="9" spans="1:29">
      <c r="B9" s="21"/>
      <c r="D9" s="21"/>
      <c r="E9" s="21">
        <v>8</v>
      </c>
      <c r="F9">
        <v>2027</v>
      </c>
    </row>
    <row r="10" spans="1:29">
      <c r="B10" s="21"/>
      <c r="D10" s="21"/>
      <c r="E10" s="21">
        <v>9</v>
      </c>
      <c r="F10">
        <v>2028</v>
      </c>
    </row>
    <row r="11" spans="1:29">
      <c r="B11" s="21"/>
      <c r="D11" s="21"/>
      <c r="E11" s="21">
        <v>10</v>
      </c>
      <c r="F11">
        <v>2029</v>
      </c>
      <c r="Q11" s="18" t="s">
        <v>37</v>
      </c>
    </row>
    <row r="12" spans="1:29">
      <c r="E12" s="21">
        <v>11</v>
      </c>
      <c r="F12">
        <v>2030</v>
      </c>
      <c r="Q12" s="18" t="s">
        <v>38</v>
      </c>
    </row>
    <row r="13" spans="1:29">
      <c r="E13" s="21">
        <v>12</v>
      </c>
      <c r="F13">
        <v>2031</v>
      </c>
      <c r="Q13" s="18" t="s">
        <v>39</v>
      </c>
    </row>
    <row r="14" spans="1:29">
      <c r="E14" s="21">
        <v>13</v>
      </c>
      <c r="F14">
        <v>2032</v>
      </c>
      <c r="Q14" s="18" t="s">
        <v>40</v>
      </c>
    </row>
    <row r="15" spans="1:29">
      <c r="E15" s="21">
        <v>14</v>
      </c>
      <c r="F15">
        <v>2033</v>
      </c>
      <c r="Q15" s="18" t="s">
        <v>41</v>
      </c>
    </row>
    <row r="16" spans="1:29">
      <c r="E16" s="21">
        <v>15</v>
      </c>
      <c r="F16">
        <v>2034</v>
      </c>
      <c r="Q16" s="18" t="s">
        <v>42</v>
      </c>
    </row>
    <row r="17" spans="5:28">
      <c r="E17" s="21">
        <v>16</v>
      </c>
      <c r="F17">
        <v>2035</v>
      </c>
    </row>
    <row r="18" spans="5:28">
      <c r="E18" s="21">
        <v>17</v>
      </c>
      <c r="F18">
        <v>2036</v>
      </c>
      <c r="Q18" s="18" t="s">
        <v>43</v>
      </c>
    </row>
    <row r="19" spans="5:28">
      <c r="E19" s="21">
        <v>18</v>
      </c>
      <c r="F19">
        <v>2037</v>
      </c>
      <c r="Q19" s="96" t="s">
        <v>44</v>
      </c>
      <c r="R19" s="95"/>
      <c r="S19" s="95"/>
      <c r="T19" s="95"/>
      <c r="U19" s="95"/>
      <c r="V19" s="95"/>
      <c r="W19" s="95"/>
      <c r="X19" s="95"/>
      <c r="Y19" s="95"/>
      <c r="Z19" s="95"/>
      <c r="AA19" s="95"/>
      <c r="AB19" s="95"/>
    </row>
    <row r="20" spans="5:28">
      <c r="E20" s="21">
        <v>19</v>
      </c>
      <c r="F20">
        <v>2038</v>
      </c>
      <c r="Q20" s="95"/>
      <c r="R20" s="95"/>
      <c r="S20" s="95"/>
      <c r="T20" s="95"/>
      <c r="U20" s="95"/>
      <c r="V20" s="95"/>
      <c r="W20" s="95"/>
      <c r="X20" s="95"/>
      <c r="Y20" s="95"/>
      <c r="Z20" s="95"/>
      <c r="AA20" s="95"/>
      <c r="AB20" s="95"/>
    </row>
    <row r="21" spans="5:28">
      <c r="E21" s="21">
        <v>20</v>
      </c>
      <c r="F21">
        <v>2039</v>
      </c>
      <c r="Q21" s="18" t="s">
        <v>45</v>
      </c>
    </row>
    <row r="22" spans="5:28">
      <c r="E22" s="21">
        <v>21</v>
      </c>
      <c r="F22">
        <v>2040</v>
      </c>
      <c r="Q22" s="18" t="s">
        <v>46</v>
      </c>
    </row>
    <row r="23" spans="5:28">
      <c r="E23" s="21">
        <v>22</v>
      </c>
      <c r="F23">
        <v>2041</v>
      </c>
      <c r="Q23" s="18" t="s">
        <v>47</v>
      </c>
    </row>
    <row r="24" spans="5:28">
      <c r="E24" s="21">
        <v>23</v>
      </c>
      <c r="F24">
        <v>2042</v>
      </c>
      <c r="Q24" s="18" t="s">
        <v>48</v>
      </c>
    </row>
    <row r="25" spans="5:28">
      <c r="E25" s="21">
        <v>24</v>
      </c>
      <c r="F25">
        <v>2043</v>
      </c>
      <c r="Q25" s="18" t="s">
        <v>49</v>
      </c>
    </row>
    <row r="26" spans="5:28">
      <c r="E26" s="21">
        <v>25</v>
      </c>
      <c r="F26">
        <v>2044</v>
      </c>
      <c r="Q26" s="18" t="s">
        <v>50</v>
      </c>
    </row>
    <row r="27" spans="5:28">
      <c r="E27" s="21">
        <v>26</v>
      </c>
      <c r="F27">
        <v>2045</v>
      </c>
    </row>
    <row r="28" spans="5:28">
      <c r="E28" s="21">
        <v>27</v>
      </c>
      <c r="F28">
        <v>2046</v>
      </c>
      <c r="Q28" s="29" t="s">
        <v>56</v>
      </c>
    </row>
    <row r="29" spans="5:28">
      <c r="E29" s="21">
        <v>28</v>
      </c>
      <c r="F29">
        <v>2047</v>
      </c>
    </row>
    <row r="30" spans="5:28">
      <c r="E30" s="21">
        <v>29</v>
      </c>
      <c r="F30">
        <v>2048</v>
      </c>
    </row>
    <row r="31" spans="5:28">
      <c r="E31" s="21">
        <v>30</v>
      </c>
      <c r="F31">
        <v>2049</v>
      </c>
      <c r="J31" s="48" t="s">
        <v>63</v>
      </c>
    </row>
    <row r="32" spans="5:28">
      <c r="E32" s="21">
        <v>31</v>
      </c>
      <c r="F32">
        <v>2050</v>
      </c>
      <c r="J32" s="48" t="s">
        <v>61</v>
      </c>
    </row>
    <row r="33" spans="5:10">
      <c r="E33" s="21">
        <v>32</v>
      </c>
      <c r="J33" s="48" t="s">
        <v>62</v>
      </c>
    </row>
    <row r="34" spans="5:10">
      <c r="E34" s="21">
        <v>33</v>
      </c>
    </row>
    <row r="35" spans="5:10">
      <c r="E35" s="21">
        <v>34</v>
      </c>
    </row>
    <row r="36" spans="5:10">
      <c r="E36" s="21">
        <v>35</v>
      </c>
    </row>
    <row r="37" spans="5:10">
      <c r="E37" s="21">
        <v>36</v>
      </c>
    </row>
    <row r="38" spans="5:10">
      <c r="E38" s="21">
        <v>37</v>
      </c>
    </row>
    <row r="39" spans="5:10">
      <c r="E39" s="21">
        <v>38</v>
      </c>
    </row>
    <row r="40" spans="5:10">
      <c r="E40" s="21">
        <v>39</v>
      </c>
    </row>
    <row r="41" spans="5:10">
      <c r="E41" s="21">
        <v>40</v>
      </c>
    </row>
    <row r="42" spans="5:10">
      <c r="E42" s="21">
        <v>41</v>
      </c>
    </row>
    <row r="43" spans="5:10">
      <c r="E43" s="21">
        <v>42</v>
      </c>
    </row>
    <row r="44" spans="5:10">
      <c r="E44" s="21">
        <v>43</v>
      </c>
    </row>
    <row r="45" spans="5:10">
      <c r="E45" s="21">
        <v>44</v>
      </c>
    </row>
    <row r="46" spans="5:10">
      <c r="E46" s="21">
        <v>45</v>
      </c>
    </row>
    <row r="47" spans="5:10">
      <c r="E47" s="21">
        <v>46</v>
      </c>
    </row>
    <row r="48" spans="5:10">
      <c r="E48" s="21">
        <v>47</v>
      </c>
    </row>
    <row r="49" spans="5:5">
      <c r="E49" s="21">
        <v>48</v>
      </c>
    </row>
    <row r="50" spans="5:5">
      <c r="E50" s="21">
        <v>49</v>
      </c>
    </row>
    <row r="51" spans="5:5">
      <c r="E51" s="21">
        <v>50</v>
      </c>
    </row>
    <row r="52" spans="5:5">
      <c r="E52" s="21">
        <v>51</v>
      </c>
    </row>
    <row r="53" spans="5:5">
      <c r="E53" s="21">
        <v>52</v>
      </c>
    </row>
    <row r="54" spans="5:5">
      <c r="E54" s="21">
        <v>53</v>
      </c>
    </row>
  </sheetData>
  <mergeCells count="2">
    <mergeCell ref="Q5:AC6"/>
    <mergeCell ref="Q19:AB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8</vt:i4>
      </vt:variant>
    </vt:vector>
  </HeadingPairs>
  <TitlesOfParts>
    <vt:vector size="11" baseType="lpstr">
      <vt:lpstr>Planning</vt:lpstr>
      <vt:lpstr>Exemple enregistrement</vt:lpstr>
      <vt:lpstr>DATA</vt:lpstr>
      <vt:lpstr>Années</vt:lpstr>
      <vt:lpstr>'Exemple enregistrement'!Criteres</vt:lpstr>
      <vt:lpstr>'Exemple enregistrement'!Extraire</vt:lpstr>
      <vt:lpstr>Maisons</vt:lpstr>
      <vt:lpstr>Personnes</vt:lpstr>
      <vt:lpstr>Pièces</vt:lpstr>
      <vt:lpstr>Sections</vt:lpstr>
      <vt:lpstr>Semaines</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Toukoul</cp:lastModifiedBy>
  <cp:lastPrinted>2020-06-08T12:40:38Z</cp:lastPrinted>
  <dcterms:created xsi:type="dcterms:W3CDTF">2020-06-06T12:11:21Z</dcterms:created>
  <dcterms:modified xsi:type="dcterms:W3CDTF">2020-06-08T13:15:48Z</dcterms:modified>
</cp:coreProperties>
</file>