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1D4A9E72-C055-4C1C-B2FD-7A42BBBF0FE8}" xr6:coauthVersionLast="36" xr6:coauthVersionMax="36" xr10:uidLastSave="{00000000-0000-0000-0000-000000000000}"/>
  <bookViews>
    <workbookView xWindow="0" yWindow="0" windowWidth="17256" windowHeight="5640" activeTab="2" xr2:uid="{00000000-000D-0000-FFFF-FFFF00000000}"/>
  </bookViews>
  <sheets>
    <sheet name="Donation par démembrement" sheetId="1" r:id="rId1"/>
    <sheet name="Param" sheetId="2" r:id="rId2"/>
    <sheet name="Barême Fiscal d'une donation" sheetId="3" r:id="rId3"/>
  </sheets>
  <definedNames>
    <definedName name="Age_de_l_usufruitier">Param!$A$2:$A$10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5" i="3" l="1"/>
  <c r="G14" i="3"/>
  <c r="C12" i="1" l="1"/>
  <c r="C13" i="1" l="1"/>
  <c r="C16" i="1" s="1"/>
  <c r="C17" i="1" l="1"/>
  <c r="C20" i="1" s="1"/>
  <c r="C22" i="1" s="1"/>
  <c r="H21" i="1" s="1"/>
</calcChain>
</file>

<file path=xl/sharedStrings.xml><?xml version="1.0" encoding="utf-8"?>
<sst xmlns="http://schemas.openxmlformats.org/spreadsheetml/2006/main" count="39" uniqueCount="38">
  <si>
    <t xml:space="preserve">Nom </t>
  </si>
  <si>
    <t>Prénom</t>
  </si>
  <si>
    <t>Âge</t>
  </si>
  <si>
    <t>Part d'Usufruit du donateur</t>
  </si>
  <si>
    <t>Part de Nu-Propriété du donataire</t>
  </si>
  <si>
    <t>Abbatement restant et exploitable</t>
  </si>
  <si>
    <t>En résumé</t>
  </si>
  <si>
    <t>Les Chiffres</t>
  </si>
  <si>
    <t xml:space="preserve">Soit un total par parent </t>
  </si>
  <si>
    <t>Donation possible sans droit à payer (hors FN)</t>
  </si>
  <si>
    <t>cellules à remplir</t>
  </si>
  <si>
    <t>Nombre d'enfant(s)</t>
  </si>
  <si>
    <t>Abbatement déjà consommé sur les 15 ans glissants</t>
  </si>
  <si>
    <t>Donation démembrée (Immo, Contrat de Capitalisation …)</t>
  </si>
  <si>
    <t>Montant des frais de notaire pour la donation (+- 2%)</t>
  </si>
  <si>
    <t>Age de l'usufruitier</t>
  </si>
  <si>
    <t>Usufruit</t>
  </si>
  <si>
    <t>Nue-Propriété</t>
  </si>
  <si>
    <t>Jusqu'à 20 ans</t>
  </si>
  <si>
    <t>De 21 à 30 ans</t>
  </si>
  <si>
    <t>De 31 à 40 ans</t>
  </si>
  <si>
    <t>De 41 à 50 ans</t>
  </si>
  <si>
    <t>De 51 à 60 ans</t>
  </si>
  <si>
    <t>De 61 à 70 ans</t>
  </si>
  <si>
    <t>De 71 à 80 ans</t>
  </si>
  <si>
    <t>De 81 à 90 ans</t>
  </si>
  <si>
    <t>91 et plus</t>
  </si>
  <si>
    <t>Chaque parent peut donner à chaque enfant sans droit à payer (hors FN)</t>
  </si>
  <si>
    <t>Valeur globale du(es) bien(s)</t>
  </si>
  <si>
    <t>Age du donateur (l'usufruitier)</t>
  </si>
  <si>
    <t>Valeur fiscale de l'usufruit de la nu-propriété</t>
  </si>
  <si>
    <t>Usufruit en % de la valeur du bien</t>
  </si>
  <si>
    <t>Valeur fiscale de l'usufruit</t>
  </si>
  <si>
    <t>Valeur fiscale de la nue-propriété</t>
  </si>
  <si>
    <t>BAREME FISCAL DE L'USUFRUIT ET DE LA NUE-PROPRIETE                                                     DANS LE CADRE D'UNE DONATION</t>
  </si>
  <si>
    <t>Nue-propriété en % de la valeur des biens</t>
  </si>
  <si>
    <t>DUPONT</t>
  </si>
  <si>
    <t>Bertrand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</si>
</sst>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llianz Neo"/>
      <family val="2"/>
    </font>
    <font>
      <b/>
      <sz val="12"/>
      <color rgb="FFFF0000"/>
      <name val="Allianz Neo"/>
      <family val="2"/>
    </font>
    <font>
      <b/>
      <u/>
      <sz val="11"/>
      <color theme="1"/>
      <name val="Allianz Neo"/>
      <family val="2"/>
    </font>
    <font>
      <b/>
      <u/>
      <sz val="9"/>
      <color theme="1"/>
      <name val="Allianz Neo"/>
      <family val="2"/>
    </font>
    <font>
      <b/>
      <sz val="14"/>
      <color rgb="FFFF0000"/>
      <name val="Allianz Neo"/>
      <family val="2"/>
    </font>
    <font>
      <b/>
      <sz val="11"/>
      <color theme="1"/>
      <name val="Allianz Neo"/>
      <family val="2"/>
    </font>
    <font>
      <b/>
      <sz val="11"/>
      <color rgb="FFFF0000"/>
      <name val="Allianz Neo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theme="4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9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0" borderId="0" xfId="0" applyFont="1"/>
    <xf numFmtId="0" fontId="4" fillId="0" borderId="3" xfId="0" applyFont="1" applyBorder="1"/>
    <xf numFmtId="0" fontId="2" fillId="3" borderId="4" xfId="0" applyFont="1" applyFill="1" applyBorder="1" applyAlignment="1" applyProtection="1">
      <alignment horizontal="right"/>
      <protection locked="0"/>
    </xf>
    <xf numFmtId="10" fontId="2" fillId="3" borderId="4" xfId="0" applyNumberFormat="1" applyFont="1" applyFill="1" applyBorder="1" applyAlignment="1" applyProtection="1">
      <alignment horizontal="right"/>
      <protection locked="0"/>
    </xf>
    <xf numFmtId="10" fontId="2" fillId="0" borderId="4" xfId="0" applyNumberFormat="1" applyFont="1" applyBorder="1" applyProtection="1"/>
    <xf numFmtId="0" fontId="2" fillId="0" borderId="3" xfId="0" applyFont="1" applyBorder="1"/>
    <xf numFmtId="0" fontId="2" fillId="0" borderId="4" xfId="0" applyFont="1" applyBorder="1"/>
    <xf numFmtId="0" fontId="5" fillId="0" borderId="3" xfId="0" applyFont="1" applyBorder="1" applyAlignment="1">
      <alignment horizontal="left" vertical="center" wrapText="1"/>
    </xf>
    <xf numFmtId="164" fontId="2" fillId="3" borderId="4" xfId="0" applyNumberFormat="1" applyFont="1" applyFill="1" applyBorder="1" applyAlignment="1" applyProtection="1">
      <alignment horizontal="right" vertical="center"/>
      <protection locked="0"/>
    </xf>
    <xf numFmtId="0" fontId="4" fillId="0" borderId="3" xfId="0" applyFont="1" applyBorder="1" applyAlignment="1">
      <alignment horizontal="left" vertical="center"/>
    </xf>
    <xf numFmtId="164" fontId="2" fillId="0" borderId="4" xfId="0" applyNumberFormat="1" applyFont="1" applyBorder="1" applyAlignment="1" applyProtection="1">
      <alignment vertical="center"/>
    </xf>
    <xf numFmtId="0" fontId="4" fillId="0" borderId="5" xfId="0" applyFont="1" applyBorder="1" applyAlignment="1">
      <alignment vertical="center"/>
    </xf>
    <xf numFmtId="164" fontId="2" fillId="0" borderId="6" xfId="0" applyNumberFormat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2" fillId="3" borderId="4" xfId="0" applyFont="1" applyFill="1" applyBorder="1" applyAlignment="1" applyProtection="1">
      <alignment vertical="center"/>
      <protection locked="0"/>
    </xf>
    <xf numFmtId="0" fontId="2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3" borderId="4" xfId="0" applyFont="1" applyFill="1" applyBorder="1" applyAlignment="1" applyProtection="1">
      <alignment horizontal="right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164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164" fontId="2" fillId="3" borderId="9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60959</xdr:colOff>
      <xdr:row>4</xdr:row>
      <xdr:rowOff>129540</xdr:rowOff>
    </xdr:from>
    <xdr:to>
      <xdr:col>15</xdr:col>
      <xdr:colOff>255544</xdr:colOff>
      <xdr:row>16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FFE1A62-CBCA-4CB2-B501-FA8D5F96A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4959" y="868680"/>
          <a:ext cx="7563125" cy="26441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1ABCDE-97D5-4C25-9592-96E681F73567}" name="Param_Taux" displayName="Param_Taux" ref="A1:C10" totalsRowShown="0" headerRowDxfId="4" tableBorderDxfId="3">
  <autoFilter ref="A1:C10" xr:uid="{1F448FBB-D050-42D7-9F36-EACD7B635ADC}"/>
  <tableColumns count="3">
    <tableColumn id="1" xr3:uid="{4A9FA16F-AEDC-48A6-B9E9-0BA3CBB13D0B}" name="Age de l'usufruitier" dataDxfId="2"/>
    <tableColumn id="2" xr3:uid="{93A7E21A-2E01-4EB6-A258-DA319C163E7E}" name="Usufruit" dataDxfId="1"/>
    <tableColumn id="3" xr3:uid="{0836C860-E242-4539-BBA9-60675A755039}" name="Nue-Proprié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23"/>
  <sheetViews>
    <sheetView topLeftCell="A3" workbookViewId="0">
      <selection activeCell="F19" sqref="F19"/>
    </sheetView>
  </sheetViews>
  <sheetFormatPr baseColWidth="10" defaultColWidth="8.88671875" defaultRowHeight="14.4" x14ac:dyDescent="0.3"/>
  <cols>
    <col min="1" max="1" width="1.88671875" style="4" customWidth="1"/>
    <col min="2" max="2" width="44.5546875" style="4" bestFit="1" customWidth="1"/>
    <col min="3" max="3" width="22.44140625" style="4" customWidth="1"/>
    <col min="4" max="10" width="8.88671875" style="4"/>
    <col min="11" max="11" width="9.77734375" style="4" customWidth="1"/>
    <col min="12" max="12" width="17.6640625" style="4" customWidth="1"/>
    <col min="13" max="16384" width="8.88671875" style="4"/>
  </cols>
  <sheetData>
    <row r="3" spans="2:11" ht="15" thickBot="1" x14ac:dyDescent="0.35"/>
    <row r="4" spans="2:11" x14ac:dyDescent="0.3">
      <c r="B4" s="28" t="s">
        <v>13</v>
      </c>
      <c r="C4" s="29"/>
      <c r="E4" s="52"/>
      <c r="F4" s="52"/>
      <c r="G4" s="52"/>
      <c r="H4" s="52"/>
      <c r="I4" s="52"/>
      <c r="J4" s="52"/>
      <c r="K4" s="52"/>
    </row>
    <row r="5" spans="2:11" x14ac:dyDescent="0.3">
      <c r="B5" s="30"/>
      <c r="C5" s="31"/>
      <c r="E5" s="52"/>
      <c r="F5" s="52"/>
      <c r="G5" s="52"/>
      <c r="H5" s="52"/>
      <c r="I5" s="52"/>
      <c r="J5" s="52"/>
      <c r="K5" s="52"/>
    </row>
    <row r="6" spans="2:11" x14ac:dyDescent="0.3">
      <c r="B6" s="30"/>
      <c r="C6" s="31"/>
      <c r="E6" s="52"/>
      <c r="F6" s="52"/>
      <c r="G6" s="52"/>
      <c r="H6" s="52"/>
      <c r="I6" s="52"/>
      <c r="J6" s="52"/>
      <c r="K6" s="52"/>
    </row>
    <row r="7" spans="2:11" x14ac:dyDescent="0.3">
      <c r="B7" s="30"/>
      <c r="C7" s="31"/>
      <c r="E7" s="52"/>
      <c r="F7" s="52"/>
      <c r="G7" s="52"/>
      <c r="H7" s="52"/>
      <c r="I7" s="52"/>
      <c r="J7" s="52"/>
      <c r="K7" s="52"/>
    </row>
    <row r="8" spans="2:11" x14ac:dyDescent="0.3">
      <c r="B8" s="30"/>
      <c r="C8" s="31"/>
      <c r="E8" s="52"/>
      <c r="F8" s="52"/>
      <c r="G8" s="52"/>
      <c r="H8" s="52"/>
      <c r="I8" s="52"/>
      <c r="J8" s="52"/>
      <c r="K8" s="52"/>
    </row>
    <row r="9" spans="2:11" ht="18.75" customHeight="1" x14ac:dyDescent="0.3">
      <c r="B9" s="5" t="s">
        <v>0</v>
      </c>
      <c r="C9" s="6" t="s">
        <v>36</v>
      </c>
      <c r="E9" s="53"/>
      <c r="F9" s="53"/>
      <c r="G9" s="53"/>
      <c r="H9" s="53"/>
      <c r="I9" s="53"/>
      <c r="J9" s="54"/>
      <c r="K9" s="54"/>
    </row>
    <row r="10" spans="2:11" ht="18.75" customHeight="1" x14ac:dyDescent="0.3">
      <c r="B10" s="5" t="s">
        <v>1</v>
      </c>
      <c r="C10" s="6" t="s">
        <v>37</v>
      </c>
      <c r="E10" s="53"/>
      <c r="F10" s="53"/>
      <c r="G10" s="53"/>
      <c r="H10" s="53"/>
      <c r="I10" s="53"/>
      <c r="J10" s="55"/>
      <c r="K10" s="55"/>
    </row>
    <row r="11" spans="2:11" ht="18.75" customHeight="1" x14ac:dyDescent="0.3">
      <c r="B11" s="5" t="s">
        <v>2</v>
      </c>
      <c r="C11" s="27" t="s">
        <v>22</v>
      </c>
      <c r="E11" s="55"/>
      <c r="F11" s="55"/>
      <c r="G11" s="55"/>
      <c r="H11" s="55"/>
      <c r="I11" s="55"/>
      <c r="J11" s="55"/>
      <c r="K11" s="55"/>
    </row>
    <row r="12" spans="2:11" ht="18.600000000000001" customHeight="1" x14ac:dyDescent="0.3">
      <c r="B12" s="5" t="s">
        <v>3</v>
      </c>
      <c r="C12" s="7">
        <f>VLOOKUP('Donation par démembrement'!C11,Param_Taux[],2,FALSE)</f>
        <v>0.5</v>
      </c>
      <c r="E12" s="56"/>
      <c r="F12" s="56"/>
      <c r="G12" s="56"/>
      <c r="H12" s="56"/>
      <c r="I12" s="56"/>
      <c r="J12" s="56"/>
      <c r="K12" s="56"/>
    </row>
    <row r="13" spans="2:11" ht="18.600000000000001" customHeight="1" x14ac:dyDescent="0.3">
      <c r="B13" s="5" t="s">
        <v>4</v>
      </c>
      <c r="C13" s="8">
        <f>1-C12</f>
        <v>0.5</v>
      </c>
      <c r="E13" s="56"/>
      <c r="F13" s="56"/>
      <c r="G13" s="56"/>
      <c r="H13" s="56"/>
      <c r="I13" s="56"/>
      <c r="J13" s="56"/>
      <c r="K13" s="56"/>
    </row>
    <row r="14" spans="2:11" ht="18.600000000000001" customHeight="1" x14ac:dyDescent="0.3">
      <c r="B14" s="9"/>
      <c r="C14" s="10"/>
      <c r="E14" s="53"/>
      <c r="F14" s="53"/>
      <c r="G14" s="53"/>
      <c r="H14" s="53"/>
      <c r="I14" s="53"/>
      <c r="J14" s="55"/>
      <c r="K14" s="55"/>
    </row>
    <row r="15" spans="2:11" ht="18.600000000000001" customHeight="1" x14ac:dyDescent="0.3">
      <c r="B15" s="11" t="s">
        <v>12</v>
      </c>
      <c r="C15" s="12">
        <v>0</v>
      </c>
      <c r="E15" s="53"/>
      <c r="F15" s="53"/>
      <c r="G15" s="53"/>
      <c r="H15" s="53"/>
      <c r="I15" s="53"/>
      <c r="J15" s="55"/>
      <c r="K15" s="55"/>
    </row>
    <row r="16" spans="2:11" ht="18.600000000000001" customHeight="1" x14ac:dyDescent="0.3">
      <c r="B16" s="13" t="s">
        <v>5</v>
      </c>
      <c r="C16" s="14">
        <f>100000-C15</f>
        <v>100000</v>
      </c>
      <c r="E16" s="53"/>
      <c r="F16" s="53"/>
      <c r="G16" s="53"/>
      <c r="H16" s="53"/>
      <c r="I16" s="53"/>
      <c r="J16" s="55"/>
      <c r="K16" s="55"/>
    </row>
    <row r="17" spans="2:12" ht="18.600000000000001" customHeight="1" thickBot="1" x14ac:dyDescent="0.35">
      <c r="B17" s="15" t="s">
        <v>9</v>
      </c>
      <c r="C17" s="16">
        <f>C16/C13</f>
        <v>200000</v>
      </c>
      <c r="E17" s="53"/>
      <c r="F17" s="53"/>
      <c r="G17" s="53"/>
      <c r="H17" s="53"/>
      <c r="I17" s="53"/>
      <c r="J17" s="55"/>
      <c r="K17" s="55"/>
    </row>
    <row r="18" spans="2:12" ht="15" customHeight="1" thickBot="1" x14ac:dyDescent="0.35">
      <c r="B18" s="17"/>
      <c r="C18" s="18"/>
    </row>
    <row r="19" spans="2:12" ht="34.950000000000003" customHeight="1" x14ac:dyDescent="0.3">
      <c r="B19" s="19" t="s">
        <v>6</v>
      </c>
      <c r="C19" s="20" t="s">
        <v>7</v>
      </c>
    </row>
    <row r="20" spans="2:12" s="17" customFormat="1" ht="31.95" customHeight="1" x14ac:dyDescent="0.3">
      <c r="B20" s="21" t="s">
        <v>27</v>
      </c>
      <c r="C20" s="14">
        <f>C17</f>
        <v>200000</v>
      </c>
    </row>
    <row r="21" spans="2:12" s="17" customFormat="1" ht="31.95" customHeight="1" x14ac:dyDescent="0.3">
      <c r="B21" s="22" t="s">
        <v>11</v>
      </c>
      <c r="C21" s="23">
        <v>1</v>
      </c>
      <c r="E21" s="32" t="s">
        <v>14</v>
      </c>
      <c r="F21" s="32"/>
      <c r="G21" s="32"/>
      <c r="H21" s="33">
        <f>C22*2.5%</f>
        <v>5000</v>
      </c>
      <c r="I21" s="34"/>
      <c r="K21" s="24"/>
      <c r="L21" s="25" t="s">
        <v>10</v>
      </c>
    </row>
    <row r="22" spans="2:12" s="17" customFormat="1" ht="31.95" customHeight="1" thickBot="1" x14ac:dyDescent="0.35">
      <c r="B22" s="15" t="s">
        <v>8</v>
      </c>
      <c r="C22" s="16">
        <f>C20*C21</f>
        <v>200000</v>
      </c>
    </row>
    <row r="23" spans="2:12" x14ac:dyDescent="0.3">
      <c r="C23" s="26"/>
    </row>
  </sheetData>
  <sheetProtection selectLockedCells="1"/>
  <mergeCells count="3">
    <mergeCell ref="B4:C8"/>
    <mergeCell ref="E21:G21"/>
    <mergeCell ref="H21:I21"/>
  </mergeCells>
  <dataValidations count="1">
    <dataValidation type="list" allowBlank="1" showInputMessage="1" showErrorMessage="1" sqref="C11" xr:uid="{E24C7303-2C6D-4984-9AD3-6606897838F7}">
      <formula1>Age_de_l_usufruitier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FF9E-499D-438C-85F2-179BAD8110ED}">
  <dimension ref="A1:C10"/>
  <sheetViews>
    <sheetView workbookViewId="0">
      <selection activeCell="B6" sqref="B6"/>
    </sheetView>
  </sheetViews>
  <sheetFormatPr baseColWidth="10" defaultRowHeight="14.4" x14ac:dyDescent="0.3"/>
  <cols>
    <col min="1" max="3" width="22" customWidth="1"/>
  </cols>
  <sheetData>
    <row r="1" spans="1:3" ht="28.5" customHeight="1" x14ac:dyDescent="0.3">
      <c r="A1" s="3" t="s">
        <v>15</v>
      </c>
      <c r="B1" s="3" t="s">
        <v>16</v>
      </c>
      <c r="C1" s="3" t="s">
        <v>17</v>
      </c>
    </row>
    <row r="2" spans="1:3" x14ac:dyDescent="0.3">
      <c r="A2" s="2" t="s">
        <v>18</v>
      </c>
      <c r="B2" s="1">
        <v>0.9</v>
      </c>
      <c r="C2" s="1">
        <v>0.1</v>
      </c>
    </row>
    <row r="3" spans="1:3" x14ac:dyDescent="0.3">
      <c r="A3" s="2" t="s">
        <v>19</v>
      </c>
      <c r="B3" s="1">
        <v>0.8</v>
      </c>
      <c r="C3" s="1">
        <v>0.2</v>
      </c>
    </row>
    <row r="4" spans="1:3" x14ac:dyDescent="0.3">
      <c r="A4" s="2" t="s">
        <v>20</v>
      </c>
      <c r="B4" s="1">
        <v>0.7</v>
      </c>
      <c r="C4" s="1">
        <v>0.3</v>
      </c>
    </row>
    <row r="5" spans="1:3" x14ac:dyDescent="0.3">
      <c r="A5" s="2" t="s">
        <v>21</v>
      </c>
      <c r="B5" s="1">
        <v>0.6</v>
      </c>
      <c r="C5" s="1">
        <v>0.4</v>
      </c>
    </row>
    <row r="6" spans="1:3" x14ac:dyDescent="0.3">
      <c r="A6" s="2" t="s">
        <v>22</v>
      </c>
      <c r="B6" s="1">
        <v>0.5</v>
      </c>
      <c r="C6" s="1">
        <v>0.5</v>
      </c>
    </row>
    <row r="7" spans="1:3" x14ac:dyDescent="0.3">
      <c r="A7" s="2" t="s">
        <v>23</v>
      </c>
      <c r="B7" s="1">
        <v>0.4</v>
      </c>
      <c r="C7" s="1">
        <v>0.6</v>
      </c>
    </row>
    <row r="8" spans="1:3" x14ac:dyDescent="0.3">
      <c r="A8" s="2" t="s">
        <v>24</v>
      </c>
      <c r="B8" s="1">
        <v>0.3</v>
      </c>
      <c r="C8" s="1">
        <v>0.7</v>
      </c>
    </row>
    <row r="9" spans="1:3" x14ac:dyDescent="0.3">
      <c r="A9" s="2" t="s">
        <v>25</v>
      </c>
      <c r="B9" s="1">
        <v>0.2</v>
      </c>
      <c r="C9" s="1">
        <v>0.8</v>
      </c>
    </row>
    <row r="10" spans="1:3" x14ac:dyDescent="0.3">
      <c r="A10" s="2" t="s">
        <v>26</v>
      </c>
      <c r="B10" s="1">
        <v>0.1</v>
      </c>
      <c r="C10" s="1">
        <v>0.9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08DD7-46E4-4234-9DB8-06EAFD6E5807}">
  <dimension ref="B2:H15"/>
  <sheetViews>
    <sheetView tabSelected="1" workbookViewId="0">
      <selection activeCell="J17" sqref="J17"/>
    </sheetView>
  </sheetViews>
  <sheetFormatPr baseColWidth="10" defaultRowHeight="14.4" x14ac:dyDescent="0.3"/>
  <cols>
    <col min="1" max="16384" width="11.5546875" style="46"/>
  </cols>
  <sheetData>
    <row r="2" spans="2:8" ht="15" thickBot="1" x14ac:dyDescent="0.35"/>
    <row r="3" spans="2:8" x14ac:dyDescent="0.3">
      <c r="B3" s="37" t="s">
        <v>34</v>
      </c>
      <c r="C3" s="38"/>
      <c r="D3" s="38"/>
      <c r="E3" s="38"/>
      <c r="F3" s="38"/>
      <c r="G3" s="38"/>
      <c r="H3" s="39"/>
    </row>
    <row r="4" spans="2:8" x14ac:dyDescent="0.3">
      <c r="B4" s="40"/>
      <c r="C4" s="41"/>
      <c r="D4" s="41"/>
      <c r="E4" s="41"/>
      <c r="F4" s="41"/>
      <c r="G4" s="41"/>
      <c r="H4" s="42"/>
    </row>
    <row r="5" spans="2:8" x14ac:dyDescent="0.3">
      <c r="B5" s="40"/>
      <c r="C5" s="41"/>
      <c r="D5" s="41"/>
      <c r="E5" s="41"/>
      <c r="F5" s="41"/>
      <c r="G5" s="41"/>
      <c r="H5" s="42"/>
    </row>
    <row r="6" spans="2:8" x14ac:dyDescent="0.3">
      <c r="B6" s="40"/>
      <c r="C6" s="41"/>
      <c r="D6" s="41"/>
      <c r="E6" s="41"/>
      <c r="F6" s="41"/>
      <c r="G6" s="41"/>
      <c r="H6" s="42"/>
    </row>
    <row r="7" spans="2:8" x14ac:dyDescent="0.3">
      <c r="B7" s="40"/>
      <c r="C7" s="41"/>
      <c r="D7" s="41"/>
      <c r="E7" s="41"/>
      <c r="F7" s="41"/>
      <c r="G7" s="41"/>
      <c r="H7" s="42"/>
    </row>
    <row r="8" spans="2:8" ht="18.600000000000001" customHeight="1" x14ac:dyDescent="0.3">
      <c r="B8" s="47" t="s">
        <v>28</v>
      </c>
      <c r="C8" s="48"/>
      <c r="D8" s="48"/>
      <c r="E8" s="48"/>
      <c r="F8" s="48"/>
      <c r="G8" s="57">
        <v>300000</v>
      </c>
      <c r="H8" s="58"/>
    </row>
    <row r="9" spans="2:8" ht="18.600000000000001" customHeight="1" x14ac:dyDescent="0.3">
      <c r="B9" s="47" t="s">
        <v>29</v>
      </c>
      <c r="C9" s="48"/>
      <c r="D9" s="48"/>
      <c r="E9" s="48"/>
      <c r="F9" s="48"/>
      <c r="G9" s="62"/>
      <c r="H9" s="63"/>
    </row>
    <row r="10" spans="2:8" x14ac:dyDescent="0.3">
      <c r="B10" s="43" t="s">
        <v>30</v>
      </c>
      <c r="C10" s="44"/>
      <c r="D10" s="44"/>
      <c r="E10" s="44"/>
      <c r="F10" s="44"/>
      <c r="G10" s="44"/>
      <c r="H10" s="45"/>
    </row>
    <row r="11" spans="2:8" x14ac:dyDescent="0.3">
      <c r="B11" s="43"/>
      <c r="C11" s="44"/>
      <c r="D11" s="44"/>
      <c r="E11" s="44"/>
      <c r="F11" s="44"/>
      <c r="G11" s="44"/>
      <c r="H11" s="45"/>
    </row>
    <row r="12" spans="2:8" ht="18.600000000000001" customHeight="1" x14ac:dyDescent="0.3">
      <c r="B12" s="47" t="s">
        <v>31</v>
      </c>
      <c r="C12" s="48"/>
      <c r="D12" s="48"/>
      <c r="E12" s="48"/>
      <c r="F12" s="48"/>
      <c r="G12" s="35"/>
      <c r="H12" s="36"/>
    </row>
    <row r="13" spans="2:8" ht="18.600000000000001" customHeight="1" x14ac:dyDescent="0.3">
      <c r="B13" s="47" t="s">
        <v>32</v>
      </c>
      <c r="C13" s="48"/>
      <c r="D13" s="48"/>
      <c r="E13" s="48"/>
      <c r="F13" s="48"/>
      <c r="G13" s="35"/>
      <c r="H13" s="36"/>
    </row>
    <row r="14" spans="2:8" ht="18.600000000000001" customHeight="1" x14ac:dyDescent="0.3">
      <c r="B14" s="47" t="s">
        <v>35</v>
      </c>
      <c r="C14" s="48"/>
      <c r="D14" s="48"/>
      <c r="E14" s="48"/>
      <c r="F14" s="48"/>
      <c r="G14" s="59">
        <f>1-G12</f>
        <v>1</v>
      </c>
      <c r="H14" s="60"/>
    </row>
    <row r="15" spans="2:8" ht="18.600000000000001" customHeight="1" thickBot="1" x14ac:dyDescent="0.35">
      <c r="B15" s="49" t="s">
        <v>33</v>
      </c>
      <c r="C15" s="50"/>
      <c r="D15" s="50"/>
      <c r="E15" s="50"/>
      <c r="F15" s="50"/>
      <c r="G15" s="61">
        <f>G8-G13</f>
        <v>300000</v>
      </c>
      <c r="H15" s="51"/>
    </row>
  </sheetData>
  <mergeCells count="14">
    <mergeCell ref="B15:F15"/>
    <mergeCell ref="G15:H15"/>
    <mergeCell ref="B10:H11"/>
    <mergeCell ref="B12:F12"/>
    <mergeCell ref="G12:H12"/>
    <mergeCell ref="B13:F13"/>
    <mergeCell ref="G13:H13"/>
    <mergeCell ref="B14:F14"/>
    <mergeCell ref="G14:H14"/>
    <mergeCell ref="B3:H7"/>
    <mergeCell ref="B8:F8"/>
    <mergeCell ref="G8:H8"/>
    <mergeCell ref="B9:F9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Donation par démembrement</vt:lpstr>
      <vt:lpstr>Param</vt:lpstr>
      <vt:lpstr>Barême Fiscal d'une donation</vt:lpstr>
      <vt:lpstr>Age_de_l_usufruitier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2020-04-20T15:35:20Z</dcterms:modified>
</cp:coreProperties>
</file>