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VARJC\Desktop\"/>
    </mc:Choice>
  </mc:AlternateContent>
  <xr:revisionPtr revIDLastSave="0" documentId="13_ncr:1_{D6E7EE88-156F-4C78-98C4-BB9E065F5BFE}" xr6:coauthVersionLast="36" xr6:coauthVersionMax="45" xr10:uidLastSave="{00000000-0000-0000-0000-000000000000}"/>
  <bookViews>
    <workbookView xWindow="0" yWindow="0" windowWidth="23040" windowHeight="9060" xr2:uid="{811B53D0-13CE-4E6A-B537-F5F8A41334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0" i="1" l="1"/>
  <c r="D20" i="1" s="1"/>
  <c r="C19" i="1"/>
  <c r="C18" i="1"/>
  <c r="E18" i="1" s="1"/>
  <c r="D17" i="1"/>
  <c r="E14" i="1"/>
  <c r="D13" i="1"/>
  <c r="D12" i="1"/>
  <c r="D11" i="1"/>
  <c r="G11" i="1" s="1"/>
  <c r="O12" i="1" l="1"/>
  <c r="O10" i="1"/>
  <c r="O11" i="1" s="1"/>
  <c r="E16" i="1"/>
  <c r="E29" i="1"/>
  <c r="J20" i="1"/>
  <c r="D16" i="1"/>
  <c r="D19" i="1"/>
  <c r="D15" i="1"/>
  <c r="D18" i="1"/>
  <c r="D14" i="1"/>
  <c r="F20" i="1"/>
  <c r="I20" i="1"/>
  <c r="L20" i="1"/>
  <c r="H20" i="1"/>
  <c r="K20" i="1"/>
  <c r="F17" i="1"/>
  <c r="H17" i="1" s="1"/>
  <c r="I17" i="1"/>
  <c r="E12" i="1"/>
  <c r="F12" i="1" s="1"/>
  <c r="E13" i="1"/>
  <c r="F13" i="1" s="1"/>
  <c r="J13" i="1" s="1"/>
  <c r="E20" i="1"/>
  <c r="G20" i="1" s="1"/>
  <c r="E17" i="1"/>
  <c r="G17" i="1" s="1"/>
  <c r="E19" i="1"/>
  <c r="E15" i="1"/>
  <c r="G19" i="1" l="1"/>
  <c r="G15" i="1"/>
  <c r="J17" i="1"/>
  <c r="K17" i="1" s="1"/>
  <c r="L17" i="1" s="1"/>
  <c r="J12" i="1"/>
  <c r="I12" i="1"/>
  <c r="F18" i="1"/>
  <c r="G18" i="1"/>
  <c r="F14" i="1"/>
  <c r="H14" i="1" s="1"/>
  <c r="G14" i="1"/>
  <c r="F16" i="1"/>
  <c r="H16" i="1" s="1"/>
  <c r="G16" i="1"/>
  <c r="G12" i="1"/>
  <c r="G13" i="1"/>
  <c r="I18" i="1"/>
  <c r="J18" i="1"/>
  <c r="H18" i="1"/>
  <c r="F19" i="1"/>
  <c r="F15" i="1"/>
  <c r="J15" i="1" s="1"/>
  <c r="H13" i="1"/>
  <c r="I13" i="1"/>
  <c r="F11" i="1"/>
  <c r="J16" i="1" l="1"/>
  <c r="I16" i="1"/>
  <c r="K16" i="1" s="1"/>
  <c r="L16" i="1" s="1"/>
  <c r="I14" i="1"/>
  <c r="K14" i="1" s="1"/>
  <c r="L14" i="1" s="1"/>
  <c r="J14" i="1"/>
  <c r="H12" i="1"/>
  <c r="H11" i="1"/>
  <c r="J11" i="1"/>
  <c r="H15" i="1"/>
  <c r="I15" i="1"/>
  <c r="H19" i="1"/>
  <c r="K19" i="1" s="1"/>
  <c r="L19" i="1" s="1"/>
  <c r="J19" i="1"/>
  <c r="I19" i="1"/>
  <c r="K18" i="1"/>
  <c r="L18" i="1" s="1"/>
  <c r="K13" i="1"/>
  <c r="L13" i="1" s="1"/>
  <c r="I11" i="1"/>
  <c r="K12" i="1" l="1"/>
  <c r="L12" i="1" s="1"/>
  <c r="K15" i="1"/>
  <c r="L15" i="1" s="1"/>
  <c r="K11" i="1"/>
  <c r="L11" i="1" s="1"/>
</calcChain>
</file>

<file path=xl/sharedStrings.xml><?xml version="1.0" encoding="utf-8"?>
<sst xmlns="http://schemas.openxmlformats.org/spreadsheetml/2006/main" count="31" uniqueCount="31">
  <si>
    <t>Nom</t>
  </si>
  <si>
    <t>Prénom</t>
  </si>
  <si>
    <t>aaa</t>
  </si>
  <si>
    <t>bbb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</si>
  <si>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</si>
  <si>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</si>
  <si>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</si>
  <si>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</si>
  <si>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</si>
  <si>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</si>
  <si>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</si>
  <si>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</si>
  <si>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</si>
  <si>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</si>
  <si>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</si>
  <si>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</si>
  <si>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</si>
  <si>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</si>
  <si>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Base Taxable</t>
  </si>
  <si>
    <t>Fiscalité appliquée</t>
  </si>
  <si>
    <t>De</t>
  </si>
  <si>
    <t>à</t>
  </si>
  <si>
    <t>Taux</t>
  </si>
  <si>
    <t>Néant 0%</t>
  </si>
  <si>
    <t>Je suis parti de 5 bénéficiaires en affectant des part différentes puis j'ai remis à 2 et cela ne s'ajuste pas :), je te joins l'exemple vsuel, cela sera sans doute bien plus simple pour toi. Je peux également faire dépasser le résultat à + de 100% , ce qui n'est pas possible :) - Si cela n'est pas possible, j'ajusterai, c'est histoire de pouvoir tout automatiser et d'optimiser à fond :)</t>
  </si>
  <si>
    <t>Somme des %</t>
  </si>
  <si>
    <t>Nombre de bénéficiaires</t>
  </si>
  <si>
    <t>% Manquant</t>
  </si>
  <si>
    <t>Base Taxable €</t>
  </si>
  <si>
    <r>
      <t xml:space="preserve">Abattement </t>
    </r>
    <r>
      <rPr>
        <b/>
        <sz val="11"/>
        <color rgb="FFFF0000"/>
        <rFont val="Allianz Neo"/>
        <family val="2"/>
      </rPr>
      <t>RESTANT</t>
    </r>
    <r>
      <rPr>
        <sz val="11"/>
        <color theme="1"/>
        <rFont val="Allianz Neo"/>
        <family val="2"/>
      </rPr>
      <t xml:space="preserve"> à exploiter</t>
    </r>
  </si>
  <si>
    <t>Abattement Légal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</si>
</sst>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#,##0.00\ &quot;€&quot;"/>
    <numFmt numFmtId="166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  <font>
      <sz val="11"/>
      <color theme="1"/>
      <name val="Calibri"/>
      <family val="2"/>
      <scheme val="minor"/>
    </font>
    <font>
      <sz val="16"/>
      <color theme="1"/>
      <name val="Allianz Neo"/>
      <family val="2"/>
    </font>
    <font>
      <b/>
      <sz val="11"/>
      <color theme="1"/>
      <name val="Allianz Neo"/>
      <family val="2"/>
    </font>
    <font>
      <b/>
      <sz val="11"/>
      <color rgb="FFFF0000"/>
      <name val="Allianz Neo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 diagonalDown="1"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 style="thin">
        <color auto="1"/>
      </diagonal>
    </border>
    <border diagonalDown="1"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 style="thin">
        <color auto="1"/>
      </diagonal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/>
      <top/>
      <bottom style="dashed">
        <color auto="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5" fontId="1" fillId="3" borderId="5" xfId="0" applyNumberFormat="1" applyFont="1" applyFill="1" applyBorder="1" applyAlignment="1">
      <alignment vertical="center" wrapText="1"/>
    </xf>
    <xf numFmtId="165" fontId="1" fillId="0" borderId="6" xfId="0" applyNumberFormat="1" applyFont="1" applyBorder="1" applyAlignment="1">
      <alignment vertical="center" wrapText="1"/>
    </xf>
    <xf numFmtId="165" fontId="1" fillId="0" borderId="5" xfId="0" applyNumberFormat="1" applyFont="1" applyBorder="1" applyAlignment="1">
      <alignment vertical="center" wrapText="1"/>
    </xf>
    <xf numFmtId="165" fontId="1" fillId="2" borderId="8" xfId="0" applyNumberFormat="1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65" fontId="1" fillId="0" borderId="10" xfId="0" applyNumberFormat="1" applyFont="1" applyBorder="1" applyAlignment="1">
      <alignment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10" fontId="2" fillId="0" borderId="12" xfId="0" applyNumberFormat="1" applyFont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9" fontId="2" fillId="0" borderId="14" xfId="0" applyNumberFormat="1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166" fontId="2" fillId="0" borderId="14" xfId="1" applyNumberFormat="1" applyFont="1" applyBorder="1" applyAlignment="1">
      <alignment horizontal="center" vertical="center"/>
    </xf>
    <xf numFmtId="10" fontId="4" fillId="0" borderId="14" xfId="0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10" fontId="4" fillId="0" borderId="5" xfId="0" applyNumberFormat="1" applyFont="1" applyBorder="1" applyAlignment="1">
      <alignment vertical="center" wrapText="1"/>
    </xf>
    <xf numFmtId="10" fontId="4" fillId="0" borderId="10" xfId="0" applyNumberFormat="1" applyFont="1" applyBorder="1" applyAlignment="1">
      <alignment vertical="center" wrapText="1"/>
    </xf>
    <xf numFmtId="0" fontId="2" fillId="4" borderId="1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165" fontId="1" fillId="8" borderId="5" xfId="0" applyNumberFormat="1" applyFont="1" applyFill="1" applyBorder="1" applyAlignment="1">
      <alignment vertical="center" wrapText="1"/>
    </xf>
    <xf numFmtId="10" fontId="4" fillId="8" borderId="5" xfId="0" applyNumberFormat="1" applyFont="1" applyFill="1" applyBorder="1" applyAlignment="1">
      <alignment vertical="center" wrapText="1"/>
    </xf>
    <xf numFmtId="165" fontId="1" fillId="8" borderId="5" xfId="0" applyNumberFormat="1" applyFont="1" applyFill="1" applyBorder="1" applyAlignment="1">
      <alignment horizontal="center" vertical="center" wrapText="1"/>
    </xf>
    <xf numFmtId="165" fontId="1" fillId="8" borderId="8" xfId="0" applyNumberFormat="1" applyFont="1" applyFill="1" applyBorder="1" applyAlignment="1">
      <alignment vertical="center" wrapText="1"/>
    </xf>
    <xf numFmtId="165" fontId="5" fillId="7" borderId="5" xfId="0" applyNumberFormat="1" applyFont="1" applyFill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dimension ref="B5:P29"/>
  <sheetViews>
    <sheetView tabSelected="1" topLeftCell="A4" zoomScale="80" zoomScaleNormal="80" workbookViewId="0">
      <selection activeCell="C10" sqref="C10"/>
    </sheetView>
  </sheetViews>
  <sheetFormatPr baseColWidth="10" defaultColWidth="11.5546875" defaultRowHeight="14.4" x14ac:dyDescent="0.3"/>
  <cols>
    <col min="1" max="1" width="7.109375" style="1" customWidth="1"/>
    <col min="2" max="2" width="26.5546875" style="1" customWidth="1"/>
    <col min="3" max="3" width="22.33203125" style="1" customWidth="1"/>
    <col min="4" max="4" width="20.6640625" style="1" customWidth="1"/>
    <col min="5" max="5" width="17.5546875" style="1" customWidth="1"/>
    <col min="6" max="7" width="18.44140625" style="1" customWidth="1"/>
    <col min="8" max="10" width="16.88671875" style="1" customWidth="1"/>
    <col min="11" max="11" width="18.44140625" style="1" customWidth="1"/>
    <col min="12" max="12" width="23.6640625" style="1" customWidth="1"/>
    <col min="13" max="13" width="25.6640625" style="1" customWidth="1"/>
    <col min="14" max="14" width="24.44140625" style="1" customWidth="1"/>
    <col min="15" max="16" width="19.109375" style="1" customWidth="1"/>
    <col min="17" max="19" width="25.6640625" style="1" customWidth="1"/>
    <col min="20" max="16384" width="11.5546875" style="1"/>
  </cols>
  <sheetData>
    <row r="5" spans="2:16" ht="15" thickBot="1" x14ac:dyDescent="0.35"/>
    <row r="6" spans="2:16" ht="48.75" customHeight="1" thickBot="1" x14ac:dyDescent="0.35">
      <c r="B6" s="2"/>
      <c r="C6" s="3"/>
      <c r="D6" s="4" t="s">
        <v>16</v>
      </c>
      <c r="E6" s="4" t="s">
        <v>30</v>
      </c>
      <c r="F6" s="4" t="s">
        <v>29</v>
      </c>
      <c r="G6" s="32" t="s">
        <v>28</v>
      </c>
      <c r="H6" s="39" t="s">
        <v>18</v>
      </c>
      <c r="I6" s="40"/>
      <c r="J6" s="41"/>
      <c r="K6" s="4" t="s">
        <v>19</v>
      </c>
      <c r="L6" s="5" t="s">
        <v>17</v>
      </c>
      <c r="N6" s="21" t="s">
        <v>20</v>
      </c>
      <c r="O6" s="21" t="s">
        <v>21</v>
      </c>
      <c r="P6" s="21" t="s">
        <v>22</v>
      </c>
    </row>
    <row r="7" spans="2:16" ht="25.2" customHeight="1" x14ac:dyDescent="0.3">
      <c r="B7" s="6" t="s">
        <v>0</v>
      </c>
      <c r="C7" s="7" t="s">
        <v>2</v>
      </c>
      <c r="D7" s="8"/>
      <c r="E7" s="8"/>
      <c r="F7" s="8"/>
      <c r="G7" s="31"/>
      <c r="H7" s="16" t="s">
        <v>23</v>
      </c>
      <c r="I7" s="17">
        <v>0.2</v>
      </c>
      <c r="J7" s="18">
        <v>0.3125</v>
      </c>
      <c r="K7" s="8"/>
      <c r="L7" s="9"/>
      <c r="N7" s="24">
        <v>0</v>
      </c>
      <c r="O7" s="24">
        <v>700000</v>
      </c>
      <c r="P7" s="22">
        <v>0.2</v>
      </c>
    </row>
    <row r="8" spans="2:16" ht="25.2" customHeight="1" x14ac:dyDescent="0.3">
      <c r="B8" s="6" t="s">
        <v>1</v>
      </c>
      <c r="C8" s="7" t="s">
        <v>3</v>
      </c>
      <c r="D8" s="8"/>
      <c r="E8" s="8"/>
      <c r="F8" s="8"/>
      <c r="G8" s="8"/>
      <c r="H8" s="8"/>
      <c r="I8" s="8"/>
      <c r="J8" s="8"/>
      <c r="K8" s="8"/>
      <c r="L8" s="9"/>
      <c r="N8" s="24">
        <v>700000</v>
      </c>
      <c r="O8" s="24"/>
      <c r="P8" s="23">
        <v>0.3125</v>
      </c>
    </row>
    <row r="9" spans="2:16" ht="25.2" customHeight="1" x14ac:dyDescent="0.3">
      <c r="B9" s="6" t="s">
        <v>10</v>
      </c>
      <c r="C9" s="10">
        <v>500000</v>
      </c>
      <c r="D9" s="11"/>
      <c r="E9" s="8"/>
      <c r="F9" s="8"/>
      <c r="G9" s="8"/>
      <c r="H9" s="8"/>
      <c r="I9" s="8"/>
      <c r="J9" s="8"/>
      <c r="K9" s="8"/>
      <c r="L9" s="9"/>
    </row>
    <row r="10" spans="2:16" ht="25.2" customHeight="1" x14ac:dyDescent="0.3">
      <c r="B10" s="6" t="s">
        <v>4</v>
      </c>
      <c r="C10" s="26">
        <v>2</v>
      </c>
      <c r="D10" s="8"/>
      <c r="E10" s="8"/>
      <c r="F10" s="8"/>
      <c r="G10" s="8"/>
      <c r="H10" s="8"/>
      <c r="I10" s="8"/>
      <c r="J10" s="8"/>
      <c r="K10" s="8"/>
      <c r="L10" s="9"/>
      <c r="N10" s="29" t="s">
        <v>25</v>
      </c>
      <c r="O10" s="25">
        <f>SUM(C11:C20)</f>
        <v>1</v>
      </c>
    </row>
    <row r="11" spans="2:16" ht="25.2" customHeight="1" x14ac:dyDescent="0.3">
      <c r="B11" s="6" t="s">
        <v>5</v>
      </c>
      <c r="C11" s="34">
        <v>0.1</v>
      </c>
      <c r="D11" s="33">
        <f>IF(C11="","",$C$9*C11)</f>
        <v>50000</v>
      </c>
      <c r="E11" s="33">
        <v>152500</v>
      </c>
      <c r="F11" s="37">
        <f>IF(C11="","",D11-E11)</f>
        <v>-102500</v>
      </c>
      <c r="G11" s="37">
        <f>D11-E11</f>
        <v>-102500</v>
      </c>
      <c r="H11" s="35">
        <f>IF(C11="","",IF(F11&lt;=0,0,0))</f>
        <v>0</v>
      </c>
      <c r="I11" s="33" t="str">
        <f t="shared" ref="I11:I20" si="0">IF(C11="","",IF(AND(F11&gt;$N$7,F11&lt;$O$7),F11*$P$7,IF(F11&gt;$O$7,$O$7*$P$7,"")))</f>
        <v/>
      </c>
      <c r="J11" s="33" t="str">
        <f t="shared" ref="J11:J20" si="1">IF(C11="","",IF(F11&gt;$O$7,(F11-$O$7)*$P$8,""))</f>
        <v/>
      </c>
      <c r="K11" s="33">
        <f t="shared" ref="K11:K20" si="2">IF(C11="","",SUM(H11:J11))</f>
        <v>0</v>
      </c>
      <c r="L11" s="36">
        <f t="shared" ref="L11:L20" si="3">IF(C11="","",D11-K11)</f>
        <v>50000</v>
      </c>
      <c r="N11" s="30" t="s">
        <v>27</v>
      </c>
      <c r="O11" s="25">
        <f>100%-O10</f>
        <v>0</v>
      </c>
    </row>
    <row r="12" spans="2:16" ht="25.2" customHeight="1" x14ac:dyDescent="0.3">
      <c r="B12" s="6" t="s">
        <v>6</v>
      </c>
      <c r="C12" s="34">
        <v>0.9</v>
      </c>
      <c r="D12" s="33">
        <f t="shared" ref="D12:D20" si="4">IF(C12="","",$C$9*C12)</f>
        <v>450000</v>
      </c>
      <c r="E12" s="33">
        <f>IF(C12="","",152500)</f>
        <v>152500</v>
      </c>
      <c r="F12" s="37">
        <f t="shared" ref="F12:F20" si="5">IF(C12="","",D12-E12)</f>
        <v>297500</v>
      </c>
      <c r="G12" s="33">
        <f t="shared" ref="G12:G20" si="6">D12-E12</f>
        <v>297500</v>
      </c>
      <c r="H12" s="35">
        <f>IF(C12="","",IF(SUM($F$11:F12)&lt;=0,0,0))</f>
        <v>0</v>
      </c>
      <c r="I12" s="33">
        <f t="shared" si="0"/>
        <v>59500</v>
      </c>
      <c r="J12" s="33" t="str">
        <f t="shared" si="1"/>
        <v/>
      </c>
      <c r="K12" s="33">
        <f t="shared" si="2"/>
        <v>59500</v>
      </c>
      <c r="L12" s="36">
        <f t="shared" si="3"/>
        <v>390500</v>
      </c>
      <c r="N12" s="43" t="s">
        <v>26</v>
      </c>
      <c r="O12" s="38">
        <f>COUNT(C11:C20)</f>
        <v>3</v>
      </c>
    </row>
    <row r="13" spans="2:16" ht="25.2" customHeight="1" x14ac:dyDescent="0.3">
      <c r="B13" s="6" t="s">
        <v>7</v>
      </c>
      <c r="C13" s="27">
        <v>0</v>
      </c>
      <c r="D13" s="12">
        <f t="shared" si="4"/>
        <v>0</v>
      </c>
      <c r="E13" s="12">
        <f t="shared" ref="E13:E20" si="7">IF(C13="","",152500)</f>
        <v>152500</v>
      </c>
      <c r="F13" s="12">
        <f t="shared" si="5"/>
        <v>-152500</v>
      </c>
      <c r="G13" s="12">
        <f t="shared" si="6"/>
        <v>-152500</v>
      </c>
      <c r="H13" s="19">
        <f t="shared" ref="H13:H20" si="8">IF(C13="","",IF(F13&lt;=0,0,0))</f>
        <v>0</v>
      </c>
      <c r="I13" s="10" t="str">
        <f t="shared" si="0"/>
        <v/>
      </c>
      <c r="J13" s="10" t="str">
        <f t="shared" si="1"/>
        <v/>
      </c>
      <c r="K13" s="10">
        <f t="shared" si="2"/>
        <v>0</v>
      </c>
      <c r="L13" s="13">
        <f t="shared" si="3"/>
        <v>0</v>
      </c>
      <c r="N13" s="43"/>
      <c r="O13" s="38"/>
    </row>
    <row r="14" spans="2:16" ht="25.2" customHeight="1" x14ac:dyDescent="0.3">
      <c r="B14" s="6" t="s">
        <v>8</v>
      </c>
      <c r="C14" s="27"/>
      <c r="D14" s="12" t="str">
        <f t="shared" si="4"/>
        <v/>
      </c>
      <c r="E14" s="12" t="str">
        <f t="shared" si="7"/>
        <v/>
      </c>
      <c r="F14" s="12" t="str">
        <f t="shared" si="5"/>
        <v/>
      </c>
      <c r="G14" s="12" t="e">
        <f t="shared" si="6"/>
        <v>#VALUE!</v>
      </c>
      <c r="H14" s="19" t="str">
        <f t="shared" si="8"/>
        <v/>
      </c>
      <c r="I14" s="10" t="str">
        <f t="shared" si="0"/>
        <v/>
      </c>
      <c r="J14" s="10" t="str">
        <f t="shared" si="1"/>
        <v/>
      </c>
      <c r="K14" s="10" t="str">
        <f t="shared" si="2"/>
        <v/>
      </c>
      <c r="L14" s="13" t="str">
        <f t="shared" si="3"/>
        <v/>
      </c>
    </row>
    <row r="15" spans="2:16" ht="25.2" customHeight="1" x14ac:dyDescent="0.3">
      <c r="B15" s="6" t="s">
        <v>9</v>
      </c>
      <c r="C15" s="27"/>
      <c r="D15" s="12" t="str">
        <f t="shared" si="4"/>
        <v/>
      </c>
      <c r="E15" s="12" t="str">
        <f t="shared" si="7"/>
        <v/>
      </c>
      <c r="F15" s="12" t="str">
        <f t="shared" si="5"/>
        <v/>
      </c>
      <c r="G15" s="12" t="e">
        <f t="shared" si="6"/>
        <v>#VALUE!</v>
      </c>
      <c r="H15" s="19" t="str">
        <f t="shared" si="8"/>
        <v/>
      </c>
      <c r="I15" s="10" t="str">
        <f t="shared" si="0"/>
        <v/>
      </c>
      <c r="J15" s="10" t="str">
        <f t="shared" si="1"/>
        <v/>
      </c>
      <c r="K15" s="10" t="str">
        <f t="shared" si="2"/>
        <v/>
      </c>
      <c r="L15" s="13" t="str">
        <f t="shared" si="3"/>
        <v/>
      </c>
    </row>
    <row r="16" spans="2:16" ht="25.2" customHeight="1" x14ac:dyDescent="0.3">
      <c r="B16" s="6" t="s">
        <v>11</v>
      </c>
      <c r="C16" s="27"/>
      <c r="D16" s="12" t="str">
        <f t="shared" si="4"/>
        <v/>
      </c>
      <c r="E16" s="12" t="str">
        <f t="shared" si="7"/>
        <v/>
      </c>
      <c r="F16" s="12" t="str">
        <f t="shared" si="5"/>
        <v/>
      </c>
      <c r="G16" s="12" t="e">
        <f t="shared" si="6"/>
        <v>#VALUE!</v>
      </c>
      <c r="H16" s="19" t="str">
        <f t="shared" si="8"/>
        <v/>
      </c>
      <c r="I16" s="10" t="str">
        <f t="shared" si="0"/>
        <v/>
      </c>
      <c r="J16" s="10" t="str">
        <f t="shared" si="1"/>
        <v/>
      </c>
      <c r="K16" s="10" t="str">
        <f t="shared" si="2"/>
        <v/>
      </c>
      <c r="L16" s="13" t="str">
        <f t="shared" si="3"/>
        <v/>
      </c>
    </row>
    <row r="17" spans="2:12" ht="25.2" customHeight="1" x14ac:dyDescent="0.3">
      <c r="B17" s="6" t="s">
        <v>12</v>
      </c>
      <c r="C17" s="27"/>
      <c r="D17" s="12" t="str">
        <f t="shared" si="4"/>
        <v/>
      </c>
      <c r="E17" s="12" t="str">
        <f t="shared" si="7"/>
        <v/>
      </c>
      <c r="F17" s="12" t="str">
        <f t="shared" si="5"/>
        <v/>
      </c>
      <c r="G17" s="12" t="e">
        <f t="shared" si="6"/>
        <v>#VALUE!</v>
      </c>
      <c r="H17" s="19" t="str">
        <f t="shared" si="8"/>
        <v/>
      </c>
      <c r="I17" s="10" t="str">
        <f t="shared" si="0"/>
        <v/>
      </c>
      <c r="J17" s="10" t="str">
        <f t="shared" si="1"/>
        <v/>
      </c>
      <c r="K17" s="10" t="str">
        <f t="shared" si="2"/>
        <v/>
      </c>
      <c r="L17" s="13" t="str">
        <f t="shared" si="3"/>
        <v/>
      </c>
    </row>
    <row r="18" spans="2:12" ht="25.2" customHeight="1" x14ac:dyDescent="0.3">
      <c r="B18" s="6" t="s">
        <v>13</v>
      </c>
      <c r="C18" s="27" t="str">
        <f>IF($C$10&lt;8,"",100%/$C$10)</f>
        <v/>
      </c>
      <c r="D18" s="12" t="str">
        <f t="shared" si="4"/>
        <v/>
      </c>
      <c r="E18" s="12" t="str">
        <f t="shared" si="7"/>
        <v/>
      </c>
      <c r="F18" s="12" t="str">
        <f t="shared" si="5"/>
        <v/>
      </c>
      <c r="G18" s="12" t="e">
        <f t="shared" si="6"/>
        <v>#VALUE!</v>
      </c>
      <c r="H18" s="19" t="str">
        <f t="shared" si="8"/>
        <v/>
      </c>
      <c r="I18" s="10" t="str">
        <f t="shared" si="0"/>
        <v/>
      </c>
      <c r="J18" s="10" t="str">
        <f t="shared" si="1"/>
        <v/>
      </c>
      <c r="K18" s="10" t="str">
        <f t="shared" si="2"/>
        <v/>
      </c>
      <c r="L18" s="13" t="str">
        <f t="shared" si="3"/>
        <v/>
      </c>
    </row>
    <row r="19" spans="2:12" ht="25.2" customHeight="1" x14ac:dyDescent="0.3">
      <c r="B19" s="6" t="s">
        <v>14</v>
      </c>
      <c r="C19" s="27" t="str">
        <f>IF($C$10&lt;9,"",100%/$C$10)</f>
        <v/>
      </c>
      <c r="D19" s="12" t="str">
        <f t="shared" si="4"/>
        <v/>
      </c>
      <c r="E19" s="12" t="str">
        <f t="shared" si="7"/>
        <v/>
      </c>
      <c r="F19" s="12" t="str">
        <f t="shared" si="5"/>
        <v/>
      </c>
      <c r="G19" s="12" t="e">
        <f t="shared" si="6"/>
        <v>#VALUE!</v>
      </c>
      <c r="H19" s="19" t="str">
        <f t="shared" si="8"/>
        <v/>
      </c>
      <c r="I19" s="10" t="str">
        <f t="shared" si="0"/>
        <v/>
      </c>
      <c r="J19" s="10" t="str">
        <f t="shared" si="1"/>
        <v/>
      </c>
      <c r="K19" s="10" t="str">
        <f t="shared" si="2"/>
        <v/>
      </c>
      <c r="L19" s="13" t="str">
        <f t="shared" si="3"/>
        <v/>
      </c>
    </row>
    <row r="20" spans="2:12" ht="25.2" customHeight="1" thickBot="1" x14ac:dyDescent="0.35">
      <c r="B20" s="14" t="s">
        <v>15</v>
      </c>
      <c r="C20" s="28" t="str">
        <f>IF($C$10&lt;10,"",100%/$C$10)</f>
        <v/>
      </c>
      <c r="D20" s="12" t="str">
        <f t="shared" si="4"/>
        <v/>
      </c>
      <c r="E20" s="15" t="str">
        <f t="shared" si="7"/>
        <v/>
      </c>
      <c r="F20" s="12" t="str">
        <f t="shared" si="5"/>
        <v/>
      </c>
      <c r="G20" s="12" t="e">
        <f t="shared" si="6"/>
        <v>#VALUE!</v>
      </c>
      <c r="H20" s="19" t="str">
        <f t="shared" si="8"/>
        <v/>
      </c>
      <c r="I20" s="10" t="str">
        <f t="shared" si="0"/>
        <v/>
      </c>
      <c r="J20" s="10" t="str">
        <f t="shared" si="1"/>
        <v/>
      </c>
      <c r="K20" s="10" t="str">
        <f t="shared" si="2"/>
        <v/>
      </c>
      <c r="L20" s="13" t="str">
        <f t="shared" si="3"/>
        <v/>
      </c>
    </row>
    <row r="23" spans="2:12" x14ac:dyDescent="0.3">
      <c r="B23" s="42" t="s">
        <v>24</v>
      </c>
      <c r="C23" s="42"/>
      <c r="D23" s="42"/>
      <c r="E23" s="42"/>
      <c r="F23" s="42"/>
      <c r="G23" s="42"/>
      <c r="H23" s="42"/>
      <c r="I23" s="42"/>
      <c r="J23" s="42"/>
      <c r="K23" s="42"/>
    </row>
    <row r="24" spans="2:12" x14ac:dyDescent="0.3"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9" spans="2:12" x14ac:dyDescent="0.3">
      <c r="E29" s="20">
        <f>SUM(C11:C20)</f>
        <v>1</v>
      </c>
    </row>
  </sheetData>
  <mergeCells count="4">
    <mergeCell ref="O12:O13"/>
    <mergeCell ref="H6:J6"/>
    <mergeCell ref="B23:K24"/>
    <mergeCell ref="N12:N13"/>
  </mergeCells>
  <conditionalFormatting sqref="C11:C20">
    <cfRule type="expression" dxfId="2" priority="3">
      <formula>$O$10&lt;&gt;100%</formula>
    </cfRule>
  </conditionalFormatting>
  <conditionalFormatting sqref="C10">
    <cfRule type="expression" dxfId="1" priority="4">
      <formula>$O$12&lt;&gt;$C$10</formula>
    </cfRule>
  </conditionalFormatting>
  <conditionalFormatting sqref="O11">
    <cfRule type="expression" dxfId="0" priority="1">
      <formula>$O$11&gt;0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SAVARD Jean-Charles</cp:lastModifiedBy>
  <dcterms:created xsi:type="dcterms:W3CDTF">2020-04-28T10:09:57Z</dcterms:created>
  <dcterms:modified xsi:type="dcterms:W3CDTF">2020-04-29T22:35:48Z</dcterms:modified>
</cp:coreProperties>
</file>