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docProps/custom.xml" ContentType="application/vnd.openxmlformats-officedocument.custom-propertie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bookViews>
    <workbookView xWindow="3510" yWindow="1695" windowWidth="20730" windowHeight="11760" activeTab="1"/>
  </bookViews>
  <sheets>
    <sheet name="Register" sheetId="13" r:id="rId1"/>
    <sheet name="Settings" sheetId="6" r:id="rId2"/>
    <sheet name="Help" sheetId="3" r:id="rId3"/>
    <sheet name="©" sheetId="14" r:id="rId4"/>
  </sheets>
  <definedNames>
    <definedName name="accountList">OFFSET(Settings!$A$1,1,0,SUMPRODUCT(MAX((Settings!$A:$A&lt;&gt;"")*(ROW(Settings!$A:$A))))-1,1)</definedName>
    <definedName name="categoryList">OFFSET(Settings!$C$1,1,0,SUMPRODUCT(MAX((Settings!$C:$C&lt;&gt;"")*(ROW(Settings!$C:$C))))-1,1)</definedName>
    <definedName name="dateList">OFFSET(Settings!$G$1,1,0,SUMPRODUCT(MAX((Settings!$G:$G&lt;&gt;"")*(ROW(Settings!$G:$G)))),1)</definedName>
    <definedName name="_xlnm.Print_Titles" localSheetId="0">Register!$3:$3</definedName>
    <definedName name="payeeList">OFFSET(Settings!$E$1,1,0,SUMPRODUCT(MAX((Settings!$E:$E&lt;&gt;"")*(ROW(Settings!$E:$E))))-1,1)</definedName>
    <definedName name="valuevx">42.314159</definedName>
    <definedName name="vertex42_copyright" hidden="1">"© 2017-2019 Vertex42 LLC"</definedName>
    <definedName name="vertex42_id" hidden="1">"income-expense-worksheet.xlsx"</definedName>
    <definedName name="vertex42_title" hidden="1">"Income and Expense Worksheet"</definedName>
    <definedName name="_xlnm.Print_Area" localSheetId="2">Help!$A:$C</definedName>
    <definedName name="_xlnm.Print_Area" localSheetId="0">Register!$A:$I</definedName>
  </definedNames>
  <calcPr calcId="125725"/>
  <fileRecoveryPr autoRecover="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11" i="3"/>
  <c r="B44"/>
  <c r="B42"/>
  <c r="B40"/>
  <c r="B38"/>
  <c r="B36"/>
  <c r="B34"/>
  <c r="H19" i="13" l="1"/>
  <c r="H20"/>
  <c r="H21"/>
  <c r="H22"/>
  <c r="H23"/>
  <c r="H24"/>
  <c r="H25"/>
  <c r="H26"/>
  <c r="H27"/>
  <c r="H28"/>
  <c r="H29"/>
  <c r="H30"/>
  <c r="H31"/>
  <c r="H32"/>
  <c r="H33"/>
  <c r="H34"/>
  <c r="H35"/>
  <c r="I19"/>
  <c r="I20"/>
  <c r="I21"/>
  <c r="I22"/>
  <c r="I23"/>
  <c r="I24"/>
  <c r="I25"/>
  <c r="I26"/>
  <c r="I27"/>
  <c r="I28"/>
  <c r="I29"/>
  <c r="I30"/>
  <c r="I31"/>
  <c r="I32"/>
  <c r="I33"/>
  <c r="I34"/>
  <c r="I35"/>
  <c r="H16"/>
  <c r="H17"/>
  <c r="H18"/>
  <c r="I16"/>
  <c r="I17"/>
  <c r="I18"/>
  <c r="H4" l="1"/>
  <c r="H5"/>
  <c r="H6"/>
  <c r="H7"/>
  <c r="H8"/>
  <c r="H9"/>
  <c r="H10"/>
  <c r="H11"/>
  <c r="H12"/>
  <c r="H13"/>
  <c r="H14"/>
  <c r="H15"/>
  <c r="I4"/>
  <c r="I5" s="1"/>
  <c r="I6" s="1"/>
  <c r="I7" s="1"/>
  <c r="I8" s="1"/>
  <c r="I9" s="1"/>
  <c r="I10" s="1"/>
  <c r="I11" s="1"/>
  <c r="I12" s="1"/>
  <c r="I13" s="1"/>
  <c r="I14" s="1"/>
  <c r="I15"/>
  <c r="G3" i="6"/>
  <c r="G36" i="13" l="1"/>
  <c r="F36"/>
  <c r="I36" l="1"/>
  <c r="G4" i="6" l="1"/>
  <c r="G5" l="1"/>
  <c r="G6" l="1"/>
  <c r="G7" l="1"/>
  <c r="G8" l="1"/>
  <c r="G9" l="1"/>
  <c r="G10" s="1"/>
  <c r="G11" s="1"/>
  <c r="G12" s="1"/>
  <c r="G13" s="1"/>
  <c r="G14" s="1"/>
  <c r="G15" s="1"/>
  <c r="G16" s="1"/>
  <c r="G17" s="1"/>
</calcChain>
</file>

<file path=xl/comments1.xml><?xml version="1.0" encoding="utf-8"?>
<comments xmlns="http://schemas.openxmlformats.org/spreadsheetml/2006/main">
  <authors>
    <author>Jon</author>
  </authors>
  <commentList>
    <comment ref="G3" authorId="0">
      <text>
        <r>
          <rPr>
            <sz val="8"/>
            <color indexed="81"/>
            <rFont val="Tahoma"/>
            <family val="2"/>
          </rPr>
          <t>The first date in the list is the current date.</t>
        </r>
      </text>
    </comment>
  </commentList>
</comments>
</file>

<file path=xl/sharedStrings.xml><?xml version="1.0" encoding="utf-8"?>
<sst xmlns="http://schemas.openxmlformats.org/spreadsheetml/2006/main" count="121" uniqueCount="87">
  <si>
    <t>Date</t>
  </si>
  <si>
    <t>Category</t>
  </si>
  <si>
    <t>Deleting a Transaction</t>
  </si>
  <si>
    <t>Getting Started</t>
  </si>
  <si>
    <t>HELP</t>
  </si>
  <si>
    <t>Do not submit copies or modifications of this template to any website or online template gallery.</t>
  </si>
  <si>
    <t>Please review the following license agreement to learn how you may or may not use this template. Thank you.</t>
  </si>
  <si>
    <t>To delete a transaction, right-click on the Row number and select "Delete Row". If you select the Row number and press the Delete key, it will only clear the contents of the row, instead of removing the entire row.</t>
  </si>
  <si>
    <t>Additional Help</t>
  </si>
  <si>
    <t>The link at the top of this worksheet will take you to the web page on vertex42.com that talks about this template.</t>
  </si>
  <si>
    <t>[Balance]</t>
  </si>
  <si>
    <t>[Transfer]</t>
  </si>
  <si>
    <t>Fuel</t>
  </si>
  <si>
    <t>You can edit these list as needed.</t>
  </si>
  <si>
    <t>When adding, deleting, inserting, copying, or pasting transactions in the Register, you will have fewer errors or problems if you delete/insert/copy/paste the entire row. This is done by first right-clicking on the Row number.</t>
  </si>
  <si>
    <t>https://www.vertex42.com/licensing/EULA_privateuse.html</t>
  </si>
  <si>
    <t>To/From Checking</t>
  </si>
  <si>
    <t>To/From Savings</t>
  </si>
  <si>
    <t>These lists are used to populate the</t>
  </si>
  <si>
    <t>drop-down boxes.</t>
  </si>
  <si>
    <t>This spreadsheet, including all worksheets and associated content is a copyrighted work under the United States and other copyright laws.</t>
  </si>
  <si>
    <t>Customize the Drop-Down Lists</t>
  </si>
  <si>
    <t>Beginning Balance</t>
  </si>
  <si>
    <t>Account</t>
  </si>
  <si>
    <t>Tithing</t>
  </si>
  <si>
    <t>Extending the Table (Adding More Rows)</t>
  </si>
  <si>
    <t>Use the Table drag-handle in the lower-right corner of the table to expand the table down as many rows as you need. The formulas for the balance columns should update automatically, but if they don't, you'll need to copy the formulas down into the new rows you added.</t>
  </si>
  <si>
    <t>Categories</t>
  </si>
  <si>
    <t>Description</t>
  </si>
  <si>
    <t>Accounts</t>
  </si>
  <si>
    <t>Checking</t>
  </si>
  <si>
    <t>Cash</t>
  </si>
  <si>
    <t>Savings</t>
  </si>
  <si>
    <t>Credit</t>
  </si>
  <si>
    <t>Offerings</t>
  </si>
  <si>
    <t>Rent</t>
  </si>
  <si>
    <t>Insurance</t>
  </si>
  <si>
    <t>Utilities</t>
  </si>
  <si>
    <t>Transportation</t>
  </si>
  <si>
    <t>Groceries</t>
  </si>
  <si>
    <t>Cell phones</t>
  </si>
  <si>
    <t>Dining</t>
  </si>
  <si>
    <t>To/From Cash</t>
  </si>
  <si>
    <t>To/From Credit</t>
  </si>
  <si>
    <t>Paycheck</t>
  </si>
  <si>
    <t>ATM</t>
  </si>
  <si>
    <t>Total</t>
  </si>
  <si>
    <t>Jay's Auto Mart</t>
  </si>
  <si>
    <t>Edit the lists in the Settings worksheet to control what shows up in the drop-down lists.</t>
  </si>
  <si>
    <t>Income and Expenses</t>
  </si>
  <si>
    <t>https://www.vertex42.com/ExcelTemplates/income-and-expense-worksheet.html</t>
  </si>
  <si>
    <t>Smith's</t>
  </si>
  <si>
    <t>For more advanced money tracking systems, see the templates listed below.</t>
  </si>
  <si>
    <t>The first lines in the Register table should be the beginning balances or carry-forward balances for each of the accounts you are tracking. If the account has a positive balance, enter the amount in the Income column. If the account has a negative balance (like a credit card), enter the amount as a positive number in the Expense column.</t>
  </si>
  <si>
    <t>Note: The formula in the Balance column will not work if you leave a blank row between entries in the table.</t>
  </si>
  <si>
    <t>Interest Expense</t>
  </si>
  <si>
    <t>Interest Income</t>
  </si>
  <si>
    <t>Credit Card Interest</t>
  </si>
  <si>
    <t>Credit Card Principal</t>
  </si>
  <si>
    <t>Account Balance</t>
  </si>
  <si>
    <t>Overall Balance</t>
  </si>
  <si>
    <t>✔</t>
  </si>
  <si>
    <t>See the Help Worksheet</t>
  </si>
  <si>
    <t>Descriptions</t>
  </si>
  <si>
    <t>To learn how to use Pivot Tables to analyze your income and expense based on account, category, or date, see the following blog article:</t>
  </si>
  <si>
    <t>Income Money IN</t>
  </si>
  <si>
    <t>Expense Money OUT</t>
  </si>
  <si>
    <t>Money Tracker</t>
  </si>
  <si>
    <t xml:space="preserve"> - Designed for mobile Excel</t>
  </si>
  <si>
    <t xml:space="preserve"> - Track Cash, Checking, Savings, and Credit</t>
  </si>
  <si>
    <t>Account Register</t>
  </si>
  <si>
    <t xml:space="preserve"> - Track savings as well as income/expense</t>
  </si>
  <si>
    <t>Money Management Template</t>
  </si>
  <si>
    <t xml:space="preserve"> - For managing a personal budget</t>
  </si>
  <si>
    <t>SEE ALSO</t>
  </si>
  <si>
    <t>Fun</t>
  </si>
  <si>
    <t>Misc</t>
  </si>
  <si>
    <t>© 2017-2019 Vertex42 LLC</t>
  </si>
  <si>
    <t>Gas</t>
  </si>
  <si>
    <t>Do not delete this worksheet</t>
  </si>
  <si>
    <t>License Agreement</t>
  </si>
  <si>
    <t>By Vertex42.com</t>
  </si>
  <si>
    <t>Income and Expense Worksheet</t>
  </si>
  <si>
    <t>© 2017 - 2019 Vertex42 LLC</t>
  </si>
  <si>
    <t>About this Template</t>
  </si>
  <si>
    <t>This spreadsheet was designed as a very basic worksheet for tracking your money. It also lets you list the account in case you want to track your cash, checking, and credit transactions all within the same register.</t>
  </si>
  <si>
    <t>Related Templates and Resources</t>
  </si>
</sst>
</file>

<file path=xl/styles.xml><?xml version="1.0" encoding="utf-8"?>
<styleSheet xmlns="http://schemas.openxmlformats.org/spreadsheetml/2006/main">
  <numFmts count="3">
    <numFmt numFmtId="164" formatCode="_(* #,##0.00_);_(* \(#,##0.00\);_(* &quot;-&quot;??_);_(@_)"/>
    <numFmt numFmtId="165" formatCode="m/dd/yy;@"/>
    <numFmt numFmtId="166" formatCode="ddd\ m/d/yy"/>
  </numFmts>
  <fonts count="36">
    <font>
      <sz val="11"/>
      <name val="Arial"/>
      <family val="2"/>
    </font>
    <font>
      <sz val="10"/>
      <name val="Arial"/>
      <family val="2"/>
    </font>
    <font>
      <sz val="8"/>
      <name val="Arial"/>
      <family val="2"/>
    </font>
    <font>
      <u/>
      <sz val="10"/>
      <color indexed="12"/>
      <name val="Arial"/>
      <family val="2"/>
    </font>
    <font>
      <sz val="9"/>
      <name val="Arial"/>
      <family val="2"/>
    </font>
    <font>
      <sz val="10"/>
      <name val="Arial"/>
      <family val="2"/>
      <scheme val="minor"/>
    </font>
    <font>
      <sz val="11"/>
      <name val="Arial"/>
      <family val="2"/>
    </font>
    <font>
      <b/>
      <sz val="11"/>
      <name val="Arial"/>
      <family val="2"/>
    </font>
    <font>
      <sz val="2"/>
      <color indexed="9"/>
      <name val="Arial"/>
      <family val="2"/>
    </font>
    <font>
      <sz val="12"/>
      <name val="Arial"/>
      <family val="2"/>
      <scheme val="minor"/>
    </font>
    <font>
      <b/>
      <sz val="18"/>
      <color theme="4"/>
      <name val="Arial"/>
      <family val="2"/>
      <scheme val="minor"/>
    </font>
    <font>
      <b/>
      <sz val="18"/>
      <color theme="4"/>
      <name val="Arial"/>
      <family val="2"/>
      <scheme val="major"/>
    </font>
    <font>
      <sz val="11"/>
      <name val="Arial"/>
      <family val="2"/>
      <scheme val="minor"/>
    </font>
    <font>
      <b/>
      <sz val="11"/>
      <name val="Arial"/>
      <family val="2"/>
      <scheme val="major"/>
    </font>
    <font>
      <b/>
      <sz val="11"/>
      <name val="Arial"/>
      <family val="2"/>
      <scheme val="minor"/>
    </font>
    <font>
      <u/>
      <sz val="11"/>
      <color indexed="12"/>
      <name val="Arial"/>
      <family val="2"/>
    </font>
    <font>
      <sz val="12"/>
      <color theme="0"/>
      <name val="Arial"/>
      <family val="2"/>
    </font>
    <font>
      <sz val="10"/>
      <color theme="4" tint="-0.249977111117893"/>
      <name val="Arial"/>
      <family val="2"/>
    </font>
    <font>
      <sz val="8"/>
      <color indexed="81"/>
      <name val="Tahoma"/>
      <family val="2"/>
    </font>
    <font>
      <i/>
      <sz val="11"/>
      <name val="Arial"/>
      <family val="2"/>
    </font>
    <font>
      <sz val="16"/>
      <name val="Arial"/>
      <family val="2"/>
      <scheme val="minor"/>
    </font>
    <font>
      <b/>
      <sz val="12"/>
      <name val="Arial"/>
      <family val="2"/>
      <scheme val="major"/>
    </font>
    <font>
      <sz val="9"/>
      <color theme="4"/>
      <name val="Arial"/>
      <family val="2"/>
      <scheme val="minor"/>
    </font>
    <font>
      <sz val="9"/>
      <color theme="1" tint="0.499984740745262"/>
      <name val="Arial"/>
      <family val="2"/>
      <scheme val="minor"/>
    </font>
    <font>
      <sz val="10"/>
      <color theme="4"/>
      <name val="Arial"/>
      <family val="2"/>
      <scheme val="minor"/>
    </font>
    <font>
      <b/>
      <sz val="9"/>
      <color theme="4"/>
      <name val="Arial"/>
      <family val="2"/>
      <scheme val="minor"/>
    </font>
    <font>
      <sz val="12"/>
      <color theme="1"/>
      <name val="Arial"/>
      <family val="2"/>
    </font>
    <font>
      <sz val="12"/>
      <name val="Arial"/>
      <family val="2"/>
    </font>
    <font>
      <u/>
      <sz val="12"/>
      <color indexed="12"/>
      <name val="Arial"/>
      <family val="2"/>
    </font>
    <font>
      <b/>
      <sz val="12"/>
      <name val="Arial"/>
      <family val="2"/>
    </font>
    <font>
      <sz val="18"/>
      <color theme="0"/>
      <name val="Arial"/>
      <family val="2"/>
    </font>
    <font>
      <b/>
      <sz val="18"/>
      <color theme="0"/>
      <name val="Arial"/>
      <family val="2"/>
    </font>
    <font>
      <sz val="10"/>
      <color theme="0" tint="-0.499984740745262"/>
      <name val="Arial"/>
      <family val="2"/>
    </font>
    <font>
      <b/>
      <sz val="12"/>
      <color rgb="FF234372"/>
      <name val="Arial"/>
      <family val="2"/>
    </font>
    <font>
      <sz val="12"/>
      <color rgb="FF234372"/>
      <name val="Arial"/>
      <family val="2"/>
    </font>
    <font>
      <sz val="14"/>
      <color rgb="FF234372"/>
      <name val="Arial"/>
      <family val="2"/>
    </font>
  </fonts>
  <fills count="9">
    <fill>
      <patternFill patternType="none"/>
    </fill>
    <fill>
      <patternFill patternType="gray125"/>
    </fill>
    <fill>
      <patternFill patternType="solid">
        <fgColor theme="0" tint="-4.9989318521683403E-2"/>
        <bgColor indexed="64"/>
      </patternFill>
    </fill>
    <fill>
      <patternFill patternType="solid">
        <fgColor theme="4"/>
        <bgColor indexed="64"/>
      </patternFill>
    </fill>
    <fill>
      <patternFill patternType="solid">
        <fgColor theme="4" tint="0.79998168889431442"/>
        <bgColor indexed="64"/>
      </patternFill>
    </fill>
    <fill>
      <patternFill patternType="solid">
        <fgColor theme="4" tint="0.59999389629810485"/>
        <bgColor indexed="64"/>
      </patternFill>
    </fill>
    <fill>
      <patternFill patternType="solid">
        <fgColor theme="0"/>
        <bgColor indexed="64"/>
      </patternFill>
    </fill>
    <fill>
      <patternFill patternType="solid">
        <fgColor rgb="FF3464AB"/>
        <bgColor indexed="64"/>
      </patternFill>
    </fill>
    <fill>
      <patternFill patternType="solid">
        <fgColor rgb="FFDEE8F5"/>
        <bgColor indexed="64"/>
      </patternFill>
    </fill>
  </fills>
  <borders count="2">
    <border>
      <left/>
      <right/>
      <top/>
      <bottom/>
      <diagonal/>
    </border>
    <border>
      <left/>
      <right/>
      <top/>
      <bottom style="thin">
        <color rgb="FF3464AB"/>
      </bottom>
      <diagonal/>
    </border>
  </borders>
  <cellStyleXfs count="4">
    <xf numFmtId="0" fontId="0" fillId="0" borderId="0"/>
    <xf numFmtId="0" fontId="3" fillId="0" borderId="0" applyNumberFormat="0" applyFill="0" applyBorder="0" applyAlignment="0" applyProtection="0">
      <alignment vertical="top"/>
      <protection locked="0"/>
    </xf>
    <xf numFmtId="164" fontId="6" fillId="0" borderId="0" applyFont="0" applyFill="0" applyBorder="0" applyAlignment="0" applyProtection="0"/>
    <xf numFmtId="0" fontId="12" fillId="0" borderId="0"/>
  </cellStyleXfs>
  <cellXfs count="78">
    <xf numFmtId="0" fontId="0" fillId="0" borderId="0" xfId="0"/>
    <xf numFmtId="0" fontId="0" fillId="0" borderId="0" xfId="0"/>
    <xf numFmtId="0" fontId="4" fillId="0" borderId="0" xfId="0" applyFont="1"/>
    <xf numFmtId="0" fontId="5" fillId="0" borderId="0" xfId="0" applyFont="1"/>
    <xf numFmtId="0" fontId="0" fillId="0" borderId="0" xfId="0" applyAlignment="1">
      <alignment vertical="center"/>
    </xf>
    <xf numFmtId="0" fontId="6" fillId="0" borderId="0" xfId="0" applyFont="1"/>
    <xf numFmtId="0" fontId="6" fillId="0" borderId="0" xfId="0" applyFont="1" applyAlignment="1"/>
    <xf numFmtId="0" fontId="7" fillId="0" borderId="0" xfId="0" applyFont="1" applyAlignment="1"/>
    <xf numFmtId="0" fontId="8" fillId="0" borderId="0" xfId="0" applyFont="1"/>
    <xf numFmtId="0" fontId="7" fillId="0" borderId="0" xfId="0" applyFont="1" applyAlignment="1"/>
    <xf numFmtId="0" fontId="0" fillId="0" borderId="0" xfId="0"/>
    <xf numFmtId="0" fontId="10" fillId="0" borderId="0" xfId="0" applyFont="1" applyFill="1" applyBorder="1" applyAlignment="1">
      <alignment vertical="center"/>
    </xf>
    <xf numFmtId="0" fontId="11" fillId="0" borderId="0" xfId="0" applyFont="1" applyFill="1" applyBorder="1" applyAlignment="1">
      <alignment vertical="center"/>
    </xf>
    <xf numFmtId="0" fontId="5" fillId="0" borderId="0" xfId="0" applyFont="1" applyAlignment="1">
      <alignment vertical="center"/>
    </xf>
    <xf numFmtId="0" fontId="0" fillId="0" borderId="0" xfId="0" applyFont="1" applyAlignment="1"/>
    <xf numFmtId="0" fontId="0" fillId="0" borderId="0" xfId="0" applyFont="1" applyAlignment="1">
      <alignment wrapText="1"/>
    </xf>
    <xf numFmtId="0" fontId="0" fillId="0" borderId="0" xfId="0" applyFont="1"/>
    <xf numFmtId="0" fontId="14" fillId="0" borderId="0" xfId="0" applyFont="1"/>
    <xf numFmtId="0" fontId="0" fillId="0" borderId="0" xfId="0" applyFont="1" applyAlignment="1">
      <alignment vertical="top" wrapText="1"/>
    </xf>
    <xf numFmtId="0" fontId="0" fillId="4" borderId="0" xfId="0" applyFill="1"/>
    <xf numFmtId="0" fontId="16" fillId="3" borderId="0" xfId="0" applyFont="1" applyFill="1" applyAlignment="1">
      <alignment horizontal="center" vertical="center"/>
    </xf>
    <xf numFmtId="0" fontId="17" fillId="0" borderId="0" xfId="0" applyFont="1" applyAlignment="1">
      <alignment horizontal="left"/>
    </xf>
    <xf numFmtId="0" fontId="2" fillId="0" borderId="0" xfId="0" applyNumberFormat="1" applyFont="1"/>
    <xf numFmtId="0" fontId="0" fillId="2" borderId="0" xfId="0" applyFill="1" applyAlignment="1">
      <alignment horizontal="center"/>
    </xf>
    <xf numFmtId="166" fontId="0" fillId="2" borderId="0" xfId="0" applyNumberFormat="1" applyFill="1" applyAlignment="1">
      <alignment horizontal="center"/>
    </xf>
    <xf numFmtId="0" fontId="19" fillId="4" borderId="0" xfId="0" applyFont="1" applyFill="1"/>
    <xf numFmtId="0" fontId="15" fillId="0" borderId="0" xfId="1" applyFont="1" applyAlignment="1" applyProtection="1"/>
    <xf numFmtId="0" fontId="20" fillId="0" borderId="0" xfId="0" applyFont="1"/>
    <xf numFmtId="0" fontId="20" fillId="0" borderId="0" xfId="0" applyFont="1" applyAlignment="1">
      <alignment vertical="center"/>
    </xf>
    <xf numFmtId="0" fontId="20" fillId="0" borderId="0" xfId="0" applyFont="1" applyAlignment="1">
      <alignment horizontal="center"/>
    </xf>
    <xf numFmtId="0" fontId="9" fillId="5" borderId="0" xfId="0" applyFont="1" applyFill="1" applyBorder="1" applyAlignment="1">
      <alignment horizontal="center" vertical="center" shrinkToFit="1"/>
    </xf>
    <xf numFmtId="0" fontId="9" fillId="5" borderId="0" xfId="0" applyFont="1" applyFill="1" applyBorder="1" applyAlignment="1">
      <alignment vertical="center" shrinkToFit="1"/>
    </xf>
    <xf numFmtId="0" fontId="20" fillId="5" borderId="0" xfId="0" applyFont="1" applyFill="1" applyBorder="1" applyAlignment="1">
      <alignment horizontal="center" vertical="center" shrinkToFit="1"/>
    </xf>
    <xf numFmtId="164" fontId="9" fillId="5" borderId="0" xfId="0" applyNumberFormat="1" applyFont="1" applyFill="1" applyBorder="1" applyAlignment="1">
      <alignment vertical="center"/>
    </xf>
    <xf numFmtId="0" fontId="20" fillId="0" borderId="0" xfId="0" applyFont="1" applyFill="1" applyBorder="1" applyAlignment="1">
      <alignment horizontal="center" vertical="center" shrinkToFit="1"/>
    </xf>
    <xf numFmtId="0" fontId="13" fillId="3" borderId="0" xfId="0" applyFont="1" applyFill="1" applyBorder="1" applyAlignment="1">
      <alignment horizontal="center" vertical="center"/>
    </xf>
    <xf numFmtId="0" fontId="13" fillId="3" borderId="0" xfId="0" applyFont="1" applyFill="1" applyBorder="1" applyAlignment="1">
      <alignment vertical="center"/>
    </xf>
    <xf numFmtId="0" fontId="21" fillId="3" borderId="0" xfId="0" applyFont="1" applyFill="1" applyBorder="1" applyAlignment="1">
      <alignment horizontal="center" vertical="center"/>
    </xf>
    <xf numFmtId="0" fontId="13" fillId="3" borderId="0" xfId="0" applyFont="1" applyFill="1" applyBorder="1" applyAlignment="1">
      <alignment horizontal="center" vertical="center" wrapText="1"/>
    </xf>
    <xf numFmtId="164" fontId="9" fillId="5" borderId="0" xfId="0" applyNumberFormat="1" applyFont="1" applyFill="1" applyBorder="1" applyAlignment="1">
      <alignment horizontal="right" vertical="center"/>
    </xf>
    <xf numFmtId="0" fontId="12" fillId="0" borderId="0" xfId="0" applyNumberFormat="1" applyFont="1" applyFill="1" applyBorder="1" applyAlignment="1">
      <alignment horizontal="center" vertical="center" shrinkToFit="1"/>
    </xf>
    <xf numFmtId="165" fontId="12" fillId="0" borderId="0" xfId="0" applyNumberFormat="1" applyFont="1" applyFill="1" applyBorder="1" applyAlignment="1">
      <alignment horizontal="center" vertical="center" shrinkToFit="1"/>
    </xf>
    <xf numFmtId="0" fontId="12" fillId="0" borderId="0" xfId="0" applyFont="1" applyFill="1" applyBorder="1" applyAlignment="1">
      <alignment vertical="center" shrinkToFit="1"/>
    </xf>
    <xf numFmtId="164" fontId="12" fillId="0" borderId="0" xfId="2" applyFont="1" applyFill="1" applyBorder="1" applyAlignment="1">
      <alignment vertical="center"/>
    </xf>
    <xf numFmtId="164" fontId="12" fillId="2" borderId="0" xfId="2" applyFont="1" applyFill="1" applyBorder="1" applyAlignment="1">
      <alignment horizontal="right" vertical="center"/>
    </xf>
    <xf numFmtId="0" fontId="12" fillId="0" borderId="0" xfId="0" applyFont="1"/>
    <xf numFmtId="164" fontId="12" fillId="0" borderId="0" xfId="2" applyFont="1"/>
    <xf numFmtId="164" fontId="12" fillId="2" borderId="0" xfId="2" applyFont="1" applyFill="1"/>
    <xf numFmtId="164" fontId="12" fillId="2" borderId="0" xfId="2" applyFont="1" applyFill="1" applyAlignment="1">
      <alignment horizontal="right" vertical="center"/>
    </xf>
    <xf numFmtId="0" fontId="12" fillId="5" borderId="0" xfId="0" applyFont="1" applyFill="1" applyBorder="1" applyAlignment="1">
      <alignment vertical="center" shrinkToFit="1"/>
    </xf>
    <xf numFmtId="0" fontId="3" fillId="0" borderId="0" xfId="1" applyAlignment="1" applyProtection="1">
      <alignment horizontal="left" vertical="center"/>
    </xf>
    <xf numFmtId="0" fontId="22" fillId="0" borderId="0" xfId="0" applyFont="1" applyAlignment="1">
      <alignment vertical="center"/>
    </xf>
    <xf numFmtId="0" fontId="23" fillId="0" borderId="0" xfId="0" applyFont="1" applyFill="1" applyBorder="1" applyAlignment="1">
      <alignment horizontal="left"/>
    </xf>
    <xf numFmtId="0" fontId="15" fillId="0" borderId="0" xfId="1" applyFont="1" applyAlignment="1" applyProtection="1">
      <alignment vertical="center"/>
    </xf>
    <xf numFmtId="0" fontId="24" fillId="0" borderId="0" xfId="0" applyFont="1" applyAlignment="1">
      <alignment vertical="center"/>
    </xf>
    <xf numFmtId="0" fontId="25" fillId="0" borderId="0" xfId="0" applyFont="1" applyAlignment="1">
      <alignment vertical="center"/>
    </xf>
    <xf numFmtId="0" fontId="12" fillId="0" borderId="0" xfId="3"/>
    <xf numFmtId="0" fontId="1" fillId="0" borderId="0" xfId="3" applyFont="1"/>
    <xf numFmtId="0" fontId="6" fillId="6" borderId="0" xfId="3" applyFont="1" applyFill="1"/>
    <xf numFmtId="0" fontId="1" fillId="6" borderId="0" xfId="3" applyFont="1" applyFill="1"/>
    <xf numFmtId="0" fontId="26" fillId="6" borderId="0" xfId="3" applyFont="1" applyFill="1" applyAlignment="1">
      <alignment horizontal="left" wrapText="1"/>
    </xf>
    <xf numFmtId="0" fontId="27" fillId="6" borderId="0" xfId="3" applyFont="1" applyFill="1" applyAlignment="1">
      <alignment horizontal="left"/>
    </xf>
    <xf numFmtId="0" fontId="28" fillId="6" borderId="0" xfId="3" applyFont="1" applyFill="1" applyAlignment="1">
      <alignment horizontal="left" wrapText="1"/>
    </xf>
    <xf numFmtId="0" fontId="29" fillId="6" borderId="0" xfId="3" applyFont="1" applyFill="1" applyAlignment="1">
      <alignment horizontal="left" wrapText="1"/>
    </xf>
    <xf numFmtId="0" fontId="27" fillId="6" borderId="0" xfId="3" applyFont="1" applyFill="1" applyAlignment="1">
      <alignment horizontal="left" wrapText="1"/>
    </xf>
    <xf numFmtId="0" fontId="3" fillId="6" borderId="0" xfId="1" applyFill="1" applyAlignment="1" applyProtection="1">
      <alignment horizontal="left" wrapText="1"/>
    </xf>
    <xf numFmtId="0" fontId="27" fillId="6" borderId="0" xfId="3" applyFont="1" applyFill="1"/>
    <xf numFmtId="0" fontId="27" fillId="6" borderId="0" xfId="3" applyFont="1" applyFill="1" applyAlignment="1">
      <alignment horizontal="left" wrapText="1" indent="1"/>
    </xf>
    <xf numFmtId="0" fontId="30" fillId="7" borderId="1" xfId="3" applyFont="1" applyFill="1" applyBorder="1" applyAlignment="1">
      <alignment vertical="center"/>
    </xf>
    <xf numFmtId="0" fontId="31" fillId="7" borderId="1" xfId="3" applyFont="1" applyFill="1" applyBorder="1" applyAlignment="1">
      <alignment horizontal="left" vertical="center"/>
    </xf>
    <xf numFmtId="0" fontId="31" fillId="7" borderId="1" xfId="3" applyFont="1" applyFill="1" applyBorder="1" applyAlignment="1">
      <alignment horizontal="left" vertical="center" indent="1"/>
    </xf>
    <xf numFmtId="0" fontId="31" fillId="7" borderId="1" xfId="0" applyFont="1" applyFill="1" applyBorder="1" applyAlignment="1">
      <alignment horizontal="left" vertical="center"/>
    </xf>
    <xf numFmtId="0" fontId="3" fillId="0" borderId="0" xfId="1" applyFont="1" applyAlignment="1" applyProtection="1"/>
    <xf numFmtId="0" fontId="32" fillId="0" borderId="0" xfId="0" applyNumberFormat="1" applyFont="1" applyAlignment="1">
      <alignment horizontal="right" vertical="center"/>
    </xf>
    <xf numFmtId="0" fontId="33" fillId="8" borderId="0" xfId="0" applyFont="1" applyFill="1" applyAlignment="1">
      <alignment vertical="center"/>
    </xf>
    <xf numFmtId="0" fontId="34" fillId="8" borderId="0" xfId="0" applyFont="1" applyFill="1" applyAlignment="1">
      <alignment vertical="center"/>
    </xf>
    <xf numFmtId="0" fontId="35" fillId="8" borderId="0" xfId="0" applyFont="1" applyFill="1" applyAlignment="1">
      <alignment vertical="center"/>
    </xf>
    <xf numFmtId="0" fontId="15" fillId="0" borderId="0" xfId="1" applyFont="1" applyFill="1" applyAlignment="1" applyProtection="1"/>
  </cellXfs>
  <cellStyles count="4">
    <cellStyle name="Lien hypertexte" xfId="1" builtinId="8"/>
    <cellStyle name="Milliers" xfId="2" builtinId="3"/>
    <cellStyle name="Normal" xfId="0" builtinId="0" customBuiltin="1"/>
    <cellStyle name="Normal 2" xfId="3"/>
  </cellStyles>
  <dxfs count="29">
    <dxf>
      <font>
        <b val="0"/>
        <i val="0"/>
        <strike val="0"/>
        <condense val="0"/>
        <extend val="0"/>
        <outline val="0"/>
        <shadow val="0"/>
        <u val="none"/>
        <vertAlign val="baseline"/>
        <sz val="12"/>
        <color auto="1"/>
        <name val="Arial"/>
        <scheme val="minor"/>
      </font>
      <numFmt numFmtId="164" formatCode="_(* #,##0.00_);_(* \(#,##0.00\);_(* &quot;-&quot;??_);_(@_)"/>
      <fill>
        <patternFill patternType="solid">
          <fgColor indexed="64"/>
          <bgColor theme="4" tint="0.59999389629810485"/>
        </patternFill>
      </fill>
      <alignment horizontal="right" vertical="center" textRotation="0" wrapText="0" indent="0" relativeIndent="0" justifyLastLine="0" shrinkToFit="0" mergeCell="0" readingOrder="0"/>
      <border diagonalUp="0" diagonalDown="0" outline="0">
        <left/>
        <right/>
        <top/>
        <bottom/>
      </border>
    </dxf>
    <dxf>
      <font>
        <b val="0"/>
        <i val="0"/>
        <strike val="0"/>
        <condense val="0"/>
        <extend val="0"/>
        <outline val="0"/>
        <shadow val="0"/>
        <u val="none"/>
        <vertAlign val="baseline"/>
        <sz val="12"/>
        <color auto="1"/>
        <name val="Arial"/>
        <scheme val="minor"/>
      </font>
      <numFmt numFmtId="164" formatCode="_(* #,##0.00_);_(* \(#,##0.00\);_(* &quot;-&quot;??_);_(@_)"/>
      <fill>
        <patternFill patternType="solid">
          <fgColor indexed="64"/>
          <bgColor theme="4" tint="0.59999389629810485"/>
        </patternFill>
      </fill>
      <alignment horizontal="general" vertical="center" textRotation="0" wrapText="0" indent="0" relativeIndent="0" justifyLastLine="0" shrinkToFit="0" mergeCell="0" readingOrder="0"/>
      <border diagonalUp="0" diagonalDown="0" outline="0">
        <left/>
        <right/>
        <top/>
        <bottom/>
      </border>
    </dxf>
    <dxf>
      <font>
        <b val="0"/>
        <i val="0"/>
        <strike val="0"/>
        <condense val="0"/>
        <extend val="0"/>
        <outline val="0"/>
        <shadow val="0"/>
        <u val="none"/>
        <vertAlign val="baseline"/>
        <sz val="12"/>
        <color auto="1"/>
        <name val="Arial"/>
        <scheme val="minor"/>
      </font>
      <numFmt numFmtId="164" formatCode="_(* #,##0.00_);_(* \(#,##0.00\);_(* &quot;-&quot;??_);_(@_)"/>
      <fill>
        <patternFill patternType="solid">
          <fgColor indexed="64"/>
          <bgColor theme="4" tint="0.59999389629810485"/>
        </patternFill>
      </fill>
      <alignment horizontal="general" vertical="center" textRotation="0" wrapText="0" indent="0" relativeIndent="0" justifyLastLine="0" shrinkToFit="0" mergeCell="0" readingOrder="0"/>
      <border diagonalUp="0" diagonalDown="0" outline="0">
        <left/>
        <right/>
        <top/>
        <bottom/>
      </border>
    </dxf>
    <dxf>
      <font>
        <b val="0"/>
        <i val="0"/>
        <strike val="0"/>
        <condense val="0"/>
        <extend val="0"/>
        <outline val="0"/>
        <shadow val="0"/>
        <u val="none"/>
        <vertAlign val="baseline"/>
        <sz val="12"/>
        <color auto="1"/>
        <name val="Arial"/>
        <scheme val="minor"/>
      </font>
      <numFmt numFmtId="164" formatCode="_(* #,##0.00_);_(* \(#,##0.00\);_(* &quot;-&quot;??_);_(@_)"/>
      <fill>
        <patternFill patternType="solid">
          <fgColor indexed="64"/>
          <bgColor theme="4" tint="0.59999389629810485"/>
        </patternFill>
      </fill>
      <alignment horizontal="general" vertical="center" textRotation="0" wrapText="0" indent="0" relativeIndent="0" justifyLastLine="0" shrinkToFit="0" mergeCell="0" readingOrder="0"/>
      <border diagonalUp="0" diagonalDown="0" outline="0">
        <left/>
        <right/>
        <top/>
        <bottom/>
      </border>
    </dxf>
    <dxf>
      <font>
        <b val="0"/>
        <i val="0"/>
        <strike val="0"/>
        <condense val="0"/>
        <extend val="0"/>
        <outline val="0"/>
        <shadow val="0"/>
        <u val="none"/>
        <vertAlign val="baseline"/>
        <sz val="16"/>
        <color auto="1"/>
        <name val="Arial"/>
        <scheme val="minor"/>
      </font>
      <fill>
        <patternFill patternType="solid">
          <fgColor indexed="64"/>
          <bgColor theme="4" tint="0.59999389629810485"/>
        </patternFill>
      </fill>
      <alignment horizontal="center" vertical="center" textRotation="0" wrapText="0" indent="0" relativeIndent="0" justifyLastLine="0" shrinkToFit="1" mergeCell="0" readingOrder="0"/>
      <border diagonalUp="0" diagonalDown="0" outline="0">
        <left/>
        <right/>
        <top/>
        <bottom/>
      </border>
    </dxf>
    <dxf>
      <font>
        <b val="0"/>
        <i val="0"/>
        <strike val="0"/>
        <condense val="0"/>
        <extend val="0"/>
        <outline val="0"/>
        <shadow val="0"/>
        <u val="none"/>
        <vertAlign val="baseline"/>
        <sz val="12"/>
        <color auto="1"/>
        <name val="Arial"/>
        <scheme val="minor"/>
      </font>
      <fill>
        <patternFill patternType="solid">
          <fgColor indexed="64"/>
          <bgColor theme="4" tint="0.59999389629810485"/>
        </patternFill>
      </fill>
      <alignment horizontal="general" vertical="center" textRotation="0" wrapText="0" indent="0" relativeIndent="0" justifyLastLine="0" shrinkToFit="1" mergeCell="0" readingOrder="0"/>
      <border diagonalUp="0" diagonalDown="0" outline="0">
        <left/>
        <right/>
        <top/>
        <bottom/>
      </border>
    </dxf>
    <dxf>
      <font>
        <b val="0"/>
        <i val="0"/>
        <strike val="0"/>
        <condense val="0"/>
        <extend val="0"/>
        <outline val="0"/>
        <shadow val="0"/>
        <u val="none"/>
        <vertAlign val="baseline"/>
        <sz val="11"/>
        <color auto="1"/>
        <name val="Arial"/>
        <scheme val="minor"/>
      </font>
      <fill>
        <patternFill patternType="solid">
          <fgColor indexed="64"/>
          <bgColor theme="4" tint="0.59999389629810485"/>
        </patternFill>
      </fill>
      <alignment horizontal="general" vertical="center" textRotation="0" wrapText="0" indent="0" relativeIndent="0" justifyLastLine="0" shrinkToFit="1" mergeCell="0" readingOrder="0"/>
      <border diagonalUp="0" diagonalDown="0" outline="0">
        <left/>
        <right/>
        <top/>
        <bottom/>
      </border>
    </dxf>
    <dxf>
      <font>
        <b val="0"/>
        <i val="0"/>
        <strike val="0"/>
        <condense val="0"/>
        <extend val="0"/>
        <outline val="0"/>
        <shadow val="0"/>
        <u val="none"/>
        <vertAlign val="baseline"/>
        <sz val="12"/>
        <color auto="1"/>
        <name val="Arial"/>
        <scheme val="minor"/>
      </font>
      <fill>
        <patternFill patternType="solid">
          <fgColor indexed="64"/>
          <bgColor theme="4" tint="0.59999389629810485"/>
        </patternFill>
      </fill>
      <alignment horizontal="center" vertical="center" textRotation="0" wrapText="0" indent="0" relativeIndent="0" justifyLastLine="0" shrinkToFit="1" mergeCell="0" readingOrder="0"/>
      <border diagonalUp="0" diagonalDown="0" outline="0">
        <left/>
        <right/>
        <top/>
        <bottom/>
      </border>
    </dxf>
    <dxf>
      <font>
        <b val="0"/>
        <i val="0"/>
        <strike val="0"/>
        <condense val="0"/>
        <extend val="0"/>
        <outline val="0"/>
        <shadow val="0"/>
        <u val="none"/>
        <vertAlign val="baseline"/>
        <sz val="12"/>
        <color auto="1"/>
        <name val="Arial"/>
        <scheme val="minor"/>
      </font>
      <fill>
        <patternFill patternType="solid">
          <fgColor indexed="64"/>
          <bgColor theme="4" tint="0.59999389629810485"/>
        </patternFill>
      </fill>
      <alignment horizontal="center" vertical="center" textRotation="0" wrapText="0" indent="0" relativeIndent="0" justifyLastLine="0" shrinkToFit="1" mergeCell="0" readingOrder="0"/>
      <border diagonalUp="0" diagonalDown="0" outline="0">
        <left/>
        <right/>
        <top/>
        <bottom/>
      </border>
    </dxf>
    <dxf>
      <font>
        <strike val="0"/>
        <outline val="0"/>
        <shadow val="0"/>
        <u val="none"/>
        <vertAlign val="baseline"/>
        <sz val="11"/>
        <color auto="1"/>
        <name val="Arial"/>
        <scheme val="minor"/>
      </font>
      <fill>
        <patternFill>
          <fgColor indexed="64"/>
          <bgColor theme="0" tint="-4.9989318521683403E-2"/>
        </patternFill>
      </fill>
      <alignment horizontal="right" vertical="center" textRotation="0" wrapText="0" indent="0" relativeIndent="255" justifyLastLine="0" shrinkToFit="0" readingOrder="0"/>
    </dxf>
    <dxf>
      <font>
        <strike val="0"/>
        <outline val="0"/>
        <shadow val="0"/>
        <u val="none"/>
        <vertAlign val="baseline"/>
        <sz val="11"/>
        <color auto="1"/>
        <name val="Arial"/>
        <scheme val="minor"/>
      </font>
      <fill>
        <patternFill>
          <fgColor indexed="64"/>
          <bgColor theme="0" tint="-4.9989318521683403E-2"/>
        </patternFill>
      </fill>
    </dxf>
    <dxf>
      <font>
        <strike val="0"/>
        <outline val="0"/>
        <shadow val="0"/>
        <u val="none"/>
        <vertAlign val="baseline"/>
        <sz val="11"/>
        <color auto="1"/>
        <name val="Arial"/>
        <scheme val="minor"/>
      </font>
    </dxf>
    <dxf>
      <font>
        <strike val="0"/>
        <outline val="0"/>
        <shadow val="0"/>
        <u val="none"/>
        <vertAlign val="baseline"/>
        <sz val="11"/>
        <color auto="1"/>
        <name val="Arial"/>
        <scheme val="minor"/>
      </font>
    </dxf>
    <dxf>
      <font>
        <b val="0"/>
        <i val="0"/>
        <strike val="0"/>
        <condense val="0"/>
        <extend val="0"/>
        <outline val="0"/>
        <shadow val="0"/>
        <u val="none"/>
        <vertAlign val="baseline"/>
        <sz val="16"/>
        <color auto="1"/>
        <name val="Arial"/>
        <scheme val="minor"/>
      </font>
      <alignment horizontal="center" textRotation="0" wrapText="0" indent="0" relativeIndent="255" justifyLastLine="0" readingOrder="0"/>
    </dxf>
    <dxf>
      <font>
        <strike val="0"/>
        <outline val="0"/>
        <shadow val="0"/>
        <u val="none"/>
        <vertAlign val="baseline"/>
        <sz val="11"/>
        <color auto="1"/>
        <name val="Arial"/>
        <scheme val="minor"/>
      </font>
    </dxf>
    <dxf>
      <alignment horizontal="general" vertical="center" textRotation="0" wrapText="0" indent="0" relativeIndent="255" justifyLastLine="0" readingOrder="0"/>
    </dxf>
    <dxf>
      <font>
        <strike val="0"/>
        <outline val="0"/>
        <shadow val="0"/>
        <u val="none"/>
        <vertAlign val="baseline"/>
        <sz val="11"/>
        <color auto="1"/>
        <name val="Arial"/>
        <scheme val="minor"/>
      </font>
    </dxf>
    <dxf>
      <font>
        <strike val="0"/>
        <outline val="0"/>
        <shadow val="0"/>
        <u val="none"/>
        <vertAlign val="baseline"/>
        <sz val="11"/>
        <color auto="1"/>
        <name val="Arial"/>
        <scheme val="minor"/>
      </font>
    </dxf>
    <dxf>
      <fill>
        <patternFill>
          <fgColor indexed="64"/>
          <bgColor theme="4" tint="0.59999389629810485"/>
        </patternFill>
      </fill>
      <alignment vertical="center" textRotation="0" indent="0" relativeIndent="255" justifyLastLine="0" readingOrder="0"/>
    </dxf>
    <dxf>
      <font>
        <strike val="0"/>
        <outline val="0"/>
        <shadow val="0"/>
        <u val="none"/>
        <vertAlign val="baseline"/>
        <sz val="12"/>
        <color auto="1"/>
        <name val="Arial"/>
        <scheme val="none"/>
      </font>
      <fill>
        <patternFill patternType="none">
          <fgColor rgb="FF000000"/>
          <bgColor auto="1"/>
        </patternFill>
      </fill>
      <alignment vertical="center" textRotation="0" indent="0" relativeIndent="255" justifyLastLine="0" readingOrder="0"/>
    </dxf>
    <dxf>
      <font>
        <strike val="0"/>
        <outline val="0"/>
        <shadow val="0"/>
        <u val="none"/>
        <vertAlign val="baseline"/>
        <sz val="11"/>
        <color auto="1"/>
        <name val="Arial"/>
        <scheme val="major"/>
      </font>
      <fill>
        <patternFill patternType="solid">
          <fgColor indexed="64"/>
          <bgColor theme="4"/>
        </patternFill>
      </fill>
      <alignment vertical="center" textRotation="0" indent="0" relativeIndent="255" justifyLastLine="0" shrinkToFit="0" readingOrder="0"/>
      <border diagonalUp="0" diagonalDown="0">
        <left style="thin">
          <color theme="4"/>
        </left>
        <right style="thin">
          <color theme="4"/>
        </right>
        <top/>
        <bottom/>
        <vertical style="thin">
          <color theme="4"/>
        </vertical>
        <horizontal/>
      </border>
    </dxf>
    <dxf>
      <font>
        <condense val="0"/>
        <extend val="0"/>
        <color indexed="10"/>
      </font>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color theme="1"/>
      </font>
    </dxf>
    <dxf>
      <font>
        <b/>
        <color theme="1"/>
      </font>
    </dxf>
    <dxf>
      <font>
        <b/>
        <color theme="1"/>
      </font>
      <fill>
        <patternFill>
          <bgColor theme="4" tint="0.79998168889431442"/>
        </patternFill>
      </fill>
      <border>
        <top style="double">
          <color theme="4"/>
        </top>
        <vertical/>
        <horizontal/>
      </border>
    </dxf>
    <dxf>
      <font>
        <b/>
        <color theme="0"/>
      </font>
      <fill>
        <patternFill patternType="solid">
          <fgColor theme="4"/>
          <bgColor theme="4"/>
        </patternFill>
      </fill>
      <border>
        <left style="thin">
          <color theme="4"/>
        </left>
        <right style="thin">
          <color theme="4"/>
        </right>
        <top style="thin">
          <color theme="4"/>
        </top>
        <vertical style="thin">
          <color theme="4"/>
        </vertical>
      </border>
    </dxf>
    <dxf>
      <font>
        <color theme="1"/>
      </font>
      <border>
        <left style="thin">
          <color theme="0" tint="-0.499984740745262"/>
        </left>
        <right style="thin">
          <color theme="0" tint="-0.499984740745262"/>
        </right>
        <top style="thin">
          <color theme="0" tint="-0.499984740745262"/>
        </top>
        <bottom style="thin">
          <color theme="0" tint="-0.499984740745262"/>
        </bottom>
        <vertical style="thin">
          <color theme="0" tint="-0.499984740745262"/>
        </vertical>
        <horizontal style="thin">
          <color theme="0" tint="-0.499984740745262"/>
        </horizontal>
      </border>
    </dxf>
  </dxfs>
  <tableStyles count="1" defaultTableStyle="TableStyleMedium2" defaultPivotStyle="PivotStyleLight16">
    <tableStyle name="v42_RegisterTable" pivot="0" count="7">
      <tableStyleElement type="wholeTable" dxfId="28"/>
      <tableStyleElement type="headerRow" dxfId="27"/>
      <tableStyleElement type="totalRow" dxfId="26"/>
      <tableStyleElement type="firstColumn" dxfId="25"/>
      <tableStyleElement type="lastColumn" dxfId="24"/>
      <tableStyleElement type="firstRowStripe" dxfId="23"/>
      <tableStyleElement type="firstColumnStripe" dxfId="22"/>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4F4F4"/>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B2B2B2"/>
      <rgbColor rgb="00003366"/>
      <rgbColor rgb="00109618"/>
      <rgbColor rgb="00085108"/>
      <rgbColor rgb="00635100"/>
      <rgbColor rgb="00273359"/>
      <rgbColor rgb="00E1D8BC"/>
      <rgbColor rgb="00594C27"/>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https://www.vertex42.com/ExcelTemplates/income-and-expense-worksheet.html?utm_source=income-expense-worksheet&amp;utm_campaign=templates&amp;utm_content=logo" TargetMode="External"/></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drawing3.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hyperlink" Target="https://www.vertex42.com/" TargetMode="External"/></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0</xdr:row>
      <xdr:rowOff>0</xdr:rowOff>
    </xdr:from>
    <xdr:to>
      <xdr:col>10</xdr:col>
      <xdr:colOff>1651001</xdr:colOff>
      <xdr:row>1</xdr:row>
      <xdr:rowOff>0</xdr:rowOff>
    </xdr:to>
    <xdr:pic>
      <xdr:nvPicPr>
        <xdr:cNvPr id="3" name="Picture 2">
          <a:hlinkClick xmlns:r="http://schemas.openxmlformats.org/officeDocument/2006/relationships" r:id="rId1"/>
          <a:extLst>
            <a:ext uri="{FF2B5EF4-FFF2-40B4-BE49-F238E27FC236}">
              <a16:creationId xmlns:a16="http://schemas.microsoft.com/office/drawing/2014/main" xmlns="" id="{711BF0F6-1DFB-4CF5-B61D-A32941569368}"/>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7505700" y="0"/>
          <a:ext cx="1651001" cy="371475"/>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38100</xdr:colOff>
      <xdr:row>0</xdr:row>
      <xdr:rowOff>57150</xdr:rowOff>
    </xdr:from>
    <xdr:to>
      <xdr:col>2</xdr:col>
      <xdr:colOff>1257300</xdr:colOff>
      <xdr:row>0</xdr:row>
      <xdr:rowOff>361950</xdr:rowOff>
    </xdr:to>
    <xdr:pic>
      <xdr:nvPicPr>
        <xdr:cNvPr id="4" name="Picture 3">
          <a:extLst>
            <a:ext uri="{FF2B5EF4-FFF2-40B4-BE49-F238E27FC236}">
              <a16:creationId xmlns:a16="http://schemas.microsoft.com/office/drawing/2014/main" xmlns="" id="{C5292933-F0F5-4437-A535-C1B73C6EE3B5}"/>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5581650" y="57150"/>
          <a:ext cx="1219200" cy="30480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oneCellAnchor>
    <xdr:from>
      <xdr:col>2</xdr:col>
      <xdr:colOff>55620</xdr:colOff>
      <xdr:row>0</xdr:row>
      <xdr:rowOff>0</xdr:rowOff>
    </xdr:from>
    <xdr:ext cx="1430280" cy="400106"/>
    <xdr:pic>
      <xdr:nvPicPr>
        <xdr:cNvPr id="2" name="Picture 1">
          <a:hlinkClick xmlns:r="http://schemas.openxmlformats.org/officeDocument/2006/relationships" r:id="rId1"/>
          <a:extLst>
            <a:ext uri="{FF2B5EF4-FFF2-40B4-BE49-F238E27FC236}">
              <a16:creationId xmlns:a16="http://schemas.microsoft.com/office/drawing/2014/main" xmlns="" id="{462D2997-3A25-453E-BC4D-B3365A98F9E6}"/>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1427220" y="0"/>
          <a:ext cx="1430280" cy="400106"/>
        </a:xfrm>
        <a:prstGeom prst="rect">
          <a:avLst/>
        </a:prstGeom>
      </xdr:spPr>
    </xdr:pic>
    <xdr:clientData/>
  </xdr:oneCellAnchor>
</xdr:wsDr>
</file>

<file path=xl/tables/table1.xml><?xml version="1.0" encoding="utf-8"?>
<table xmlns="http://schemas.openxmlformats.org/spreadsheetml/2006/main" id="6" name="Table42" displayName="Table42" ref="A3:I36" totalsRowCount="1" headerRowDxfId="20" dataDxfId="19" totalsRowDxfId="18">
  <autoFilter ref="A3:I35">
    <filterColumn colId="1">
      <customFilters>
        <customFilter operator="notEqual" val=" "/>
      </customFilters>
    </filterColumn>
  </autoFilter>
  <tableColumns count="9">
    <tableColumn id="1" name="Account" totalsRowLabel="Total" dataDxfId="17" totalsRowDxfId="8"/>
    <tableColumn id="9" name="Date" dataDxfId="16" totalsRowDxfId="7"/>
    <tableColumn id="3" name="Description" dataDxfId="15" totalsRowDxfId="6"/>
    <tableColumn id="4" name="Category" dataDxfId="14" totalsRowDxfId="5"/>
    <tableColumn id="5" name="✔" dataDxfId="13" totalsRowDxfId="4"/>
    <tableColumn id="6" name="Income Money IN" totalsRowFunction="sum" dataDxfId="12" totalsRowDxfId="3"/>
    <tableColumn id="7" name="Expense Money OUT" totalsRowFunction="sum" dataDxfId="11" totalsRowDxfId="2"/>
    <tableColumn id="2" name="Account Balance" dataDxfId="10" totalsRowDxfId="1">
      <calculatedColumnFormula>SUMIF($A$3:OFFSET(A4,0,0),A4,$F$3:OFFSET(F4,0,0))-SUMIF($A$3:OFFSET(A4,0,0),A4,$G$3:OFFSET(G4,0,0))</calculatedColumnFormula>
    </tableColumn>
    <tableColumn id="8" name="Overall Balance" totalsRowFunction="custom" dataDxfId="9" totalsRowDxfId="0">
      <calculatedColumnFormula>IF(ISBLANK(B4)," - ",IFERROR(OFFSET(I4,-1,0,1,1)+F4-G4,F4-G4))</calculatedColumnFormula>
      <totalsRowFormula>Table42[[#Totals],[Income Money IN]]-Table42[[#Totals],[Expense Money OUT]]</totalsRowFormula>
    </tableColumn>
  </tableColumns>
  <tableStyleInfo name="v42_RegisterTable" showFirstColumn="0" showLastColumn="0" showRowStripes="0" showColumnStripes="0"/>
</table>
</file>

<file path=xl/theme/theme1.xml><?xml version="1.0" encoding="utf-8"?>
<a:theme xmlns:a="http://schemas.openxmlformats.org/drawingml/2006/main" name="Vertex42">
  <a:themeElements>
    <a:clrScheme name="Vertex42">
      <a:dk1>
        <a:sysClr val="windowText" lastClr="000000"/>
      </a:dk1>
      <a:lt1>
        <a:sysClr val="window" lastClr="FFFFFF"/>
      </a:lt1>
      <a:dk2>
        <a:srgbClr val="5E8BCE"/>
      </a:dk2>
      <a:lt2>
        <a:srgbClr val="EEECE2"/>
      </a:lt2>
      <a:accent1>
        <a:srgbClr val="3A5D9C"/>
      </a:accent1>
      <a:accent2>
        <a:srgbClr val="C04E4E"/>
      </a:accent2>
      <a:accent3>
        <a:srgbClr val="E68422"/>
      </a:accent3>
      <a:accent4>
        <a:srgbClr val="846648"/>
      </a:accent4>
      <a:accent5>
        <a:srgbClr val="26AA26"/>
      </a:accent5>
      <a:accent6>
        <a:srgbClr val="7860B4"/>
      </a:accent6>
      <a:hlink>
        <a:srgbClr val="4C92AE"/>
      </a:hlink>
      <a:folHlink>
        <a:srgbClr val="969696"/>
      </a:folHlink>
    </a:clrScheme>
    <a:fontScheme name="Office Classic 2">
      <a:majorFont>
        <a:latin typeface="Arial"/>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Arial"/>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vertex42.com/ExcelTemplates/money-management-template.html" TargetMode="External"/><Relationship Id="rId2" Type="http://schemas.openxmlformats.org/officeDocument/2006/relationships/hyperlink" Target="https://www.vertex42.com/ExcelTemplates/account-register.html" TargetMode="External"/><Relationship Id="rId1" Type="http://schemas.openxmlformats.org/officeDocument/2006/relationships/hyperlink" Target="https://www.vertex42.com/ExcelTemplates/money-tracker.html" TargetMode="External"/><Relationship Id="rId6" Type="http://schemas.openxmlformats.org/officeDocument/2006/relationships/table" Target="../tables/table1.xm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3.bin"/><Relationship Id="rId1" Type="http://schemas.openxmlformats.org/officeDocument/2006/relationships/hyperlink" Target="https://www.vertex42.com/ExcelTemplates/income-and-expense-worksheet.html" TargetMode="External"/></Relationships>
</file>

<file path=xl/worksheets/_rels/sheet4.xml.rels><?xml version="1.0" encoding="UTF-8" standalone="yes"?>
<Relationships xmlns="http://schemas.openxmlformats.org/package/2006/relationships"><Relationship Id="rId3" Type="http://schemas.openxmlformats.org/officeDocument/2006/relationships/printerSettings" Target="../printerSettings/printerSettings4.bin"/><Relationship Id="rId2" Type="http://schemas.openxmlformats.org/officeDocument/2006/relationships/hyperlink" Target="https://www.vertex42.com/ExcelTemplates/income-and-expense-worksheet.html" TargetMode="External"/><Relationship Id="rId1" Type="http://schemas.openxmlformats.org/officeDocument/2006/relationships/hyperlink" Target="https://www.vertex42.com/licensing/EULA_privateuse.html" TargetMode="External"/><Relationship Id="rId5" Type="http://schemas.openxmlformats.org/officeDocument/2006/relationships/image" Target="../media/image3.png"/><Relationship Id="rId4"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sheetPr codeName="Sheet8">
    <pageSetUpPr fitToPage="1"/>
  </sheetPr>
  <dimension ref="A1:K36"/>
  <sheetViews>
    <sheetView showGridLines="0" showRuler="0" topLeftCell="A3" zoomScaleNormal="100" workbookViewId="0">
      <selection activeCell="C8" sqref="C8"/>
    </sheetView>
  </sheetViews>
  <sheetFormatPr baseColWidth="10" defaultColWidth="9" defaultRowHeight="12.75"/>
  <cols>
    <col min="1" max="1" width="10.125" style="3" customWidth="1"/>
    <col min="2" max="2" width="9" style="3" customWidth="1"/>
    <col min="3" max="3" width="19.25" style="3" customWidth="1"/>
    <col min="4" max="4" width="12.25" style="3" customWidth="1"/>
    <col min="5" max="5" width="3.5" style="3" hidden="1" customWidth="1"/>
    <col min="6" max="7" width="11.5" style="3" customWidth="1"/>
    <col min="8" max="8" width="11" style="3" customWidth="1"/>
    <col min="9" max="9" width="11.375" style="3" customWidth="1"/>
    <col min="10" max="10" width="7.125" style="3" customWidth="1"/>
    <col min="11" max="11" width="26.625" style="3" customWidth="1"/>
    <col min="12" max="16384" width="9" style="3"/>
  </cols>
  <sheetData>
    <row r="1" spans="1:11" ht="29.25" customHeight="1">
      <c r="A1" s="12" t="s">
        <v>49</v>
      </c>
      <c r="B1" s="12"/>
      <c r="C1" s="11"/>
      <c r="D1" s="11"/>
      <c r="E1" s="11"/>
      <c r="F1" s="11"/>
      <c r="G1" s="11"/>
      <c r="H1" s="11"/>
      <c r="I1" s="11"/>
    </row>
    <row r="2" spans="1:11">
      <c r="K2" s="52" t="s">
        <v>77</v>
      </c>
    </row>
    <row r="3" spans="1:11" ht="33" customHeight="1">
      <c r="A3" s="35" t="s">
        <v>23</v>
      </c>
      <c r="B3" s="35" t="s">
        <v>0</v>
      </c>
      <c r="C3" s="36" t="s">
        <v>28</v>
      </c>
      <c r="D3" s="36" t="s">
        <v>1</v>
      </c>
      <c r="E3" s="37" t="s">
        <v>61</v>
      </c>
      <c r="F3" s="38" t="s">
        <v>65</v>
      </c>
      <c r="G3" s="38" t="s">
        <v>66</v>
      </c>
      <c r="H3" s="38" t="s">
        <v>59</v>
      </c>
      <c r="I3" s="38" t="s">
        <v>60</v>
      </c>
      <c r="J3" s="27"/>
      <c r="K3" s="50" t="s">
        <v>62</v>
      </c>
    </row>
    <row r="4" spans="1:11" s="13" customFormat="1" ht="20.25">
      <c r="A4" s="40" t="s">
        <v>30</v>
      </c>
      <c r="B4" s="41">
        <v>42979</v>
      </c>
      <c r="C4" s="42" t="s">
        <v>22</v>
      </c>
      <c r="D4" s="42" t="s">
        <v>10</v>
      </c>
      <c r="E4" s="34"/>
      <c r="F4" s="43">
        <v>750</v>
      </c>
      <c r="G4" s="43"/>
      <c r="H4" s="44">
        <f ca="1">SUMIF($A$3:OFFSET(A4,0,0),A4,$F$3:OFFSET(F4,0,0))-SUMIF($A$3:OFFSET(A4,0,0),A4,$G$3:OFFSET(G4,0,0))</f>
        <v>750</v>
      </c>
      <c r="I4" s="44">
        <f t="shared" ref="I4:I35" ca="1" si="0">IF(ISBLANK(B4)," - ",IFERROR(OFFSET(I4,-1,0,1,1)+F4-G4,F4-G4))</f>
        <v>750</v>
      </c>
      <c r="J4" s="28"/>
    </row>
    <row r="5" spans="1:11" s="13" customFormat="1" ht="20.25">
      <c r="A5" s="40" t="s">
        <v>31</v>
      </c>
      <c r="B5" s="41">
        <v>42979</v>
      </c>
      <c r="C5" s="42" t="s">
        <v>22</v>
      </c>
      <c r="D5" s="42" t="s">
        <v>10</v>
      </c>
      <c r="E5" s="34"/>
      <c r="F5" s="43">
        <v>50</v>
      </c>
      <c r="G5" s="43"/>
      <c r="H5" s="44">
        <f ca="1">SUMIF($A$3:OFFSET(A5,0,0),A5,$F$3:OFFSET(F5,0,0))-SUMIF($A$3:OFFSET(A5,0,0),A5,$G$3:OFFSET(G5,0,0))</f>
        <v>50</v>
      </c>
      <c r="I5" s="44">
        <f t="shared" ca="1" si="0"/>
        <v>800</v>
      </c>
      <c r="J5" s="28"/>
    </row>
    <row r="6" spans="1:11" s="13" customFormat="1" ht="20.25">
      <c r="A6" s="40" t="s">
        <v>33</v>
      </c>
      <c r="B6" s="41">
        <v>42979</v>
      </c>
      <c r="C6" s="42" t="s">
        <v>22</v>
      </c>
      <c r="D6" s="42" t="s">
        <v>10</v>
      </c>
      <c r="E6" s="34"/>
      <c r="F6" s="43"/>
      <c r="G6" s="43">
        <v>340</v>
      </c>
      <c r="H6" s="44">
        <f ca="1">SUMIF($A$3:OFFSET(A6,0,0),A6,$F$3:OFFSET(F6,0,0))-SUMIF($A$3:OFFSET(A6,0,0),A6,$G$3:OFFSET(G6,0,0))</f>
        <v>-340</v>
      </c>
      <c r="I6" s="44">
        <f t="shared" ca="1" si="0"/>
        <v>460</v>
      </c>
      <c r="J6" s="28"/>
      <c r="K6" s="55" t="s">
        <v>74</v>
      </c>
    </row>
    <row r="7" spans="1:11" s="13" customFormat="1" ht="20.25">
      <c r="A7" s="40" t="s">
        <v>32</v>
      </c>
      <c r="B7" s="41">
        <v>42979</v>
      </c>
      <c r="C7" s="42" t="s">
        <v>22</v>
      </c>
      <c r="D7" s="42" t="s">
        <v>10</v>
      </c>
      <c r="E7" s="34"/>
      <c r="F7" s="43">
        <v>850</v>
      </c>
      <c r="G7" s="43"/>
      <c r="H7" s="44">
        <f ca="1">SUMIF($A$3:OFFSET(A7,0,0),A7,$F$3:OFFSET(F7,0,0))-SUMIF($A$3:OFFSET(A7,0,0),A7,$G$3:OFFSET(G7,0,0))</f>
        <v>850</v>
      </c>
      <c r="I7" s="44">
        <f t="shared" ca="1" si="0"/>
        <v>1310</v>
      </c>
      <c r="J7" s="28"/>
      <c r="K7" s="53" t="s">
        <v>67</v>
      </c>
    </row>
    <row r="8" spans="1:11" s="13" customFormat="1" ht="20.25">
      <c r="A8" s="40" t="s">
        <v>31</v>
      </c>
      <c r="B8" s="41">
        <v>42993</v>
      </c>
      <c r="C8" s="42" t="s">
        <v>45</v>
      </c>
      <c r="D8" s="42" t="s">
        <v>11</v>
      </c>
      <c r="E8" s="34"/>
      <c r="F8" s="43">
        <v>50</v>
      </c>
      <c r="G8" s="43"/>
      <c r="H8" s="44">
        <f ca="1">SUMIF($A$3:OFFSET(A8,0,0),A8,$F$3:OFFSET(F8,0,0))-SUMIF($A$3:OFFSET(A8,0,0),A8,$G$3:OFFSET(G8,0,0))</f>
        <v>100</v>
      </c>
      <c r="I8" s="44">
        <f t="shared" ca="1" si="0"/>
        <v>1360</v>
      </c>
      <c r="J8" s="28"/>
      <c r="K8" s="54" t="s">
        <v>68</v>
      </c>
    </row>
    <row r="9" spans="1:11" s="13" customFormat="1" ht="20.25">
      <c r="A9" s="40" t="s">
        <v>30</v>
      </c>
      <c r="B9" s="41">
        <v>42993</v>
      </c>
      <c r="C9" s="42" t="s">
        <v>45</v>
      </c>
      <c r="D9" s="42" t="s">
        <v>11</v>
      </c>
      <c r="E9" s="34"/>
      <c r="F9" s="43"/>
      <c r="G9" s="43">
        <v>50</v>
      </c>
      <c r="H9" s="44">
        <f ca="1">SUMIF($A$3:OFFSET(A9,0,0),A9,$F$3:OFFSET(F9,0,0))-SUMIF($A$3:OFFSET(A9,0,0),A9,$G$3:OFFSET(G9,0,0))</f>
        <v>700</v>
      </c>
      <c r="I9" s="44">
        <f t="shared" ca="1" si="0"/>
        <v>1310</v>
      </c>
      <c r="J9" s="28"/>
      <c r="K9" s="54" t="s">
        <v>69</v>
      </c>
    </row>
    <row r="10" spans="1:11" s="13" customFormat="1" ht="20.25">
      <c r="A10" s="40" t="s">
        <v>33</v>
      </c>
      <c r="B10" s="41">
        <v>42998</v>
      </c>
      <c r="C10" s="42" t="s">
        <v>47</v>
      </c>
      <c r="D10" s="42" t="s">
        <v>12</v>
      </c>
      <c r="E10" s="34"/>
      <c r="F10" s="43"/>
      <c r="G10" s="43">
        <v>34.58</v>
      </c>
      <c r="H10" s="44">
        <f ca="1">SUMIF($A$3:OFFSET(A10,0,0),A10,$F$3:OFFSET(F10,0,0))-SUMIF($A$3:OFFSET(A10,0,0),A10,$G$3:OFFSET(G10,0,0))</f>
        <v>-374.58</v>
      </c>
      <c r="I10" s="44">
        <f t="shared" ca="1" si="0"/>
        <v>1275.42</v>
      </c>
      <c r="J10" s="28"/>
      <c r="K10" s="53" t="s">
        <v>70</v>
      </c>
    </row>
    <row r="11" spans="1:11" s="13" customFormat="1" ht="20.25">
      <c r="A11" s="40" t="s">
        <v>30</v>
      </c>
      <c r="B11" s="41">
        <v>43000</v>
      </c>
      <c r="C11" s="42" t="s">
        <v>51</v>
      </c>
      <c r="D11" s="42" t="s">
        <v>39</v>
      </c>
      <c r="E11" s="34"/>
      <c r="F11" s="43"/>
      <c r="G11" s="43">
        <v>25.12</v>
      </c>
      <c r="H11" s="44">
        <f ca="1">SUMIF($A$3:OFFSET(A11,0,0),A11,$F$3:OFFSET(F11,0,0))-SUMIF($A$3:OFFSET(A11,0,0),A11,$G$3:OFFSET(G11,0,0))</f>
        <v>674.88</v>
      </c>
      <c r="I11" s="44">
        <f t="shared" ca="1" si="0"/>
        <v>1250.3000000000002</v>
      </c>
      <c r="J11" s="28"/>
      <c r="K11" s="54" t="s">
        <v>71</v>
      </c>
    </row>
    <row r="12" spans="1:11" s="13" customFormat="1" ht="20.25">
      <c r="A12" s="40" t="s">
        <v>30</v>
      </c>
      <c r="B12" s="41">
        <v>43008</v>
      </c>
      <c r="C12" s="42" t="s">
        <v>57</v>
      </c>
      <c r="D12" s="42" t="s">
        <v>55</v>
      </c>
      <c r="E12" s="34"/>
      <c r="F12" s="43"/>
      <c r="G12" s="43">
        <v>6.5</v>
      </c>
      <c r="H12" s="44">
        <f ca="1">SUMIF($A$3:OFFSET(A12,0,0),A12,$F$3:OFFSET(F12,0,0))-SUMIF($A$3:OFFSET(A12,0,0),A12,$G$3:OFFSET(G12,0,0))</f>
        <v>668.38</v>
      </c>
      <c r="I12" s="44">
        <f t="shared" ca="1" si="0"/>
        <v>1243.8000000000002</v>
      </c>
      <c r="J12" s="28"/>
      <c r="K12" s="53" t="s">
        <v>72</v>
      </c>
    </row>
    <row r="13" spans="1:11" s="13" customFormat="1" ht="20.25">
      <c r="A13" s="40" t="s">
        <v>30</v>
      </c>
      <c r="B13" s="41">
        <v>43008</v>
      </c>
      <c r="C13" s="42" t="s">
        <v>58</v>
      </c>
      <c r="D13" s="42" t="s">
        <v>11</v>
      </c>
      <c r="E13" s="34"/>
      <c r="F13" s="43"/>
      <c r="G13" s="43">
        <v>374.58</v>
      </c>
      <c r="H13" s="44">
        <f ca="1">SUMIF($A$3:OFFSET(A13,0,0),A13,$F$3:OFFSET(F13,0,0))-SUMIF($A$3:OFFSET(A13,0,0),A13,$G$3:OFFSET(G13,0,0))</f>
        <v>293.8</v>
      </c>
      <c r="I13" s="44">
        <f t="shared" ca="1" si="0"/>
        <v>869.22000000000025</v>
      </c>
      <c r="J13" s="28"/>
      <c r="K13" s="54" t="s">
        <v>73</v>
      </c>
    </row>
    <row r="14" spans="1:11" s="13" customFormat="1" ht="20.25">
      <c r="A14" s="40" t="s">
        <v>33</v>
      </c>
      <c r="B14" s="41">
        <v>43008</v>
      </c>
      <c r="C14" s="42" t="s">
        <v>58</v>
      </c>
      <c r="D14" s="42" t="s">
        <v>11</v>
      </c>
      <c r="E14" s="34"/>
      <c r="F14" s="43">
        <v>374.58</v>
      </c>
      <c r="G14" s="43"/>
      <c r="H14" s="44">
        <f ca="1">SUMIF($A$3:OFFSET(A14,0,0),A14,$F$3:OFFSET(F14,0,0))-SUMIF($A$3:OFFSET(A14,0,0),A14,$G$3:OFFSET(G14,0,0))</f>
        <v>0</v>
      </c>
      <c r="I14" s="44">
        <f t="shared" ca="1" si="0"/>
        <v>1243.8000000000002</v>
      </c>
      <c r="J14" s="28"/>
      <c r="K14" s="51"/>
    </row>
    <row r="15" spans="1:11" s="13" customFormat="1" ht="20.25" hidden="1">
      <c r="A15" s="40"/>
      <c r="B15" s="41"/>
      <c r="C15" s="42"/>
      <c r="D15" s="42"/>
      <c r="E15" s="34"/>
      <c r="F15" s="43"/>
      <c r="G15" s="43"/>
      <c r="H15" s="44">
        <f ca="1">SUMIF($A$3:OFFSET(A15,0,0),A15,$F$3:OFFSET(F15,0,0))-SUMIF($A$3:OFFSET(A15,0,0),A15,$G$3:OFFSET(G15,0,0))</f>
        <v>0</v>
      </c>
      <c r="I15" s="44" t="str">
        <f t="shared" ca="1" si="0"/>
        <v xml:space="preserve"> - </v>
      </c>
      <c r="J15" s="28"/>
      <c r="K15" s="51"/>
    </row>
    <row r="16" spans="1:11" ht="20.25" hidden="1">
      <c r="A16" s="40"/>
      <c r="B16" s="41"/>
      <c r="C16" s="42"/>
      <c r="D16" s="42"/>
      <c r="E16" s="34"/>
      <c r="F16" s="43"/>
      <c r="G16" s="43"/>
      <c r="H16" s="44">
        <f ca="1">SUMIF($A$3:OFFSET(A16,0,0),A16,$F$3:OFFSET(F16,0,0))-SUMIF($A$3:OFFSET(A16,0,0),A16,$G$3:OFFSET(G16,0,0))</f>
        <v>0</v>
      </c>
      <c r="I16" s="44" t="str">
        <f t="shared" ca="1" si="0"/>
        <v xml:space="preserve"> - </v>
      </c>
      <c r="K16" s="51"/>
    </row>
    <row r="17" spans="1:11" ht="20.25" hidden="1">
      <c r="A17" s="40"/>
      <c r="B17" s="41"/>
      <c r="C17" s="42"/>
      <c r="D17" s="42"/>
      <c r="E17" s="34"/>
      <c r="F17" s="43"/>
      <c r="G17" s="43"/>
      <c r="H17" s="44">
        <f ca="1">SUMIF($A$3:OFFSET(A17,0,0),A17,$F$3:OFFSET(F17,0,0))-SUMIF($A$3:OFFSET(A17,0,0),A17,$G$3:OFFSET(G17,0,0))</f>
        <v>0</v>
      </c>
      <c r="I17" s="44" t="str">
        <f t="shared" ca="1" si="0"/>
        <v xml:space="preserve"> - </v>
      </c>
      <c r="K17" s="51"/>
    </row>
    <row r="18" spans="1:11" ht="20.25" hidden="1">
      <c r="A18" s="40"/>
      <c r="B18" s="41"/>
      <c r="C18" s="42"/>
      <c r="D18" s="42"/>
      <c r="E18" s="34"/>
      <c r="F18" s="43"/>
      <c r="G18" s="43"/>
      <c r="H18" s="44">
        <f ca="1">SUMIF($A$3:OFFSET(A18,0,0),A18,$F$3:OFFSET(F18,0,0))-SUMIF($A$3:OFFSET(A18,0,0),A18,$G$3:OFFSET(G18,0,0))</f>
        <v>0</v>
      </c>
      <c r="I18" s="44" t="str">
        <f t="shared" ca="1" si="0"/>
        <v xml:space="preserve"> - </v>
      </c>
      <c r="K18" s="51"/>
    </row>
    <row r="19" spans="1:11" ht="20.25" hidden="1">
      <c r="A19" s="45"/>
      <c r="B19" s="45"/>
      <c r="C19" s="13"/>
      <c r="D19" s="45"/>
      <c r="E19" s="29"/>
      <c r="F19" s="46"/>
      <c r="G19" s="46"/>
      <c r="H19" s="47">
        <f ca="1">SUMIF($A$3:OFFSET(A19,0,0),A19,$F$3:OFFSET(F19,0,0))-SUMIF($A$3:OFFSET(A19,0,0),A19,$G$3:OFFSET(G19,0,0))</f>
        <v>0</v>
      </c>
      <c r="I19" s="48" t="str">
        <f t="shared" ca="1" si="0"/>
        <v xml:space="preserve"> - </v>
      </c>
    </row>
    <row r="20" spans="1:11" ht="20.25" hidden="1">
      <c r="A20" s="45"/>
      <c r="B20" s="45"/>
      <c r="C20" s="13"/>
      <c r="D20" s="45"/>
      <c r="E20" s="29"/>
      <c r="F20" s="46"/>
      <c r="G20" s="46"/>
      <c r="H20" s="47">
        <f ca="1">SUMIF($A$3:OFFSET(A20,0,0),A20,$F$3:OFFSET(F20,0,0))-SUMIF($A$3:OFFSET(A20,0,0),A20,$G$3:OFFSET(G20,0,0))</f>
        <v>0</v>
      </c>
      <c r="I20" s="48" t="str">
        <f t="shared" ca="1" si="0"/>
        <v xml:space="preserve"> - </v>
      </c>
    </row>
    <row r="21" spans="1:11" ht="20.25" hidden="1">
      <c r="A21" s="45"/>
      <c r="B21" s="45"/>
      <c r="C21" s="13"/>
      <c r="D21" s="45"/>
      <c r="E21" s="29"/>
      <c r="F21" s="46"/>
      <c r="G21" s="46"/>
      <c r="H21" s="47">
        <f ca="1">SUMIF($A$3:OFFSET(A21,0,0),A21,$F$3:OFFSET(F21,0,0))-SUMIF($A$3:OFFSET(A21,0,0),A21,$G$3:OFFSET(G21,0,0))</f>
        <v>0</v>
      </c>
      <c r="I21" s="48" t="str">
        <f t="shared" ca="1" si="0"/>
        <v xml:space="preserve"> - </v>
      </c>
    </row>
    <row r="22" spans="1:11" ht="20.25" hidden="1">
      <c r="A22" s="45"/>
      <c r="B22" s="45"/>
      <c r="C22" s="13"/>
      <c r="D22" s="45"/>
      <c r="E22" s="29"/>
      <c r="F22" s="46"/>
      <c r="G22" s="46"/>
      <c r="H22" s="47">
        <f ca="1">SUMIF($A$3:OFFSET(A22,0,0),A22,$F$3:OFFSET(F22,0,0))-SUMIF($A$3:OFFSET(A22,0,0),A22,$G$3:OFFSET(G22,0,0))</f>
        <v>0</v>
      </c>
      <c r="I22" s="48" t="str">
        <f t="shared" ca="1" si="0"/>
        <v xml:space="preserve"> - </v>
      </c>
    </row>
    <row r="23" spans="1:11" ht="20.25" hidden="1">
      <c r="A23" s="45"/>
      <c r="B23" s="45"/>
      <c r="C23" s="13"/>
      <c r="D23" s="45"/>
      <c r="E23" s="29"/>
      <c r="F23" s="46"/>
      <c r="G23" s="46"/>
      <c r="H23" s="47">
        <f ca="1">SUMIF($A$3:OFFSET(A23,0,0),A23,$F$3:OFFSET(F23,0,0))-SUMIF($A$3:OFFSET(A23,0,0),A23,$G$3:OFFSET(G23,0,0))</f>
        <v>0</v>
      </c>
      <c r="I23" s="48" t="str">
        <f t="shared" ca="1" si="0"/>
        <v xml:space="preserve"> - </v>
      </c>
    </row>
    <row r="24" spans="1:11" ht="20.25" hidden="1">
      <c r="A24" s="45"/>
      <c r="B24" s="45"/>
      <c r="C24" s="13"/>
      <c r="D24" s="45"/>
      <c r="E24" s="29"/>
      <c r="F24" s="46"/>
      <c r="G24" s="46"/>
      <c r="H24" s="47">
        <f ca="1">SUMIF($A$3:OFFSET(A24,0,0),A24,$F$3:OFFSET(F24,0,0))-SUMIF($A$3:OFFSET(A24,0,0),A24,$G$3:OFFSET(G24,0,0))</f>
        <v>0</v>
      </c>
      <c r="I24" s="48" t="str">
        <f t="shared" ca="1" si="0"/>
        <v xml:space="preserve"> - </v>
      </c>
    </row>
    <row r="25" spans="1:11" ht="20.25" hidden="1">
      <c r="A25" s="45"/>
      <c r="B25" s="45"/>
      <c r="C25" s="13"/>
      <c r="D25" s="45"/>
      <c r="E25" s="29"/>
      <c r="F25" s="46"/>
      <c r="G25" s="46"/>
      <c r="H25" s="47">
        <f ca="1">SUMIF($A$3:OFFSET(A25,0,0),A25,$F$3:OFFSET(F25,0,0))-SUMIF($A$3:OFFSET(A25,0,0),A25,$G$3:OFFSET(G25,0,0))</f>
        <v>0</v>
      </c>
      <c r="I25" s="48" t="str">
        <f t="shared" ca="1" si="0"/>
        <v xml:space="preserve"> - </v>
      </c>
    </row>
    <row r="26" spans="1:11" ht="20.25" hidden="1">
      <c r="A26" s="45"/>
      <c r="B26" s="45"/>
      <c r="C26" s="13"/>
      <c r="D26" s="45"/>
      <c r="E26" s="29"/>
      <c r="F26" s="46"/>
      <c r="G26" s="46"/>
      <c r="H26" s="47">
        <f ca="1">SUMIF($A$3:OFFSET(A26,0,0),A26,$F$3:OFFSET(F26,0,0))-SUMIF($A$3:OFFSET(A26,0,0),A26,$G$3:OFFSET(G26,0,0))</f>
        <v>0</v>
      </c>
      <c r="I26" s="48" t="str">
        <f t="shared" ca="1" si="0"/>
        <v xml:space="preserve"> - </v>
      </c>
    </row>
    <row r="27" spans="1:11" ht="20.25" hidden="1">
      <c r="A27" s="45"/>
      <c r="B27" s="45"/>
      <c r="C27" s="13"/>
      <c r="D27" s="45"/>
      <c r="E27" s="29"/>
      <c r="F27" s="46"/>
      <c r="G27" s="46"/>
      <c r="H27" s="47">
        <f ca="1">SUMIF($A$3:OFFSET(A27,0,0),A27,$F$3:OFFSET(F27,0,0))-SUMIF($A$3:OFFSET(A27,0,0),A27,$G$3:OFFSET(G27,0,0))</f>
        <v>0</v>
      </c>
      <c r="I27" s="48" t="str">
        <f t="shared" ca="1" si="0"/>
        <v xml:space="preserve"> - </v>
      </c>
    </row>
    <row r="28" spans="1:11" ht="20.25" hidden="1">
      <c r="A28" s="45"/>
      <c r="B28" s="45"/>
      <c r="C28" s="13"/>
      <c r="D28" s="45"/>
      <c r="E28" s="29"/>
      <c r="F28" s="46"/>
      <c r="G28" s="46"/>
      <c r="H28" s="47">
        <f ca="1">SUMIF($A$3:OFFSET(A28,0,0),A28,$F$3:OFFSET(F28,0,0))-SUMIF($A$3:OFFSET(A28,0,0),A28,$G$3:OFFSET(G28,0,0))</f>
        <v>0</v>
      </c>
      <c r="I28" s="48" t="str">
        <f t="shared" ca="1" si="0"/>
        <v xml:space="preserve"> - </v>
      </c>
    </row>
    <row r="29" spans="1:11" ht="20.25" hidden="1">
      <c r="A29" s="45"/>
      <c r="B29" s="45"/>
      <c r="C29" s="13"/>
      <c r="D29" s="45"/>
      <c r="E29" s="29"/>
      <c r="F29" s="46"/>
      <c r="G29" s="46"/>
      <c r="H29" s="47">
        <f ca="1">SUMIF($A$3:OFFSET(A29,0,0),A29,$F$3:OFFSET(F29,0,0))-SUMIF($A$3:OFFSET(A29,0,0),A29,$G$3:OFFSET(G29,0,0))</f>
        <v>0</v>
      </c>
      <c r="I29" s="48" t="str">
        <f t="shared" ca="1" si="0"/>
        <v xml:space="preserve"> - </v>
      </c>
    </row>
    <row r="30" spans="1:11" ht="20.25" hidden="1">
      <c r="A30" s="45"/>
      <c r="B30" s="45"/>
      <c r="C30" s="13"/>
      <c r="D30" s="45"/>
      <c r="E30" s="29"/>
      <c r="F30" s="46"/>
      <c r="G30" s="46"/>
      <c r="H30" s="47">
        <f ca="1">SUMIF($A$3:OFFSET(A30,0,0),A30,$F$3:OFFSET(F30,0,0))-SUMIF($A$3:OFFSET(A30,0,0),A30,$G$3:OFFSET(G30,0,0))</f>
        <v>0</v>
      </c>
      <c r="I30" s="48" t="str">
        <f t="shared" ca="1" si="0"/>
        <v xml:space="preserve"> - </v>
      </c>
    </row>
    <row r="31" spans="1:11" ht="20.25" hidden="1">
      <c r="A31" s="45"/>
      <c r="B31" s="45"/>
      <c r="C31" s="13"/>
      <c r="D31" s="45"/>
      <c r="E31" s="29"/>
      <c r="F31" s="46"/>
      <c r="G31" s="46"/>
      <c r="H31" s="47">
        <f ca="1">SUMIF($A$3:OFFSET(A31,0,0),A31,$F$3:OFFSET(F31,0,0))-SUMIF($A$3:OFFSET(A31,0,0),A31,$G$3:OFFSET(G31,0,0))</f>
        <v>0</v>
      </c>
      <c r="I31" s="48" t="str">
        <f t="shared" ca="1" si="0"/>
        <v xml:space="preserve"> - </v>
      </c>
    </row>
    <row r="32" spans="1:11" ht="20.25" hidden="1">
      <c r="A32" s="45"/>
      <c r="B32" s="45"/>
      <c r="C32" s="13"/>
      <c r="D32" s="45"/>
      <c r="E32" s="29"/>
      <c r="F32" s="46"/>
      <c r="G32" s="46"/>
      <c r="H32" s="47">
        <f ca="1">SUMIF($A$3:OFFSET(A32,0,0),A32,$F$3:OFFSET(F32,0,0))-SUMIF($A$3:OFFSET(A32,0,0),A32,$G$3:OFFSET(G32,0,0))</f>
        <v>0</v>
      </c>
      <c r="I32" s="48" t="str">
        <f t="shared" ca="1" si="0"/>
        <v xml:space="preserve"> - </v>
      </c>
    </row>
    <row r="33" spans="1:9" ht="20.25" hidden="1">
      <c r="A33" s="45"/>
      <c r="B33" s="45"/>
      <c r="C33" s="13"/>
      <c r="D33" s="45"/>
      <c r="E33" s="29"/>
      <c r="F33" s="46"/>
      <c r="G33" s="46"/>
      <c r="H33" s="47">
        <f ca="1">SUMIF($A$3:OFFSET(A33,0,0),A33,$F$3:OFFSET(F33,0,0))-SUMIF($A$3:OFFSET(A33,0,0),A33,$G$3:OFFSET(G33,0,0))</f>
        <v>0</v>
      </c>
      <c r="I33" s="48" t="str">
        <f t="shared" ca="1" si="0"/>
        <v xml:space="preserve"> - </v>
      </c>
    </row>
    <row r="34" spans="1:9" ht="20.25" hidden="1">
      <c r="A34" s="45"/>
      <c r="B34" s="45"/>
      <c r="C34" s="13"/>
      <c r="D34" s="45"/>
      <c r="E34" s="29"/>
      <c r="F34" s="46"/>
      <c r="G34" s="46"/>
      <c r="H34" s="47">
        <f ca="1">SUMIF($A$3:OFFSET(A34,0,0),A34,$F$3:OFFSET(F34,0,0))-SUMIF($A$3:OFFSET(A34,0,0),A34,$G$3:OFFSET(G34,0,0))</f>
        <v>0</v>
      </c>
      <c r="I34" s="48" t="str">
        <f t="shared" ca="1" si="0"/>
        <v xml:space="preserve"> - </v>
      </c>
    </row>
    <row r="35" spans="1:9" ht="20.25" hidden="1">
      <c r="A35" s="45"/>
      <c r="B35" s="45"/>
      <c r="C35" s="13"/>
      <c r="D35" s="45"/>
      <c r="E35" s="29"/>
      <c r="F35" s="46"/>
      <c r="G35" s="46"/>
      <c r="H35" s="47">
        <f ca="1">SUMIF($A$3:OFFSET(A35,0,0),A35,$F$3:OFFSET(F35,0,0))-SUMIF($A$3:OFFSET(A35,0,0),A35,$G$3:OFFSET(G35,0,0))</f>
        <v>0</v>
      </c>
      <c r="I35" s="48" t="str">
        <f t="shared" ca="1" si="0"/>
        <v xml:space="preserve"> - </v>
      </c>
    </row>
    <row r="36" spans="1:9" ht="20.25">
      <c r="A36" s="30" t="s">
        <v>46</v>
      </c>
      <c r="B36" s="30"/>
      <c r="C36" s="49"/>
      <c r="D36" s="31"/>
      <c r="E36" s="32"/>
      <c r="F36" s="33">
        <f>SUBTOTAL(109,[Income Money IN])</f>
        <v>2074.58</v>
      </c>
      <c r="G36" s="33">
        <f>SUBTOTAL(109,[Expense Money OUT])</f>
        <v>830.78</v>
      </c>
      <c r="H36" s="33"/>
      <c r="I36" s="39">
        <f>Table42[[#Totals],[Income Money IN]]-Table42[[#Totals],[Expense Money OUT]]</f>
        <v>1243.8</v>
      </c>
    </row>
  </sheetData>
  <conditionalFormatting sqref="H4:I35">
    <cfRule type="cellIs" dxfId="21" priority="8" stopIfTrue="1" operator="lessThan">
      <formula>0</formula>
    </cfRule>
  </conditionalFormatting>
  <dataValidations count="5">
    <dataValidation type="list" allowBlank="1" sqref="C4:C35">
      <formula1>payeeList</formula1>
    </dataValidation>
    <dataValidation type="list" allowBlank="1" sqref="B4:B35">
      <formula1>dateList</formula1>
    </dataValidation>
    <dataValidation type="list" allowBlank="1" sqref="D4:D35">
      <formula1>categoryList</formula1>
    </dataValidation>
    <dataValidation type="list" allowBlank="1" sqref="A4:A35">
      <formula1>accountList</formula1>
    </dataValidation>
    <dataValidation type="list" allowBlank="1" sqref="E4:E35">
      <formula1>"✓"</formula1>
    </dataValidation>
  </dataValidations>
  <hyperlinks>
    <hyperlink ref="K3" location="Help!A1" display="HELP"/>
    <hyperlink ref="K7" r:id="rId1" display="Money Tracker by Vertex42.com"/>
    <hyperlink ref="K10" r:id="rId2"/>
    <hyperlink ref="K12" r:id="rId3"/>
  </hyperlinks>
  <printOptions horizontalCentered="1"/>
  <pageMargins left="0.5" right="0.5" top="0.5" bottom="0.5" header="0.25" footer="0.25"/>
  <pageSetup fitToHeight="0" orientation="portrait" r:id="rId4"/>
  <headerFooter>
    <oddFooter>&amp;L&amp;8&amp;K01+047© 2017 by Vertex42.com&amp;R&amp;8&amp;K01+047https://www.vertex42.com/ExcelTemplates/income-and-expense-worksheet.html</oddFooter>
  </headerFooter>
  <drawing r:id="rId5"/>
  <tableParts count="1">
    <tablePart r:id="rId6"/>
  </tableParts>
  <extLst>
    <ext xmlns:x14="http://schemas.microsoft.com/office/spreadsheetml/2009/9/main" uri="{78C0D931-6437-407d-A8EE-F0AAD7539E65}">
      <x14:conditionalFormattings>
        <x14:conditionalFormatting xmlns:xm="http://schemas.microsoft.com/office/excel/2006/main">
          <x14:cfRule type="iconSet" priority="37" id="{151EE546-3D66-4750-8FB9-69BC249B4219}">
            <x14:iconSet custom="1">
              <x14:cfvo type="percent">
                <xm:f>0</xm:f>
              </x14:cfvo>
              <x14:cfvo type="num">
                <xm:f>0</xm:f>
              </x14:cfvo>
              <x14:cfvo type="formula">
                <xm:f>#REF!</xm:f>
              </x14:cfvo>
              <x14:cfIcon iconSet="3TrafficLights1" iconId="0"/>
              <x14:cfIcon iconSet="3TrafficLights1" iconId="1"/>
              <x14:cfIcon iconSet="NoIcons" iconId="0"/>
            </x14:iconSet>
          </x14:cfRule>
          <xm:sqref>I4</xm:sqref>
        </x14:conditionalFormatting>
        <x14:conditionalFormatting xmlns:xm="http://schemas.microsoft.com/office/excel/2006/main">
          <x14:cfRule type="iconSet" priority="39" id="{3EDAC618-1A39-4409-857A-B0108F554E58}">
            <x14:iconSet custom="1">
              <x14:cfvo type="percent">
                <xm:f>0</xm:f>
              </x14:cfvo>
              <x14:cfvo type="num">
                <xm:f>0</xm:f>
              </x14:cfvo>
              <x14:cfvo type="formula">
                <xm:f>#REF!</xm:f>
              </x14:cfvo>
              <x14:cfIcon iconSet="3TrafficLights1" iconId="0"/>
              <x14:cfIcon iconSet="3TrafficLights1" iconId="1"/>
              <x14:cfIcon iconSet="NoIcons" iconId="0"/>
            </x14:iconSet>
          </x14:cfRule>
          <xm:sqref>H4</xm:sqref>
        </x14:conditionalFormatting>
        <x14:conditionalFormatting xmlns:xm="http://schemas.microsoft.com/office/excel/2006/main">
          <x14:cfRule type="iconSet" priority="57" id="{273CAF39-4346-4AC0-9BFE-D9B7159FEFCB}">
            <x14:iconSet custom="1">
              <x14:cfvo type="percent">
                <xm:f>0</xm:f>
              </x14:cfvo>
              <x14:cfvo type="num">
                <xm:f>0</xm:f>
              </x14:cfvo>
              <x14:cfvo type="formula">
                <xm:f>#REF!</xm:f>
              </x14:cfvo>
              <x14:cfIcon iconSet="3TrafficLights1" iconId="0"/>
              <x14:cfIcon iconSet="3TrafficLights1" iconId="1"/>
              <x14:cfIcon iconSet="NoIcons" iconId="0"/>
            </x14:iconSet>
          </x14:cfRule>
          <xm:sqref>I5:I18</xm:sqref>
        </x14:conditionalFormatting>
        <x14:conditionalFormatting xmlns:xm="http://schemas.microsoft.com/office/excel/2006/main">
          <x14:cfRule type="iconSet" priority="59" id="{65BD8617-7C44-4D3F-B90B-A0424604B5A7}">
            <x14:iconSet custom="1">
              <x14:cfvo type="percent">
                <xm:f>0</xm:f>
              </x14:cfvo>
              <x14:cfvo type="num">
                <xm:f>0</xm:f>
              </x14:cfvo>
              <x14:cfvo type="formula">
                <xm:f>#REF!</xm:f>
              </x14:cfvo>
              <x14:cfIcon iconSet="3TrafficLights1" iconId="0"/>
              <x14:cfIcon iconSet="3TrafficLights1" iconId="1"/>
              <x14:cfIcon iconSet="NoIcons" iconId="0"/>
            </x14:iconSet>
          </x14:cfRule>
          <xm:sqref>H5:H18</xm:sqref>
        </x14:conditionalFormatting>
      </x14:conditionalFormattings>
    </ext>
  </extLst>
</worksheet>
</file>

<file path=xl/worksheets/sheet2.xml><?xml version="1.0" encoding="utf-8"?>
<worksheet xmlns="http://schemas.openxmlformats.org/spreadsheetml/2006/main" xmlns:r="http://schemas.openxmlformats.org/officeDocument/2006/relationships">
  <sheetPr codeName="Sheet4"/>
  <dimension ref="A1:I37"/>
  <sheetViews>
    <sheetView showGridLines="0" tabSelected="1" zoomScaleNormal="100" workbookViewId="0"/>
  </sheetViews>
  <sheetFormatPr baseColWidth="10" defaultColWidth="9" defaultRowHeight="14.25"/>
  <cols>
    <col min="1" max="1" width="14.625" style="10" customWidth="1"/>
    <col min="2" max="2" width="2.75" style="10" customWidth="1"/>
    <col min="3" max="3" width="14.625" customWidth="1"/>
    <col min="4" max="4" width="2.75" style="10" customWidth="1"/>
    <col min="5" max="5" width="17.625" style="10" customWidth="1"/>
    <col min="6" max="6" width="2.75" style="10" customWidth="1"/>
    <col min="7" max="7" width="12.75" customWidth="1"/>
    <col min="8" max="8" width="2.75" style="10" customWidth="1"/>
  </cols>
  <sheetData>
    <row r="1" spans="1:9" s="4" customFormat="1" ht="19.5" customHeight="1">
      <c r="A1" s="20" t="s">
        <v>29</v>
      </c>
      <c r="C1" s="20" t="s">
        <v>27</v>
      </c>
      <c r="E1" s="20" t="s">
        <v>63</v>
      </c>
      <c r="G1" s="20" t="s">
        <v>0</v>
      </c>
    </row>
    <row r="2" spans="1:9" s="4" customFormat="1">
      <c r="A2" s="19"/>
      <c r="C2" s="19"/>
      <c r="E2" s="25"/>
      <c r="G2" s="23"/>
    </row>
    <row r="3" spans="1:9">
      <c r="A3" s="19" t="s">
        <v>31</v>
      </c>
      <c r="C3" s="19" t="s">
        <v>10</v>
      </c>
      <c r="E3" s="19" t="s">
        <v>22</v>
      </c>
      <c r="G3" s="24">
        <f ca="1">TODAY()</f>
        <v>43935</v>
      </c>
      <c r="I3" s="21" t="s">
        <v>18</v>
      </c>
    </row>
    <row r="4" spans="1:9">
      <c r="A4" s="19" t="s">
        <v>30</v>
      </c>
      <c r="C4" s="19" t="s">
        <v>11</v>
      </c>
      <c r="E4" s="19" t="s">
        <v>17</v>
      </c>
      <c r="G4" s="24">
        <f t="shared" ref="G4:G10" ca="1" si="0">G3-1</f>
        <v>43934</v>
      </c>
      <c r="I4" s="21" t="s">
        <v>19</v>
      </c>
    </row>
    <row r="5" spans="1:9">
      <c r="A5" s="19" t="s">
        <v>32</v>
      </c>
      <c r="C5" s="19" t="s">
        <v>40</v>
      </c>
      <c r="E5" s="19" t="s">
        <v>42</v>
      </c>
      <c r="G5" s="24">
        <f t="shared" ca="1" si="0"/>
        <v>43933</v>
      </c>
    </row>
    <row r="6" spans="1:9">
      <c r="A6" s="19" t="s">
        <v>33</v>
      </c>
      <c r="C6" s="19" t="s">
        <v>41</v>
      </c>
      <c r="E6" s="19" t="s">
        <v>16</v>
      </c>
      <c r="G6" s="24">
        <f t="shared" ca="1" si="0"/>
        <v>43932</v>
      </c>
      <c r="I6" s="21" t="s">
        <v>13</v>
      </c>
    </row>
    <row r="7" spans="1:9">
      <c r="A7" s="19"/>
      <c r="C7" s="19" t="s">
        <v>75</v>
      </c>
      <c r="E7" s="19" t="s">
        <v>43</v>
      </c>
      <c r="G7" s="24">
        <f t="shared" ca="1" si="0"/>
        <v>43931</v>
      </c>
    </row>
    <row r="8" spans="1:9">
      <c r="A8" s="19"/>
      <c r="C8" s="19" t="s">
        <v>78</v>
      </c>
      <c r="E8" s="19" t="s">
        <v>44</v>
      </c>
      <c r="G8" s="24">
        <f t="shared" ca="1" si="0"/>
        <v>43930</v>
      </c>
      <c r="I8" s="21"/>
    </row>
    <row r="9" spans="1:9">
      <c r="A9" s="19"/>
      <c r="C9" s="19" t="s">
        <v>39</v>
      </c>
      <c r="E9" s="19" t="s">
        <v>47</v>
      </c>
      <c r="G9" s="24">
        <f t="shared" ca="1" si="0"/>
        <v>43929</v>
      </c>
      <c r="I9" s="21"/>
    </row>
    <row r="10" spans="1:9">
      <c r="A10" s="19"/>
      <c r="C10" s="19" t="s">
        <v>36</v>
      </c>
      <c r="E10" s="19" t="s">
        <v>45</v>
      </c>
      <c r="G10" s="24">
        <f t="shared" ca="1" si="0"/>
        <v>43928</v>
      </c>
    </row>
    <row r="11" spans="1:9">
      <c r="A11" s="19"/>
      <c r="C11" s="19" t="s">
        <v>55</v>
      </c>
      <c r="E11" s="19" t="s">
        <v>51</v>
      </c>
      <c r="G11" s="24">
        <f t="shared" ref="G11:G17" ca="1" si="1">G10-1</f>
        <v>43927</v>
      </c>
    </row>
    <row r="12" spans="1:9">
      <c r="A12" s="19"/>
      <c r="C12" s="19" t="s">
        <v>56</v>
      </c>
      <c r="E12" s="19"/>
      <c r="G12" s="24">
        <f t="shared" ca="1" si="1"/>
        <v>43926</v>
      </c>
    </row>
    <row r="13" spans="1:9">
      <c r="A13" s="19"/>
      <c r="C13" s="19" t="s">
        <v>76</v>
      </c>
      <c r="E13" s="19"/>
      <c r="G13" s="24">
        <f t="shared" ca="1" si="1"/>
        <v>43925</v>
      </c>
    </row>
    <row r="14" spans="1:9">
      <c r="A14" s="19"/>
      <c r="C14" s="19" t="s">
        <v>34</v>
      </c>
      <c r="E14" s="19"/>
      <c r="G14" s="24">
        <f t="shared" ca="1" si="1"/>
        <v>43924</v>
      </c>
    </row>
    <row r="15" spans="1:9">
      <c r="A15" s="19"/>
      <c r="C15" s="19" t="s">
        <v>35</v>
      </c>
      <c r="E15" s="19"/>
      <c r="G15" s="24">
        <f t="shared" ca="1" si="1"/>
        <v>43923</v>
      </c>
    </row>
    <row r="16" spans="1:9">
      <c r="A16" s="19"/>
      <c r="C16" s="19" t="s">
        <v>32</v>
      </c>
      <c r="E16" s="19"/>
      <c r="G16" s="24">
        <f t="shared" ca="1" si="1"/>
        <v>43922</v>
      </c>
    </row>
    <row r="17" spans="1:7">
      <c r="A17" s="19"/>
      <c r="C17" s="19" t="s">
        <v>24</v>
      </c>
      <c r="E17" s="19"/>
      <c r="G17" s="24">
        <f t="shared" ca="1" si="1"/>
        <v>43921</v>
      </c>
    </row>
    <row r="18" spans="1:7">
      <c r="A18" s="19"/>
      <c r="C18" s="19" t="s">
        <v>38</v>
      </c>
      <c r="E18" s="19"/>
      <c r="G18" s="23"/>
    </row>
    <row r="19" spans="1:7">
      <c r="A19" s="19"/>
      <c r="C19" s="19" t="s">
        <v>37</v>
      </c>
      <c r="E19" s="19"/>
      <c r="G19" s="23"/>
    </row>
    <row r="20" spans="1:7">
      <c r="A20" s="19"/>
      <c r="C20" s="19"/>
      <c r="E20" s="19"/>
      <c r="G20" s="23"/>
    </row>
    <row r="21" spans="1:7">
      <c r="A21" s="19"/>
      <c r="C21" s="19"/>
      <c r="E21" s="19"/>
      <c r="G21" s="23"/>
    </row>
    <row r="22" spans="1:7">
      <c r="A22" s="19"/>
      <c r="C22" s="19"/>
      <c r="E22" s="19"/>
      <c r="G22" s="23"/>
    </row>
    <row r="23" spans="1:7">
      <c r="A23" s="19"/>
      <c r="C23" s="19"/>
      <c r="E23" s="19"/>
      <c r="G23" s="10"/>
    </row>
    <row r="24" spans="1:7">
      <c r="A24" s="19"/>
      <c r="C24" s="19"/>
      <c r="E24" s="19"/>
      <c r="G24" s="10"/>
    </row>
    <row r="25" spans="1:7">
      <c r="A25" s="19"/>
      <c r="C25" s="19"/>
      <c r="E25" s="19"/>
    </row>
    <row r="26" spans="1:7">
      <c r="A26" s="19"/>
      <c r="C26" s="19"/>
      <c r="E26" s="19"/>
    </row>
    <row r="27" spans="1:7">
      <c r="A27" s="19"/>
      <c r="C27" s="19"/>
      <c r="E27" s="19"/>
    </row>
    <row r="28" spans="1:7">
      <c r="A28" s="19"/>
      <c r="C28" s="19"/>
      <c r="E28" s="19"/>
    </row>
    <row r="29" spans="1:7">
      <c r="A29" s="19"/>
      <c r="C29" s="19"/>
      <c r="E29" s="19"/>
    </row>
    <row r="30" spans="1:7">
      <c r="A30" s="19"/>
      <c r="C30" s="19"/>
      <c r="E30" s="19"/>
    </row>
    <row r="31" spans="1:7">
      <c r="A31" s="19"/>
      <c r="C31" s="19"/>
      <c r="E31" s="19"/>
    </row>
    <row r="32" spans="1:7">
      <c r="A32" s="19"/>
      <c r="C32" s="19"/>
      <c r="E32" s="19"/>
    </row>
    <row r="33" spans="1:5">
      <c r="A33" s="19"/>
      <c r="C33" s="19"/>
      <c r="E33" s="19"/>
    </row>
    <row r="34" spans="1:5">
      <c r="A34" s="19"/>
      <c r="C34" s="19"/>
      <c r="E34" s="19"/>
    </row>
    <row r="35" spans="1:5">
      <c r="A35" s="19"/>
      <c r="C35" s="19"/>
      <c r="E35" s="19"/>
    </row>
    <row r="36" spans="1:5">
      <c r="A36" s="19"/>
      <c r="C36" s="19"/>
      <c r="E36" s="19"/>
    </row>
    <row r="37" spans="1:5">
      <c r="A37" s="19"/>
      <c r="C37" s="19"/>
      <c r="E37" s="19"/>
    </row>
  </sheetData>
  <sortState ref="C5:C19">
    <sortCondition ref="C5"/>
  </sortState>
  <pageMargins left="0.7" right="0.7" top="0.75" bottom="0.75" header="0.3" footer="0.3"/>
  <pageSetup orientation="portrait" r:id="rId1"/>
  <legacyDrawing r:id="rId2"/>
</worksheet>
</file>

<file path=xl/worksheets/sheet3.xml><?xml version="1.0" encoding="utf-8"?>
<worksheet xmlns="http://schemas.openxmlformats.org/spreadsheetml/2006/main" xmlns:r="http://schemas.openxmlformats.org/officeDocument/2006/relationships">
  <sheetPr codeName="Sheet5">
    <pageSetUpPr fitToPage="1"/>
  </sheetPr>
  <dimension ref="A1:C45"/>
  <sheetViews>
    <sheetView showGridLines="0" workbookViewId="0">
      <selection activeCell="A4" sqref="A4"/>
    </sheetView>
  </sheetViews>
  <sheetFormatPr baseColWidth="10" defaultColWidth="9" defaultRowHeight="14.25"/>
  <cols>
    <col min="1" max="1" width="9.125" customWidth="1"/>
    <col min="2" max="2" width="63.625" style="16" customWidth="1"/>
    <col min="3" max="3" width="16.75" customWidth="1"/>
  </cols>
  <sheetData>
    <row r="1" spans="1:3" s="4" customFormat="1" ht="29.25" customHeight="1">
      <c r="A1" s="71" t="s">
        <v>4</v>
      </c>
      <c r="B1" s="71"/>
      <c r="C1" s="71"/>
    </row>
    <row r="2" spans="1:3">
      <c r="A2" s="72" t="s">
        <v>50</v>
      </c>
      <c r="B2" s="5"/>
      <c r="C2" s="73" t="s">
        <v>77</v>
      </c>
    </row>
    <row r="3" spans="1:3">
      <c r="A3" s="2"/>
      <c r="B3" s="2"/>
      <c r="C3" s="8"/>
    </row>
    <row r="4" spans="1:3" s="5" customFormat="1" ht="18">
      <c r="A4" s="74" t="s">
        <v>84</v>
      </c>
      <c r="B4" s="75"/>
      <c r="C4" s="76"/>
    </row>
    <row r="5" spans="1:3" s="5" customFormat="1" ht="42.75">
      <c r="B5" s="15" t="s">
        <v>85</v>
      </c>
      <c r="C5" s="6"/>
    </row>
    <row r="6" spans="1:3" s="5" customFormat="1">
      <c r="B6" s="14"/>
      <c r="C6" s="6"/>
    </row>
    <row r="7" spans="1:3" s="5" customFormat="1" ht="28.5">
      <c r="B7" s="15" t="s">
        <v>52</v>
      </c>
      <c r="C7" s="6"/>
    </row>
    <row r="8" spans="1:3" s="5" customFormat="1">
      <c r="B8" s="14"/>
      <c r="C8" s="6"/>
    </row>
    <row r="9" spans="1:3" s="5" customFormat="1" ht="28.5">
      <c r="B9" s="15" t="s">
        <v>64</v>
      </c>
      <c r="C9" s="6"/>
    </row>
    <row r="10" spans="1:3" s="5" customFormat="1">
      <c r="B10" s="15"/>
      <c r="C10" s="6"/>
    </row>
    <row r="11" spans="1:3" s="5" customFormat="1">
      <c r="B11" s="26" t="str">
        <f>HYPERLINK("https://www.vertex42.com/blog/excel-tips/using-pivot-tables-to-analyze-income-and-expenses.html","Vertex42 Blog: Using Pivot Tables to Analyze Income and Expenses")</f>
        <v>Vertex42 Blog: Using Pivot Tables to Analyze Income and Expenses</v>
      </c>
      <c r="C11" s="6"/>
    </row>
    <row r="12" spans="1:3" s="5" customFormat="1">
      <c r="B12" s="14"/>
      <c r="C12" s="6"/>
    </row>
    <row r="13" spans="1:3" s="5" customFormat="1" ht="18">
      <c r="A13" s="74" t="s">
        <v>3</v>
      </c>
      <c r="B13" s="75"/>
      <c r="C13" s="76"/>
    </row>
    <row r="14" spans="1:3" s="5" customFormat="1" ht="71.25">
      <c r="B14" s="15" t="s">
        <v>53</v>
      </c>
      <c r="C14" s="6"/>
    </row>
    <row r="15" spans="1:3" s="5" customFormat="1">
      <c r="B15" s="16"/>
    </row>
    <row r="16" spans="1:3" s="5" customFormat="1" ht="57">
      <c r="B16" s="15" t="s">
        <v>14</v>
      </c>
      <c r="C16" s="6"/>
    </row>
    <row r="17" spans="1:3" s="5" customFormat="1">
      <c r="B17" s="14"/>
      <c r="C17" s="6"/>
    </row>
    <row r="18" spans="1:3" s="5" customFormat="1" ht="28.5">
      <c r="B18" s="15" t="s">
        <v>54</v>
      </c>
      <c r="C18" s="6"/>
    </row>
    <row r="19" spans="1:3" s="5" customFormat="1">
      <c r="B19" s="16"/>
    </row>
    <row r="20" spans="1:3" s="5" customFormat="1" ht="15">
      <c r="A20" s="9" t="s">
        <v>25</v>
      </c>
      <c r="B20" s="16"/>
    </row>
    <row r="21" spans="1:3" s="5" customFormat="1" ht="57">
      <c r="B21" s="15" t="s">
        <v>26</v>
      </c>
    </row>
    <row r="22" spans="1:3" s="5" customFormat="1">
      <c r="B22" s="16"/>
    </row>
    <row r="23" spans="1:3" s="5" customFormat="1" ht="15">
      <c r="A23" s="9" t="s">
        <v>21</v>
      </c>
      <c r="B23" s="16"/>
    </row>
    <row r="24" spans="1:3" s="5" customFormat="1" ht="28.5">
      <c r="B24" s="15" t="s">
        <v>48</v>
      </c>
    </row>
    <row r="25" spans="1:3" s="5" customFormat="1">
      <c r="B25" s="16"/>
    </row>
    <row r="26" spans="1:3" s="5" customFormat="1" ht="15">
      <c r="A26" s="7" t="s">
        <v>2</v>
      </c>
      <c r="B26" s="9"/>
      <c r="C26" s="7"/>
    </row>
    <row r="27" spans="1:3" s="5" customFormat="1" ht="42.75">
      <c r="B27" s="15" t="s">
        <v>7</v>
      </c>
      <c r="C27" s="6"/>
    </row>
    <row r="28" spans="1:3">
      <c r="A28" s="10"/>
    </row>
    <row r="29" spans="1:3" ht="15">
      <c r="A29" s="17" t="s">
        <v>8</v>
      </c>
      <c r="B29" s="18"/>
    </row>
    <row r="30" spans="1:3" ht="28.5">
      <c r="A30" s="1"/>
      <c r="B30" s="18" t="s">
        <v>9</v>
      </c>
    </row>
    <row r="31" spans="1:3" s="10" customFormat="1">
      <c r="B31" s="18"/>
    </row>
    <row r="32" spans="1:3" ht="18">
      <c r="A32" s="74" t="s">
        <v>86</v>
      </c>
      <c r="B32" s="75"/>
      <c r="C32" s="76"/>
    </row>
    <row r="33" spans="1:2">
      <c r="A33" s="1"/>
      <c r="B33" s="1"/>
    </row>
    <row r="34" spans="1:2" s="22" customFormat="1">
      <c r="A34" s="10"/>
      <c r="B34" s="26" t="str">
        <f>HYPERLINK("https://www.vertex42.com/ExcelTemplates/money-tracker.html","► Money Tracker for Mobile Excel")</f>
        <v>► Money Tracker for Mobile Excel</v>
      </c>
    </row>
    <row r="35" spans="1:2" s="22" customFormat="1">
      <c r="A35" s="10"/>
      <c r="B35" s="5"/>
    </row>
    <row r="36" spans="1:2" s="22" customFormat="1">
      <c r="A36" s="10"/>
      <c r="B36" s="77" t="str">
        <f>HYPERLINK("https://www.vertex42.com/ExcelTemplates/money-management-template.html","► Money Management Template")</f>
        <v>► Money Management Template</v>
      </c>
    </row>
    <row r="37" spans="1:2" s="22" customFormat="1">
      <c r="A37" s="10"/>
      <c r="B37" s="5"/>
    </row>
    <row r="38" spans="1:2">
      <c r="A38" s="10"/>
      <c r="B38" s="26" t="str">
        <f>HYPERLINK("https://www.vertex42.com/ExcelTemplates/account-register.html","► Account Register Template")</f>
        <v>► Account Register Template</v>
      </c>
    </row>
    <row r="39" spans="1:2">
      <c r="A39" s="10"/>
      <c r="B39" s="5"/>
    </row>
    <row r="40" spans="1:2">
      <c r="A40" s="10"/>
      <c r="B40" s="77" t="str">
        <f>HYPERLINK("https://www.vertex42.com/ExcelArticles/how-to-make-a-budget.html","► How to Make a Budget with a Spreadsheet")</f>
        <v>► How to Make a Budget with a Spreadsheet</v>
      </c>
    </row>
    <row r="41" spans="1:2">
      <c r="A41" s="10"/>
      <c r="B41" s="5"/>
    </row>
    <row r="42" spans="1:2">
      <c r="A42" s="10"/>
      <c r="B42" s="26" t="str">
        <f>HYPERLINK("https://www.vertex42.com/blog/money/principles-of-personal-finance.html","► 12 Principles of Personal Finance")</f>
        <v>► 12 Principles of Personal Finance</v>
      </c>
    </row>
    <row r="43" spans="1:2">
      <c r="A43" s="10"/>
    </row>
    <row r="44" spans="1:2">
      <c r="A44" s="10"/>
      <c r="B44" s="26" t="str">
        <f>HYPERLINK("https://www.vertex42.com/ExcelTemplates/budgets.html","► More Budget Templates")</f>
        <v>► More Budget Templates</v>
      </c>
    </row>
    <row r="45" spans="1:2">
      <c r="A45" s="10"/>
    </row>
  </sheetData>
  <phoneticPr fontId="2" type="noConversion"/>
  <hyperlinks>
    <hyperlink ref="A2" r:id="rId1"/>
  </hyperlinks>
  <printOptions horizontalCentered="1"/>
  <pageMargins left="0.5" right="0.5" top="0.5" bottom="0.5" header="0.25" footer="0.25"/>
  <pageSetup scale="98" fitToHeight="0" orientation="portrait" r:id="rId2"/>
  <headerFooter alignWithMargins="0"/>
  <drawing r:id="rId3"/>
</worksheet>
</file>

<file path=xl/worksheets/sheet4.xml><?xml version="1.0" encoding="utf-8"?>
<worksheet xmlns="http://schemas.openxmlformats.org/spreadsheetml/2006/main" xmlns:r="http://schemas.openxmlformats.org/officeDocument/2006/relationships">
  <dimension ref="A1:C19"/>
  <sheetViews>
    <sheetView showGridLines="0" workbookViewId="0">
      <selection activeCell="A2" sqref="A2"/>
    </sheetView>
  </sheetViews>
  <sheetFormatPr baseColWidth="10" defaultColWidth="9" defaultRowHeight="14.25"/>
  <cols>
    <col min="1" max="1" width="2.5" style="57" customWidth="1"/>
    <col min="2" max="2" width="62.625" style="57" customWidth="1"/>
    <col min="3" max="3" width="19.5" style="56" customWidth="1"/>
    <col min="4" max="16384" width="9" style="56"/>
  </cols>
  <sheetData>
    <row r="1" spans="1:3" ht="32.1" customHeight="1">
      <c r="A1" s="70"/>
      <c r="B1" s="69" t="s">
        <v>82</v>
      </c>
      <c r="C1" s="68"/>
    </row>
    <row r="2" spans="1:3" ht="15">
      <c r="A2" s="59"/>
      <c r="B2" s="67"/>
      <c r="C2" s="58"/>
    </row>
    <row r="3" spans="1:3" ht="15">
      <c r="A3" s="59"/>
      <c r="B3" s="66" t="s">
        <v>81</v>
      </c>
      <c r="C3" s="58"/>
    </row>
    <row r="4" spans="1:3">
      <c r="A4" s="59"/>
      <c r="B4" s="65" t="s">
        <v>50</v>
      </c>
      <c r="C4" s="58"/>
    </row>
    <row r="5" spans="1:3" ht="15">
      <c r="A5" s="59"/>
      <c r="B5" s="64"/>
      <c r="C5" s="58"/>
    </row>
    <row r="6" spans="1:3" ht="15.75">
      <c r="A6" s="59"/>
      <c r="B6" s="63" t="s">
        <v>83</v>
      </c>
      <c r="C6" s="58"/>
    </row>
    <row r="7" spans="1:3" ht="15">
      <c r="A7" s="59"/>
      <c r="B7" s="64"/>
      <c r="C7" s="58"/>
    </row>
    <row r="8" spans="1:3" ht="30">
      <c r="A8" s="59"/>
      <c r="B8" s="64" t="s">
        <v>20</v>
      </c>
      <c r="C8" s="58"/>
    </row>
    <row r="9" spans="1:3" ht="15">
      <c r="A9" s="59"/>
      <c r="B9" s="64"/>
      <c r="C9" s="58"/>
    </row>
    <row r="10" spans="1:3" ht="30">
      <c r="A10" s="59"/>
      <c r="B10" s="64" t="s">
        <v>5</v>
      </c>
      <c r="C10" s="58"/>
    </row>
    <row r="11" spans="1:3" ht="15">
      <c r="A11" s="59"/>
      <c r="B11" s="64"/>
      <c r="C11" s="58"/>
    </row>
    <row r="12" spans="1:3" ht="30">
      <c r="A12" s="59"/>
      <c r="B12" s="64" t="s">
        <v>6</v>
      </c>
      <c r="C12" s="58"/>
    </row>
    <row r="13" spans="1:3" ht="15">
      <c r="A13" s="59"/>
      <c r="B13" s="64"/>
      <c r="C13" s="58"/>
    </row>
    <row r="14" spans="1:3" ht="15.75">
      <c r="A14" s="59"/>
      <c r="B14" s="63" t="s">
        <v>80</v>
      </c>
      <c r="C14" s="58"/>
    </row>
    <row r="15" spans="1:3" ht="15">
      <c r="A15" s="59"/>
      <c r="B15" s="62" t="s">
        <v>15</v>
      </c>
      <c r="C15" s="58"/>
    </row>
    <row r="16" spans="1:3" ht="15">
      <c r="A16" s="59"/>
      <c r="B16" s="61"/>
      <c r="C16" s="58"/>
    </row>
    <row r="17" spans="1:3" ht="15">
      <c r="A17" s="59"/>
      <c r="B17" s="60" t="s">
        <v>79</v>
      </c>
      <c r="C17" s="58"/>
    </row>
    <row r="18" spans="1:3">
      <c r="A18" s="59"/>
      <c r="B18" s="59"/>
      <c r="C18" s="58"/>
    </row>
    <row r="19" spans="1:3">
      <c r="A19" s="59"/>
      <c r="B19" s="59"/>
      <c r="C19" s="58"/>
    </row>
  </sheetData>
  <hyperlinks>
    <hyperlink ref="B15" r:id="rId1"/>
    <hyperlink ref="B4" r:id="rId2"/>
  </hyperlinks>
  <pageMargins left="0.7" right="0.7" top="0.75" bottom="0.75" header="0.3" footer="0.3"/>
  <pageSetup orientation="portrait" r:id="rId3"/>
  <drawing r:id="rId4"/>
  <picture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Register</vt:lpstr>
      <vt:lpstr>Settings</vt:lpstr>
      <vt:lpstr>Help</vt:lpstr>
      <vt:lpstr>©</vt:lpstr>
      <vt:lpstr>Register!Impression_des_titres</vt:lpstr>
      <vt:lpstr>Help!Zone_d_impression</vt:lpstr>
      <vt:lpstr>Register!Zone_d_impression</vt:lpstr>
    </vt:vector>
  </TitlesOfParts>
  <Company>Vertex42 LLC</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Income and Expense Worksheet</dc:title>
  <dc:creator>Vertex42.com</dc:creator>
  <dc:description>(c) 2017-2019 Vertex42 LLC. All Rights Reserved.</dc:description>
  <cp:lastModifiedBy>Jean Marc Scohy</cp:lastModifiedBy>
  <cp:lastPrinted>2017-09-25T20:06:25Z</cp:lastPrinted>
  <dcterms:created xsi:type="dcterms:W3CDTF">2007-12-24T15:22:31Z</dcterms:created>
  <dcterms:modified xsi:type="dcterms:W3CDTF">2020-04-14T09:58:00Z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pyright">
    <vt:lpwstr>2017-2019 Vertex42 LLC</vt:lpwstr>
  </property>
  <property fmtid="{D5CDD505-2E9C-101B-9397-08002B2CF9AE}" pid="3" name="Version">
    <vt:lpwstr>1.0.2</vt:lpwstr>
  </property>
  <property fmtid="{D5CDD505-2E9C-101B-9397-08002B2CF9AE}" pid="4" name="Source">
    <vt:lpwstr>https://www.vertex42.com/ExcelTemplates/income-and-expense-worksheet.html</vt:lpwstr>
  </property>
</Properties>
</file>