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drawings/drawing5.xml" ContentType="application/vnd.openxmlformats-officedocument.drawing+xml"/>
  <Override PartName="/xl/ctrlProps/ctrlProp4.xml" ContentType="application/vnd.ms-excel.controlproperti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EC000094\Desktop\"/>
    </mc:Choice>
  </mc:AlternateContent>
  <bookViews>
    <workbookView xWindow="0" yWindow="0" windowWidth="23040" windowHeight="9192" activeTab="5"/>
  </bookViews>
  <sheets>
    <sheet name="ELEVES" sheetId="1" r:id="rId1"/>
    <sheet name="Bulletin" sheetId="2" r:id="rId2"/>
    <sheet name="LIRE" sheetId="6" r:id="rId3"/>
    <sheet name="ECRIRE" sheetId="7" r:id="rId4"/>
    <sheet name="PARLER_ECOUTER" sheetId="8" r:id="rId5"/>
    <sheet name="OUTILS" sheetId="9" r:id="rId6"/>
    <sheet name="FRANCAIS" sheetId="3" r:id="rId7"/>
    <sheet name="MATH" sheetId="4" r:id="rId8"/>
    <sheet name="DIVERS" sheetId="5" r:id="rId9"/>
  </sheets>
  <externalReferences>
    <externalReference r:id="rId10"/>
    <externalReference r:id="rId11"/>
  </externalReference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B32" i="9" l="1"/>
  <c r="CA32" i="9"/>
  <c r="BZ32" i="9"/>
  <c r="CD32" i="9" s="1"/>
  <c r="BY32" i="9"/>
  <c r="BX32" i="9"/>
  <c r="CC32" i="9" s="1"/>
  <c r="BW32" i="9"/>
  <c r="BV32" i="9"/>
  <c r="C32" i="9"/>
  <c r="B32" i="9"/>
  <c r="CB31" i="9"/>
  <c r="CA31" i="9"/>
  <c r="BZ31" i="9"/>
  <c r="CD31" i="9" s="1"/>
  <c r="BY31" i="9"/>
  <c r="BX31" i="9"/>
  <c r="CC31" i="9" s="1"/>
  <c r="BW31" i="9"/>
  <c r="BV31" i="9"/>
  <c r="C31" i="9"/>
  <c r="B31" i="9"/>
  <c r="CB30" i="9"/>
  <c r="CA30" i="9"/>
  <c r="BZ30" i="9"/>
  <c r="CD30" i="9" s="1"/>
  <c r="BY30" i="9"/>
  <c r="BX30" i="9"/>
  <c r="CC30" i="9" s="1"/>
  <c r="BW30" i="9"/>
  <c r="BV30" i="9"/>
  <c r="C30" i="9"/>
  <c r="B30" i="9"/>
  <c r="CB29" i="9"/>
  <c r="CA29" i="9"/>
  <c r="BZ29" i="9"/>
  <c r="CD29" i="9" s="1"/>
  <c r="BY29" i="9"/>
  <c r="BX29" i="9"/>
  <c r="CC29" i="9" s="1"/>
  <c r="BW29" i="9"/>
  <c r="BV29" i="9"/>
  <c r="C29" i="9"/>
  <c r="B29" i="9"/>
  <c r="CB28" i="9"/>
  <c r="CA28" i="9"/>
  <c r="BZ28" i="9"/>
  <c r="CD28" i="9" s="1"/>
  <c r="BY28" i="9"/>
  <c r="BX28" i="9"/>
  <c r="CC28" i="9" s="1"/>
  <c r="BW28" i="9"/>
  <c r="BV28" i="9"/>
  <c r="C28" i="9"/>
  <c r="B28" i="9"/>
  <c r="CB27" i="9"/>
  <c r="CA27" i="9"/>
  <c r="BZ27" i="9"/>
  <c r="CD27" i="9" s="1"/>
  <c r="BY27" i="9"/>
  <c r="BX27" i="9"/>
  <c r="CC27" i="9" s="1"/>
  <c r="BW27" i="9"/>
  <c r="BV27" i="9"/>
  <c r="C27" i="9"/>
  <c r="B27" i="9"/>
  <c r="CB26" i="9"/>
  <c r="CA26" i="9"/>
  <c r="BZ26" i="9"/>
  <c r="CD26" i="9" s="1"/>
  <c r="BY26" i="9"/>
  <c r="BX26" i="9"/>
  <c r="CC26" i="9" s="1"/>
  <c r="BW26" i="9"/>
  <c r="BV26" i="9"/>
  <c r="C26" i="9"/>
  <c r="B26" i="9"/>
  <c r="CB25" i="9"/>
  <c r="CA25" i="9"/>
  <c r="BZ25" i="9"/>
  <c r="CD25" i="9" s="1"/>
  <c r="BY25" i="9"/>
  <c r="BX25" i="9"/>
  <c r="CC25" i="9" s="1"/>
  <c r="BW25" i="9"/>
  <c r="BV25" i="9"/>
  <c r="C25" i="9"/>
  <c r="B25" i="9"/>
  <c r="CB24" i="9"/>
  <c r="CA24" i="9"/>
  <c r="BZ24" i="9"/>
  <c r="CD24" i="9" s="1"/>
  <c r="BY24" i="9"/>
  <c r="BX24" i="9"/>
  <c r="CC24" i="9" s="1"/>
  <c r="BW24" i="9"/>
  <c r="BV24" i="9"/>
  <c r="C24" i="9"/>
  <c r="B24" i="9"/>
  <c r="CB23" i="9"/>
  <c r="CA23" i="9"/>
  <c r="BZ23" i="9"/>
  <c r="CD23" i="9" s="1"/>
  <c r="BY23" i="9"/>
  <c r="BX23" i="9"/>
  <c r="CC23" i="9" s="1"/>
  <c r="BW23" i="9"/>
  <c r="BV23" i="9"/>
  <c r="C23" i="9"/>
  <c r="B23" i="9"/>
  <c r="CB22" i="9"/>
  <c r="CA22" i="9"/>
  <c r="BZ22" i="9"/>
  <c r="CD22" i="9" s="1"/>
  <c r="BY22" i="9"/>
  <c r="BX22" i="9"/>
  <c r="CC22" i="9" s="1"/>
  <c r="BW22" i="9"/>
  <c r="BV22" i="9"/>
  <c r="C22" i="9"/>
  <c r="B22" i="9"/>
  <c r="CB21" i="9"/>
  <c r="CA21" i="9"/>
  <c r="BZ21" i="9"/>
  <c r="CD21" i="9" s="1"/>
  <c r="BY21" i="9"/>
  <c r="BX21" i="9"/>
  <c r="CC21" i="9" s="1"/>
  <c r="BW21" i="9"/>
  <c r="BV21" i="9"/>
  <c r="C21" i="9"/>
  <c r="B21" i="9"/>
  <c r="CB20" i="9"/>
  <c r="CA20" i="9"/>
  <c r="BZ20" i="9"/>
  <c r="CD20" i="9" s="1"/>
  <c r="BY20" i="9"/>
  <c r="BX20" i="9"/>
  <c r="CC20" i="9" s="1"/>
  <c r="BW20" i="9"/>
  <c r="BV20" i="9"/>
  <c r="C20" i="9"/>
  <c r="B20" i="9"/>
  <c r="CB19" i="9"/>
  <c r="CA19" i="9"/>
  <c r="BZ19" i="9"/>
  <c r="CD19" i="9" s="1"/>
  <c r="BY19" i="9"/>
  <c r="BX19" i="9"/>
  <c r="CC19" i="9" s="1"/>
  <c r="BW19" i="9"/>
  <c r="BV19" i="9"/>
  <c r="C19" i="9"/>
  <c r="B19" i="9"/>
  <c r="CB18" i="9"/>
  <c r="CA18" i="9"/>
  <c r="BZ18" i="9"/>
  <c r="CD18" i="9" s="1"/>
  <c r="BY18" i="9"/>
  <c r="BX18" i="9"/>
  <c r="CC18" i="9" s="1"/>
  <c r="BW18" i="9"/>
  <c r="BV18" i="9"/>
  <c r="C18" i="9"/>
  <c r="B18" i="9"/>
  <c r="CB17" i="9"/>
  <c r="CA17" i="9"/>
  <c r="BZ17" i="9"/>
  <c r="CD17" i="9" s="1"/>
  <c r="BY17" i="9"/>
  <c r="BX17" i="9"/>
  <c r="CC17" i="9" s="1"/>
  <c r="BW17" i="9"/>
  <c r="BV17" i="9"/>
  <c r="C17" i="9"/>
  <c r="B17" i="9"/>
  <c r="CB16" i="9"/>
  <c r="CA16" i="9"/>
  <c r="BZ16" i="9"/>
  <c r="CD16" i="9" s="1"/>
  <c r="BY16" i="9"/>
  <c r="BX16" i="9"/>
  <c r="CC16" i="9" s="1"/>
  <c r="BW16" i="9"/>
  <c r="BV16" i="9"/>
  <c r="C16" i="9"/>
  <c r="B16" i="9"/>
  <c r="CB15" i="9"/>
  <c r="CA15" i="9"/>
  <c r="BZ15" i="9"/>
  <c r="CD15" i="9" s="1"/>
  <c r="BY15" i="9"/>
  <c r="BX15" i="9"/>
  <c r="CC15" i="9" s="1"/>
  <c r="BW15" i="9"/>
  <c r="BV15" i="9"/>
  <c r="C15" i="9"/>
  <c r="B15" i="9"/>
  <c r="CB14" i="9"/>
  <c r="CA14" i="9"/>
  <c r="BZ14" i="9"/>
  <c r="CD14" i="9" s="1"/>
  <c r="BY14" i="9"/>
  <c r="BX14" i="9"/>
  <c r="CC14" i="9" s="1"/>
  <c r="BW14" i="9"/>
  <c r="BV14" i="9"/>
  <c r="C14" i="9"/>
  <c r="B14" i="9"/>
  <c r="CB13" i="9"/>
  <c r="CA13" i="9"/>
  <c r="BZ13" i="9"/>
  <c r="CD13" i="9" s="1"/>
  <c r="BY13" i="9"/>
  <c r="BX13" i="9"/>
  <c r="CC13" i="9" s="1"/>
  <c r="BW13" i="9"/>
  <c r="BV13" i="9"/>
  <c r="C13" i="9"/>
  <c r="B13" i="9"/>
  <c r="CB12" i="9"/>
  <c r="CA12" i="9"/>
  <c r="BZ12" i="9"/>
  <c r="CD12" i="9" s="1"/>
  <c r="BY12" i="9"/>
  <c r="BX12" i="9"/>
  <c r="CC12" i="9" s="1"/>
  <c r="BW12" i="9"/>
  <c r="BV12" i="9"/>
  <c r="C12" i="9"/>
  <c r="B12" i="9"/>
  <c r="CB11" i="9"/>
  <c r="CA11" i="9"/>
  <c r="BZ11" i="9"/>
  <c r="CD11" i="9" s="1"/>
  <c r="BY11" i="9"/>
  <c r="BX11" i="9"/>
  <c r="CC11" i="9" s="1"/>
  <c r="BW11" i="9"/>
  <c r="BV11" i="9"/>
  <c r="C11" i="9"/>
  <c r="B11" i="9"/>
  <c r="CB10" i="9"/>
  <c r="CA10" i="9"/>
  <c r="BZ10" i="9"/>
  <c r="CD10" i="9" s="1"/>
  <c r="BY10" i="9"/>
  <c r="BX10" i="9"/>
  <c r="CC10" i="9" s="1"/>
  <c r="BW10" i="9"/>
  <c r="BV10" i="9"/>
  <c r="C10" i="9"/>
  <c r="B10" i="9"/>
  <c r="CA9" i="9"/>
  <c r="BZ9" i="9"/>
  <c r="CD9" i="9" s="1"/>
  <c r="BY9" i="9"/>
  <c r="BX9" i="9"/>
  <c r="CC9" i="9" s="1"/>
  <c r="BW9" i="9"/>
  <c r="CB9" i="9" s="1"/>
  <c r="BV9" i="9"/>
  <c r="C9" i="9"/>
  <c r="B9" i="9"/>
  <c r="CA8" i="9"/>
  <c r="BZ8" i="9"/>
  <c r="CD8" i="9" s="1"/>
  <c r="BY8" i="9"/>
  <c r="BX8" i="9"/>
  <c r="CC8" i="9" s="1"/>
  <c r="BW8" i="9"/>
  <c r="CB8" i="9" s="1"/>
  <c r="BV8" i="9"/>
  <c r="C8" i="9"/>
  <c r="B8" i="9"/>
  <c r="CA7" i="9"/>
  <c r="BZ7" i="9"/>
  <c r="CD7" i="9" s="1"/>
  <c r="BY7" i="9"/>
  <c r="BX7" i="9"/>
  <c r="CC7" i="9" s="1"/>
  <c r="BW7" i="9"/>
  <c r="CB7" i="9" s="1"/>
  <c r="BV7" i="9"/>
  <c r="C7" i="9"/>
  <c r="B7" i="9"/>
  <c r="CA6" i="9"/>
  <c r="BZ6" i="9"/>
  <c r="CD6" i="9" s="1"/>
  <c r="BY6" i="9"/>
  <c r="BX6" i="9"/>
  <c r="CC6" i="9" s="1"/>
  <c r="BW6" i="9"/>
  <c r="CB6" i="9" s="1"/>
  <c r="BV6" i="9"/>
  <c r="C6" i="9"/>
  <c r="B6" i="9"/>
  <c r="CA5" i="9"/>
  <c r="BZ5" i="9"/>
  <c r="CD5" i="9" s="1"/>
  <c r="BY5" i="9"/>
  <c r="BX5" i="9"/>
  <c r="CC5" i="9" s="1"/>
  <c r="BW5" i="9"/>
  <c r="CB5" i="9" s="1"/>
  <c r="BV5" i="9"/>
  <c r="C5" i="9"/>
  <c r="B5" i="9"/>
  <c r="CA4" i="9"/>
  <c r="BZ4" i="9"/>
  <c r="CD4" i="9" s="1"/>
  <c r="BY4" i="9"/>
  <c r="BX4" i="9"/>
  <c r="CC4" i="9" s="1"/>
  <c r="BW4" i="9"/>
  <c r="CB4" i="9" s="1"/>
  <c r="BV4" i="9"/>
  <c r="C4" i="9"/>
  <c r="B4" i="9"/>
  <c r="CA3" i="9"/>
  <c r="BZ3" i="9"/>
  <c r="CD3" i="9" s="1"/>
  <c r="BY3" i="9"/>
  <c r="BX3" i="9"/>
  <c r="CC3" i="9" s="1"/>
  <c r="BW3" i="9"/>
  <c r="CB3" i="9" s="1"/>
  <c r="BV3" i="9"/>
  <c r="C3" i="9"/>
  <c r="B3" i="9"/>
  <c r="AR32" i="8"/>
  <c r="AT32" i="8" s="1"/>
  <c r="AQ32" i="8"/>
  <c r="AP32" i="8"/>
  <c r="AO32" i="8"/>
  <c r="AS32" i="8" s="1"/>
  <c r="C32" i="8"/>
  <c r="B32" i="8"/>
  <c r="AT31" i="8"/>
  <c r="AS31" i="8"/>
  <c r="AU31" i="8" s="1"/>
  <c r="AR31" i="8"/>
  <c r="AQ31" i="8"/>
  <c r="AP31" i="8"/>
  <c r="AO31" i="8"/>
  <c r="C31" i="8"/>
  <c r="B31" i="8"/>
  <c r="AT30" i="8"/>
  <c r="AR30" i="8"/>
  <c r="AQ30" i="8"/>
  <c r="AP30" i="8"/>
  <c r="AO30" i="8"/>
  <c r="AS30" i="8" s="1"/>
  <c r="AU30" i="8" s="1"/>
  <c r="C30" i="8"/>
  <c r="B30" i="8"/>
  <c r="AR29" i="8"/>
  <c r="AQ29" i="8"/>
  <c r="AT29" i="8" s="1"/>
  <c r="AP29" i="8"/>
  <c r="AO29" i="8"/>
  <c r="AS29" i="8" s="1"/>
  <c r="AU29" i="8" s="1"/>
  <c r="C29" i="8"/>
  <c r="B29" i="8"/>
  <c r="AR28" i="8"/>
  <c r="AT28" i="8" s="1"/>
  <c r="AQ28" i="8"/>
  <c r="AP28" i="8"/>
  <c r="AO28" i="8"/>
  <c r="AS28" i="8" s="1"/>
  <c r="C28" i="8"/>
  <c r="B28" i="8"/>
  <c r="AT27" i="8"/>
  <c r="AR27" i="8"/>
  <c r="AQ27" i="8"/>
  <c r="AP27" i="8"/>
  <c r="AO27" i="8"/>
  <c r="AS27" i="8" s="1"/>
  <c r="AU27" i="8" s="1"/>
  <c r="C27" i="8"/>
  <c r="B27" i="8"/>
  <c r="AT26" i="8"/>
  <c r="AR26" i="8"/>
  <c r="AQ26" i="8"/>
  <c r="AP26" i="8"/>
  <c r="AO26" i="8"/>
  <c r="AS26" i="8" s="1"/>
  <c r="AU26" i="8" s="1"/>
  <c r="C26" i="8"/>
  <c r="B26" i="8"/>
  <c r="AR25" i="8"/>
  <c r="AQ25" i="8"/>
  <c r="AT25" i="8" s="1"/>
  <c r="AP25" i="8"/>
  <c r="AO25" i="8"/>
  <c r="AS25" i="8" s="1"/>
  <c r="C25" i="8"/>
  <c r="B25" i="8"/>
  <c r="AR24" i="8"/>
  <c r="AT24" i="8" s="1"/>
  <c r="AQ24" i="8"/>
  <c r="AP24" i="8"/>
  <c r="AO24" i="8"/>
  <c r="AS24" i="8" s="1"/>
  <c r="AU24" i="8" s="1"/>
  <c r="C24" i="8"/>
  <c r="B24" i="8"/>
  <c r="AT23" i="8"/>
  <c r="AR23" i="8"/>
  <c r="AQ23" i="8"/>
  <c r="AP23" i="8"/>
  <c r="AO23" i="8"/>
  <c r="AS23" i="8" s="1"/>
  <c r="AU23" i="8" s="1"/>
  <c r="C23" i="8"/>
  <c r="B23" i="8"/>
  <c r="AT22" i="8"/>
  <c r="AR22" i="8"/>
  <c r="AQ22" i="8"/>
  <c r="AP22" i="8"/>
  <c r="AO22" i="8"/>
  <c r="AS22" i="8" s="1"/>
  <c r="AU22" i="8" s="1"/>
  <c r="C22" i="8"/>
  <c r="B22" i="8"/>
  <c r="AR21" i="8"/>
  <c r="AQ21" i="8"/>
  <c r="AT21" i="8" s="1"/>
  <c r="AP21" i="8"/>
  <c r="AO21" i="8"/>
  <c r="AS21" i="8" s="1"/>
  <c r="AU21" i="8" s="1"/>
  <c r="C21" i="8"/>
  <c r="B21" i="8"/>
  <c r="AR20" i="8"/>
  <c r="AT20" i="8" s="1"/>
  <c r="AQ20" i="8"/>
  <c r="AP20" i="8"/>
  <c r="AO20" i="8"/>
  <c r="AS20" i="8" s="1"/>
  <c r="C20" i="8"/>
  <c r="B20" i="8"/>
  <c r="AT19" i="8"/>
  <c r="AR19" i="8"/>
  <c r="AQ19" i="8"/>
  <c r="AP19" i="8"/>
  <c r="AO19" i="8"/>
  <c r="AS19" i="8" s="1"/>
  <c r="AU19" i="8" s="1"/>
  <c r="C19" i="8"/>
  <c r="B19" i="8"/>
  <c r="AT18" i="8"/>
  <c r="AR18" i="8"/>
  <c r="AQ18" i="8"/>
  <c r="AP18" i="8"/>
  <c r="AO18" i="8"/>
  <c r="AS18" i="8" s="1"/>
  <c r="AU18" i="8" s="1"/>
  <c r="C18" i="8"/>
  <c r="B18" i="8"/>
  <c r="AR17" i="8"/>
  <c r="AQ17" i="8"/>
  <c r="AT17" i="8" s="1"/>
  <c r="AP17" i="8"/>
  <c r="AO17" i="8"/>
  <c r="AS17" i="8" s="1"/>
  <c r="C17" i="8"/>
  <c r="B17" i="8"/>
  <c r="AR16" i="8"/>
  <c r="AT16" i="8" s="1"/>
  <c r="AQ16" i="8"/>
  <c r="AP16" i="8"/>
  <c r="AO16" i="8"/>
  <c r="AS16" i="8" s="1"/>
  <c r="AU16" i="8" s="1"/>
  <c r="C16" i="8"/>
  <c r="B16" i="8"/>
  <c r="AT15" i="8"/>
  <c r="AR15" i="8"/>
  <c r="AQ15" i="8"/>
  <c r="AP15" i="8"/>
  <c r="AO15" i="8"/>
  <c r="AS15" i="8" s="1"/>
  <c r="AU15" i="8" s="1"/>
  <c r="C15" i="8"/>
  <c r="B15" i="8"/>
  <c r="AT14" i="8"/>
  <c r="AR14" i="8"/>
  <c r="AQ14" i="8"/>
  <c r="AP14" i="8"/>
  <c r="AO14" i="8"/>
  <c r="AS14" i="8" s="1"/>
  <c r="AU14" i="8" s="1"/>
  <c r="C14" i="8"/>
  <c r="B14" i="8"/>
  <c r="AR13" i="8"/>
  <c r="AQ13" i="8"/>
  <c r="AT13" i="8" s="1"/>
  <c r="AP13" i="8"/>
  <c r="AO13" i="8"/>
  <c r="AS13" i="8" s="1"/>
  <c r="AU13" i="8" s="1"/>
  <c r="C13" i="8"/>
  <c r="B13" i="8"/>
  <c r="AR12" i="8"/>
  <c r="AT12" i="8" s="1"/>
  <c r="AQ12" i="8"/>
  <c r="AP12" i="8"/>
  <c r="AO12" i="8"/>
  <c r="AS12" i="8" s="1"/>
  <c r="C12" i="8"/>
  <c r="B12" i="8"/>
  <c r="AT11" i="8"/>
  <c r="AR11" i="8"/>
  <c r="AQ11" i="8"/>
  <c r="AP11" i="8"/>
  <c r="AO11" i="8"/>
  <c r="AS11" i="8" s="1"/>
  <c r="AU11" i="8" s="1"/>
  <c r="C11" i="8"/>
  <c r="B11" i="8"/>
  <c r="AT10" i="8"/>
  <c r="AR10" i="8"/>
  <c r="AQ10" i="8"/>
  <c r="AP10" i="8"/>
  <c r="AO10" i="8"/>
  <c r="AS10" i="8" s="1"/>
  <c r="AU10" i="8" s="1"/>
  <c r="C10" i="8"/>
  <c r="B10" i="8"/>
  <c r="AR9" i="8"/>
  <c r="AQ9" i="8"/>
  <c r="AT9" i="8" s="1"/>
  <c r="AP9" i="8"/>
  <c r="AO9" i="8"/>
  <c r="AS9" i="8" s="1"/>
  <c r="C9" i="8"/>
  <c r="B9" i="8"/>
  <c r="AR8" i="8"/>
  <c r="AT8" i="8" s="1"/>
  <c r="AQ8" i="8"/>
  <c r="AP8" i="8"/>
  <c r="AO8" i="8"/>
  <c r="AS8" i="8" s="1"/>
  <c r="AU8" i="8" s="1"/>
  <c r="C8" i="8"/>
  <c r="B8" i="8"/>
  <c r="AT7" i="8"/>
  <c r="AR7" i="8"/>
  <c r="AQ7" i="8"/>
  <c r="AP7" i="8"/>
  <c r="AO7" i="8"/>
  <c r="AS7" i="8" s="1"/>
  <c r="AU7" i="8" s="1"/>
  <c r="C7" i="8"/>
  <c r="B7" i="8"/>
  <c r="AT6" i="8"/>
  <c r="AR6" i="8"/>
  <c r="AQ6" i="8"/>
  <c r="AP6" i="8"/>
  <c r="AO6" i="8"/>
  <c r="AS6" i="8" s="1"/>
  <c r="AU6" i="8" s="1"/>
  <c r="C6" i="8"/>
  <c r="B6" i="8"/>
  <c r="AR5" i="8"/>
  <c r="AQ5" i="8"/>
  <c r="AT5" i="8" s="1"/>
  <c r="AP5" i="8"/>
  <c r="AO5" i="8"/>
  <c r="AS5" i="8" s="1"/>
  <c r="AU5" i="8" s="1"/>
  <c r="C5" i="8"/>
  <c r="B5" i="8"/>
  <c r="AR4" i="8"/>
  <c r="AT4" i="8" s="1"/>
  <c r="AQ4" i="8"/>
  <c r="AP4" i="8"/>
  <c r="AO4" i="8"/>
  <c r="AS4" i="8" s="1"/>
  <c r="C4" i="8"/>
  <c r="B4" i="8"/>
  <c r="AT3" i="8"/>
  <c r="AR3" i="8"/>
  <c r="AQ3" i="8"/>
  <c r="AP3" i="8"/>
  <c r="AO3" i="8"/>
  <c r="AS3" i="8" s="1"/>
  <c r="AU3" i="8" s="1"/>
  <c r="C3" i="8"/>
  <c r="B3" i="8"/>
  <c r="BV32" i="7"/>
  <c r="BU32" i="7"/>
  <c r="BX32" i="7" s="1"/>
  <c r="BT32" i="7"/>
  <c r="BS32" i="7"/>
  <c r="BW32" i="7" s="1"/>
  <c r="BY32" i="7" s="1"/>
  <c r="C32" i="7"/>
  <c r="B32" i="7"/>
  <c r="BV31" i="7"/>
  <c r="BU31" i="7"/>
  <c r="BX31" i="7" s="1"/>
  <c r="BT31" i="7"/>
  <c r="BS31" i="7"/>
  <c r="BW31" i="7" s="1"/>
  <c r="C31" i="7"/>
  <c r="B31" i="7"/>
  <c r="BX30" i="7"/>
  <c r="BV30" i="7"/>
  <c r="BU30" i="7"/>
  <c r="BT30" i="7"/>
  <c r="BS30" i="7"/>
  <c r="BW30" i="7" s="1"/>
  <c r="BY30" i="7" s="1"/>
  <c r="C30" i="7"/>
  <c r="B30" i="7"/>
  <c r="BV29" i="7"/>
  <c r="BU29" i="7"/>
  <c r="BX29" i="7" s="1"/>
  <c r="BT29" i="7"/>
  <c r="BS29" i="7"/>
  <c r="BW29" i="7" s="1"/>
  <c r="BY29" i="7" s="1"/>
  <c r="C29" i="7"/>
  <c r="B29" i="7"/>
  <c r="BV28" i="7"/>
  <c r="BU28" i="7"/>
  <c r="BX28" i="7" s="1"/>
  <c r="BT28" i="7"/>
  <c r="BS28" i="7"/>
  <c r="BW28" i="7" s="1"/>
  <c r="C28" i="7"/>
  <c r="B28" i="7"/>
  <c r="BV27" i="7"/>
  <c r="BU27" i="7"/>
  <c r="BX27" i="7" s="1"/>
  <c r="BT27" i="7"/>
  <c r="BS27" i="7"/>
  <c r="BW27" i="7" s="1"/>
  <c r="BY27" i="7" s="1"/>
  <c r="C27" i="7"/>
  <c r="B27" i="7"/>
  <c r="BX26" i="7"/>
  <c r="BV26" i="7"/>
  <c r="BU26" i="7"/>
  <c r="BT26" i="7"/>
  <c r="BS26" i="7"/>
  <c r="BW26" i="7" s="1"/>
  <c r="BY26" i="7" s="1"/>
  <c r="C26" i="7"/>
  <c r="B26" i="7"/>
  <c r="BV25" i="7"/>
  <c r="BU25" i="7"/>
  <c r="BX25" i="7" s="1"/>
  <c r="BT25" i="7"/>
  <c r="BS25" i="7"/>
  <c r="BW25" i="7" s="1"/>
  <c r="BY25" i="7" s="1"/>
  <c r="C25" i="7"/>
  <c r="B25" i="7"/>
  <c r="BV24" i="7"/>
  <c r="BU24" i="7"/>
  <c r="BX24" i="7" s="1"/>
  <c r="BT24" i="7"/>
  <c r="BS24" i="7"/>
  <c r="BW24" i="7" s="1"/>
  <c r="C24" i="7"/>
  <c r="B24" i="7"/>
  <c r="BV23" i="7"/>
  <c r="BU23" i="7"/>
  <c r="BX23" i="7" s="1"/>
  <c r="BT23" i="7"/>
  <c r="BS23" i="7"/>
  <c r="BW23" i="7" s="1"/>
  <c r="BY23" i="7" s="1"/>
  <c r="C23" i="7"/>
  <c r="B23" i="7"/>
  <c r="BX22" i="7"/>
  <c r="BV22" i="7"/>
  <c r="BU22" i="7"/>
  <c r="BT22" i="7"/>
  <c r="BS22" i="7"/>
  <c r="BW22" i="7" s="1"/>
  <c r="BY22" i="7" s="1"/>
  <c r="C22" i="7"/>
  <c r="B22" i="7"/>
  <c r="BV21" i="7"/>
  <c r="BU21" i="7"/>
  <c r="BX21" i="7" s="1"/>
  <c r="BT21" i="7"/>
  <c r="BS21" i="7"/>
  <c r="BW21" i="7" s="1"/>
  <c r="C21" i="7"/>
  <c r="B21" i="7"/>
  <c r="BV20" i="7"/>
  <c r="BU20" i="7"/>
  <c r="BX20" i="7" s="1"/>
  <c r="BT20" i="7"/>
  <c r="BS20" i="7"/>
  <c r="BW20" i="7" s="1"/>
  <c r="BY20" i="7" s="1"/>
  <c r="C20" i="7"/>
  <c r="B20" i="7"/>
  <c r="BV19" i="7"/>
  <c r="BU19" i="7"/>
  <c r="BX19" i="7" s="1"/>
  <c r="BT19" i="7"/>
  <c r="BS19" i="7"/>
  <c r="BW19" i="7" s="1"/>
  <c r="C19" i="7"/>
  <c r="B19" i="7"/>
  <c r="BX18" i="7"/>
  <c r="BV18" i="7"/>
  <c r="BU18" i="7"/>
  <c r="BT18" i="7"/>
  <c r="BS18" i="7"/>
  <c r="BW18" i="7" s="1"/>
  <c r="BY18" i="7" s="1"/>
  <c r="C18" i="7"/>
  <c r="B18" i="7"/>
  <c r="BV17" i="7"/>
  <c r="BU17" i="7"/>
  <c r="BX17" i="7" s="1"/>
  <c r="BT17" i="7"/>
  <c r="BS17" i="7"/>
  <c r="BW17" i="7" s="1"/>
  <c r="C17" i="7"/>
  <c r="B17" i="7"/>
  <c r="BV16" i="7"/>
  <c r="BU16" i="7"/>
  <c r="BX16" i="7" s="1"/>
  <c r="BT16" i="7"/>
  <c r="BS16" i="7"/>
  <c r="BW16" i="7" s="1"/>
  <c r="BY16" i="7" s="1"/>
  <c r="C16" i="7"/>
  <c r="B16" i="7"/>
  <c r="BV15" i="7"/>
  <c r="BU15" i="7"/>
  <c r="BX15" i="7" s="1"/>
  <c r="BT15" i="7"/>
  <c r="BS15" i="7"/>
  <c r="BW15" i="7" s="1"/>
  <c r="C15" i="7"/>
  <c r="B15" i="7"/>
  <c r="BX14" i="7"/>
  <c r="BV14" i="7"/>
  <c r="BU14" i="7"/>
  <c r="BT14" i="7"/>
  <c r="BS14" i="7"/>
  <c r="BW14" i="7" s="1"/>
  <c r="BY14" i="7" s="1"/>
  <c r="C14" i="7"/>
  <c r="B14" i="7"/>
  <c r="BV13" i="7"/>
  <c r="BU13" i="7"/>
  <c r="BX13" i="7" s="1"/>
  <c r="BT13" i="7"/>
  <c r="BS13" i="7"/>
  <c r="BW13" i="7" s="1"/>
  <c r="BY13" i="7" s="1"/>
  <c r="C13" i="7"/>
  <c r="B13" i="7"/>
  <c r="BV12" i="7"/>
  <c r="BU12" i="7"/>
  <c r="BX12" i="7" s="1"/>
  <c r="BT12" i="7"/>
  <c r="BS12" i="7"/>
  <c r="BW12" i="7" s="1"/>
  <c r="C12" i="7"/>
  <c r="B12" i="7"/>
  <c r="BV11" i="7"/>
  <c r="BU11" i="7"/>
  <c r="BX11" i="7" s="1"/>
  <c r="BT11" i="7"/>
  <c r="BS11" i="7"/>
  <c r="BW11" i="7" s="1"/>
  <c r="BY11" i="7" s="1"/>
  <c r="C11" i="7"/>
  <c r="B11" i="7"/>
  <c r="BX10" i="7"/>
  <c r="BV10" i="7"/>
  <c r="BU10" i="7"/>
  <c r="BT10" i="7"/>
  <c r="BS10" i="7"/>
  <c r="BW10" i="7" s="1"/>
  <c r="BY10" i="7" s="1"/>
  <c r="C10" i="7"/>
  <c r="B10" i="7"/>
  <c r="BV9" i="7"/>
  <c r="BU9" i="7"/>
  <c r="BX9" i="7" s="1"/>
  <c r="BT9" i="7"/>
  <c r="BS9" i="7"/>
  <c r="BW9" i="7" s="1"/>
  <c r="BY9" i="7" s="1"/>
  <c r="C9" i="7"/>
  <c r="B9" i="7"/>
  <c r="BV8" i="7"/>
  <c r="BU8" i="7"/>
  <c r="BX8" i="7" s="1"/>
  <c r="BT8" i="7"/>
  <c r="BS8" i="7"/>
  <c r="BW8" i="7" s="1"/>
  <c r="C8" i="7"/>
  <c r="B8" i="7"/>
  <c r="BV7" i="7"/>
  <c r="BU7" i="7"/>
  <c r="BX7" i="7" s="1"/>
  <c r="BT7" i="7"/>
  <c r="BS7" i="7"/>
  <c r="BW7" i="7" s="1"/>
  <c r="BY7" i="7" s="1"/>
  <c r="C7" i="7"/>
  <c r="B7" i="7"/>
  <c r="BX6" i="7"/>
  <c r="BV6" i="7"/>
  <c r="BU6" i="7"/>
  <c r="BT6" i="7"/>
  <c r="BS6" i="7"/>
  <c r="BW6" i="7" s="1"/>
  <c r="BY6" i="7" s="1"/>
  <c r="C6" i="7"/>
  <c r="B6" i="7"/>
  <c r="BV5" i="7"/>
  <c r="BU5" i="7"/>
  <c r="BX5" i="7" s="1"/>
  <c r="BT5" i="7"/>
  <c r="BS5" i="7"/>
  <c r="BW5" i="7" s="1"/>
  <c r="C5" i="7"/>
  <c r="B5" i="7"/>
  <c r="BV4" i="7"/>
  <c r="BU4" i="7"/>
  <c r="BX4" i="7" s="1"/>
  <c r="BT4" i="7"/>
  <c r="BS4" i="7"/>
  <c r="BW4" i="7" s="1"/>
  <c r="BY4" i="7" s="1"/>
  <c r="C4" i="7"/>
  <c r="B4" i="7"/>
  <c r="BV3" i="7"/>
  <c r="BU3" i="7"/>
  <c r="BX3" i="7" s="1"/>
  <c r="BT3" i="7"/>
  <c r="BS3" i="7"/>
  <c r="BW3" i="7" s="1"/>
  <c r="C3" i="7"/>
  <c r="B3" i="7"/>
  <c r="BF32" i="6"/>
  <c r="BE32" i="6"/>
  <c r="BG32" i="6" s="1"/>
  <c r="C32" i="6"/>
  <c r="B32" i="6"/>
  <c r="BF31" i="6"/>
  <c r="BG31" i="6" s="1"/>
  <c r="BE31" i="6"/>
  <c r="C31" i="6"/>
  <c r="B31" i="6"/>
  <c r="BG30" i="6"/>
  <c r="BF30" i="6"/>
  <c r="BE30" i="6"/>
  <c r="C30" i="6"/>
  <c r="B30" i="6"/>
  <c r="BF29" i="6"/>
  <c r="BE29" i="6"/>
  <c r="BG29" i="6" s="1"/>
  <c r="C29" i="6"/>
  <c r="B29" i="6"/>
  <c r="BF28" i="6"/>
  <c r="BE28" i="6"/>
  <c r="BG28" i="6" s="1"/>
  <c r="C28" i="6"/>
  <c r="B28" i="6"/>
  <c r="BF27" i="6"/>
  <c r="BG27" i="6" s="1"/>
  <c r="BE27" i="6"/>
  <c r="C27" i="6"/>
  <c r="B27" i="6"/>
  <c r="BG26" i="6"/>
  <c r="BF26" i="6"/>
  <c r="BE26" i="6"/>
  <c r="C26" i="6"/>
  <c r="B26" i="6"/>
  <c r="BF25" i="6"/>
  <c r="BE25" i="6"/>
  <c r="BG25" i="6" s="1"/>
  <c r="C25" i="6"/>
  <c r="B25" i="6"/>
  <c r="BF24" i="6"/>
  <c r="BE24" i="6"/>
  <c r="BG24" i="6" s="1"/>
  <c r="C24" i="6"/>
  <c r="B24" i="6"/>
  <c r="BF23" i="6"/>
  <c r="BG23" i="6" s="1"/>
  <c r="BE23" i="6"/>
  <c r="C23" i="6"/>
  <c r="B23" i="6"/>
  <c r="BG22" i="6"/>
  <c r="BF22" i="6"/>
  <c r="BE22" i="6"/>
  <c r="C22" i="6"/>
  <c r="B22" i="6"/>
  <c r="BF21" i="6"/>
  <c r="BE21" i="6"/>
  <c r="BG21" i="6" s="1"/>
  <c r="C21" i="6"/>
  <c r="B21" i="6"/>
  <c r="BF20" i="6"/>
  <c r="BE20" i="6"/>
  <c r="BG20" i="6" s="1"/>
  <c r="C20" i="6"/>
  <c r="B20" i="6"/>
  <c r="BF19" i="6"/>
  <c r="BG19" i="6" s="1"/>
  <c r="BE19" i="6"/>
  <c r="C19" i="6"/>
  <c r="B19" i="6"/>
  <c r="BG18" i="6"/>
  <c r="BF18" i="6"/>
  <c r="BE18" i="6"/>
  <c r="C18" i="6"/>
  <c r="B18" i="6"/>
  <c r="BF17" i="6"/>
  <c r="BE17" i="6"/>
  <c r="BG17" i="6" s="1"/>
  <c r="C17" i="6"/>
  <c r="B17" i="6"/>
  <c r="BF16" i="6"/>
  <c r="BE16" i="6"/>
  <c r="BG16" i="6" s="1"/>
  <c r="C16" i="6"/>
  <c r="B16" i="6"/>
  <c r="BF15" i="6"/>
  <c r="BG15" i="6" s="1"/>
  <c r="BE15" i="6"/>
  <c r="C15" i="6"/>
  <c r="B15" i="6"/>
  <c r="BG14" i="6"/>
  <c r="BF14" i="6"/>
  <c r="BE14" i="6"/>
  <c r="C14" i="6"/>
  <c r="B14" i="6"/>
  <c r="BF13" i="6"/>
  <c r="BE13" i="6"/>
  <c r="BG13" i="6" s="1"/>
  <c r="C13" i="6"/>
  <c r="B13" i="6"/>
  <c r="BF12" i="6"/>
  <c r="BE12" i="6"/>
  <c r="BG12" i="6" s="1"/>
  <c r="C12" i="6"/>
  <c r="B12" i="6"/>
  <c r="BF11" i="6"/>
  <c r="BG11" i="6" s="1"/>
  <c r="BE11" i="6"/>
  <c r="C11" i="6"/>
  <c r="B11" i="6"/>
  <c r="BG10" i="6"/>
  <c r="BF10" i="6"/>
  <c r="BE10" i="6"/>
  <c r="C10" i="6"/>
  <c r="B10" i="6"/>
  <c r="BF9" i="6"/>
  <c r="BE9" i="6"/>
  <c r="BG9" i="6" s="1"/>
  <c r="C9" i="6"/>
  <c r="B9" i="6"/>
  <c r="BF8" i="6"/>
  <c r="BE8" i="6"/>
  <c r="BG8" i="6" s="1"/>
  <c r="C8" i="6"/>
  <c r="B8" i="6"/>
  <c r="BF7" i="6"/>
  <c r="BG7" i="6" s="1"/>
  <c r="BE7" i="6"/>
  <c r="C7" i="6"/>
  <c r="B7" i="6"/>
  <c r="BG6" i="6"/>
  <c r="BF6" i="6"/>
  <c r="BE6" i="6"/>
  <c r="C6" i="6"/>
  <c r="B6" i="6"/>
  <c r="BF5" i="6"/>
  <c r="BE5" i="6"/>
  <c r="BG5" i="6" s="1"/>
  <c r="C5" i="6"/>
  <c r="B5" i="6"/>
  <c r="BF4" i="6"/>
  <c r="BE4" i="6"/>
  <c r="BG4" i="6" s="1"/>
  <c r="C4" i="6"/>
  <c r="B4" i="6"/>
  <c r="BF3" i="6"/>
  <c r="BG3" i="6" s="1"/>
  <c r="BE3" i="6"/>
  <c r="C3" i="6"/>
  <c r="B3" i="6"/>
  <c r="CE3" i="9" l="1"/>
  <c r="CE4" i="9"/>
  <c r="CE5" i="9"/>
  <c r="CE6" i="9"/>
  <c r="CE7" i="9"/>
  <c r="CE8" i="9"/>
  <c r="CE9" i="9"/>
  <c r="CE13" i="9"/>
  <c r="CE17" i="9"/>
  <c r="CE21" i="9"/>
  <c r="CE25" i="9"/>
  <c r="CE29" i="9"/>
  <c r="CE10" i="9"/>
  <c r="CE14" i="9"/>
  <c r="CE18" i="9"/>
  <c r="CE22" i="9"/>
  <c r="CE26" i="9"/>
  <c r="CE30" i="9"/>
  <c r="CE11" i="9"/>
  <c r="CE15" i="9"/>
  <c r="CE19" i="9"/>
  <c r="CE23" i="9"/>
  <c r="CE27" i="9"/>
  <c r="CE31" i="9"/>
  <c r="CE12" i="9"/>
  <c r="CE16" i="9"/>
  <c r="CE20" i="9"/>
  <c r="CE24" i="9"/>
  <c r="CE28" i="9"/>
  <c r="CE32" i="9"/>
  <c r="AU32" i="8"/>
  <c r="AU4" i="8"/>
  <c r="AU9" i="8"/>
  <c r="AU12" i="8"/>
  <c r="AU17" i="8"/>
  <c r="AU20" i="8"/>
  <c r="AU25" i="8"/>
  <c r="AU28" i="8"/>
  <c r="BY8" i="7"/>
  <c r="BY15" i="7"/>
  <c r="BY17" i="7"/>
  <c r="BY24" i="7"/>
  <c r="BY31" i="7"/>
  <c r="BY3" i="7"/>
  <c r="BY5" i="7"/>
  <c r="BY12" i="7"/>
  <c r="BY19" i="7"/>
  <c r="BY21" i="7"/>
  <c r="BY28" i="7"/>
  <c r="N32" i="5" l="1"/>
  <c r="M32" i="5"/>
  <c r="L32" i="5"/>
  <c r="K32" i="5"/>
  <c r="J32" i="5"/>
  <c r="I32" i="5"/>
  <c r="G32" i="5"/>
  <c r="R32" i="5" s="1"/>
  <c r="F32" i="5"/>
  <c r="Q32" i="5" s="1"/>
  <c r="E32" i="5"/>
  <c r="P32" i="5" s="1"/>
  <c r="D32" i="5"/>
  <c r="O32" i="5" s="1"/>
  <c r="C32" i="5"/>
  <c r="B32" i="5"/>
  <c r="O31" i="5"/>
  <c r="N31" i="5"/>
  <c r="M31" i="5"/>
  <c r="L31" i="5"/>
  <c r="K31" i="5"/>
  <c r="J31" i="5"/>
  <c r="I31" i="5"/>
  <c r="G31" i="5"/>
  <c r="R31" i="5" s="1"/>
  <c r="F31" i="5"/>
  <c r="Q31" i="5" s="1"/>
  <c r="E31" i="5"/>
  <c r="P31" i="5" s="1"/>
  <c r="D31" i="5"/>
  <c r="C31" i="5"/>
  <c r="B31" i="5"/>
  <c r="P30" i="5"/>
  <c r="N30" i="5"/>
  <c r="M30" i="5"/>
  <c r="L30" i="5"/>
  <c r="K30" i="5"/>
  <c r="J30" i="5"/>
  <c r="I30" i="5"/>
  <c r="G30" i="5"/>
  <c r="R30" i="5" s="1"/>
  <c r="F30" i="5"/>
  <c r="Q30" i="5" s="1"/>
  <c r="E30" i="5"/>
  <c r="D30" i="5"/>
  <c r="O30" i="5" s="1"/>
  <c r="C30" i="5"/>
  <c r="B30" i="5"/>
  <c r="O29" i="5"/>
  <c r="N29" i="5"/>
  <c r="M29" i="5"/>
  <c r="L29" i="5"/>
  <c r="K29" i="5"/>
  <c r="J29" i="5"/>
  <c r="I29" i="5"/>
  <c r="G29" i="5"/>
  <c r="R29" i="5" s="1"/>
  <c r="F29" i="5"/>
  <c r="Q29" i="5" s="1"/>
  <c r="E29" i="5"/>
  <c r="P29" i="5" s="1"/>
  <c r="D29" i="5"/>
  <c r="C29" i="5"/>
  <c r="B29" i="5"/>
  <c r="P28" i="5"/>
  <c r="N28" i="5"/>
  <c r="M28" i="5"/>
  <c r="L28" i="5"/>
  <c r="K28" i="5"/>
  <c r="J28" i="5"/>
  <c r="I28" i="5"/>
  <c r="G28" i="5"/>
  <c r="R28" i="5" s="1"/>
  <c r="F28" i="5"/>
  <c r="Q28" i="5" s="1"/>
  <c r="E28" i="5"/>
  <c r="D28" i="5"/>
  <c r="O28" i="5" s="1"/>
  <c r="C28" i="5"/>
  <c r="B28" i="5"/>
  <c r="O27" i="5"/>
  <c r="N27" i="5"/>
  <c r="M27" i="5"/>
  <c r="L27" i="5"/>
  <c r="K27" i="5"/>
  <c r="J27" i="5"/>
  <c r="I27" i="5"/>
  <c r="G27" i="5"/>
  <c r="R27" i="5" s="1"/>
  <c r="F27" i="5"/>
  <c r="Q27" i="5" s="1"/>
  <c r="E27" i="5"/>
  <c r="P27" i="5" s="1"/>
  <c r="D27" i="5"/>
  <c r="C27" i="5"/>
  <c r="B27" i="5"/>
  <c r="P26" i="5"/>
  <c r="N26" i="5"/>
  <c r="M26" i="5"/>
  <c r="L26" i="5"/>
  <c r="K26" i="5"/>
  <c r="J26" i="5"/>
  <c r="I26" i="5"/>
  <c r="G26" i="5"/>
  <c r="R26" i="5" s="1"/>
  <c r="F26" i="5"/>
  <c r="Q26" i="5" s="1"/>
  <c r="E26" i="5"/>
  <c r="D26" i="5"/>
  <c r="O26" i="5" s="1"/>
  <c r="C26" i="5"/>
  <c r="B26" i="5"/>
  <c r="O25" i="5"/>
  <c r="N25" i="5"/>
  <c r="M25" i="5"/>
  <c r="L25" i="5"/>
  <c r="K25" i="5"/>
  <c r="J25" i="5"/>
  <c r="I25" i="5"/>
  <c r="G25" i="5"/>
  <c r="R25" i="5" s="1"/>
  <c r="F25" i="5"/>
  <c r="Q25" i="5" s="1"/>
  <c r="E25" i="5"/>
  <c r="P25" i="5" s="1"/>
  <c r="D25" i="5"/>
  <c r="C25" i="5"/>
  <c r="B25" i="5"/>
  <c r="P24" i="5"/>
  <c r="N24" i="5"/>
  <c r="M24" i="5"/>
  <c r="L24" i="5"/>
  <c r="K24" i="5"/>
  <c r="J24" i="5"/>
  <c r="I24" i="5"/>
  <c r="G24" i="5"/>
  <c r="R24" i="5" s="1"/>
  <c r="F24" i="5"/>
  <c r="Q24" i="5" s="1"/>
  <c r="E24" i="5"/>
  <c r="D24" i="5"/>
  <c r="O24" i="5" s="1"/>
  <c r="C24" i="5"/>
  <c r="B24" i="5"/>
  <c r="O23" i="5"/>
  <c r="N23" i="5"/>
  <c r="M23" i="5"/>
  <c r="L23" i="5"/>
  <c r="K23" i="5"/>
  <c r="J23" i="5"/>
  <c r="I23" i="5"/>
  <c r="G23" i="5"/>
  <c r="R23" i="5" s="1"/>
  <c r="F23" i="5"/>
  <c r="Q23" i="5" s="1"/>
  <c r="E23" i="5"/>
  <c r="P23" i="5" s="1"/>
  <c r="D23" i="5"/>
  <c r="C23" i="5"/>
  <c r="B23" i="5"/>
  <c r="P22" i="5"/>
  <c r="N22" i="5"/>
  <c r="M22" i="5"/>
  <c r="L22" i="5"/>
  <c r="K22" i="5"/>
  <c r="J22" i="5"/>
  <c r="I22" i="5"/>
  <c r="G22" i="5"/>
  <c r="R22" i="5" s="1"/>
  <c r="F22" i="5"/>
  <c r="Q22" i="5" s="1"/>
  <c r="E22" i="5"/>
  <c r="D22" i="5"/>
  <c r="O22" i="5" s="1"/>
  <c r="C22" i="5"/>
  <c r="B22" i="5"/>
  <c r="O21" i="5"/>
  <c r="N21" i="5"/>
  <c r="M21" i="5"/>
  <c r="L21" i="5"/>
  <c r="K21" i="5"/>
  <c r="J21" i="5"/>
  <c r="I21" i="5"/>
  <c r="G21" i="5"/>
  <c r="R21" i="5" s="1"/>
  <c r="F21" i="5"/>
  <c r="Q21" i="5" s="1"/>
  <c r="E21" i="5"/>
  <c r="P21" i="5" s="1"/>
  <c r="D21" i="5"/>
  <c r="C21" i="5"/>
  <c r="B21" i="5"/>
  <c r="P20" i="5"/>
  <c r="N20" i="5"/>
  <c r="M20" i="5"/>
  <c r="L20" i="5"/>
  <c r="K20" i="5"/>
  <c r="J20" i="5"/>
  <c r="I20" i="5"/>
  <c r="G20" i="5"/>
  <c r="R20" i="5" s="1"/>
  <c r="F20" i="5"/>
  <c r="Q20" i="5" s="1"/>
  <c r="E20" i="5"/>
  <c r="D20" i="5"/>
  <c r="O20" i="5" s="1"/>
  <c r="C20" i="5"/>
  <c r="B20" i="5"/>
  <c r="O19" i="5"/>
  <c r="N19" i="5"/>
  <c r="M19" i="5"/>
  <c r="L19" i="5"/>
  <c r="K19" i="5"/>
  <c r="J19" i="5"/>
  <c r="I19" i="5"/>
  <c r="G19" i="5"/>
  <c r="R19" i="5" s="1"/>
  <c r="F19" i="5"/>
  <c r="Q19" i="5" s="1"/>
  <c r="E19" i="5"/>
  <c r="P19" i="5" s="1"/>
  <c r="D19" i="5"/>
  <c r="C19" i="5"/>
  <c r="B19" i="5"/>
  <c r="P18" i="5"/>
  <c r="N18" i="5"/>
  <c r="M18" i="5"/>
  <c r="L18" i="5"/>
  <c r="K18" i="5"/>
  <c r="J18" i="5"/>
  <c r="I18" i="5"/>
  <c r="G18" i="5"/>
  <c r="R18" i="5" s="1"/>
  <c r="F18" i="5"/>
  <c r="Q18" i="5" s="1"/>
  <c r="E18" i="5"/>
  <c r="D18" i="5"/>
  <c r="O18" i="5" s="1"/>
  <c r="C18" i="5"/>
  <c r="B18" i="5"/>
  <c r="O17" i="5"/>
  <c r="N17" i="5"/>
  <c r="M17" i="5"/>
  <c r="L17" i="5"/>
  <c r="K17" i="5"/>
  <c r="J17" i="5"/>
  <c r="I17" i="5"/>
  <c r="G17" i="5"/>
  <c r="R17" i="5" s="1"/>
  <c r="F17" i="5"/>
  <c r="Q17" i="5" s="1"/>
  <c r="E17" i="5"/>
  <c r="P17" i="5" s="1"/>
  <c r="D17" i="5"/>
  <c r="C17" i="5"/>
  <c r="B17" i="5"/>
  <c r="P16" i="5"/>
  <c r="N16" i="5"/>
  <c r="M16" i="5"/>
  <c r="L16" i="5"/>
  <c r="K16" i="5"/>
  <c r="J16" i="5"/>
  <c r="I16" i="5"/>
  <c r="G16" i="5"/>
  <c r="R16" i="5" s="1"/>
  <c r="F16" i="5"/>
  <c r="Q16" i="5" s="1"/>
  <c r="E16" i="5"/>
  <c r="D16" i="5"/>
  <c r="O16" i="5" s="1"/>
  <c r="C16" i="5"/>
  <c r="B16" i="5"/>
  <c r="O15" i="5"/>
  <c r="N15" i="5"/>
  <c r="M15" i="5"/>
  <c r="L15" i="5"/>
  <c r="K15" i="5"/>
  <c r="J15" i="5"/>
  <c r="I15" i="5"/>
  <c r="G15" i="5"/>
  <c r="R15" i="5" s="1"/>
  <c r="F15" i="5"/>
  <c r="Q15" i="5" s="1"/>
  <c r="E15" i="5"/>
  <c r="P15" i="5" s="1"/>
  <c r="D15" i="5"/>
  <c r="C15" i="5"/>
  <c r="B15" i="5"/>
  <c r="P14" i="5"/>
  <c r="N14" i="5"/>
  <c r="M14" i="5"/>
  <c r="L14" i="5"/>
  <c r="K14" i="5"/>
  <c r="J14" i="5"/>
  <c r="I14" i="5"/>
  <c r="G14" i="5"/>
  <c r="R14" i="5" s="1"/>
  <c r="F14" i="5"/>
  <c r="Q14" i="5" s="1"/>
  <c r="E14" i="5"/>
  <c r="D14" i="5"/>
  <c r="O14" i="5" s="1"/>
  <c r="C14" i="5"/>
  <c r="B14" i="5"/>
  <c r="O13" i="5"/>
  <c r="N13" i="5"/>
  <c r="M13" i="5"/>
  <c r="L13" i="5"/>
  <c r="K13" i="5"/>
  <c r="J13" i="5"/>
  <c r="I13" i="5"/>
  <c r="G13" i="5"/>
  <c r="R13" i="5" s="1"/>
  <c r="F13" i="5"/>
  <c r="Q13" i="5" s="1"/>
  <c r="E13" i="5"/>
  <c r="P13" i="5" s="1"/>
  <c r="D13" i="5"/>
  <c r="C13" i="5"/>
  <c r="B13" i="5"/>
  <c r="P12" i="5"/>
  <c r="N12" i="5"/>
  <c r="M12" i="5"/>
  <c r="L12" i="5"/>
  <c r="K12" i="5"/>
  <c r="J12" i="5"/>
  <c r="I12" i="5"/>
  <c r="G12" i="5"/>
  <c r="R12" i="5" s="1"/>
  <c r="F12" i="5"/>
  <c r="Q12" i="5" s="1"/>
  <c r="E12" i="5"/>
  <c r="D12" i="5"/>
  <c r="O12" i="5" s="1"/>
  <c r="C12" i="5"/>
  <c r="B12" i="5"/>
  <c r="O11" i="5"/>
  <c r="N11" i="5"/>
  <c r="M11" i="5"/>
  <c r="L11" i="5"/>
  <c r="K11" i="5"/>
  <c r="J11" i="5"/>
  <c r="I11" i="5"/>
  <c r="G11" i="5"/>
  <c r="R11" i="5" s="1"/>
  <c r="F11" i="5"/>
  <c r="Q11" i="5" s="1"/>
  <c r="E11" i="5"/>
  <c r="P11" i="5" s="1"/>
  <c r="D11" i="5"/>
  <c r="C11" i="5"/>
  <c r="B11" i="5"/>
  <c r="P10" i="5"/>
  <c r="N10" i="5"/>
  <c r="M10" i="5"/>
  <c r="L10" i="5"/>
  <c r="K10" i="5"/>
  <c r="J10" i="5"/>
  <c r="I10" i="5"/>
  <c r="G10" i="5"/>
  <c r="R10" i="5" s="1"/>
  <c r="F10" i="5"/>
  <c r="Q10" i="5" s="1"/>
  <c r="E10" i="5"/>
  <c r="D10" i="5"/>
  <c r="O10" i="5" s="1"/>
  <c r="C10" i="5"/>
  <c r="B10" i="5"/>
  <c r="O9" i="5"/>
  <c r="N9" i="5"/>
  <c r="M9" i="5"/>
  <c r="L9" i="5"/>
  <c r="K9" i="5"/>
  <c r="J9" i="5"/>
  <c r="I9" i="5"/>
  <c r="G9" i="5"/>
  <c r="R9" i="5" s="1"/>
  <c r="F9" i="5"/>
  <c r="Q9" i="5" s="1"/>
  <c r="E9" i="5"/>
  <c r="P9" i="5" s="1"/>
  <c r="D9" i="5"/>
  <c r="C9" i="5"/>
  <c r="B9" i="5"/>
  <c r="P8" i="5"/>
  <c r="N8" i="5"/>
  <c r="M8" i="5"/>
  <c r="L8" i="5"/>
  <c r="K8" i="5"/>
  <c r="J8" i="5"/>
  <c r="I8" i="5"/>
  <c r="G8" i="5"/>
  <c r="R8" i="5" s="1"/>
  <c r="F8" i="5"/>
  <c r="Q8" i="5" s="1"/>
  <c r="E8" i="5"/>
  <c r="D8" i="5"/>
  <c r="O8" i="5" s="1"/>
  <c r="C8" i="5"/>
  <c r="B8" i="5"/>
  <c r="O7" i="5"/>
  <c r="N7" i="5"/>
  <c r="M7" i="5"/>
  <c r="L7" i="5"/>
  <c r="K7" i="5"/>
  <c r="J7" i="5"/>
  <c r="I7" i="5"/>
  <c r="G7" i="5"/>
  <c r="R7" i="5" s="1"/>
  <c r="F7" i="5"/>
  <c r="Q7" i="5" s="1"/>
  <c r="E7" i="5"/>
  <c r="P7" i="5" s="1"/>
  <c r="D7" i="5"/>
  <c r="C7" i="5"/>
  <c r="B7" i="5"/>
  <c r="N6" i="5"/>
  <c r="M6" i="5"/>
  <c r="L6" i="5"/>
  <c r="K6" i="5"/>
  <c r="J6" i="5"/>
  <c r="I6" i="5"/>
  <c r="G6" i="5"/>
  <c r="R6" i="5" s="1"/>
  <c r="F6" i="5"/>
  <c r="Q6" i="5" s="1"/>
  <c r="E6" i="5"/>
  <c r="P6" i="5" s="1"/>
  <c r="D6" i="5"/>
  <c r="O6" i="5" s="1"/>
  <c r="C6" i="5"/>
  <c r="B6" i="5"/>
  <c r="O5" i="5"/>
  <c r="N5" i="5"/>
  <c r="M5" i="5"/>
  <c r="L5" i="5"/>
  <c r="K5" i="5"/>
  <c r="J5" i="5"/>
  <c r="I5" i="5"/>
  <c r="G5" i="5"/>
  <c r="R5" i="5" s="1"/>
  <c r="F5" i="5"/>
  <c r="Q5" i="5" s="1"/>
  <c r="E5" i="5"/>
  <c r="P5" i="5" s="1"/>
  <c r="D5" i="5"/>
  <c r="C5" i="5"/>
  <c r="B5" i="5"/>
  <c r="N4" i="5"/>
  <c r="M4" i="5"/>
  <c r="L4" i="5"/>
  <c r="K4" i="5"/>
  <c r="J4" i="5"/>
  <c r="I4" i="5"/>
  <c r="G4" i="5"/>
  <c r="R4" i="5" s="1"/>
  <c r="F4" i="5"/>
  <c r="Q4" i="5" s="1"/>
  <c r="E4" i="5"/>
  <c r="P4" i="5" s="1"/>
  <c r="D4" i="5"/>
  <c r="O4" i="5" s="1"/>
  <c r="C4" i="5"/>
  <c r="B4" i="5"/>
  <c r="O3" i="5"/>
  <c r="N3" i="5"/>
  <c r="M3" i="5"/>
  <c r="L3" i="5"/>
  <c r="K3" i="5"/>
  <c r="J3" i="5"/>
  <c r="I3" i="5"/>
  <c r="G3" i="5"/>
  <c r="R3" i="5" s="1"/>
  <c r="F3" i="5"/>
  <c r="Q3" i="5" s="1"/>
  <c r="E3" i="5"/>
  <c r="P3" i="5" s="1"/>
  <c r="D3" i="5"/>
  <c r="C3" i="5"/>
  <c r="B3" i="5"/>
  <c r="G32" i="4"/>
  <c r="L32" i="4" s="1"/>
  <c r="F32" i="4"/>
  <c r="K32" i="4" s="1"/>
  <c r="E32" i="4"/>
  <c r="J32" i="4" s="1"/>
  <c r="D32" i="4"/>
  <c r="I32" i="4" s="1"/>
  <c r="C32" i="4"/>
  <c r="B32" i="4"/>
  <c r="G31" i="4"/>
  <c r="L31" i="4" s="1"/>
  <c r="F31" i="4"/>
  <c r="K31" i="4" s="1"/>
  <c r="E31" i="4"/>
  <c r="J31" i="4" s="1"/>
  <c r="D31" i="4"/>
  <c r="I31" i="4" s="1"/>
  <c r="C31" i="4"/>
  <c r="B31" i="4"/>
  <c r="G30" i="4"/>
  <c r="L30" i="4" s="1"/>
  <c r="F30" i="4"/>
  <c r="K30" i="4" s="1"/>
  <c r="E30" i="4"/>
  <c r="J30" i="4" s="1"/>
  <c r="D30" i="4"/>
  <c r="I30" i="4" s="1"/>
  <c r="C30" i="4"/>
  <c r="B30" i="4"/>
  <c r="G29" i="4"/>
  <c r="L29" i="4" s="1"/>
  <c r="F29" i="4"/>
  <c r="K29" i="4" s="1"/>
  <c r="E29" i="4"/>
  <c r="J29" i="4" s="1"/>
  <c r="D29" i="4"/>
  <c r="I29" i="4" s="1"/>
  <c r="C29" i="4"/>
  <c r="B29" i="4"/>
  <c r="G28" i="4"/>
  <c r="L28" i="4" s="1"/>
  <c r="F28" i="4"/>
  <c r="K28" i="4" s="1"/>
  <c r="E28" i="4"/>
  <c r="J28" i="4" s="1"/>
  <c r="D28" i="4"/>
  <c r="I28" i="4" s="1"/>
  <c r="C28" i="4"/>
  <c r="B28" i="4"/>
  <c r="G27" i="4"/>
  <c r="L27" i="4" s="1"/>
  <c r="F27" i="4"/>
  <c r="K27" i="4" s="1"/>
  <c r="E27" i="4"/>
  <c r="J27" i="4" s="1"/>
  <c r="D27" i="4"/>
  <c r="I27" i="4" s="1"/>
  <c r="C27" i="4"/>
  <c r="B27" i="4"/>
  <c r="G26" i="4"/>
  <c r="L26" i="4" s="1"/>
  <c r="F26" i="4"/>
  <c r="K26" i="4" s="1"/>
  <c r="E26" i="4"/>
  <c r="J26" i="4" s="1"/>
  <c r="D26" i="4"/>
  <c r="I26" i="4" s="1"/>
  <c r="C26" i="4"/>
  <c r="B26" i="4"/>
  <c r="G25" i="4"/>
  <c r="L25" i="4" s="1"/>
  <c r="F25" i="4"/>
  <c r="K25" i="4" s="1"/>
  <c r="E25" i="4"/>
  <c r="J25" i="4" s="1"/>
  <c r="D25" i="4"/>
  <c r="I25" i="4" s="1"/>
  <c r="C25" i="4"/>
  <c r="B25" i="4"/>
  <c r="G24" i="4"/>
  <c r="L24" i="4" s="1"/>
  <c r="F24" i="4"/>
  <c r="K24" i="4" s="1"/>
  <c r="E24" i="4"/>
  <c r="J24" i="4" s="1"/>
  <c r="D24" i="4"/>
  <c r="I24" i="4" s="1"/>
  <c r="C24" i="4"/>
  <c r="B24" i="4"/>
  <c r="G23" i="4"/>
  <c r="L23" i="4" s="1"/>
  <c r="F23" i="4"/>
  <c r="K23" i="4" s="1"/>
  <c r="E23" i="4"/>
  <c r="J23" i="4" s="1"/>
  <c r="D23" i="4"/>
  <c r="I23" i="4" s="1"/>
  <c r="C23" i="4"/>
  <c r="B23" i="4"/>
  <c r="G22" i="4"/>
  <c r="L22" i="4" s="1"/>
  <c r="F22" i="4"/>
  <c r="K22" i="4" s="1"/>
  <c r="E22" i="4"/>
  <c r="J22" i="4" s="1"/>
  <c r="D22" i="4"/>
  <c r="I22" i="4" s="1"/>
  <c r="C22" i="4"/>
  <c r="B22" i="4"/>
  <c r="G21" i="4"/>
  <c r="L21" i="4" s="1"/>
  <c r="F21" i="4"/>
  <c r="K21" i="4" s="1"/>
  <c r="E21" i="4"/>
  <c r="J21" i="4" s="1"/>
  <c r="D21" i="4"/>
  <c r="I21" i="4" s="1"/>
  <c r="C21" i="4"/>
  <c r="B21" i="4"/>
  <c r="G20" i="4"/>
  <c r="L20" i="4" s="1"/>
  <c r="F20" i="4"/>
  <c r="K20" i="4" s="1"/>
  <c r="E20" i="4"/>
  <c r="J20" i="4" s="1"/>
  <c r="D20" i="4"/>
  <c r="I20" i="4" s="1"/>
  <c r="C20" i="4"/>
  <c r="B20" i="4"/>
  <c r="G19" i="4"/>
  <c r="L19" i="4" s="1"/>
  <c r="F19" i="4"/>
  <c r="K19" i="4" s="1"/>
  <c r="E19" i="4"/>
  <c r="J19" i="4" s="1"/>
  <c r="D19" i="4"/>
  <c r="I19" i="4" s="1"/>
  <c r="C19" i="4"/>
  <c r="B19" i="4"/>
  <c r="G18" i="4"/>
  <c r="L18" i="4" s="1"/>
  <c r="F18" i="4"/>
  <c r="K18" i="4" s="1"/>
  <c r="E18" i="4"/>
  <c r="J18" i="4" s="1"/>
  <c r="D18" i="4"/>
  <c r="I18" i="4" s="1"/>
  <c r="C18" i="4"/>
  <c r="B18" i="4"/>
  <c r="G17" i="4"/>
  <c r="L17" i="4" s="1"/>
  <c r="F17" i="4"/>
  <c r="K17" i="4" s="1"/>
  <c r="E17" i="4"/>
  <c r="J17" i="4" s="1"/>
  <c r="D17" i="4"/>
  <c r="I17" i="4" s="1"/>
  <c r="C17" i="4"/>
  <c r="B17" i="4"/>
  <c r="G16" i="4"/>
  <c r="L16" i="4" s="1"/>
  <c r="F16" i="4"/>
  <c r="K16" i="4" s="1"/>
  <c r="E16" i="4"/>
  <c r="J16" i="4" s="1"/>
  <c r="D16" i="4"/>
  <c r="I16" i="4" s="1"/>
  <c r="C16" i="4"/>
  <c r="B16" i="4"/>
  <c r="G15" i="4"/>
  <c r="L15" i="4" s="1"/>
  <c r="F15" i="4"/>
  <c r="K15" i="4" s="1"/>
  <c r="E15" i="4"/>
  <c r="J15" i="4" s="1"/>
  <c r="D15" i="4"/>
  <c r="I15" i="4" s="1"/>
  <c r="C15" i="4"/>
  <c r="B15" i="4"/>
  <c r="G14" i="4"/>
  <c r="L14" i="4" s="1"/>
  <c r="F14" i="4"/>
  <c r="K14" i="4" s="1"/>
  <c r="E14" i="4"/>
  <c r="J14" i="4" s="1"/>
  <c r="D14" i="4"/>
  <c r="I14" i="4" s="1"/>
  <c r="C14" i="4"/>
  <c r="B14" i="4"/>
  <c r="G13" i="4"/>
  <c r="L13" i="4" s="1"/>
  <c r="F13" i="4"/>
  <c r="K13" i="4" s="1"/>
  <c r="E13" i="4"/>
  <c r="J13" i="4" s="1"/>
  <c r="D13" i="4"/>
  <c r="I13" i="4" s="1"/>
  <c r="C13" i="4"/>
  <c r="B13" i="4"/>
  <c r="G12" i="4"/>
  <c r="L12" i="4" s="1"/>
  <c r="F12" i="4"/>
  <c r="K12" i="4" s="1"/>
  <c r="E12" i="4"/>
  <c r="J12" i="4" s="1"/>
  <c r="D12" i="4"/>
  <c r="I12" i="4" s="1"/>
  <c r="C12" i="4"/>
  <c r="B12" i="4"/>
  <c r="G11" i="4"/>
  <c r="L11" i="4" s="1"/>
  <c r="F11" i="4"/>
  <c r="K11" i="4" s="1"/>
  <c r="E11" i="4"/>
  <c r="J11" i="4" s="1"/>
  <c r="D11" i="4"/>
  <c r="I11" i="4" s="1"/>
  <c r="C11" i="4"/>
  <c r="B11" i="4"/>
  <c r="G10" i="4"/>
  <c r="L10" i="4" s="1"/>
  <c r="F10" i="4"/>
  <c r="K10" i="4" s="1"/>
  <c r="E10" i="4"/>
  <c r="J10" i="4" s="1"/>
  <c r="D10" i="4"/>
  <c r="I10" i="4" s="1"/>
  <c r="C10" i="4"/>
  <c r="B10" i="4"/>
  <c r="G9" i="4"/>
  <c r="L9" i="4" s="1"/>
  <c r="F9" i="4"/>
  <c r="K9" i="4" s="1"/>
  <c r="E9" i="4"/>
  <c r="J9" i="4" s="1"/>
  <c r="D9" i="4"/>
  <c r="I9" i="4" s="1"/>
  <c r="C9" i="4"/>
  <c r="B9" i="4"/>
  <c r="G8" i="4"/>
  <c r="L8" i="4" s="1"/>
  <c r="F8" i="4"/>
  <c r="K8" i="4" s="1"/>
  <c r="E8" i="4"/>
  <c r="J8" i="4" s="1"/>
  <c r="D8" i="4"/>
  <c r="I8" i="4" s="1"/>
  <c r="C8" i="4"/>
  <c r="B8" i="4"/>
  <c r="G7" i="4"/>
  <c r="L7" i="4" s="1"/>
  <c r="F7" i="4"/>
  <c r="K7" i="4" s="1"/>
  <c r="E7" i="4"/>
  <c r="J7" i="4" s="1"/>
  <c r="D7" i="4"/>
  <c r="I7" i="4" s="1"/>
  <c r="C7" i="4"/>
  <c r="B7" i="4"/>
  <c r="G6" i="4"/>
  <c r="L6" i="4" s="1"/>
  <c r="F6" i="4"/>
  <c r="K6" i="4" s="1"/>
  <c r="E6" i="4"/>
  <c r="J6" i="4" s="1"/>
  <c r="D6" i="4"/>
  <c r="I6" i="4" s="1"/>
  <c r="C6" i="4"/>
  <c r="B6" i="4"/>
  <c r="G5" i="4"/>
  <c r="L5" i="4" s="1"/>
  <c r="F5" i="4"/>
  <c r="K5" i="4" s="1"/>
  <c r="E5" i="4"/>
  <c r="J5" i="4" s="1"/>
  <c r="D5" i="4"/>
  <c r="I5" i="4" s="1"/>
  <c r="C5" i="4"/>
  <c r="B5" i="4"/>
  <c r="G4" i="4"/>
  <c r="L4" i="4" s="1"/>
  <c r="F4" i="4"/>
  <c r="K4" i="4" s="1"/>
  <c r="E4" i="4"/>
  <c r="J4" i="4" s="1"/>
  <c r="D4" i="4"/>
  <c r="I4" i="4" s="1"/>
  <c r="C4" i="4"/>
  <c r="B4" i="4"/>
  <c r="G3" i="4"/>
  <c r="L3" i="4" s="1"/>
  <c r="F3" i="4"/>
  <c r="K3" i="4" s="1"/>
  <c r="E3" i="4"/>
  <c r="J3" i="4" s="1"/>
  <c r="D3" i="4"/>
  <c r="I3" i="4" s="1"/>
  <c r="C3" i="4"/>
  <c r="B3" i="4"/>
  <c r="G32" i="3"/>
  <c r="L32" i="3" s="1"/>
  <c r="F32" i="3"/>
  <c r="K32" i="3" s="1"/>
  <c r="E32" i="3"/>
  <c r="J32" i="3" s="1"/>
  <c r="D32" i="3"/>
  <c r="I32" i="3" s="1"/>
  <c r="C32" i="3"/>
  <c r="B32" i="3"/>
  <c r="K31" i="3"/>
  <c r="G31" i="3"/>
  <c r="L31" i="3" s="1"/>
  <c r="F31" i="3"/>
  <c r="E31" i="3"/>
  <c r="J31" i="3" s="1"/>
  <c r="D31" i="3"/>
  <c r="I31" i="3" s="1"/>
  <c r="C31" i="3"/>
  <c r="B31" i="3"/>
  <c r="G30" i="3"/>
  <c r="L30" i="3" s="1"/>
  <c r="F30" i="3"/>
  <c r="K30" i="3" s="1"/>
  <c r="E30" i="3"/>
  <c r="J30" i="3" s="1"/>
  <c r="D30" i="3"/>
  <c r="I30" i="3" s="1"/>
  <c r="C30" i="3"/>
  <c r="B30" i="3"/>
  <c r="G29" i="3"/>
  <c r="L29" i="3" s="1"/>
  <c r="F29" i="3"/>
  <c r="K29" i="3" s="1"/>
  <c r="E29" i="3"/>
  <c r="J29" i="3" s="1"/>
  <c r="D29" i="3"/>
  <c r="I29" i="3" s="1"/>
  <c r="C29" i="3"/>
  <c r="B29" i="3"/>
  <c r="G28" i="3"/>
  <c r="L28" i="3" s="1"/>
  <c r="F28" i="3"/>
  <c r="K28" i="3" s="1"/>
  <c r="E28" i="3"/>
  <c r="J28" i="3" s="1"/>
  <c r="D28" i="3"/>
  <c r="I28" i="3" s="1"/>
  <c r="C28" i="3"/>
  <c r="B28" i="3"/>
  <c r="K27" i="3"/>
  <c r="G27" i="3"/>
  <c r="L27" i="3" s="1"/>
  <c r="F27" i="3"/>
  <c r="E27" i="3"/>
  <c r="J27" i="3" s="1"/>
  <c r="D27" i="3"/>
  <c r="I27" i="3" s="1"/>
  <c r="C27" i="3"/>
  <c r="B27" i="3"/>
  <c r="G26" i="3"/>
  <c r="L26" i="3" s="1"/>
  <c r="F26" i="3"/>
  <c r="K26" i="3" s="1"/>
  <c r="E26" i="3"/>
  <c r="J26" i="3" s="1"/>
  <c r="D26" i="3"/>
  <c r="I26" i="3" s="1"/>
  <c r="C26" i="3"/>
  <c r="B26" i="3"/>
  <c r="G25" i="3"/>
  <c r="L25" i="3" s="1"/>
  <c r="F25" i="3"/>
  <c r="K25" i="3" s="1"/>
  <c r="E25" i="3"/>
  <c r="J25" i="3" s="1"/>
  <c r="D25" i="3"/>
  <c r="I25" i="3" s="1"/>
  <c r="C25" i="3"/>
  <c r="B25" i="3"/>
  <c r="G24" i="3"/>
  <c r="L24" i="3" s="1"/>
  <c r="F24" i="3"/>
  <c r="K24" i="3" s="1"/>
  <c r="E24" i="3"/>
  <c r="J24" i="3" s="1"/>
  <c r="D24" i="3"/>
  <c r="I24" i="3" s="1"/>
  <c r="C24" i="3"/>
  <c r="B24" i="3"/>
  <c r="G23" i="3"/>
  <c r="L23" i="3" s="1"/>
  <c r="F23" i="3"/>
  <c r="K23" i="3" s="1"/>
  <c r="E23" i="3"/>
  <c r="J23" i="3" s="1"/>
  <c r="D23" i="3"/>
  <c r="I23" i="3" s="1"/>
  <c r="C23" i="3"/>
  <c r="B23" i="3"/>
  <c r="G22" i="3"/>
  <c r="L22" i="3" s="1"/>
  <c r="F22" i="3"/>
  <c r="K22" i="3" s="1"/>
  <c r="E22" i="3"/>
  <c r="J22" i="3" s="1"/>
  <c r="D22" i="3"/>
  <c r="I22" i="3" s="1"/>
  <c r="C22" i="3"/>
  <c r="B22" i="3"/>
  <c r="G21" i="3"/>
  <c r="L21" i="3" s="1"/>
  <c r="F21" i="3"/>
  <c r="K21" i="3" s="1"/>
  <c r="E21" i="3"/>
  <c r="J21" i="3" s="1"/>
  <c r="D21" i="3"/>
  <c r="I21" i="3" s="1"/>
  <c r="C21" i="3"/>
  <c r="B21" i="3"/>
  <c r="G20" i="3"/>
  <c r="L20" i="3" s="1"/>
  <c r="F20" i="3"/>
  <c r="K20" i="3" s="1"/>
  <c r="E20" i="3"/>
  <c r="J20" i="3" s="1"/>
  <c r="D20" i="3"/>
  <c r="I20" i="3" s="1"/>
  <c r="C20" i="3"/>
  <c r="B20" i="3"/>
  <c r="G19" i="3"/>
  <c r="L19" i="3" s="1"/>
  <c r="F19" i="3"/>
  <c r="K19" i="3" s="1"/>
  <c r="E19" i="3"/>
  <c r="J19" i="3" s="1"/>
  <c r="D19" i="3"/>
  <c r="I19" i="3" s="1"/>
  <c r="C19" i="3"/>
  <c r="B19" i="3"/>
  <c r="G18" i="3"/>
  <c r="L18" i="3" s="1"/>
  <c r="F18" i="3"/>
  <c r="K18" i="3" s="1"/>
  <c r="E18" i="3"/>
  <c r="J18" i="3" s="1"/>
  <c r="D18" i="3"/>
  <c r="I18" i="3" s="1"/>
  <c r="C18" i="3"/>
  <c r="B18" i="3"/>
  <c r="G17" i="3"/>
  <c r="L17" i="3" s="1"/>
  <c r="F17" i="3"/>
  <c r="K17" i="3" s="1"/>
  <c r="E17" i="3"/>
  <c r="J17" i="3" s="1"/>
  <c r="D17" i="3"/>
  <c r="I17" i="3" s="1"/>
  <c r="C17" i="3"/>
  <c r="B17" i="3"/>
  <c r="G16" i="3"/>
  <c r="L16" i="3" s="1"/>
  <c r="F16" i="3"/>
  <c r="K16" i="3" s="1"/>
  <c r="E16" i="3"/>
  <c r="J16" i="3" s="1"/>
  <c r="D16" i="3"/>
  <c r="I16" i="3" s="1"/>
  <c r="C16" i="3"/>
  <c r="B16" i="3"/>
  <c r="K15" i="3"/>
  <c r="G15" i="3"/>
  <c r="L15" i="3" s="1"/>
  <c r="F15" i="3"/>
  <c r="E15" i="3"/>
  <c r="J15" i="3" s="1"/>
  <c r="D15" i="3"/>
  <c r="I15" i="3" s="1"/>
  <c r="C15" i="3"/>
  <c r="B15" i="3"/>
  <c r="G14" i="3"/>
  <c r="L14" i="3" s="1"/>
  <c r="F14" i="3"/>
  <c r="K14" i="3" s="1"/>
  <c r="E14" i="3"/>
  <c r="J14" i="3" s="1"/>
  <c r="D14" i="3"/>
  <c r="I14" i="3" s="1"/>
  <c r="C14" i="3"/>
  <c r="B14" i="3"/>
  <c r="G13" i="3"/>
  <c r="L13" i="3" s="1"/>
  <c r="F13" i="3"/>
  <c r="K13" i="3" s="1"/>
  <c r="E13" i="3"/>
  <c r="J13" i="3" s="1"/>
  <c r="D13" i="3"/>
  <c r="I13" i="3" s="1"/>
  <c r="C13" i="3"/>
  <c r="B13" i="3"/>
  <c r="G12" i="3"/>
  <c r="L12" i="3" s="1"/>
  <c r="F12" i="3"/>
  <c r="K12" i="3" s="1"/>
  <c r="E12" i="3"/>
  <c r="J12" i="3" s="1"/>
  <c r="D12" i="3"/>
  <c r="I12" i="3" s="1"/>
  <c r="C12" i="3"/>
  <c r="B12" i="3"/>
  <c r="K11" i="3"/>
  <c r="G11" i="3"/>
  <c r="L11" i="3" s="1"/>
  <c r="F11" i="3"/>
  <c r="E11" i="3"/>
  <c r="J11" i="3" s="1"/>
  <c r="D11" i="3"/>
  <c r="I11" i="3" s="1"/>
  <c r="C11" i="3"/>
  <c r="B11" i="3"/>
  <c r="G10" i="3"/>
  <c r="L10" i="3" s="1"/>
  <c r="F10" i="3"/>
  <c r="K10" i="3" s="1"/>
  <c r="E10" i="3"/>
  <c r="J10" i="3" s="1"/>
  <c r="D10" i="3"/>
  <c r="I10" i="3" s="1"/>
  <c r="C10" i="3"/>
  <c r="B10" i="3"/>
  <c r="G9" i="3"/>
  <c r="L9" i="3" s="1"/>
  <c r="F9" i="3"/>
  <c r="K9" i="3" s="1"/>
  <c r="E9" i="3"/>
  <c r="J9" i="3" s="1"/>
  <c r="D9" i="3"/>
  <c r="I9" i="3" s="1"/>
  <c r="C9" i="3"/>
  <c r="B9" i="3"/>
  <c r="G8" i="3"/>
  <c r="L8" i="3" s="1"/>
  <c r="F8" i="3"/>
  <c r="K8" i="3" s="1"/>
  <c r="E8" i="3"/>
  <c r="J8" i="3" s="1"/>
  <c r="D8" i="3"/>
  <c r="I8" i="3" s="1"/>
  <c r="C8" i="3"/>
  <c r="B8" i="3"/>
  <c r="G7" i="3"/>
  <c r="L7" i="3" s="1"/>
  <c r="F7" i="3"/>
  <c r="K7" i="3" s="1"/>
  <c r="E7" i="3"/>
  <c r="J7" i="3" s="1"/>
  <c r="D7" i="3"/>
  <c r="I7" i="3" s="1"/>
  <c r="C7" i="3"/>
  <c r="B7" i="3"/>
  <c r="G6" i="3"/>
  <c r="L6" i="3" s="1"/>
  <c r="F6" i="3"/>
  <c r="K6" i="3" s="1"/>
  <c r="E6" i="3"/>
  <c r="J6" i="3" s="1"/>
  <c r="D6" i="3"/>
  <c r="I6" i="3" s="1"/>
  <c r="C6" i="3"/>
  <c r="B6" i="3"/>
  <c r="L5" i="3"/>
  <c r="K5" i="3"/>
  <c r="G5" i="3"/>
  <c r="F5" i="3"/>
  <c r="E5" i="3"/>
  <c r="J5" i="3" s="1"/>
  <c r="D5" i="3"/>
  <c r="I5" i="3" s="1"/>
  <c r="C5" i="3"/>
  <c r="B5" i="3"/>
  <c r="G4" i="3"/>
  <c r="L4" i="3" s="1"/>
  <c r="F4" i="3"/>
  <c r="K4" i="3" s="1"/>
  <c r="E4" i="3"/>
  <c r="J4" i="3" s="1"/>
  <c r="D4" i="3"/>
  <c r="I4" i="3" s="1"/>
  <c r="C4" i="3"/>
  <c r="B4" i="3"/>
  <c r="G3" i="3"/>
  <c r="L3" i="3" s="1"/>
  <c r="F3" i="3"/>
  <c r="K3" i="3" s="1"/>
  <c r="E3" i="3"/>
  <c r="J3" i="3" s="1"/>
  <c r="D3" i="3"/>
  <c r="I3" i="3" s="1"/>
  <c r="C3" i="3"/>
  <c r="B3" i="3"/>
  <c r="G28" i="2" l="1"/>
  <c r="G27" i="2"/>
  <c r="G26" i="2"/>
  <c r="G24" i="2"/>
  <c r="G23" i="2"/>
  <c r="G22" i="2"/>
  <c r="G20" i="2"/>
  <c r="G18" i="2"/>
  <c r="G17" i="2"/>
  <c r="G16" i="2"/>
  <c r="G14" i="2"/>
  <c r="G13" i="2"/>
  <c r="G12" i="2"/>
  <c r="G11" i="2"/>
  <c r="G9" i="2"/>
  <c r="G8" i="2"/>
  <c r="G7" i="2"/>
  <c r="G6" i="2"/>
  <c r="D3" i="2"/>
  <c r="F1" i="2"/>
  <c r="C1" i="2"/>
  <c r="A61" i="1"/>
</calcChain>
</file>

<file path=xl/comments1.xml><?xml version="1.0" encoding="utf-8"?>
<comments xmlns="http://schemas.openxmlformats.org/spreadsheetml/2006/main">
  <authors>
    <author>EC000094</author>
  </authors>
  <commentList>
    <comment ref="E1" authorId="0" shapeId="0">
      <text>
        <r>
          <rPr>
            <sz val="9"/>
            <color indexed="81"/>
            <rFont val="Tahoma"/>
            <family val="2"/>
          </rPr>
          <t xml:space="preserve">
 INTRODUIRE LA CLASSE</t>
        </r>
      </text>
    </comment>
  </commentList>
</comments>
</file>

<file path=xl/comments2.xml><?xml version="1.0" encoding="utf-8"?>
<comments xmlns="http://schemas.openxmlformats.org/spreadsheetml/2006/main">
  <authors>
    <author>EC000094</author>
  </authors>
  <commentList>
    <comment ref="I1" authorId="0" shapeId="0">
      <text>
        <r>
          <rPr>
            <sz val="9"/>
            <color indexed="81"/>
            <rFont val="Tahoma"/>
            <family val="2"/>
          </rPr>
          <t xml:space="preserve">         Sélectionner l'élève pour consulter son bulletin</t>
        </r>
      </text>
    </comment>
  </commentList>
</comments>
</file>

<file path=xl/sharedStrings.xml><?xml version="1.0" encoding="utf-8"?>
<sst xmlns="http://schemas.openxmlformats.org/spreadsheetml/2006/main" count="607" uniqueCount="146">
  <si>
    <t>ANNEE SCOLAIRE</t>
  </si>
  <si>
    <t>2B</t>
  </si>
  <si>
    <t>N°</t>
  </si>
  <si>
    <t>NOM</t>
  </si>
  <si>
    <t>PRENOM</t>
  </si>
  <si>
    <t>e1</t>
  </si>
  <si>
    <t>LEHEROS</t>
  </si>
  <si>
    <t>TOTO</t>
  </si>
  <si>
    <t>e2</t>
  </si>
  <si>
    <t>DUCOBU</t>
  </si>
  <si>
    <t>DEDE</t>
  </si>
  <si>
    <t>e3</t>
  </si>
  <si>
    <t>SCHTROUMPF</t>
  </si>
  <si>
    <t>GRINCHEUX</t>
  </si>
  <si>
    <t>e4</t>
  </si>
  <si>
    <t>Duck</t>
  </si>
  <si>
    <t>donald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</si>
  <si>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</si>
  <si>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</si>
  <si>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</si>
  <si>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</si>
  <si>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</si>
  <si>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</si>
  <si>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</si>
  <si>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</si>
  <si>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</si>
  <si>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</si>
  <si>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</si>
  <si>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e16</t>
  </si>
  <si>
    <t>e17</t>
  </si>
  <si>
    <t>e18</t>
  </si>
  <si>
    <t>e19</t>
  </si>
  <si>
    <t>e20</t>
  </si>
  <si>
    <t>e21</t>
  </si>
  <si>
    <t>e22</t>
  </si>
  <si>
    <t>e23</t>
  </si>
  <si>
    <t>e24</t>
  </si>
  <si>
    <t>e25</t>
  </si>
  <si>
    <t>e26</t>
  </si>
  <si>
    <t>e27</t>
  </si>
  <si>
    <t>e28</t>
  </si>
  <si>
    <t>e29</t>
  </si>
  <si>
    <t>e30</t>
  </si>
  <si>
    <t>Nom</t>
  </si>
  <si>
    <t>Prénom</t>
  </si>
  <si>
    <t>Classe</t>
  </si>
  <si>
    <t>PERIODES</t>
  </si>
  <si>
    <t>Périodes</t>
  </si>
  <si>
    <t>Français</t>
  </si>
  <si>
    <t>Lire</t>
  </si>
  <si>
    <t>Ecrire</t>
  </si>
  <si>
    <t>Parler - Ecouter</t>
  </si>
  <si>
    <t>Outils au service de la langue</t>
  </si>
  <si>
    <t>Mathématique</t>
  </si>
  <si>
    <t>Nombres</t>
  </si>
  <si>
    <t>Solides et figures</t>
  </si>
  <si>
    <t>Grandeurs</t>
  </si>
  <si>
    <t>Traitement de données</t>
  </si>
  <si>
    <t>Eveil</t>
  </si>
  <si>
    <t>Eveil scientifique /  technologie</t>
  </si>
  <si>
    <t>Eveil géographique et historique</t>
  </si>
  <si>
    <t>Eveil artistique</t>
  </si>
  <si>
    <t>Langue moderne</t>
  </si>
  <si>
    <t>Néerlandais</t>
  </si>
  <si>
    <t>Cours spéciaux</t>
  </si>
  <si>
    <t>Cours philosophique</t>
  </si>
  <si>
    <t>Citoyenneté</t>
  </si>
  <si>
    <t>Education physique</t>
  </si>
  <si>
    <t>Education</t>
  </si>
  <si>
    <t>Socialisation</t>
  </si>
  <si>
    <t>Implication dans le travail</t>
  </si>
  <si>
    <t>Respect des règles</t>
  </si>
  <si>
    <t xml:space="preserve">Décision </t>
  </si>
  <si>
    <t xml:space="preserve"> L'enfant poursuit son parcours pédagogique</t>
  </si>
  <si>
    <t xml:space="preserve">du conseil </t>
  </si>
  <si>
    <t>L'enfant poursuit son parcours pédagogique avec un soutien personnalisé</t>
  </si>
  <si>
    <t>de classe</t>
  </si>
  <si>
    <t>L'enfant bénéficie d'une année complémentaire</t>
  </si>
  <si>
    <t>Parcours pédagogique de l'enfant</t>
  </si>
  <si>
    <t>1er cycle</t>
  </si>
  <si>
    <t>2ème cycle</t>
  </si>
  <si>
    <t>3ème cycle</t>
  </si>
  <si>
    <t>4ème cycle</t>
  </si>
  <si>
    <t>3ème étape</t>
  </si>
  <si>
    <t xml:space="preserve">de la 1ère </t>
  </si>
  <si>
    <t>de 5 ans à la fin</t>
  </si>
  <si>
    <t xml:space="preserve">3ème et 4ème </t>
  </si>
  <si>
    <t xml:space="preserve">5ème et 6ème </t>
  </si>
  <si>
    <t>Epreuve</t>
  </si>
  <si>
    <t>1ère et 2ème</t>
  </si>
  <si>
    <t>maternelle à 5 ans</t>
  </si>
  <si>
    <t>de la 2ème primaire</t>
  </si>
  <si>
    <t>primaire</t>
  </si>
  <si>
    <t>externe</t>
  </si>
  <si>
    <t>années</t>
  </si>
  <si>
    <t>M1 - M2</t>
  </si>
  <si>
    <t>M3 - P1 - P2</t>
  </si>
  <si>
    <t>P3 - P4</t>
  </si>
  <si>
    <t>P5 - P6</t>
  </si>
  <si>
    <t xml:space="preserve">FWB </t>
  </si>
  <si>
    <t>secondaires</t>
  </si>
  <si>
    <t>LIRE</t>
  </si>
  <si>
    <t>PARLER_ECOUTER</t>
  </si>
  <si>
    <t>ECRIRE</t>
  </si>
  <si>
    <t>OUTILS</t>
  </si>
  <si>
    <t>%</t>
  </si>
  <si>
    <t>NO</t>
  </si>
  <si>
    <t>SF</t>
  </si>
  <si>
    <t>GRAND</t>
  </si>
  <si>
    <t>TD</t>
  </si>
  <si>
    <t>EV SCIENT</t>
  </si>
  <si>
    <t>EVEIL GEO HIST</t>
  </si>
  <si>
    <t>EDUC PHYS</t>
  </si>
  <si>
    <t>NEERLANDAIS</t>
  </si>
  <si>
    <t>ELEVES</t>
  </si>
  <si>
    <t>CITOY</t>
  </si>
  <si>
    <t>COURS PHILO</t>
  </si>
  <si>
    <t>SOCIAL</t>
  </si>
  <si>
    <t>TRAVAIL</t>
  </si>
  <si>
    <t>REGLES</t>
  </si>
  <si>
    <t>EV ART</t>
  </si>
  <si>
    <t>indiv</t>
  </si>
  <si>
    <t>MAXIMA</t>
  </si>
  <si>
    <t>A</t>
  </si>
  <si>
    <t>ORTHOGRAPHE : VOB_ DICTEES ( production d'un graphème sur base d'un phonème,syllabes,mots,phrases simples puis complexes)</t>
  </si>
  <si>
    <t xml:space="preserve">PRODUCTION D'ECRIT </t>
  </si>
  <si>
    <t>ORTH</t>
  </si>
  <si>
    <t>ECRITS</t>
  </si>
  <si>
    <t>PROD ECR</t>
  </si>
  <si>
    <t xml:space="preserve">                                                                             MAXIMA</t>
  </si>
  <si>
    <t>INDIV</t>
  </si>
  <si>
    <t xml:space="preserve">PARLER </t>
  </si>
  <si>
    <t>ECOUTER</t>
  </si>
  <si>
    <t>Parler</t>
  </si>
  <si>
    <t>Ecouter</t>
  </si>
  <si>
    <t>% TOT</t>
  </si>
  <si>
    <t>indiV</t>
  </si>
  <si>
    <t>GRAMMAIRE</t>
  </si>
  <si>
    <t>CONJUGAISON</t>
  </si>
  <si>
    <t>VOCABULAIRE</t>
  </si>
  <si>
    <t>VOC</t>
  </si>
  <si>
    <t>GRAM</t>
  </si>
  <si>
    <t xml:space="preserve">  CONJ</t>
  </si>
  <si>
    <t xml:space="preserve">  VOC</t>
  </si>
  <si>
    <t>% OUTILS</t>
  </si>
  <si>
    <t>indi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</si>
</sst>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</numFmts>
  <fonts count="4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1.5"/>
      <color rgb="FF4A5359"/>
      <name val="Helvetica"/>
      <family val="2"/>
    </font>
    <font>
      <sz val="9"/>
      <color indexed="81"/>
      <name val="Tahoma"/>
      <family val="2"/>
    </font>
    <font>
      <sz val="10"/>
      <color theme="1"/>
      <name val="Calibri"/>
      <family val="2"/>
      <scheme val="minor"/>
    </font>
    <font>
      <b/>
      <sz val="10"/>
      <color theme="1"/>
      <name val="Arial Narrow"/>
      <family val="2"/>
    </font>
    <font>
      <sz val="10"/>
      <color theme="1"/>
      <name val="Arial Narrow"/>
      <family val="2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sz val="7"/>
      <color theme="1"/>
      <name val="Arial"/>
      <family val="2"/>
    </font>
    <font>
      <sz val="8"/>
      <color theme="1"/>
      <name val="Arial Narrow"/>
      <family val="2"/>
    </font>
    <font>
      <b/>
      <sz val="8"/>
      <color theme="1"/>
      <name val="Arial"/>
      <family val="2"/>
    </font>
    <font>
      <b/>
      <sz val="8"/>
      <color theme="1"/>
      <name val="Arial Narrow"/>
      <family val="2"/>
    </font>
    <font>
      <b/>
      <sz val="8"/>
      <color theme="1"/>
      <name val="Calibri"/>
      <family val="2"/>
      <scheme val="minor"/>
    </font>
    <font>
      <b/>
      <sz val="24"/>
      <color indexed="1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2"/>
      <color rgb="FFFF0000"/>
      <name val="Calibri"/>
      <family val="2"/>
      <scheme val="minor"/>
    </font>
    <font>
      <b/>
      <sz val="10"/>
      <color rgb="FF000000"/>
      <name val="Arial"/>
      <family val="2"/>
    </font>
    <font>
      <b/>
      <sz val="18"/>
      <color rgb="FFFF0000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11"/>
      <color theme="1"/>
      <name val="Arial"/>
      <family val="2"/>
    </font>
    <font>
      <b/>
      <sz val="12"/>
      <color rgb="FFFF0000"/>
      <name val="Arial"/>
      <family val="2"/>
    </font>
    <font>
      <sz val="12"/>
      <name val="Arial"/>
      <family val="2"/>
    </font>
    <font>
      <b/>
      <sz val="12"/>
      <color theme="1"/>
      <name val="Arial"/>
      <family val="2"/>
    </font>
    <font>
      <b/>
      <sz val="9"/>
      <color rgb="FFFF0000"/>
      <name val="Arial"/>
      <family val="2"/>
    </font>
    <font>
      <sz val="12"/>
      <name val="Calibri"/>
      <family val="2"/>
      <scheme val="minor"/>
    </font>
    <font>
      <b/>
      <sz val="14"/>
      <color rgb="FFFF0000"/>
      <name val="Arial"/>
      <family val="2"/>
    </font>
    <font>
      <sz val="12"/>
      <color rgb="FFFF0000"/>
      <name val="Calibri"/>
      <family val="2"/>
      <scheme val="minor"/>
    </font>
    <font>
      <b/>
      <sz val="14"/>
      <color indexed="10"/>
      <name val="Arial"/>
      <family val="2"/>
    </font>
    <font>
      <b/>
      <sz val="14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6DAF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128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2" borderId="1" applyNumberFormat="0" applyAlignment="0" applyProtection="0"/>
  </cellStyleXfs>
  <cellXfs count="563">
    <xf numFmtId="0" fontId="0" fillId="0" borderId="0" xfId="0"/>
    <xf numFmtId="0" fontId="0" fillId="0" borderId="2" xfId="0" applyBorder="1"/>
    <xf numFmtId="0" fontId="3" fillId="0" borderId="2" xfId="0" applyFont="1" applyBorder="1"/>
    <xf numFmtId="0" fontId="4" fillId="0" borderId="3" xfId="0" applyFont="1" applyBorder="1"/>
    <xf numFmtId="0" fontId="0" fillId="3" borderId="3" xfId="0" applyFill="1" applyBorder="1"/>
    <xf numFmtId="0" fontId="4" fillId="3" borderId="4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5" fillId="5" borderId="7" xfId="0" applyFont="1" applyFill="1" applyBorder="1"/>
    <xf numFmtId="0" fontId="5" fillId="5" borderId="8" xfId="0" applyFont="1" applyFill="1" applyBorder="1"/>
    <xf numFmtId="2" fontId="6" fillId="0" borderId="0" xfId="2" applyNumberFormat="1" applyFont="1" applyAlignment="1">
      <alignment vertical="center"/>
    </xf>
    <xf numFmtId="0" fontId="4" fillId="4" borderId="9" xfId="0" applyFont="1" applyFill="1" applyBorder="1" applyAlignment="1">
      <alignment horizontal="center" vertical="center"/>
    </xf>
    <xf numFmtId="0" fontId="5" fillId="5" borderId="10" xfId="0" applyFont="1" applyFill="1" applyBorder="1"/>
    <xf numFmtId="0" fontId="5" fillId="5" borderId="11" xfId="0" applyFont="1" applyFill="1" applyBorder="1"/>
    <xf numFmtId="0" fontId="4" fillId="4" borderId="12" xfId="0" applyFont="1" applyFill="1" applyBorder="1" applyAlignment="1">
      <alignment horizontal="center" vertical="center"/>
    </xf>
    <xf numFmtId="0" fontId="5" fillId="5" borderId="13" xfId="0" applyFont="1" applyFill="1" applyBorder="1"/>
    <xf numFmtId="0" fontId="5" fillId="5" borderId="14" xfId="0" applyFont="1" applyFill="1" applyBorder="1"/>
    <xf numFmtId="0" fontId="4" fillId="4" borderId="15" xfId="0" applyFont="1" applyFill="1" applyBorder="1" applyAlignment="1">
      <alignment horizontal="center" vertical="center"/>
    </xf>
    <xf numFmtId="0" fontId="5" fillId="5" borderId="15" xfId="0" applyFont="1" applyFill="1" applyBorder="1"/>
    <xf numFmtId="0" fontId="4" fillId="4" borderId="11" xfId="0" applyFont="1" applyFill="1" applyBorder="1" applyAlignment="1">
      <alignment horizontal="center" vertical="center"/>
    </xf>
    <xf numFmtId="2" fontId="0" fillId="0" borderId="0" xfId="1" applyNumberFormat="1" applyFont="1"/>
    <xf numFmtId="0" fontId="4" fillId="4" borderId="14" xfId="0" applyFont="1" applyFill="1" applyBorder="1" applyAlignment="1">
      <alignment horizontal="center" vertical="center"/>
    </xf>
    <xf numFmtId="0" fontId="8" fillId="0" borderId="0" xfId="0" applyFont="1" applyProtection="1"/>
    <xf numFmtId="0" fontId="9" fillId="4" borderId="3" xfId="0" applyFont="1" applyFill="1" applyBorder="1" applyAlignment="1" applyProtection="1">
      <alignment horizontal="center" vertical="center"/>
    </xf>
    <xf numFmtId="0" fontId="10" fillId="0" borderId="16" xfId="0" applyFont="1" applyBorder="1" applyAlignment="1" applyProtection="1">
      <alignment horizontal="center"/>
    </xf>
    <xf numFmtId="0" fontId="9" fillId="0" borderId="0" xfId="0" applyFont="1" applyAlignment="1" applyProtection="1">
      <alignment horizontal="center" vertical="center"/>
    </xf>
    <xf numFmtId="0" fontId="11" fillId="2" borderId="1" xfId="4" applyFont="1" applyAlignment="1" applyProtection="1">
      <alignment horizontal="center" vertical="center"/>
    </xf>
    <xf numFmtId="0" fontId="8" fillId="0" borderId="0" xfId="0" applyFont="1"/>
    <xf numFmtId="0" fontId="12" fillId="0" borderId="0" xfId="0" applyNumberFormat="1" applyFont="1" applyAlignment="1" applyProtection="1">
      <alignment horizontal="center" vertical="center"/>
    </xf>
    <xf numFmtId="0" fontId="12" fillId="0" borderId="0" xfId="0" applyFont="1" applyAlignment="1" applyProtection="1">
      <alignment horizontal="center" vertical="center"/>
    </xf>
    <xf numFmtId="0" fontId="12" fillId="0" borderId="0" xfId="0" applyFont="1" applyAlignment="1" applyProtection="1">
      <alignment horizontal="center"/>
    </xf>
    <xf numFmtId="0" fontId="9" fillId="4" borderId="3" xfId="0" applyFont="1" applyFill="1" applyBorder="1" applyAlignment="1" applyProtection="1">
      <alignment horizontal="center"/>
    </xf>
    <xf numFmtId="0" fontId="8" fillId="0" borderId="0" xfId="0" applyNumberFormat="1" applyFont="1" applyProtection="1"/>
    <xf numFmtId="0" fontId="12" fillId="0" borderId="0" xfId="0" applyFont="1" applyAlignment="1" applyProtection="1">
      <alignment horizontal="right"/>
    </xf>
    <xf numFmtId="0" fontId="9" fillId="0" borderId="0" xfId="0" applyFont="1" applyAlignment="1" applyProtection="1">
      <alignment horizontal="right"/>
    </xf>
    <xf numFmtId="0" fontId="9" fillId="4" borderId="17" xfId="0" applyNumberFormat="1" applyFont="1" applyFill="1" applyBorder="1" applyAlignment="1" applyProtection="1">
      <alignment horizontal="center" vertical="center"/>
    </xf>
    <xf numFmtId="0" fontId="9" fillId="4" borderId="18" xfId="0" applyFont="1" applyFill="1" applyBorder="1" applyAlignment="1" applyProtection="1">
      <alignment horizontal="center" vertical="center"/>
    </xf>
    <xf numFmtId="0" fontId="9" fillId="4" borderId="4" xfId="0" applyFont="1" applyFill="1" applyBorder="1" applyAlignment="1" applyProtection="1">
      <alignment horizontal="center"/>
    </xf>
    <xf numFmtId="0" fontId="10" fillId="0" borderId="21" xfId="0" applyFont="1" applyBorder="1" applyAlignment="1" applyProtection="1">
      <alignment horizontal="left"/>
    </xf>
    <xf numFmtId="0" fontId="10" fillId="0" borderId="22" xfId="0" applyFont="1" applyBorder="1" applyAlignment="1" applyProtection="1">
      <alignment horizontal="left"/>
    </xf>
    <xf numFmtId="0" fontId="13" fillId="0" borderId="23" xfId="3" applyNumberFormat="1" applyFont="1" applyBorder="1" applyAlignment="1" applyProtection="1">
      <alignment horizontal="center" vertical="center"/>
    </xf>
    <xf numFmtId="9" fontId="13" fillId="0" borderId="23" xfId="3" applyFont="1" applyBorder="1" applyAlignment="1" applyProtection="1">
      <alignment horizontal="center" vertical="center"/>
    </xf>
    <xf numFmtId="9" fontId="13" fillId="0" borderId="24" xfId="3" applyFont="1" applyBorder="1" applyAlignment="1" applyProtection="1">
      <alignment horizontal="center"/>
    </xf>
    <xf numFmtId="0" fontId="10" fillId="0" borderId="27" xfId="0" applyFont="1" applyBorder="1" applyAlignment="1" applyProtection="1">
      <alignment horizontal="left"/>
    </xf>
    <xf numFmtId="0" fontId="10" fillId="0" borderId="28" xfId="0" applyFont="1" applyBorder="1" applyAlignment="1" applyProtection="1">
      <alignment horizontal="left"/>
    </xf>
    <xf numFmtId="0" fontId="13" fillId="0" borderId="3" xfId="3" applyNumberFormat="1" applyFont="1" applyBorder="1" applyAlignment="1" applyProtection="1">
      <alignment horizontal="center" vertical="center"/>
    </xf>
    <xf numFmtId="9" fontId="13" fillId="0" borderId="3" xfId="3" applyFont="1" applyBorder="1" applyAlignment="1" applyProtection="1">
      <alignment horizontal="center" vertical="center"/>
    </xf>
    <xf numFmtId="9" fontId="13" fillId="0" borderId="29" xfId="3" applyFont="1" applyBorder="1" applyAlignment="1" applyProtection="1">
      <alignment horizontal="center"/>
    </xf>
    <xf numFmtId="0" fontId="10" fillId="0" borderId="32" xfId="0" applyFont="1" applyBorder="1" applyAlignment="1" applyProtection="1">
      <alignment horizontal="left"/>
    </xf>
    <xf numFmtId="0" fontId="10" fillId="0" borderId="33" xfId="0" applyFont="1" applyBorder="1" applyAlignment="1" applyProtection="1">
      <alignment horizontal="left"/>
    </xf>
    <xf numFmtId="0" fontId="13" fillId="0" borderId="34" xfId="3" applyNumberFormat="1" applyFont="1" applyBorder="1" applyAlignment="1" applyProtection="1">
      <alignment horizontal="center" vertical="center"/>
    </xf>
    <xf numFmtId="9" fontId="13" fillId="0" borderId="34" xfId="3" applyFont="1" applyBorder="1" applyAlignment="1" applyProtection="1">
      <alignment horizontal="center" vertical="center"/>
    </xf>
    <xf numFmtId="9" fontId="13" fillId="0" borderId="35" xfId="3" applyFont="1" applyBorder="1" applyAlignment="1" applyProtection="1">
      <alignment horizontal="center"/>
    </xf>
    <xf numFmtId="0" fontId="13" fillId="0" borderId="0" xfId="0" applyNumberFormat="1" applyFont="1" applyAlignment="1" applyProtection="1">
      <alignment horizontal="center" vertical="center"/>
    </xf>
    <xf numFmtId="0" fontId="13" fillId="0" borderId="0" xfId="0" applyFont="1" applyAlignment="1" applyProtection="1">
      <alignment horizontal="center" vertical="center"/>
    </xf>
    <xf numFmtId="0" fontId="13" fillId="0" borderId="0" xfId="0" applyFont="1" applyAlignment="1" applyProtection="1">
      <alignment horizontal="center"/>
    </xf>
    <xf numFmtId="0" fontId="9" fillId="4" borderId="17" xfId="0" applyFont="1" applyFill="1" applyBorder="1" applyAlignment="1" applyProtection="1">
      <alignment horizontal="center" vertical="center"/>
    </xf>
    <xf numFmtId="0" fontId="10" fillId="0" borderId="38" xfId="0" applyFont="1" applyBorder="1" applyAlignment="1" applyProtection="1">
      <alignment horizontal="left" vertical="center"/>
    </xf>
    <xf numFmtId="0" fontId="8" fillId="0" borderId="37" xfId="0" applyFont="1" applyBorder="1" applyProtection="1"/>
    <xf numFmtId="0" fontId="13" fillId="0" borderId="18" xfId="0" applyNumberFormat="1" applyFont="1" applyBorder="1" applyAlignment="1" applyProtection="1">
      <alignment horizontal="center" vertical="center"/>
    </xf>
    <xf numFmtId="0" fontId="13" fillId="0" borderId="18" xfId="0" applyFont="1" applyBorder="1" applyAlignment="1" applyProtection="1">
      <alignment horizontal="center" vertical="center"/>
    </xf>
    <xf numFmtId="0" fontId="13" fillId="0" borderId="4" xfId="0" applyFont="1" applyBorder="1" applyAlignment="1" applyProtection="1">
      <alignment horizontal="center"/>
    </xf>
    <xf numFmtId="0" fontId="13" fillId="0" borderId="23" xfId="0" applyNumberFormat="1" applyFont="1" applyBorder="1" applyAlignment="1" applyProtection="1">
      <alignment horizontal="center" vertical="center"/>
    </xf>
    <xf numFmtId="0" fontId="13" fillId="0" borderId="23" xfId="0" applyFont="1" applyBorder="1" applyAlignment="1" applyProtection="1">
      <alignment horizontal="center" vertical="center"/>
    </xf>
    <xf numFmtId="0" fontId="13" fillId="0" borderId="24" xfId="0" applyFont="1" applyBorder="1" applyAlignment="1" applyProtection="1">
      <alignment horizontal="center"/>
    </xf>
    <xf numFmtId="0" fontId="13" fillId="0" borderId="3" xfId="0" applyNumberFormat="1" applyFont="1" applyBorder="1" applyAlignment="1" applyProtection="1">
      <alignment horizontal="center" vertical="center"/>
    </xf>
    <xf numFmtId="0" fontId="13" fillId="0" borderId="3" xfId="0" applyFont="1" applyBorder="1" applyAlignment="1" applyProtection="1">
      <alignment horizontal="center" vertical="center"/>
    </xf>
    <xf numFmtId="0" fontId="13" fillId="0" borderId="29" xfId="0" applyFont="1" applyBorder="1" applyAlignment="1" applyProtection="1">
      <alignment horizontal="center"/>
    </xf>
    <xf numFmtId="0" fontId="13" fillId="0" borderId="34" xfId="0" applyNumberFormat="1" applyFont="1" applyBorder="1" applyAlignment="1" applyProtection="1">
      <alignment horizontal="center" vertical="center"/>
    </xf>
    <xf numFmtId="0" fontId="13" fillId="0" borderId="34" xfId="0" applyFont="1" applyBorder="1" applyAlignment="1" applyProtection="1">
      <alignment horizontal="center" vertical="center"/>
    </xf>
    <xf numFmtId="0" fontId="13" fillId="0" borderId="35" xfId="0" applyFont="1" applyBorder="1" applyAlignment="1" applyProtection="1">
      <alignment horizontal="center"/>
    </xf>
    <xf numFmtId="0" fontId="10" fillId="0" borderId="0" xfId="0" applyFont="1" applyBorder="1" applyProtection="1"/>
    <xf numFmtId="0" fontId="8" fillId="0" borderId="0" xfId="0" applyNumberFormat="1" applyFont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8" fillId="0" borderId="0" xfId="0" applyFont="1" applyAlignment="1" applyProtection="1">
      <alignment horizontal="center"/>
    </xf>
    <xf numFmtId="0" fontId="9" fillId="4" borderId="19" xfId="0" applyFont="1" applyFill="1" applyBorder="1" applyAlignment="1" applyProtection="1">
      <alignment horizontal="center" vertical="center"/>
    </xf>
    <xf numFmtId="0" fontId="9" fillId="4" borderId="25" xfId="0" applyFont="1" applyFill="1" applyBorder="1" applyAlignment="1" applyProtection="1">
      <alignment horizontal="center" vertical="center"/>
    </xf>
    <xf numFmtId="0" fontId="9" fillId="4" borderId="30" xfId="0" applyFont="1" applyFill="1" applyBorder="1" applyAlignment="1" applyProtection="1">
      <alignment horizontal="center" vertical="center"/>
    </xf>
    <xf numFmtId="0" fontId="14" fillId="0" borderId="43" xfId="0" applyFont="1" applyBorder="1" applyAlignment="1" applyProtection="1">
      <alignment horizontal="center" vertical="center"/>
    </xf>
    <xf numFmtId="0" fontId="14" fillId="0" borderId="44" xfId="0" applyFont="1" applyBorder="1" applyAlignment="1" applyProtection="1">
      <alignment horizontal="center" vertical="center"/>
    </xf>
    <xf numFmtId="0" fontId="9" fillId="0" borderId="44" xfId="0" applyFont="1" applyBorder="1" applyAlignment="1" applyProtection="1">
      <alignment horizontal="center" vertical="center"/>
    </xf>
    <xf numFmtId="0" fontId="8" fillId="0" borderId="0" xfId="0" applyFont="1" applyBorder="1" applyProtection="1"/>
    <xf numFmtId="0" fontId="9" fillId="0" borderId="45" xfId="0" applyFont="1" applyBorder="1" applyAlignment="1" applyProtection="1">
      <alignment horizontal="center" vertical="center"/>
    </xf>
    <xf numFmtId="0" fontId="9" fillId="6" borderId="46" xfId="0" applyNumberFormat="1" applyFont="1" applyFill="1" applyBorder="1" applyAlignment="1" applyProtection="1">
      <alignment horizontal="center" vertical="top"/>
    </xf>
    <xf numFmtId="0" fontId="9" fillId="0" borderId="47" xfId="0" applyFont="1" applyBorder="1" applyAlignment="1" applyProtection="1">
      <alignment horizontal="center" vertical="center"/>
    </xf>
    <xf numFmtId="0" fontId="15" fillId="0" borderId="48" xfId="0" applyFont="1" applyBorder="1" applyAlignment="1" applyProtection="1">
      <alignment horizontal="center" vertical="center"/>
    </xf>
    <xf numFmtId="0" fontId="16" fillId="0" borderId="49" xfId="0" applyFont="1" applyBorder="1" applyAlignment="1" applyProtection="1">
      <alignment horizontal="center" vertical="center"/>
    </xf>
    <xf numFmtId="0" fontId="17" fillId="0" borderId="49" xfId="0" applyFont="1" applyBorder="1" applyAlignment="1" applyProtection="1">
      <alignment horizontal="center" vertical="center"/>
    </xf>
    <xf numFmtId="0" fontId="17" fillId="0" borderId="50" xfId="0" applyFont="1" applyBorder="1" applyAlignment="1" applyProtection="1">
      <alignment horizontal="center" vertical="center"/>
    </xf>
    <xf numFmtId="0" fontId="17" fillId="0" borderId="51" xfId="0" applyFont="1" applyBorder="1" applyAlignment="1" applyProtection="1">
      <alignment horizontal="center" vertical="center"/>
    </xf>
    <xf numFmtId="0" fontId="15" fillId="0" borderId="43" xfId="0" applyFont="1" applyBorder="1" applyAlignment="1" applyProtection="1">
      <alignment horizontal="center" vertical="center"/>
    </xf>
    <xf numFmtId="0" fontId="16" fillId="0" borderId="44" xfId="0" applyFont="1" applyBorder="1" applyAlignment="1" applyProtection="1">
      <alignment horizontal="center" vertical="center"/>
    </xf>
    <xf numFmtId="0" fontId="17" fillId="0" borderId="44" xfId="0" applyFont="1" applyBorder="1" applyAlignment="1" applyProtection="1">
      <alignment horizontal="center" vertical="center"/>
    </xf>
    <xf numFmtId="0" fontId="17" fillId="0" borderId="45" xfId="0" applyFont="1" applyBorder="1" applyAlignment="1" applyProtection="1">
      <alignment horizontal="center" vertical="center"/>
    </xf>
    <xf numFmtId="0" fontId="17" fillId="0" borderId="52" xfId="0" applyFont="1" applyBorder="1" applyAlignment="1" applyProtection="1">
      <alignment horizontal="center" vertical="center"/>
    </xf>
    <xf numFmtId="0" fontId="18" fillId="0" borderId="53" xfId="0" applyFont="1" applyBorder="1" applyAlignment="1" applyProtection="1">
      <alignment horizontal="center" vertical="center"/>
    </xf>
    <xf numFmtId="0" fontId="18" fillId="0" borderId="34" xfId="0" applyFont="1" applyBorder="1" applyAlignment="1" applyProtection="1">
      <alignment horizontal="center" vertical="center"/>
    </xf>
    <xf numFmtId="0" fontId="19" fillId="0" borderId="34" xfId="0" applyFont="1" applyBorder="1" applyAlignment="1" applyProtection="1">
      <alignment horizontal="center" vertical="center"/>
    </xf>
    <xf numFmtId="0" fontId="20" fillId="0" borderId="2" xfId="0" applyFont="1" applyBorder="1" applyProtection="1"/>
    <xf numFmtId="0" fontId="19" fillId="0" borderId="31" xfId="0" applyFont="1" applyBorder="1" applyAlignment="1" applyProtection="1">
      <alignment horizontal="center" vertical="center"/>
    </xf>
    <xf numFmtId="0" fontId="9" fillId="6" borderId="54" xfId="0" applyNumberFormat="1" applyFont="1" applyFill="1" applyBorder="1" applyAlignment="1" applyProtection="1">
      <alignment horizontal="center" vertical="top"/>
    </xf>
    <xf numFmtId="0" fontId="17" fillId="0" borderId="55" xfId="0" applyFont="1" applyFill="1" applyBorder="1" applyAlignment="1" applyProtection="1">
      <alignment horizontal="center" vertical="center"/>
    </xf>
    <xf numFmtId="0" fontId="12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horizontal="center"/>
    </xf>
    <xf numFmtId="0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7" borderId="49" xfId="0" applyFont="1" applyFill="1" applyBorder="1" applyAlignment="1" applyProtection="1">
      <alignment horizontal="center" vertical="center"/>
    </xf>
    <xf numFmtId="0" fontId="5" fillId="7" borderId="49" xfId="0" applyFont="1" applyFill="1" applyBorder="1" applyAlignment="1" applyProtection="1">
      <alignment horizontal="center" vertical="center" wrapText="1"/>
    </xf>
    <xf numFmtId="0" fontId="5" fillId="0" borderId="0" xfId="0" applyFont="1" applyAlignment="1">
      <alignment wrapText="1"/>
    </xf>
    <xf numFmtId="0" fontId="23" fillId="7" borderId="5" xfId="0" applyFont="1" applyFill="1" applyBorder="1" applyAlignment="1" applyProtection="1">
      <alignment horizontal="center" vertical="top" textRotation="255"/>
    </xf>
    <xf numFmtId="0" fontId="24" fillId="7" borderId="5" xfId="0" applyFont="1" applyFill="1" applyBorder="1" applyAlignment="1" applyProtection="1">
      <alignment horizontal="center" vertical="top" textRotation="255" wrapText="1"/>
    </xf>
    <xf numFmtId="0" fontId="24" fillId="8" borderId="0" xfId="0" applyFont="1" applyFill="1"/>
    <xf numFmtId="0" fontId="4" fillId="5" borderId="14" xfId="0" applyFont="1" applyFill="1" applyBorder="1" applyProtection="1"/>
    <xf numFmtId="0" fontId="5" fillId="5" borderId="5" xfId="0" applyFont="1" applyFill="1" applyBorder="1" applyProtection="1"/>
    <xf numFmtId="0" fontId="5" fillId="5" borderId="17" xfId="0" applyFont="1" applyFill="1" applyBorder="1" applyProtection="1"/>
    <xf numFmtId="1" fontId="26" fillId="7" borderId="58" xfId="3" applyNumberFormat="1" applyFont="1" applyFill="1" applyBorder="1" applyAlignment="1" applyProtection="1">
      <alignment horizontal="center" vertical="center"/>
    </xf>
    <xf numFmtId="1" fontId="26" fillId="7" borderId="59" xfId="3" applyNumberFormat="1" applyFont="1" applyFill="1" applyBorder="1" applyAlignment="1" applyProtection="1">
      <alignment horizontal="center" vertical="center"/>
    </xf>
    <xf numFmtId="0" fontId="0" fillId="4" borderId="5" xfId="0" applyFill="1" applyBorder="1" applyAlignment="1" applyProtection="1">
      <alignment horizontal="center" vertical="center"/>
    </xf>
    <xf numFmtId="0" fontId="0" fillId="7" borderId="5" xfId="0" applyNumberFormat="1" applyFill="1" applyBorder="1" applyAlignment="1" applyProtection="1">
      <alignment horizontal="center" vertical="center"/>
    </xf>
    <xf numFmtId="0" fontId="4" fillId="5" borderId="60" xfId="0" applyFont="1" applyFill="1" applyBorder="1" applyProtection="1"/>
    <xf numFmtId="0" fontId="4" fillId="5" borderId="61" xfId="0" applyFont="1" applyFill="1" applyBorder="1" applyProtection="1"/>
    <xf numFmtId="0" fontId="4" fillId="5" borderId="62" xfId="0" applyFont="1" applyFill="1" applyBorder="1" applyProtection="1"/>
    <xf numFmtId="0" fontId="4" fillId="5" borderId="63" xfId="0" applyFont="1" applyFill="1" applyBorder="1" applyProtection="1"/>
    <xf numFmtId="0" fontId="4" fillId="5" borderId="64" xfId="0" applyFont="1" applyFill="1" applyBorder="1" applyProtection="1"/>
    <xf numFmtId="0" fontId="4" fillId="5" borderId="65" xfId="0" applyFont="1" applyFill="1" applyBorder="1" applyProtection="1"/>
    <xf numFmtId="0" fontId="4" fillId="5" borderId="66" xfId="0" applyFont="1" applyFill="1" applyBorder="1" applyProtection="1"/>
    <xf numFmtId="9" fontId="0" fillId="5" borderId="0" xfId="3" applyFont="1" applyFill="1"/>
    <xf numFmtId="0" fontId="0" fillId="5" borderId="0" xfId="0" applyFill="1"/>
    <xf numFmtId="164" fontId="0" fillId="5" borderId="0" xfId="0" applyNumberFormat="1" applyFill="1"/>
    <xf numFmtId="0" fontId="0" fillId="5" borderId="0" xfId="0" applyFill="1" applyAlignment="1">
      <alignment horizontal="center" vertical="center"/>
    </xf>
    <xf numFmtId="0" fontId="0" fillId="5" borderId="57" xfId="0" applyFill="1" applyBorder="1" applyProtection="1"/>
    <xf numFmtId="0" fontId="0" fillId="5" borderId="57" xfId="0" applyFill="1" applyBorder="1"/>
    <xf numFmtId="9" fontId="0" fillId="5" borderId="0" xfId="3" applyFont="1" applyFill="1" applyBorder="1"/>
    <xf numFmtId="0" fontId="0" fillId="5" borderId="0" xfId="0" applyFill="1" applyBorder="1"/>
    <xf numFmtId="164" fontId="0" fillId="5" borderId="0" xfId="0" applyNumberFormat="1" applyFill="1" applyBorder="1"/>
    <xf numFmtId="0" fontId="0" fillId="5" borderId="0" xfId="0" applyFill="1" applyBorder="1" applyAlignment="1">
      <alignment horizontal="center" vertical="center"/>
    </xf>
    <xf numFmtId="0" fontId="0" fillId="5" borderId="0" xfId="0" applyFill="1" applyBorder="1" applyProtection="1"/>
    <xf numFmtId="0" fontId="0" fillId="0" borderId="57" xfId="0" applyBorder="1" applyProtection="1"/>
    <xf numFmtId="0" fontId="0" fillId="0" borderId="57" xfId="0" applyBorder="1"/>
    <xf numFmtId="0" fontId="4" fillId="9" borderId="49" xfId="0" applyFont="1" applyFill="1" applyBorder="1" applyAlignment="1" applyProtection="1">
      <alignment horizontal="center" vertical="center"/>
    </xf>
    <xf numFmtId="0" fontId="5" fillId="9" borderId="49" xfId="0" applyFont="1" applyFill="1" applyBorder="1" applyAlignment="1" applyProtection="1">
      <alignment horizontal="center" vertical="center" wrapText="1"/>
    </xf>
    <xf numFmtId="0" fontId="23" fillId="9" borderId="5" xfId="0" applyFont="1" applyFill="1" applyBorder="1" applyAlignment="1" applyProtection="1">
      <alignment horizontal="center" vertical="top" textRotation="255"/>
    </xf>
    <xf numFmtId="0" fontId="24" fillId="9" borderId="5" xfId="0" applyFont="1" applyFill="1" applyBorder="1" applyAlignment="1" applyProtection="1">
      <alignment horizontal="center" vertical="top" textRotation="255" wrapText="1"/>
    </xf>
    <xf numFmtId="0" fontId="4" fillId="5" borderId="4" xfId="0" applyFont="1" applyFill="1" applyBorder="1" applyProtection="1"/>
    <xf numFmtId="1" fontId="26" fillId="9" borderId="59" xfId="3" applyNumberFormat="1" applyFont="1" applyFill="1" applyBorder="1" applyAlignment="1" applyProtection="1">
      <alignment horizontal="center" vertical="center"/>
    </xf>
    <xf numFmtId="1" fontId="26" fillId="9" borderId="67" xfId="3" applyNumberFormat="1" applyFont="1" applyFill="1" applyBorder="1" applyAlignment="1" applyProtection="1">
      <alignment horizontal="center" vertical="center"/>
    </xf>
    <xf numFmtId="0" fontId="0" fillId="4" borderId="68" xfId="0" applyFill="1" applyBorder="1" applyAlignment="1" applyProtection="1">
      <alignment horizontal="center"/>
    </xf>
    <xf numFmtId="0" fontId="0" fillId="9" borderId="68" xfId="0" applyFill="1" applyBorder="1" applyAlignment="1" applyProtection="1">
      <alignment horizontal="center" vertical="center"/>
    </xf>
    <xf numFmtId="0" fontId="4" fillId="5" borderId="24" xfId="0" applyFont="1" applyFill="1" applyBorder="1" applyProtection="1"/>
    <xf numFmtId="0" fontId="4" fillId="5" borderId="35" xfId="0" applyFont="1" applyFill="1" applyBorder="1" applyProtection="1"/>
    <xf numFmtId="9" fontId="0" fillId="0" borderId="0" xfId="3" applyFont="1" applyProtection="1"/>
    <xf numFmtId="0" fontId="0" fillId="0" borderId="0" xfId="0" applyProtection="1"/>
    <xf numFmtId="164" fontId="0" fillId="0" borderId="0" xfId="0" applyNumberFormat="1" applyProtection="1"/>
    <xf numFmtId="0" fontId="0" fillId="0" borderId="0" xfId="0" applyAlignment="1" applyProtection="1">
      <alignment horizontal="center"/>
    </xf>
    <xf numFmtId="0" fontId="0" fillId="5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5" fillId="10" borderId="49" xfId="0" applyFont="1" applyFill="1" applyBorder="1" applyAlignment="1" applyProtection="1">
      <alignment horizontal="center" vertical="center" wrapText="1"/>
    </xf>
    <xf numFmtId="0" fontId="5" fillId="4" borderId="49" xfId="0" applyFont="1" applyFill="1" applyBorder="1" applyAlignment="1" applyProtection="1">
      <alignment horizontal="center" vertical="center" wrapText="1"/>
    </xf>
    <xf numFmtId="0" fontId="5" fillId="10" borderId="44" xfId="0" applyFont="1" applyFill="1" applyBorder="1" applyAlignment="1" applyProtection="1">
      <alignment horizontal="center" vertical="center" wrapText="1"/>
    </xf>
    <xf numFmtId="0" fontId="5" fillId="4" borderId="44" xfId="0" applyFont="1" applyFill="1" applyBorder="1" applyAlignment="1" applyProtection="1">
      <alignment horizontal="center" vertical="center" wrapText="1"/>
    </xf>
    <xf numFmtId="1" fontId="26" fillId="10" borderId="59" xfId="3" applyNumberFormat="1" applyFont="1" applyFill="1" applyBorder="1" applyAlignment="1" applyProtection="1">
      <alignment horizontal="center" vertical="center"/>
    </xf>
    <xf numFmtId="0" fontId="4" fillId="4" borderId="5" xfId="0" applyFont="1" applyFill="1" applyBorder="1" applyAlignment="1" applyProtection="1">
      <alignment horizontal="center" vertical="center"/>
    </xf>
    <xf numFmtId="0" fontId="26" fillId="4" borderId="59" xfId="3" applyNumberFormat="1" applyFont="1" applyFill="1" applyBorder="1" applyAlignment="1" applyProtection="1">
      <alignment horizontal="center" vertical="center"/>
    </xf>
    <xf numFmtId="1" fontId="26" fillId="4" borderId="59" xfId="3" applyNumberFormat="1" applyFont="1" applyFill="1" applyBorder="1" applyAlignment="1" applyProtection="1">
      <alignment horizontal="center" vertical="center"/>
    </xf>
    <xf numFmtId="0" fontId="0" fillId="4" borderId="0" xfId="0" applyFill="1" applyAlignment="1">
      <alignment horizontal="center" vertical="center"/>
    </xf>
    <xf numFmtId="0" fontId="10" fillId="0" borderId="20" xfId="0" applyFont="1" applyBorder="1" applyAlignment="1" applyProtection="1">
      <alignment horizontal="center" vertical="center"/>
    </xf>
    <xf numFmtId="0" fontId="10" fillId="0" borderId="21" xfId="0" applyFont="1" applyBorder="1" applyAlignment="1" applyProtection="1">
      <alignment horizontal="center" vertical="center"/>
    </xf>
    <xf numFmtId="0" fontId="10" fillId="0" borderId="39" xfId="0" applyFont="1" applyBorder="1" applyAlignment="1" applyProtection="1">
      <alignment horizontal="center" vertical="center"/>
    </xf>
    <xf numFmtId="0" fontId="10" fillId="0" borderId="26" xfId="0" applyFont="1" applyBorder="1" applyAlignment="1" applyProtection="1">
      <alignment horizontal="center" vertical="center"/>
    </xf>
    <xf numFmtId="0" fontId="10" fillId="0" borderId="27" xfId="0" applyFont="1" applyBorder="1" applyAlignment="1" applyProtection="1">
      <alignment horizontal="center" vertical="center"/>
    </xf>
    <xf numFmtId="0" fontId="10" fillId="0" borderId="40" xfId="0" applyFont="1" applyBorder="1" applyAlignment="1" applyProtection="1">
      <alignment horizontal="center" vertical="center"/>
    </xf>
    <xf numFmtId="0" fontId="10" fillId="0" borderId="31" xfId="0" applyFont="1" applyBorder="1" applyAlignment="1" applyProtection="1">
      <alignment horizontal="center" vertical="center"/>
    </xf>
    <xf numFmtId="0" fontId="10" fillId="0" borderId="32" xfId="0" applyFont="1" applyBorder="1" applyAlignment="1" applyProtection="1">
      <alignment horizontal="center" vertical="center"/>
    </xf>
    <xf numFmtId="0" fontId="10" fillId="0" borderId="41" xfId="0" applyFont="1" applyBorder="1" applyAlignment="1" applyProtection="1">
      <alignment horizontal="center" vertical="center"/>
    </xf>
    <xf numFmtId="0" fontId="9" fillId="4" borderId="42" xfId="0" applyFont="1" applyFill="1" applyBorder="1" applyAlignment="1" applyProtection="1">
      <alignment horizontal="center" vertical="center"/>
    </xf>
    <xf numFmtId="0" fontId="9" fillId="4" borderId="21" xfId="0" applyFont="1" applyFill="1" applyBorder="1" applyAlignment="1" applyProtection="1">
      <alignment horizontal="center" vertical="center"/>
    </xf>
    <xf numFmtId="0" fontId="9" fillId="4" borderId="39" xfId="0" applyFont="1" applyFill="1" applyBorder="1" applyAlignment="1" applyProtection="1">
      <alignment horizontal="center" vertical="center"/>
    </xf>
    <xf numFmtId="0" fontId="10" fillId="0" borderId="36" xfId="0" applyFont="1" applyBorder="1" applyAlignment="1" applyProtection="1">
      <alignment horizontal="left" vertical="center"/>
    </xf>
    <xf numFmtId="0" fontId="10" fillId="0" borderId="37" xfId="0" applyFont="1" applyBorder="1" applyAlignment="1" applyProtection="1">
      <alignment horizontal="left" vertical="center"/>
    </xf>
    <xf numFmtId="0" fontId="9" fillId="4" borderId="19" xfId="0" applyFont="1" applyFill="1" applyBorder="1" applyAlignment="1" applyProtection="1">
      <alignment horizontal="center" vertical="center"/>
    </xf>
    <xf numFmtId="0" fontId="9" fillId="4" borderId="25" xfId="0" applyFont="1" applyFill="1" applyBorder="1" applyAlignment="1" applyProtection="1">
      <alignment horizontal="center" vertical="center"/>
    </xf>
    <xf numFmtId="0" fontId="9" fillId="4" borderId="30" xfId="0" applyFont="1" applyFill="1" applyBorder="1" applyAlignment="1" applyProtection="1">
      <alignment horizontal="center" vertical="center"/>
    </xf>
    <xf numFmtId="0" fontId="10" fillId="0" borderId="20" xfId="0" applyFont="1" applyBorder="1" applyAlignment="1" applyProtection="1">
      <alignment horizontal="left" vertical="center"/>
    </xf>
    <xf numFmtId="0" fontId="10" fillId="0" borderId="21" xfId="0" applyFont="1" applyBorder="1" applyAlignment="1" applyProtection="1">
      <alignment horizontal="left" vertical="center"/>
    </xf>
    <xf numFmtId="0" fontId="10" fillId="0" borderId="26" xfId="0" applyFont="1" applyBorder="1" applyAlignment="1" applyProtection="1">
      <alignment horizontal="left" vertical="center"/>
    </xf>
    <xf numFmtId="0" fontId="10" fillId="0" borderId="27" xfId="0" applyFont="1" applyBorder="1" applyAlignment="1" applyProtection="1">
      <alignment horizontal="left" vertical="center"/>
    </xf>
    <xf numFmtId="0" fontId="10" fillId="0" borderId="31" xfId="0" applyFont="1" applyBorder="1" applyAlignment="1" applyProtection="1">
      <alignment horizontal="left" vertical="center"/>
    </xf>
    <xf numFmtId="0" fontId="10" fillId="0" borderId="32" xfId="0" applyFont="1" applyBorder="1" applyAlignment="1" applyProtection="1">
      <alignment horizontal="left" vertical="center"/>
    </xf>
    <xf numFmtId="0" fontId="10" fillId="0" borderId="16" xfId="0" applyFont="1" applyBorder="1" applyAlignment="1" applyProtection="1">
      <alignment horizontal="center"/>
    </xf>
    <xf numFmtId="0" fontId="10" fillId="0" borderId="0" xfId="0" applyFont="1" applyBorder="1" applyAlignment="1" applyProtection="1">
      <alignment horizontal="center"/>
    </xf>
    <xf numFmtId="0" fontId="24" fillId="7" borderId="56" xfId="0" applyFont="1" applyFill="1" applyBorder="1" applyAlignment="1" applyProtection="1">
      <alignment horizontal="center" vertical="center" wrapText="1"/>
    </xf>
    <xf numFmtId="0" fontId="24" fillId="7" borderId="57" xfId="0" applyFont="1" applyFill="1" applyBorder="1" applyAlignment="1" applyProtection="1">
      <alignment horizontal="center" vertical="center" wrapText="1"/>
    </xf>
    <xf numFmtId="164" fontId="21" fillId="4" borderId="0" xfId="0" applyNumberFormat="1" applyFont="1" applyFill="1" applyBorder="1" applyAlignment="1" applyProtection="1">
      <alignment horizontal="center" vertical="center"/>
    </xf>
    <xf numFmtId="0" fontId="22" fillId="4" borderId="50" xfId="0" applyFont="1" applyFill="1" applyBorder="1" applyAlignment="1" applyProtection="1">
      <alignment horizontal="center" vertical="center"/>
    </xf>
    <xf numFmtId="0" fontId="25" fillId="4" borderId="16" xfId="0" applyFont="1" applyFill="1" applyBorder="1" applyAlignment="1" applyProtection="1">
      <alignment horizontal="center" vertical="center"/>
    </xf>
    <xf numFmtId="0" fontId="23" fillId="7" borderId="56" xfId="0" applyFont="1" applyFill="1" applyBorder="1" applyAlignment="1" applyProtection="1">
      <alignment horizontal="center" vertical="center"/>
    </xf>
    <xf numFmtId="0" fontId="23" fillId="7" borderId="57" xfId="0" applyFont="1" applyFill="1" applyBorder="1" applyAlignment="1" applyProtection="1">
      <alignment horizontal="center" vertical="center"/>
    </xf>
    <xf numFmtId="0" fontId="24" fillId="9" borderId="56" xfId="0" applyFont="1" applyFill="1" applyBorder="1" applyAlignment="1" applyProtection="1">
      <alignment horizontal="center" vertical="center" wrapText="1"/>
    </xf>
    <xf numFmtId="0" fontId="24" fillId="9" borderId="57" xfId="0" applyFont="1" applyFill="1" applyBorder="1" applyAlignment="1" applyProtection="1">
      <alignment horizontal="center" vertical="center" wrapText="1"/>
    </xf>
    <xf numFmtId="164" fontId="21" fillId="4" borderId="2" xfId="0" applyNumberFormat="1" applyFont="1" applyFill="1" applyBorder="1" applyAlignment="1" applyProtection="1">
      <alignment horizontal="center" vertical="center"/>
    </xf>
    <xf numFmtId="0" fontId="22" fillId="4" borderId="16" xfId="0" applyFont="1" applyFill="1" applyBorder="1" applyAlignment="1" applyProtection="1">
      <alignment horizontal="center" vertical="center"/>
    </xf>
    <xf numFmtId="0" fontId="23" fillId="9" borderId="56" xfId="0" applyFont="1" applyFill="1" applyBorder="1" applyAlignment="1" applyProtection="1">
      <alignment horizontal="center" vertical="center"/>
    </xf>
    <xf numFmtId="0" fontId="23" fillId="9" borderId="57" xfId="0" applyFont="1" applyFill="1" applyBorder="1" applyAlignment="1" applyProtection="1">
      <alignment horizontal="center" vertical="center"/>
    </xf>
    <xf numFmtId="0" fontId="5" fillId="4" borderId="49" xfId="0" applyFont="1" applyFill="1" applyBorder="1" applyAlignment="1" applyProtection="1">
      <alignment horizontal="center" vertical="center" wrapText="1"/>
    </xf>
    <xf numFmtId="0" fontId="5" fillId="4" borderId="44" xfId="0" applyFont="1" applyFill="1" applyBorder="1" applyAlignment="1" applyProtection="1">
      <alignment horizontal="center" vertical="center" wrapText="1"/>
    </xf>
    <xf numFmtId="0" fontId="4" fillId="10" borderId="49" xfId="0" applyFont="1" applyFill="1" applyBorder="1" applyAlignment="1" applyProtection="1">
      <alignment horizontal="center" vertical="center"/>
    </xf>
    <xf numFmtId="0" fontId="4" fillId="10" borderId="44" xfId="0" applyFont="1" applyFill="1" applyBorder="1" applyAlignment="1" applyProtection="1">
      <alignment horizontal="center" vertical="center"/>
    </xf>
    <xf numFmtId="0" fontId="5" fillId="10" borderId="49" xfId="0" applyFont="1" applyFill="1" applyBorder="1" applyAlignment="1" applyProtection="1">
      <alignment horizontal="center" vertical="center" wrapText="1"/>
    </xf>
    <xf numFmtId="0" fontId="5" fillId="10" borderId="44" xfId="0" applyFont="1" applyFill="1" applyBorder="1" applyAlignment="1" applyProtection="1">
      <alignment horizontal="center" vertical="center" wrapText="1"/>
    </xf>
    <xf numFmtId="0" fontId="22" fillId="4" borderId="69" xfId="0" applyFont="1" applyFill="1" applyBorder="1" applyAlignment="1" applyProtection="1">
      <alignment horizontal="center" vertical="center"/>
    </xf>
    <xf numFmtId="0" fontId="22" fillId="4" borderId="58" xfId="0" applyFont="1" applyFill="1" applyBorder="1" applyAlignment="1" applyProtection="1">
      <alignment horizontal="center" vertical="center"/>
    </xf>
    <xf numFmtId="0" fontId="4" fillId="4" borderId="49" xfId="0" applyFont="1" applyFill="1" applyBorder="1" applyAlignment="1" applyProtection="1">
      <alignment horizontal="center" vertical="center"/>
    </xf>
    <xf numFmtId="0" fontId="4" fillId="4" borderId="44" xfId="0" applyFont="1" applyFill="1" applyBorder="1" applyAlignment="1" applyProtection="1">
      <alignment horizontal="center" vertical="center"/>
    </xf>
    <xf numFmtId="164" fontId="14" fillId="11" borderId="0" xfId="0" applyNumberFormat="1" applyFont="1" applyFill="1" applyBorder="1" applyAlignment="1">
      <alignment horizontal="center" vertical="center"/>
    </xf>
    <xf numFmtId="0" fontId="24" fillId="11" borderId="70" xfId="0" applyFont="1" applyFill="1" applyBorder="1" applyAlignment="1" applyProtection="1">
      <alignment horizontal="center" vertical="center" wrapText="1"/>
      <protection locked="0"/>
    </xf>
    <xf numFmtId="0" fontId="24" fillId="11" borderId="37" xfId="0" applyFont="1" applyFill="1" applyBorder="1" applyAlignment="1" applyProtection="1">
      <alignment horizontal="center" vertical="center" wrapText="1"/>
      <protection locked="0"/>
    </xf>
    <xf numFmtId="0" fontId="24" fillId="11" borderId="71" xfId="0" applyFont="1" applyFill="1" applyBorder="1" applyAlignment="1" applyProtection="1">
      <alignment horizontal="center" vertical="center" wrapText="1"/>
      <protection locked="0"/>
    </xf>
    <xf numFmtId="0" fontId="5" fillId="5" borderId="0" xfId="0" applyFont="1" applyFill="1" applyAlignment="1">
      <alignment wrapText="1"/>
    </xf>
    <xf numFmtId="0" fontId="5" fillId="3" borderId="72" xfId="0" applyFont="1" applyFill="1" applyBorder="1" applyAlignment="1">
      <alignment horizontal="center" wrapText="1"/>
    </xf>
    <xf numFmtId="0" fontId="5" fillId="4" borderId="73" xfId="0" applyFont="1" applyFill="1" applyBorder="1" applyAlignment="1" applyProtection="1">
      <alignment horizontal="center" vertical="center"/>
      <protection locked="0"/>
    </xf>
    <xf numFmtId="164" fontId="5" fillId="4" borderId="74" xfId="0" applyNumberFormat="1" applyFont="1" applyFill="1" applyBorder="1" applyAlignment="1" applyProtection="1">
      <alignment horizontal="center" vertical="center"/>
      <protection locked="0"/>
    </xf>
    <xf numFmtId="0" fontId="28" fillId="4" borderId="75" xfId="0" applyNumberFormat="1" applyFont="1" applyFill="1" applyBorder="1" applyAlignment="1" applyProtection="1">
      <alignment horizontal="center" vertical="center"/>
    </xf>
    <xf numFmtId="0" fontId="12" fillId="11" borderId="31" xfId="0" applyFont="1" applyFill="1" applyBorder="1" applyAlignment="1">
      <alignment horizontal="right"/>
    </xf>
    <xf numFmtId="0" fontId="12" fillId="11" borderId="32" xfId="0" applyFont="1" applyFill="1" applyBorder="1" applyAlignment="1">
      <alignment horizontal="right"/>
    </xf>
    <xf numFmtId="0" fontId="29" fillId="11" borderId="5" xfId="0" applyFont="1" applyFill="1" applyBorder="1" applyAlignment="1" applyProtection="1">
      <alignment horizontal="center" vertical="center" wrapText="1"/>
      <protection locked="0"/>
    </xf>
    <xf numFmtId="0" fontId="5" fillId="5" borderId="0" xfId="0" applyFont="1" applyFill="1"/>
    <xf numFmtId="0" fontId="5" fillId="3" borderId="76" xfId="0" applyFont="1" applyFill="1" applyBorder="1" applyAlignment="1">
      <alignment horizontal="center" wrapText="1"/>
    </xf>
    <xf numFmtId="0" fontId="5" fillId="4" borderId="77" xfId="0" applyFont="1" applyFill="1" applyBorder="1" applyAlignment="1" applyProtection="1">
      <alignment horizontal="center" vertical="center"/>
      <protection locked="0"/>
    </xf>
    <xf numFmtId="164" fontId="5" fillId="4" borderId="44" xfId="0" applyNumberFormat="1" applyFont="1" applyFill="1" applyBorder="1" applyAlignment="1" applyProtection="1">
      <alignment horizontal="center" vertical="center"/>
      <protection locked="0"/>
    </xf>
    <xf numFmtId="0" fontId="28" fillId="4" borderId="47" xfId="0" applyNumberFormat="1" applyFont="1" applyFill="1" applyBorder="1" applyAlignment="1" applyProtection="1">
      <alignment horizontal="center" vertical="center"/>
    </xf>
    <xf numFmtId="0" fontId="5" fillId="8" borderId="0" xfId="0" applyFont="1" applyFill="1"/>
    <xf numFmtId="0" fontId="12" fillId="5" borderId="4" xfId="0" applyFont="1" applyFill="1" applyBorder="1"/>
    <xf numFmtId="0" fontId="5" fillId="5" borderId="5" xfId="0" applyFont="1" applyFill="1" applyBorder="1"/>
    <xf numFmtId="0" fontId="5" fillId="5" borderId="17" xfId="0" applyFont="1" applyFill="1" applyBorder="1"/>
    <xf numFmtId="0" fontId="0" fillId="11" borderId="78" xfId="0" applyFont="1" applyFill="1" applyBorder="1" applyAlignment="1" applyProtection="1">
      <alignment horizontal="center" vertical="center"/>
      <protection locked="0"/>
    </xf>
    <xf numFmtId="0" fontId="0" fillId="11" borderId="79" xfId="0" applyFont="1" applyFill="1" applyBorder="1" applyAlignment="1" applyProtection="1">
      <alignment horizontal="center" vertical="center"/>
      <protection locked="0"/>
    </xf>
    <xf numFmtId="0" fontId="8" fillId="5" borderId="0" xfId="0" applyFont="1" applyFill="1"/>
    <xf numFmtId="0" fontId="8" fillId="3" borderId="68" xfId="0" applyFont="1" applyFill="1" applyBorder="1"/>
    <xf numFmtId="0" fontId="29" fillId="4" borderId="7" xfId="0" applyFont="1" applyFill="1" applyBorder="1" applyAlignment="1" applyProtection="1">
      <alignment horizontal="center" vertical="center"/>
      <protection locked="0"/>
    </xf>
    <xf numFmtId="164" fontId="29" fillId="4" borderId="76" xfId="0" quotePrefix="1" applyNumberFormat="1" applyFont="1" applyFill="1" applyBorder="1" applyAlignment="1" applyProtection="1">
      <alignment horizontal="center" vertical="center"/>
      <protection locked="0"/>
    </xf>
    <xf numFmtId="1" fontId="30" fillId="4" borderId="8" xfId="3" applyNumberFormat="1" applyFont="1" applyFill="1" applyBorder="1" applyAlignment="1" applyProtection="1">
      <alignment horizontal="center" vertical="center"/>
      <protection locked="0"/>
    </xf>
    <xf numFmtId="0" fontId="12" fillId="5" borderId="24" xfId="0" applyFont="1" applyFill="1" applyBorder="1"/>
    <xf numFmtId="0" fontId="12" fillId="5" borderId="35" xfId="0" applyFont="1" applyFill="1" applyBorder="1"/>
    <xf numFmtId="0" fontId="0" fillId="11" borderId="80" xfId="0" applyFont="1" applyFill="1" applyBorder="1" applyAlignment="1" applyProtection="1">
      <alignment horizontal="center" vertical="center"/>
      <protection locked="0"/>
    </xf>
    <xf numFmtId="0" fontId="0" fillId="11" borderId="59" xfId="0" applyFont="1" applyFill="1" applyBorder="1" applyAlignment="1" applyProtection="1">
      <alignment horizontal="center" vertical="center"/>
      <protection locked="0"/>
    </xf>
    <xf numFmtId="0" fontId="29" fillId="4" borderId="81" xfId="0" applyFont="1" applyFill="1" applyBorder="1" applyAlignment="1" applyProtection="1">
      <alignment horizontal="center" vertical="center"/>
      <protection locked="0"/>
    </xf>
    <xf numFmtId="164" fontId="29" fillId="4" borderId="82" xfId="0" quotePrefix="1" applyNumberFormat="1" applyFont="1" applyFill="1" applyBorder="1" applyAlignment="1" applyProtection="1">
      <alignment horizontal="center" vertical="center"/>
      <protection locked="0"/>
    </xf>
    <xf numFmtId="0" fontId="8" fillId="5" borderId="0" xfId="0" applyFont="1" applyFill="1" applyAlignment="1">
      <alignment horizontal="center" vertical="center"/>
    </xf>
    <xf numFmtId="0" fontId="8" fillId="5" borderId="83" xfId="0" applyFont="1" applyFill="1" applyBorder="1" applyAlignment="1">
      <alignment horizontal="center" vertical="center"/>
    </xf>
    <xf numFmtId="0" fontId="8" fillId="5" borderId="0" xfId="0" applyFont="1" applyFill="1" applyBorder="1" applyAlignment="1">
      <alignment horizontal="center" vertical="center"/>
    </xf>
    <xf numFmtId="0" fontId="8" fillId="5" borderId="0" xfId="0" applyFont="1" applyFill="1" applyBorder="1" applyAlignment="1" applyProtection="1">
      <alignment horizontal="center" vertical="center"/>
      <protection locked="0"/>
    </xf>
    <xf numFmtId="0" fontId="8" fillId="5" borderId="84" xfId="0" applyFont="1" applyFill="1" applyBorder="1" applyAlignment="1" applyProtection="1">
      <alignment horizontal="center" vertical="center"/>
      <protection locked="0"/>
    </xf>
    <xf numFmtId="0" fontId="8" fillId="5" borderId="83" xfId="0" applyFont="1" applyFill="1" applyBorder="1" applyAlignment="1" applyProtection="1">
      <alignment horizontal="center" vertical="center"/>
      <protection locked="0"/>
    </xf>
    <xf numFmtId="0" fontId="8" fillId="5" borderId="0" xfId="0" applyFont="1" applyFill="1" applyBorder="1"/>
    <xf numFmtId="0" fontId="8" fillId="5" borderId="84" xfId="0" applyFont="1" applyFill="1" applyBorder="1"/>
    <xf numFmtId="0" fontId="8" fillId="5" borderId="83" xfId="0" applyFont="1" applyFill="1" applyBorder="1"/>
    <xf numFmtId="0" fontId="8" fillId="5" borderId="0" xfId="0" applyFont="1" applyFill="1" applyBorder="1" applyProtection="1">
      <protection locked="0"/>
    </xf>
    <xf numFmtId="0" fontId="8" fillId="0" borderId="83" xfId="0" applyFont="1" applyBorder="1"/>
    <xf numFmtId="0" fontId="8" fillId="0" borderId="0" xfId="0" applyFont="1" applyBorder="1"/>
    <xf numFmtId="0" fontId="8" fillId="0" borderId="84" xfId="0" applyFont="1" applyBorder="1"/>
    <xf numFmtId="0" fontId="8" fillId="4" borderId="0" xfId="0" applyFont="1" applyFill="1"/>
    <xf numFmtId="164" fontId="31" fillId="4" borderId="26" xfId="0" applyNumberFormat="1" applyFont="1" applyFill="1" applyBorder="1" applyAlignment="1">
      <alignment horizontal="center" vertical="center"/>
    </xf>
    <xf numFmtId="164" fontId="31" fillId="4" borderId="27" xfId="0" applyNumberFormat="1" applyFont="1" applyFill="1" applyBorder="1" applyAlignment="1">
      <alignment horizontal="center" vertical="center"/>
    </xf>
    <xf numFmtId="164" fontId="31" fillId="4" borderId="28" xfId="0" applyNumberFormat="1" applyFont="1" applyFill="1" applyBorder="1" applyAlignment="1">
      <alignment horizontal="center" vertical="center"/>
    </xf>
    <xf numFmtId="0" fontId="24" fillId="7" borderId="36" xfId="0" applyFont="1" applyFill="1" applyBorder="1" applyAlignment="1" applyProtection="1">
      <alignment horizontal="center" vertical="center" wrapText="1"/>
      <protection locked="0"/>
    </xf>
    <xf numFmtId="0" fontId="29" fillId="7" borderId="37" xfId="0" applyFont="1" applyFill="1" applyBorder="1" applyAlignment="1" applyProtection="1">
      <alignment horizontal="center" vertical="center" wrapText="1"/>
      <protection locked="0"/>
    </xf>
    <xf numFmtId="0" fontId="29" fillId="7" borderId="71" xfId="0" applyFont="1" applyFill="1" applyBorder="1" applyAlignment="1" applyProtection="1">
      <alignment horizontal="center" vertical="center" wrapText="1"/>
      <protection locked="0"/>
    </xf>
    <xf numFmtId="0" fontId="24" fillId="12" borderId="70" xfId="0" applyFont="1" applyFill="1" applyBorder="1" applyAlignment="1">
      <alignment horizontal="center" vertical="center" wrapText="1"/>
    </xf>
    <xf numFmtId="0" fontId="24" fillId="12" borderId="37" xfId="0" applyFont="1" applyFill="1" applyBorder="1" applyAlignment="1">
      <alignment horizontal="center" vertical="center" wrapText="1"/>
    </xf>
    <xf numFmtId="0" fontId="24" fillId="12" borderId="71" xfId="0" applyFont="1" applyFill="1" applyBorder="1" applyAlignment="1">
      <alignment horizontal="center" vertical="center" wrapText="1"/>
    </xf>
    <xf numFmtId="0" fontId="5" fillId="5" borderId="68" xfId="0" applyFont="1" applyFill="1" applyBorder="1" applyAlignment="1">
      <alignment wrapText="1"/>
    </xf>
    <xf numFmtId="0" fontId="5" fillId="3" borderId="0" xfId="0" applyFont="1" applyFill="1" applyAlignment="1">
      <alignment wrapText="1"/>
    </xf>
    <xf numFmtId="0" fontId="32" fillId="3" borderId="50" xfId="0" applyFont="1" applyFill="1" applyBorder="1" applyAlignment="1" applyProtection="1">
      <alignment horizontal="center" wrapText="1"/>
    </xf>
    <xf numFmtId="0" fontId="32" fillId="3" borderId="85" xfId="0" applyFont="1" applyFill="1" applyBorder="1" applyAlignment="1" applyProtection="1">
      <alignment horizontal="center" wrapText="1"/>
    </xf>
    <xf numFmtId="0" fontId="32" fillId="3" borderId="86" xfId="0" applyFont="1" applyFill="1" applyBorder="1" applyAlignment="1" applyProtection="1">
      <alignment horizontal="center" wrapText="1"/>
    </xf>
    <xf numFmtId="0" fontId="32" fillId="3" borderId="87" xfId="0" applyFont="1" applyFill="1" applyBorder="1" applyAlignment="1" applyProtection="1">
      <alignment horizontal="center" wrapText="1"/>
    </xf>
    <xf numFmtId="2" fontId="32" fillId="3" borderId="88" xfId="0" applyNumberFormat="1" applyFont="1" applyFill="1" applyBorder="1" applyAlignment="1" applyProtection="1">
      <alignment horizontal="center" vertical="center" wrapText="1"/>
    </xf>
    <xf numFmtId="2" fontId="32" fillId="3" borderId="89" xfId="0" applyNumberFormat="1" applyFont="1" applyFill="1" applyBorder="1" applyAlignment="1" applyProtection="1">
      <alignment horizontal="center" vertical="center" wrapText="1"/>
    </xf>
    <xf numFmtId="2" fontId="32" fillId="3" borderId="49" xfId="0" applyNumberFormat="1" applyFont="1" applyFill="1" applyBorder="1" applyAlignment="1" applyProtection="1">
      <alignment horizontal="center" vertical="center" wrapText="1"/>
    </xf>
    <xf numFmtId="0" fontId="5" fillId="0" borderId="0" xfId="0" applyFont="1" applyBorder="1" applyAlignment="1">
      <alignment wrapText="1"/>
    </xf>
    <xf numFmtId="0" fontId="4" fillId="4" borderId="31" xfId="0" applyFont="1" applyFill="1" applyBorder="1" applyAlignment="1">
      <alignment horizontal="center"/>
    </xf>
    <xf numFmtId="0" fontId="4" fillId="4" borderId="32" xfId="0" applyFont="1" applyFill="1" applyBorder="1" applyAlignment="1">
      <alignment horizontal="center"/>
    </xf>
    <xf numFmtId="0" fontId="4" fillId="4" borderId="41" xfId="0" applyFont="1" applyFill="1" applyBorder="1" applyAlignment="1">
      <alignment horizontal="center"/>
    </xf>
    <xf numFmtId="0" fontId="29" fillId="7" borderId="5" xfId="0" applyFont="1" applyFill="1" applyBorder="1" applyAlignment="1" applyProtection="1">
      <alignment horizontal="center" vertical="center"/>
      <protection locked="0"/>
    </xf>
    <xf numFmtId="0" fontId="29" fillId="7" borderId="5" xfId="0" applyFont="1" applyFill="1" applyBorder="1" applyAlignment="1">
      <alignment horizontal="center" vertical="center"/>
    </xf>
    <xf numFmtId="0" fontId="29" fillId="12" borderId="5" xfId="0" applyFont="1" applyFill="1" applyBorder="1" applyAlignment="1">
      <alignment horizontal="center" vertical="center"/>
    </xf>
    <xf numFmtId="0" fontId="29" fillId="12" borderId="5" xfId="0" applyFont="1" applyFill="1" applyBorder="1" applyAlignment="1" applyProtection="1">
      <alignment horizontal="center" vertical="center"/>
      <protection locked="0"/>
    </xf>
    <xf numFmtId="0" fontId="29" fillId="12" borderId="70" xfId="0" applyFont="1" applyFill="1" applyBorder="1" applyAlignment="1">
      <alignment horizontal="center" vertical="center"/>
    </xf>
    <xf numFmtId="0" fontId="5" fillId="5" borderId="68" xfId="0" applyFont="1" applyFill="1" applyBorder="1" applyAlignment="1">
      <alignment horizontal="center" vertical="center"/>
    </xf>
    <xf numFmtId="0" fontId="5" fillId="3" borderId="37" xfId="0" applyFont="1" applyFill="1" applyBorder="1" applyAlignment="1">
      <alignment horizontal="center" vertical="center"/>
    </xf>
    <xf numFmtId="0" fontId="29" fillId="3" borderId="4" xfId="0" applyFont="1" applyFill="1" applyBorder="1" applyAlignment="1" applyProtection="1">
      <alignment horizontal="center" vertical="center"/>
    </xf>
    <xf numFmtId="164" fontId="29" fillId="3" borderId="5" xfId="0" applyNumberFormat="1" applyFont="1" applyFill="1" applyBorder="1" applyAlignment="1" applyProtection="1">
      <alignment horizontal="center" vertical="center"/>
    </xf>
    <xf numFmtId="0" fontId="29" fillId="3" borderId="5" xfId="0" applyFont="1" applyFill="1" applyBorder="1" applyAlignment="1" applyProtection="1">
      <alignment horizontal="center" vertical="center"/>
    </xf>
    <xf numFmtId="0" fontId="32" fillId="3" borderId="90" xfId="0" applyNumberFormat="1" applyFont="1" applyFill="1" applyBorder="1" applyAlignment="1" applyProtection="1">
      <alignment horizontal="center" vertical="center" wrapText="1"/>
    </xf>
    <xf numFmtId="0" fontId="32" fillId="3" borderId="91" xfId="0" applyNumberFormat="1" applyFont="1" applyFill="1" applyBorder="1" applyAlignment="1" applyProtection="1">
      <alignment horizontal="center" vertical="center" wrapText="1"/>
    </xf>
    <xf numFmtId="0" fontId="32" fillId="3" borderId="92" xfId="0" applyNumberFormat="1" applyFont="1" applyFill="1" applyBorder="1" applyAlignment="1" applyProtection="1">
      <alignment horizontal="center" vertical="center" wrapText="1"/>
    </xf>
    <xf numFmtId="0" fontId="5" fillId="8" borderId="0" xfId="0" applyFont="1" applyFill="1" applyBorder="1" applyAlignment="1">
      <alignment horizontal="center" vertical="center"/>
    </xf>
    <xf numFmtId="0" fontId="5" fillId="8" borderId="0" xfId="0" applyFont="1" applyFill="1" applyBorder="1"/>
    <xf numFmtId="0" fontId="5" fillId="8" borderId="5" xfId="0" applyFont="1" applyFill="1" applyBorder="1"/>
    <xf numFmtId="0" fontId="4" fillId="5" borderId="4" xfId="0" applyFont="1" applyFill="1" applyBorder="1"/>
    <xf numFmtId="0" fontId="0" fillId="7" borderId="78" xfId="0" applyFont="1" applyFill="1" applyBorder="1" applyAlignment="1" applyProtection="1">
      <alignment horizontal="center" vertical="center"/>
      <protection locked="0"/>
    </xf>
    <xf numFmtId="0" fontId="0" fillId="7" borderId="76" xfId="0" applyFont="1" applyFill="1" applyBorder="1" applyAlignment="1" applyProtection="1">
      <alignment horizontal="center" vertical="center"/>
      <protection locked="0"/>
    </xf>
    <xf numFmtId="0" fontId="0" fillId="7" borderId="8" xfId="0" applyFont="1" applyFill="1" applyBorder="1" applyAlignment="1" applyProtection="1">
      <alignment horizontal="center" vertical="center"/>
      <protection locked="0"/>
    </xf>
    <xf numFmtId="0" fontId="0" fillId="7" borderId="93" xfId="0" applyFont="1" applyFill="1" applyBorder="1" applyAlignment="1" applyProtection="1">
      <alignment horizontal="center" vertical="center"/>
      <protection locked="0"/>
    </xf>
    <xf numFmtId="0" fontId="0" fillId="7" borderId="94" xfId="0" applyFont="1" applyFill="1" applyBorder="1" applyAlignment="1" applyProtection="1">
      <alignment horizontal="center" vertical="center"/>
      <protection locked="0"/>
    </xf>
    <xf numFmtId="0" fontId="0" fillId="7" borderId="76" xfId="0" applyFont="1" applyFill="1" applyBorder="1" applyAlignment="1">
      <alignment horizontal="center" vertical="center"/>
    </xf>
    <xf numFmtId="0" fontId="0" fillId="7" borderId="8" xfId="0" applyFont="1" applyFill="1" applyBorder="1" applyAlignment="1">
      <alignment horizontal="center" vertical="center"/>
    </xf>
    <xf numFmtId="0" fontId="0" fillId="7" borderId="78" xfId="0" applyFont="1" applyFill="1" applyBorder="1" applyAlignment="1">
      <alignment horizontal="center" vertical="center"/>
    </xf>
    <xf numFmtId="0" fontId="4" fillId="12" borderId="78" xfId="0" applyFont="1" applyFill="1" applyBorder="1" applyAlignment="1">
      <alignment horizontal="center" vertical="center"/>
    </xf>
    <xf numFmtId="0" fontId="4" fillId="12" borderId="76" xfId="0" applyFont="1" applyFill="1" applyBorder="1" applyAlignment="1">
      <alignment horizontal="center" vertical="center"/>
    </xf>
    <xf numFmtId="0" fontId="4" fillId="12" borderId="8" xfId="0" applyFont="1" applyFill="1" applyBorder="1" applyAlignment="1">
      <alignment horizontal="center" vertical="center"/>
    </xf>
    <xf numFmtId="0" fontId="0" fillId="12" borderId="78" xfId="0" applyFont="1" applyFill="1" applyBorder="1" applyAlignment="1" applyProtection="1">
      <alignment horizontal="center" vertical="center"/>
      <protection locked="0"/>
    </xf>
    <xf numFmtId="0" fontId="0" fillId="12" borderId="76" xfId="0" applyFont="1" applyFill="1" applyBorder="1" applyAlignment="1" applyProtection="1">
      <alignment horizontal="center" vertical="center"/>
      <protection locked="0"/>
    </xf>
    <xf numFmtId="0" fontId="0" fillId="12" borderId="76" xfId="0" applyFont="1" applyFill="1" applyBorder="1" applyAlignment="1">
      <alignment horizontal="center" vertical="center"/>
    </xf>
    <xf numFmtId="0" fontId="0" fillId="12" borderId="93" xfId="0" applyFont="1" applyFill="1" applyBorder="1" applyAlignment="1">
      <alignment horizontal="center" vertical="center"/>
    </xf>
    <xf numFmtId="0" fontId="0" fillId="5" borderId="68" xfId="0" applyFill="1" applyBorder="1" applyAlignment="1">
      <alignment horizontal="center" vertical="center"/>
    </xf>
    <xf numFmtId="2" fontId="0" fillId="5" borderId="68" xfId="0" applyNumberFormat="1" applyFill="1" applyBorder="1" applyAlignment="1">
      <alignment horizontal="center" vertical="center"/>
    </xf>
    <xf numFmtId="2" fontId="0" fillId="3" borderId="68" xfId="0" applyNumberFormat="1" applyFill="1" applyBorder="1" applyAlignment="1">
      <alignment horizontal="center" vertical="center"/>
    </xf>
    <xf numFmtId="2" fontId="0" fillId="3" borderId="0" xfId="0" applyNumberFormat="1" applyFill="1" applyAlignment="1">
      <alignment horizontal="center" vertical="center"/>
    </xf>
    <xf numFmtId="0" fontId="29" fillId="3" borderId="4" xfId="0" applyFont="1" applyFill="1" applyBorder="1" applyAlignment="1" applyProtection="1">
      <alignment horizontal="center" vertical="center"/>
      <protection locked="0"/>
    </xf>
    <xf numFmtId="164" fontId="29" fillId="3" borderId="76" xfId="0" quotePrefix="1" applyNumberFormat="1" applyFont="1" applyFill="1" applyBorder="1" applyAlignment="1" applyProtection="1">
      <alignment horizontal="center" vertical="center"/>
      <protection locked="0"/>
    </xf>
    <xf numFmtId="0" fontId="29" fillId="3" borderId="76" xfId="0" applyFont="1" applyFill="1" applyBorder="1" applyAlignment="1" applyProtection="1">
      <alignment horizontal="center" vertical="center"/>
      <protection locked="0"/>
    </xf>
    <xf numFmtId="164" fontId="29" fillId="3" borderId="93" xfId="0" quotePrefix="1" applyNumberFormat="1" applyFont="1" applyFill="1" applyBorder="1" applyAlignment="1" applyProtection="1">
      <alignment horizontal="center" vertical="center"/>
      <protection locked="0"/>
    </xf>
    <xf numFmtId="2" fontId="30" fillId="3" borderId="90" xfId="3" applyNumberFormat="1" applyFont="1" applyFill="1" applyBorder="1" applyAlignment="1" applyProtection="1">
      <alignment horizontal="center" vertical="center"/>
      <protection locked="0"/>
    </xf>
    <xf numFmtId="2" fontId="30" fillId="3" borderId="91" xfId="3" applyNumberFormat="1" applyFont="1" applyFill="1" applyBorder="1" applyAlignment="1" applyProtection="1">
      <alignment horizontal="center" vertical="center"/>
      <protection locked="0"/>
    </xf>
    <xf numFmtId="1" fontId="30" fillId="3" borderId="92" xfId="3" applyNumberFormat="1" applyFont="1" applyFill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7" borderId="95" xfId="0" applyFont="1" applyFill="1" applyBorder="1" applyAlignment="1" applyProtection="1">
      <alignment horizontal="center" vertical="center"/>
      <protection locked="0"/>
    </xf>
    <xf numFmtId="0" fontId="0" fillId="7" borderId="68" xfId="0" applyFont="1" applyFill="1" applyBorder="1" applyAlignment="1" applyProtection="1">
      <alignment horizontal="center" vertical="center"/>
      <protection locked="0"/>
    </xf>
    <xf numFmtId="0" fontId="0" fillId="7" borderId="11" xfId="0" applyFont="1" applyFill="1" applyBorder="1" applyAlignment="1" applyProtection="1">
      <alignment horizontal="center" vertical="center"/>
      <protection locked="0"/>
    </xf>
    <xf numFmtId="0" fontId="33" fillId="7" borderId="96" xfId="0" applyFont="1" applyFill="1" applyBorder="1" applyAlignment="1" applyProtection="1">
      <alignment horizontal="center" vertical="center"/>
      <protection locked="0"/>
    </xf>
    <xf numFmtId="0" fontId="0" fillId="7" borderId="68" xfId="0" applyFont="1" applyFill="1" applyBorder="1" applyAlignment="1">
      <alignment horizontal="center" vertical="center"/>
    </xf>
    <xf numFmtId="0" fontId="0" fillId="7" borderId="11" xfId="0" applyFont="1" applyFill="1" applyBorder="1" applyAlignment="1">
      <alignment horizontal="center" vertical="center"/>
    </xf>
    <xf numFmtId="0" fontId="0" fillId="7" borderId="95" xfId="0" applyFont="1" applyFill="1" applyBorder="1" applyAlignment="1">
      <alignment horizontal="center" vertical="center"/>
    </xf>
    <xf numFmtId="0" fontId="4" fillId="12" borderId="95" xfId="0" applyFont="1" applyFill="1" applyBorder="1" applyAlignment="1">
      <alignment horizontal="center" vertical="center"/>
    </xf>
    <xf numFmtId="0" fontId="4" fillId="12" borderId="68" xfId="0" applyFont="1" applyFill="1" applyBorder="1" applyAlignment="1">
      <alignment horizontal="center" vertical="center"/>
    </xf>
    <xf numFmtId="0" fontId="4" fillId="12" borderId="11" xfId="0" applyFont="1" applyFill="1" applyBorder="1" applyAlignment="1">
      <alignment horizontal="center" vertical="center"/>
    </xf>
    <xf numFmtId="0" fontId="0" fillId="12" borderId="95" xfId="0" applyFont="1" applyFill="1" applyBorder="1" applyAlignment="1" applyProtection="1">
      <alignment horizontal="center" vertical="center"/>
      <protection locked="0"/>
    </xf>
    <xf numFmtId="0" fontId="0" fillId="12" borderId="68" xfId="0" applyFont="1" applyFill="1" applyBorder="1" applyAlignment="1" applyProtection="1">
      <alignment horizontal="center" vertical="center"/>
      <protection locked="0"/>
    </xf>
    <xf numFmtId="0" fontId="0" fillId="12" borderId="68" xfId="0" applyFont="1" applyFill="1" applyBorder="1" applyAlignment="1">
      <alignment horizontal="center" vertical="center"/>
    </xf>
    <xf numFmtId="0" fontId="0" fillId="12" borderId="96" xfId="0" applyFont="1" applyFill="1" applyBorder="1" applyAlignment="1">
      <alignment horizontal="center" vertical="center"/>
    </xf>
    <xf numFmtId="0" fontId="0" fillId="7" borderId="10" xfId="0" applyFont="1" applyFill="1" applyBorder="1" applyAlignment="1" applyProtection="1">
      <alignment horizontal="center" vertical="center"/>
      <protection locked="0"/>
    </xf>
    <xf numFmtId="0" fontId="0" fillId="7" borderId="96" xfId="0" applyFont="1" applyFill="1" applyBorder="1" applyAlignment="1" applyProtection="1">
      <alignment horizontal="center" vertical="center"/>
      <protection locked="0"/>
    </xf>
    <xf numFmtId="0" fontId="0" fillId="12" borderId="95" xfId="0" applyFont="1" applyFill="1" applyBorder="1" applyAlignment="1">
      <alignment horizontal="center" vertical="center"/>
    </xf>
    <xf numFmtId="0" fontId="0" fillId="7" borderId="97" xfId="0" applyFont="1" applyFill="1" applyBorder="1" applyAlignment="1" applyProtection="1">
      <alignment horizontal="center" vertical="center"/>
      <protection locked="0"/>
    </xf>
    <xf numFmtId="0" fontId="33" fillId="7" borderId="68" xfId="0" applyFont="1" applyFill="1" applyBorder="1" applyAlignment="1" applyProtection="1">
      <alignment horizontal="center" vertical="center"/>
      <protection locked="0"/>
    </xf>
    <xf numFmtId="0" fontId="0" fillId="7" borderId="96" xfId="0" applyFont="1" applyFill="1" applyBorder="1" applyAlignment="1">
      <alignment horizontal="center" vertical="center"/>
    </xf>
    <xf numFmtId="0" fontId="0" fillId="7" borderId="10" xfId="0" applyFont="1" applyFill="1" applyBorder="1" applyAlignment="1">
      <alignment horizontal="center" vertical="center"/>
    </xf>
    <xf numFmtId="0" fontId="4" fillId="5" borderId="24" xfId="0" applyFont="1" applyFill="1" applyBorder="1"/>
    <xf numFmtId="0" fontId="4" fillId="5" borderId="35" xfId="0" applyFont="1" applyFill="1" applyBorder="1"/>
    <xf numFmtId="0" fontId="0" fillId="7" borderId="98" xfId="0" applyFont="1" applyFill="1" applyBorder="1" applyAlignment="1">
      <alignment horizontal="center" vertical="center"/>
    </xf>
    <xf numFmtId="0" fontId="0" fillId="7" borderId="99" xfId="0" applyFont="1" applyFill="1" applyBorder="1" applyAlignment="1">
      <alignment horizontal="center" vertical="center"/>
    </xf>
    <xf numFmtId="0" fontId="0" fillId="7" borderId="100" xfId="0" applyFont="1" applyFill="1" applyBorder="1" applyAlignment="1">
      <alignment horizontal="center" vertical="center"/>
    </xf>
    <xf numFmtId="0" fontId="0" fillId="7" borderId="101" xfId="0" applyFont="1" applyFill="1" applyBorder="1" applyAlignment="1">
      <alignment horizontal="center" vertical="center"/>
    </xf>
    <xf numFmtId="0" fontId="0" fillId="7" borderId="99" xfId="0" applyFont="1" applyFill="1" applyBorder="1" applyAlignment="1" applyProtection="1">
      <alignment horizontal="center" vertical="center"/>
      <protection locked="0"/>
    </xf>
    <xf numFmtId="0" fontId="0" fillId="7" borderId="100" xfId="0" applyFont="1" applyFill="1" applyBorder="1" applyAlignment="1" applyProtection="1">
      <alignment horizontal="center" vertical="center"/>
      <protection locked="0"/>
    </xf>
    <xf numFmtId="0" fontId="0" fillId="12" borderId="102" xfId="0" applyFont="1" applyFill="1" applyBorder="1" applyAlignment="1">
      <alignment horizontal="center" vertical="center"/>
    </xf>
    <xf numFmtId="0" fontId="0" fillId="12" borderId="103" xfId="0" applyFont="1" applyFill="1" applyBorder="1" applyAlignment="1">
      <alignment horizontal="center" vertical="center"/>
    </xf>
    <xf numFmtId="0" fontId="0" fillId="12" borderId="104" xfId="0" applyFont="1" applyFill="1" applyBorder="1" applyAlignment="1">
      <alignment horizontal="center" vertical="center"/>
    </xf>
    <xf numFmtId="0" fontId="29" fillId="3" borderId="24" xfId="0" applyFont="1" applyFill="1" applyBorder="1" applyAlignment="1" applyProtection="1">
      <alignment horizontal="center" vertical="center"/>
      <protection locked="0"/>
    </xf>
    <xf numFmtId="164" fontId="29" fillId="3" borderId="105" xfId="0" quotePrefix="1" applyNumberFormat="1" applyFont="1" applyFill="1" applyBorder="1" applyAlignment="1" applyProtection="1">
      <alignment horizontal="center" vertical="center"/>
      <protection locked="0"/>
    </xf>
    <xf numFmtId="0" fontId="29" fillId="3" borderId="105" xfId="0" applyFont="1" applyFill="1" applyBorder="1" applyAlignment="1" applyProtection="1">
      <alignment horizontal="center" vertical="center"/>
      <protection locked="0"/>
    </xf>
    <xf numFmtId="164" fontId="29" fillId="3" borderId="106" xfId="0" quotePrefix="1" applyNumberFormat="1" applyFont="1" applyFill="1" applyBorder="1" applyAlignment="1" applyProtection="1">
      <alignment horizontal="center" vertical="center"/>
      <protection locked="0"/>
    </xf>
    <xf numFmtId="1" fontId="30" fillId="3" borderId="44" xfId="3" applyNumberFormat="1" applyFont="1" applyFill="1" applyBorder="1" applyAlignment="1" applyProtection="1">
      <alignment horizontal="center" vertical="center"/>
    </xf>
    <xf numFmtId="0" fontId="0" fillId="5" borderId="0" xfId="0" applyFont="1" applyFill="1" applyAlignment="1">
      <alignment horizontal="center" vertical="center"/>
    </xf>
    <xf numFmtId="0" fontId="0" fillId="5" borderId="83" xfId="0" applyFont="1" applyFill="1" applyBorder="1" applyAlignment="1">
      <alignment horizontal="center" vertical="center"/>
    </xf>
    <xf numFmtId="0" fontId="0" fillId="5" borderId="0" xfId="0" applyFont="1" applyFill="1" applyBorder="1" applyAlignment="1">
      <alignment horizontal="center" vertical="center"/>
    </xf>
    <xf numFmtId="0" fontId="0" fillId="5" borderId="84" xfId="0" applyFont="1" applyFill="1" applyBorder="1" applyAlignment="1">
      <alignment horizontal="center" vertical="center"/>
    </xf>
    <xf numFmtId="0" fontId="0" fillId="5" borderId="0" xfId="0" applyFont="1" applyFill="1" applyBorder="1" applyAlignment="1" applyProtection="1">
      <alignment horizontal="center" vertical="center"/>
      <protection locked="0"/>
    </xf>
    <xf numFmtId="0" fontId="0" fillId="5" borderId="84" xfId="0" applyFont="1" applyFill="1" applyBorder="1" applyAlignment="1" applyProtection="1">
      <alignment horizontal="center" vertical="center"/>
      <protection locked="0"/>
    </xf>
    <xf numFmtId="0" fontId="0" fillId="5" borderId="83" xfId="0" applyFont="1" applyFill="1" applyBorder="1" applyAlignment="1" applyProtection="1">
      <alignment horizontal="center" vertical="center"/>
      <protection locked="0"/>
    </xf>
    <xf numFmtId="0" fontId="0" fillId="5" borderId="0" xfId="0" applyFont="1" applyFill="1" applyBorder="1"/>
    <xf numFmtId="0" fontId="0" fillId="5" borderId="84" xfId="0" applyFont="1" applyFill="1" applyBorder="1"/>
    <xf numFmtId="0" fontId="0" fillId="5" borderId="83" xfId="0" applyFont="1" applyFill="1" applyBorder="1"/>
    <xf numFmtId="0" fontId="0" fillId="5" borderId="72" xfId="0" applyFill="1" applyBorder="1"/>
    <xf numFmtId="2" fontId="0" fillId="5" borderId="72" xfId="0" applyNumberFormat="1" applyFill="1" applyBorder="1"/>
    <xf numFmtId="2" fontId="0" fillId="5" borderId="0" xfId="0" applyNumberFormat="1" applyFill="1"/>
    <xf numFmtId="0" fontId="0" fillId="5" borderId="0" xfId="0" applyFont="1" applyFill="1" applyBorder="1" applyProtection="1">
      <protection locked="0"/>
    </xf>
    <xf numFmtId="2" fontId="0" fillId="5" borderId="0" xfId="0" applyNumberFormat="1" applyFill="1" applyBorder="1"/>
    <xf numFmtId="0" fontId="0" fillId="5" borderId="76" xfId="0" applyFill="1" applyBorder="1"/>
    <xf numFmtId="2" fontId="0" fillId="5" borderId="76" xfId="0" applyNumberFormat="1" applyFill="1" applyBorder="1"/>
    <xf numFmtId="0" fontId="0" fillId="5" borderId="68" xfId="0" applyFill="1" applyBorder="1"/>
    <xf numFmtId="2" fontId="0" fillId="5" borderId="68" xfId="0" applyNumberFormat="1" applyFill="1" applyBorder="1"/>
    <xf numFmtId="0" fontId="0" fillId="0" borderId="83" xfId="0" applyFont="1" applyBorder="1"/>
    <xf numFmtId="0" fontId="0" fillId="0" borderId="0" xfId="0" applyFont="1" applyBorder="1"/>
    <xf numFmtId="0" fontId="0" fillId="0" borderId="84" xfId="0" applyFont="1" applyBorder="1"/>
    <xf numFmtId="2" fontId="0" fillId="0" borderId="0" xfId="0" applyNumberFormat="1"/>
    <xf numFmtId="0" fontId="0" fillId="13" borderId="83" xfId="0" applyFont="1" applyFill="1" applyBorder="1"/>
    <xf numFmtId="0" fontId="0" fillId="13" borderId="0" xfId="0" applyFont="1" applyFill="1" applyBorder="1"/>
    <xf numFmtId="0" fontId="0" fillId="13" borderId="84" xfId="0" applyFont="1" applyFill="1" applyBorder="1"/>
    <xf numFmtId="0" fontId="0" fillId="7" borderId="83" xfId="0" applyFont="1" applyFill="1" applyBorder="1"/>
    <xf numFmtId="0" fontId="0" fillId="7" borderId="0" xfId="0" applyFont="1" applyFill="1" applyBorder="1"/>
    <xf numFmtId="0" fontId="0" fillId="7" borderId="84" xfId="0" applyFont="1" applyFill="1" applyBorder="1"/>
    <xf numFmtId="0" fontId="0" fillId="14" borderId="83" xfId="0" applyFont="1" applyFill="1" applyBorder="1"/>
    <xf numFmtId="0" fontId="0" fillId="14" borderId="0" xfId="0" applyFont="1" applyFill="1" applyBorder="1"/>
    <xf numFmtId="0" fontId="0" fillId="14" borderId="84" xfId="0" applyFont="1" applyFill="1" applyBorder="1"/>
    <xf numFmtId="164" fontId="34" fillId="4" borderId="107" xfId="0" applyNumberFormat="1" applyFont="1" applyFill="1" applyBorder="1" applyAlignment="1">
      <alignment horizontal="center" vertical="center"/>
    </xf>
    <xf numFmtId="164" fontId="34" fillId="4" borderId="108" xfId="0" applyNumberFormat="1" applyFont="1" applyFill="1" applyBorder="1" applyAlignment="1">
      <alignment horizontal="center" vertical="center"/>
    </xf>
    <xf numFmtId="0" fontId="24" fillId="12" borderId="70" xfId="0" applyFont="1" applyFill="1" applyBorder="1" applyAlignment="1" applyProtection="1">
      <alignment horizontal="center" vertical="center" wrapText="1"/>
      <protection locked="0"/>
    </xf>
    <xf numFmtId="0" fontId="24" fillId="12" borderId="37" xfId="0" applyFont="1" applyFill="1" applyBorder="1" applyAlignment="1" applyProtection="1">
      <alignment horizontal="center" vertical="center" wrapText="1"/>
      <protection locked="0"/>
    </xf>
    <xf numFmtId="0" fontId="24" fillId="12" borderId="71" xfId="0" applyFont="1" applyFill="1" applyBorder="1" applyAlignment="1" applyProtection="1">
      <alignment horizontal="center" vertical="center" wrapText="1"/>
      <protection locked="0"/>
    </xf>
    <xf numFmtId="0" fontId="5" fillId="5" borderId="0" xfId="0" applyFont="1" applyFill="1" applyBorder="1" applyAlignment="1">
      <alignment wrapText="1"/>
    </xf>
    <xf numFmtId="0" fontId="5" fillId="3" borderId="72" xfId="0" applyFont="1" applyFill="1" applyBorder="1" applyAlignment="1">
      <alignment horizontal="center" vertical="center" wrapText="1"/>
    </xf>
    <xf numFmtId="0" fontId="29" fillId="4" borderId="109" xfId="0" applyFont="1" applyFill="1" applyBorder="1" applyAlignment="1" applyProtection="1">
      <alignment horizontal="center" wrapText="1"/>
      <protection locked="0"/>
    </xf>
    <xf numFmtId="0" fontId="29" fillId="4" borderId="110" xfId="0" applyFont="1" applyFill="1" applyBorder="1" applyAlignment="1" applyProtection="1">
      <alignment horizontal="center" wrapText="1"/>
      <protection locked="0"/>
    </xf>
    <xf numFmtId="0" fontId="29" fillId="4" borderId="111" xfId="0" applyFont="1" applyFill="1" applyBorder="1" applyAlignment="1" applyProtection="1">
      <alignment horizontal="center" wrapText="1"/>
      <protection locked="0"/>
    </xf>
    <xf numFmtId="0" fontId="29" fillId="4" borderId="112" xfId="0" applyFont="1" applyFill="1" applyBorder="1" applyAlignment="1" applyProtection="1">
      <alignment horizontal="center" wrapText="1"/>
      <protection locked="0"/>
    </xf>
    <xf numFmtId="0" fontId="29" fillId="4" borderId="61" xfId="0" applyFont="1" applyFill="1" applyBorder="1" applyAlignment="1" applyProtection="1">
      <alignment horizontal="center" wrapText="1"/>
      <protection locked="0"/>
    </xf>
    <xf numFmtId="9" fontId="35" fillId="4" borderId="110" xfId="3" applyFont="1" applyFill="1" applyBorder="1" applyAlignment="1" applyProtection="1">
      <alignment horizontal="center" vertical="center"/>
      <protection locked="0"/>
    </xf>
    <xf numFmtId="0" fontId="4" fillId="4" borderId="31" xfId="0" applyFont="1" applyFill="1" applyBorder="1" applyAlignment="1">
      <alignment horizontal="right"/>
    </xf>
    <xf numFmtId="0" fontId="4" fillId="4" borderId="32" xfId="0" applyFont="1" applyFill="1" applyBorder="1" applyAlignment="1">
      <alignment horizontal="right"/>
    </xf>
    <xf numFmtId="0" fontId="4" fillId="4" borderId="41" xfId="0" applyFont="1" applyFill="1" applyBorder="1" applyAlignment="1">
      <alignment horizontal="right"/>
    </xf>
    <xf numFmtId="0" fontId="29" fillId="11" borderId="5" xfId="0" applyFont="1" applyFill="1" applyBorder="1" applyAlignment="1" applyProtection="1">
      <alignment horizontal="center" vertical="center"/>
      <protection locked="0"/>
    </xf>
    <xf numFmtId="0" fontId="29" fillId="11" borderId="70" xfId="0" applyFont="1" applyFill="1" applyBorder="1" applyAlignment="1" applyProtection="1">
      <alignment horizontal="center" vertical="center"/>
      <protection locked="0"/>
    </xf>
    <xf numFmtId="0" fontId="5" fillId="5" borderId="0" xfId="0" applyFont="1" applyFill="1" applyBorder="1"/>
    <xf numFmtId="0" fontId="5" fillId="3" borderId="76" xfId="0" applyFont="1" applyFill="1" applyBorder="1" applyAlignment="1">
      <alignment horizontal="center" vertical="center" wrapText="1"/>
    </xf>
    <xf numFmtId="0" fontId="29" fillId="4" borderId="10" xfId="0" applyFont="1" applyFill="1" applyBorder="1" applyAlignment="1" applyProtection="1">
      <alignment horizontal="center" vertical="center"/>
      <protection locked="0"/>
    </xf>
    <xf numFmtId="164" fontId="29" fillId="4" borderId="11" xfId="0" applyNumberFormat="1" applyFont="1" applyFill="1" applyBorder="1" applyAlignment="1" applyProtection="1">
      <alignment horizontal="center" vertical="center"/>
      <protection locked="0"/>
    </xf>
    <xf numFmtId="0" fontId="29" fillId="4" borderId="95" xfId="0" applyFont="1" applyFill="1" applyBorder="1" applyAlignment="1" applyProtection="1">
      <alignment horizontal="center" vertical="center"/>
      <protection locked="0"/>
    </xf>
    <xf numFmtId="0" fontId="29" fillId="4" borderId="11" xfId="0" applyFont="1" applyFill="1" applyBorder="1" applyAlignment="1" applyProtection="1">
      <alignment horizontal="center" vertical="center"/>
      <protection locked="0"/>
    </xf>
    <xf numFmtId="0" fontId="32" fillId="4" borderId="7" xfId="0" applyFont="1" applyFill="1" applyBorder="1" applyAlignment="1" applyProtection="1">
      <alignment horizontal="center" wrapText="1"/>
      <protection locked="0"/>
    </xf>
    <xf numFmtId="0" fontId="32" fillId="4" borderId="8" xfId="0" applyFont="1" applyFill="1" applyBorder="1" applyAlignment="1" applyProtection="1">
      <alignment horizontal="center" wrapText="1"/>
      <protection locked="0"/>
    </xf>
    <xf numFmtId="9" fontId="35" fillId="4" borderId="113" xfId="3" applyFont="1" applyFill="1" applyBorder="1" applyAlignment="1" applyProtection="1">
      <alignment horizontal="center" vertical="center"/>
      <protection locked="0"/>
    </xf>
    <xf numFmtId="0" fontId="0" fillId="11" borderId="76" xfId="0" applyFont="1" applyFill="1" applyBorder="1" applyAlignment="1" applyProtection="1">
      <alignment horizontal="center" vertical="center"/>
      <protection locked="0"/>
    </xf>
    <xf numFmtId="0" fontId="0" fillId="11" borderId="93" xfId="0" applyFont="1" applyFill="1" applyBorder="1" applyAlignment="1" applyProtection="1">
      <alignment horizontal="center" vertical="center"/>
      <protection locked="0"/>
    </xf>
    <xf numFmtId="0" fontId="0" fillId="12" borderId="8" xfId="0" applyFont="1" applyFill="1" applyBorder="1" applyAlignment="1" applyProtection="1">
      <alignment horizontal="center" vertical="center"/>
      <protection locked="0"/>
    </xf>
    <xf numFmtId="9" fontId="36" fillId="3" borderId="68" xfId="3" applyFont="1" applyFill="1" applyBorder="1" applyAlignment="1">
      <alignment horizontal="center" vertical="center"/>
    </xf>
    <xf numFmtId="164" fontId="29" fillId="4" borderId="11" xfId="0" quotePrefix="1" applyNumberFormat="1" applyFont="1" applyFill="1" applyBorder="1" applyAlignment="1" applyProtection="1">
      <alignment horizontal="center" vertical="center"/>
      <protection locked="0"/>
    </xf>
    <xf numFmtId="2" fontId="30" fillId="4" borderId="95" xfId="3" applyNumberFormat="1" applyFont="1" applyFill="1" applyBorder="1" applyAlignment="1" applyProtection="1">
      <alignment horizontal="center" vertical="center"/>
      <protection locked="0"/>
    </xf>
    <xf numFmtId="2" fontId="30" fillId="4" borderId="11" xfId="3" applyNumberFormat="1" applyFont="1" applyFill="1" applyBorder="1" applyAlignment="1" applyProtection="1">
      <alignment horizontal="center" vertical="center"/>
      <protection locked="0"/>
    </xf>
    <xf numFmtId="1" fontId="37" fillId="4" borderId="113" xfId="3" applyNumberFormat="1" applyFont="1" applyFill="1" applyBorder="1" applyAlignment="1" applyProtection="1">
      <alignment horizontal="center" vertical="center"/>
      <protection locked="0"/>
    </xf>
    <xf numFmtId="0" fontId="0" fillId="11" borderId="95" xfId="0" applyFont="1" applyFill="1" applyBorder="1" applyAlignment="1" applyProtection="1">
      <alignment horizontal="center" vertical="center"/>
      <protection locked="0"/>
    </xf>
    <xf numFmtId="0" fontId="0" fillId="11" borderId="68" xfId="0" applyFont="1" applyFill="1" applyBorder="1" applyAlignment="1" applyProtection="1">
      <alignment horizontal="center" vertical="center"/>
      <protection locked="0"/>
    </xf>
    <xf numFmtId="0" fontId="33" fillId="11" borderId="96" xfId="0" applyFont="1" applyFill="1" applyBorder="1" applyAlignment="1" applyProtection="1">
      <alignment horizontal="center" vertical="center"/>
      <protection locked="0"/>
    </xf>
    <xf numFmtId="0" fontId="0" fillId="12" borderId="11" xfId="0" applyFont="1" applyFill="1" applyBorder="1" applyAlignment="1" applyProtection="1">
      <alignment horizontal="center" vertical="center"/>
      <protection locked="0"/>
    </xf>
    <xf numFmtId="0" fontId="0" fillId="11" borderId="96" xfId="0" applyFont="1" applyFill="1" applyBorder="1" applyAlignment="1" applyProtection="1">
      <alignment horizontal="center" vertical="center"/>
      <protection locked="0"/>
    </xf>
    <xf numFmtId="0" fontId="33" fillId="12" borderId="95" xfId="0" applyFont="1" applyFill="1" applyBorder="1" applyAlignment="1" applyProtection="1">
      <alignment horizontal="center" vertical="center"/>
      <protection locked="0"/>
    </xf>
    <xf numFmtId="0" fontId="0" fillId="11" borderId="95" xfId="0" applyFont="1" applyFill="1" applyBorder="1" applyAlignment="1">
      <alignment horizontal="center" vertical="center"/>
    </xf>
    <xf numFmtId="0" fontId="0" fillId="11" borderId="68" xfId="0" applyFont="1" applyFill="1" applyBorder="1" applyAlignment="1">
      <alignment horizontal="center" vertical="center"/>
    </xf>
    <xf numFmtId="0" fontId="0" fillId="11" borderId="96" xfId="0" applyFont="1" applyFill="1" applyBorder="1" applyAlignment="1">
      <alignment horizontal="center" vertical="center"/>
    </xf>
    <xf numFmtId="0" fontId="0" fillId="11" borderId="98" xfId="0" applyFont="1" applyFill="1" applyBorder="1" applyAlignment="1">
      <alignment horizontal="center" vertical="center"/>
    </xf>
    <xf numFmtId="0" fontId="0" fillId="11" borderId="99" xfId="0" applyFont="1" applyFill="1" applyBorder="1" applyAlignment="1">
      <alignment horizontal="center" vertical="center"/>
    </xf>
    <xf numFmtId="0" fontId="0" fillId="11" borderId="101" xfId="0" applyFont="1" applyFill="1" applyBorder="1" applyAlignment="1">
      <alignment horizontal="center" vertical="center"/>
    </xf>
    <xf numFmtId="0" fontId="0" fillId="12" borderId="103" xfId="0" applyFont="1" applyFill="1" applyBorder="1" applyAlignment="1" applyProtection="1">
      <alignment horizontal="center" vertical="center"/>
      <protection locked="0"/>
    </xf>
    <xf numFmtId="0" fontId="0" fillId="12" borderId="14" xfId="0" applyFont="1" applyFill="1" applyBorder="1" applyAlignment="1" applyProtection="1">
      <alignment horizontal="center" vertical="center"/>
      <protection locked="0"/>
    </xf>
    <xf numFmtId="0" fontId="29" fillId="4" borderId="13" xfId="0" applyFont="1" applyFill="1" applyBorder="1" applyAlignment="1" applyProtection="1">
      <alignment horizontal="center" vertical="center"/>
      <protection locked="0"/>
    </xf>
    <xf numFmtId="164" fontId="29" fillId="4" borderId="14" xfId="0" quotePrefix="1" applyNumberFormat="1" applyFont="1" applyFill="1" applyBorder="1" applyAlignment="1" applyProtection="1">
      <alignment horizontal="center" vertical="center"/>
      <protection locked="0"/>
    </xf>
    <xf numFmtId="0" fontId="29" fillId="4" borderId="102" xfId="0" applyFont="1" applyFill="1" applyBorder="1" applyAlignment="1" applyProtection="1">
      <alignment horizontal="center" vertical="center"/>
      <protection locked="0"/>
    </xf>
    <xf numFmtId="1" fontId="37" fillId="4" borderId="114" xfId="3" applyNumberFormat="1" applyFont="1" applyFill="1" applyBorder="1" applyAlignment="1" applyProtection="1">
      <alignment horizontal="center" vertical="center"/>
      <protection locked="0"/>
    </xf>
    <xf numFmtId="0" fontId="0" fillId="5" borderId="83" xfId="0" applyFill="1" applyBorder="1" applyAlignment="1">
      <alignment horizontal="center" vertical="center"/>
    </xf>
    <xf numFmtId="0" fontId="0" fillId="5" borderId="84" xfId="0" applyFill="1" applyBorder="1" applyAlignment="1">
      <alignment horizontal="center" vertical="center"/>
    </xf>
    <xf numFmtId="0" fontId="0" fillId="5" borderId="0" xfId="0" applyFill="1" applyBorder="1" applyAlignment="1" applyProtection="1">
      <alignment horizontal="center" vertical="center"/>
      <protection locked="0"/>
    </xf>
    <xf numFmtId="0" fontId="0" fillId="5" borderId="115" xfId="0" applyFill="1" applyBorder="1" applyAlignment="1" applyProtection="1">
      <alignment horizontal="center" vertical="center"/>
      <protection locked="0"/>
    </xf>
    <xf numFmtId="9" fontId="38" fillId="5" borderId="0" xfId="3" applyFont="1" applyFill="1" applyBorder="1" applyAlignment="1" applyProtection="1">
      <alignment horizontal="center" vertical="center"/>
      <protection locked="0"/>
    </xf>
    <xf numFmtId="0" fontId="36" fillId="5" borderId="0" xfId="0" applyFont="1" applyFill="1" applyBorder="1" applyAlignment="1">
      <alignment horizontal="center" vertical="center"/>
    </xf>
    <xf numFmtId="0" fontId="0" fillId="5" borderId="0" xfId="0" applyFill="1" applyBorder="1" applyProtection="1">
      <protection locked="0"/>
    </xf>
    <xf numFmtId="9" fontId="38" fillId="5" borderId="0" xfId="3" applyFont="1" applyFill="1" applyBorder="1"/>
    <xf numFmtId="0" fontId="0" fillId="0" borderId="83" xfId="0" applyBorder="1"/>
    <xf numFmtId="0" fontId="0" fillId="0" borderId="84" xfId="0" applyBorder="1"/>
    <xf numFmtId="0" fontId="0" fillId="4" borderId="0" xfId="0" applyFill="1" applyBorder="1"/>
    <xf numFmtId="9" fontId="36" fillId="5" borderId="0" xfId="3" applyFont="1" applyFill="1" applyBorder="1" applyAlignment="1">
      <alignment horizontal="center" vertical="center"/>
    </xf>
    <xf numFmtId="164" fontId="18" fillId="11" borderId="26" xfId="0" applyNumberFormat="1" applyFont="1" applyFill="1" applyBorder="1" applyAlignment="1">
      <alignment horizontal="center" vertical="center"/>
    </xf>
    <xf numFmtId="164" fontId="18" fillId="11" borderId="27" xfId="0" applyNumberFormat="1" applyFont="1" applyFill="1" applyBorder="1" applyAlignment="1">
      <alignment horizontal="center" vertical="center"/>
    </xf>
    <xf numFmtId="0" fontId="24" fillId="15" borderId="70" xfId="0" applyFont="1" applyFill="1" applyBorder="1" applyAlignment="1" applyProtection="1">
      <alignment horizontal="center" vertical="center" wrapText="1"/>
      <protection locked="0"/>
    </xf>
    <xf numFmtId="0" fontId="24" fillId="15" borderId="37" xfId="0" applyFont="1" applyFill="1" applyBorder="1" applyAlignment="1" applyProtection="1">
      <alignment horizontal="center" vertical="center" wrapText="1"/>
      <protection locked="0"/>
    </xf>
    <xf numFmtId="0" fontId="24" fillId="15" borderId="71" xfId="0" applyFont="1" applyFill="1" applyBorder="1" applyAlignment="1" applyProtection="1">
      <alignment horizontal="center" vertical="center" wrapText="1"/>
      <protection locked="0"/>
    </xf>
    <xf numFmtId="0" fontId="24" fillId="13" borderId="70" xfId="0" applyFont="1" applyFill="1" applyBorder="1" applyAlignment="1" applyProtection="1">
      <alignment horizontal="center" vertical="center" wrapText="1"/>
      <protection locked="0"/>
    </xf>
    <xf numFmtId="0" fontId="24" fillId="13" borderId="37" xfId="0" applyFont="1" applyFill="1" applyBorder="1" applyAlignment="1" applyProtection="1">
      <alignment horizontal="center" vertical="center" wrapText="1"/>
      <protection locked="0"/>
    </xf>
    <xf numFmtId="0" fontId="24" fillId="13" borderId="71" xfId="0" applyFont="1" applyFill="1" applyBorder="1" applyAlignment="1" applyProtection="1">
      <alignment horizontal="center" vertical="center" wrapText="1"/>
      <protection locked="0"/>
    </xf>
    <xf numFmtId="0" fontId="24" fillId="14" borderId="70" xfId="0" applyFont="1" applyFill="1" applyBorder="1" applyAlignment="1" applyProtection="1">
      <alignment horizontal="center" vertical="center" wrapText="1"/>
      <protection locked="0"/>
    </xf>
    <xf numFmtId="0" fontId="24" fillId="14" borderId="37" xfId="0" applyFont="1" applyFill="1" applyBorder="1" applyAlignment="1" applyProtection="1">
      <alignment horizontal="center" vertical="center" wrapText="1"/>
      <protection locked="0"/>
    </xf>
    <xf numFmtId="0" fontId="24" fillId="14" borderId="71" xfId="0" applyFont="1" applyFill="1" applyBorder="1" applyAlignment="1" applyProtection="1">
      <alignment horizontal="center" vertical="center" wrapText="1"/>
      <protection locked="0"/>
    </xf>
    <xf numFmtId="0" fontId="5" fillId="3" borderId="116" xfId="0" applyFont="1" applyFill="1" applyBorder="1" applyAlignment="1" applyProtection="1">
      <alignment horizontal="center" vertical="center"/>
      <protection locked="0"/>
    </xf>
    <xf numFmtId="0" fontId="5" fillId="3" borderId="69" xfId="0" applyFont="1" applyFill="1" applyBorder="1" applyAlignment="1" applyProtection="1">
      <alignment horizontal="center" vertical="center"/>
      <protection locked="0"/>
    </xf>
    <xf numFmtId="0" fontId="5" fillId="3" borderId="117" xfId="0" applyFont="1" applyFill="1" applyBorder="1" applyAlignment="1" applyProtection="1">
      <alignment horizontal="center" vertical="center"/>
      <protection locked="0"/>
    </xf>
    <xf numFmtId="0" fontId="32" fillId="3" borderId="56" xfId="0" applyFont="1" applyFill="1" applyBorder="1" applyAlignment="1" applyProtection="1">
      <alignment horizontal="center" vertical="center"/>
      <protection locked="0"/>
    </xf>
    <xf numFmtId="2" fontId="37" fillId="3" borderId="56" xfId="3" applyNumberFormat="1" applyFont="1" applyFill="1" applyBorder="1" applyAlignment="1" applyProtection="1">
      <alignment vertical="center"/>
      <protection locked="0"/>
    </xf>
    <xf numFmtId="0" fontId="32" fillId="3" borderId="118" xfId="0" applyFont="1" applyFill="1" applyBorder="1" applyAlignment="1">
      <alignment horizontal="center" vertical="center" wrapText="1"/>
    </xf>
    <xf numFmtId="0" fontId="4" fillId="11" borderId="119" xfId="0" applyFont="1" applyFill="1" applyBorder="1" applyAlignment="1">
      <alignment horizontal="right" vertical="center"/>
    </xf>
    <xf numFmtId="0" fontId="4" fillId="11" borderId="2" xfId="0" applyFont="1" applyFill="1" applyBorder="1" applyAlignment="1">
      <alignment horizontal="right" vertical="center"/>
    </xf>
    <xf numFmtId="0" fontId="29" fillId="15" borderId="5" xfId="0" applyFont="1" applyFill="1" applyBorder="1" applyAlignment="1" applyProtection="1">
      <alignment horizontal="center" vertical="center"/>
      <protection locked="0"/>
    </xf>
    <xf numFmtId="0" fontId="29" fillId="15" borderId="70" xfId="0" applyFont="1" applyFill="1" applyBorder="1" applyAlignment="1" applyProtection="1">
      <alignment horizontal="center" vertical="center"/>
      <protection locked="0"/>
    </xf>
    <xf numFmtId="0" fontId="29" fillId="13" borderId="5" xfId="0" applyFont="1" applyFill="1" applyBorder="1" applyAlignment="1" applyProtection="1">
      <alignment horizontal="center" vertical="center"/>
      <protection locked="0"/>
    </xf>
    <xf numFmtId="0" fontId="29" fillId="14" borderId="5" xfId="0" applyFont="1" applyFill="1" applyBorder="1" applyAlignment="1" applyProtection="1">
      <alignment horizontal="center" vertical="center"/>
      <protection locked="0"/>
    </xf>
    <xf numFmtId="0" fontId="29" fillId="3" borderId="37" xfId="0" applyFont="1" applyFill="1" applyBorder="1" applyAlignment="1" applyProtection="1">
      <alignment horizontal="center" vertical="center"/>
      <protection locked="0"/>
    </xf>
    <xf numFmtId="0" fontId="29" fillId="3" borderId="70" xfId="0" applyFont="1" applyFill="1" applyBorder="1" applyAlignment="1" applyProtection="1">
      <alignment horizontal="center" vertical="center"/>
      <protection locked="0"/>
    </xf>
    <xf numFmtId="0" fontId="32" fillId="3" borderId="120" xfId="0" applyNumberFormat="1" applyFont="1" applyFill="1" applyBorder="1" applyAlignment="1" applyProtection="1">
      <alignment horizontal="center" vertical="center"/>
      <protection locked="0"/>
    </xf>
    <xf numFmtId="0" fontId="37" fillId="3" borderId="120" xfId="3" applyNumberFormat="1" applyFont="1" applyFill="1" applyBorder="1" applyAlignment="1" applyProtection="1">
      <alignment horizontal="center" vertical="center"/>
      <protection locked="0"/>
    </xf>
    <xf numFmtId="0" fontId="32" fillId="3" borderId="121" xfId="0" applyFont="1" applyFill="1" applyBorder="1" applyAlignment="1">
      <alignment horizontal="center" vertical="center" wrapText="1"/>
    </xf>
    <xf numFmtId="0" fontId="0" fillId="15" borderId="78" xfId="0" applyFont="1" applyFill="1" applyBorder="1" applyAlignment="1" applyProtection="1">
      <alignment horizontal="center" vertical="center"/>
      <protection locked="0"/>
    </xf>
    <xf numFmtId="0" fontId="0" fillId="15" borderId="76" xfId="0" applyFont="1" applyFill="1" applyBorder="1" applyAlignment="1" applyProtection="1">
      <alignment horizontal="center" vertical="center"/>
      <protection locked="0"/>
    </xf>
    <xf numFmtId="0" fontId="0" fillId="15" borderId="93" xfId="0" applyFont="1" applyFill="1" applyBorder="1" applyAlignment="1" applyProtection="1">
      <alignment horizontal="center" vertical="center"/>
      <protection locked="0"/>
    </xf>
    <xf numFmtId="0" fontId="0" fillId="15" borderId="76" xfId="0" applyFont="1" applyFill="1" applyBorder="1"/>
    <xf numFmtId="0" fontId="0" fillId="15" borderId="93" xfId="0" applyFont="1" applyFill="1" applyBorder="1"/>
    <xf numFmtId="0" fontId="0" fillId="13" borderId="78" xfId="0" applyFont="1" applyFill="1" applyBorder="1" applyAlignment="1" applyProtection="1">
      <alignment horizontal="center" vertical="center"/>
      <protection locked="0"/>
    </xf>
    <xf numFmtId="0" fontId="0" fillId="13" borderId="76" xfId="0" applyFont="1" applyFill="1" applyBorder="1" applyAlignment="1" applyProtection="1">
      <alignment horizontal="center" vertical="center"/>
      <protection locked="0"/>
    </xf>
    <xf numFmtId="0" fontId="0" fillId="13" borderId="93" xfId="0" applyFont="1" applyFill="1" applyBorder="1" applyAlignment="1" applyProtection="1">
      <alignment horizontal="center" vertical="center"/>
      <protection locked="0"/>
    </xf>
    <xf numFmtId="0" fontId="0" fillId="13" borderId="76" xfId="0" applyFont="1" applyFill="1" applyBorder="1"/>
    <xf numFmtId="0" fontId="0" fillId="13" borderId="8" xfId="0" applyFont="1" applyFill="1" applyBorder="1"/>
    <xf numFmtId="0" fontId="0" fillId="14" borderId="78" xfId="0" applyFont="1" applyFill="1" applyBorder="1" applyAlignment="1" applyProtection="1">
      <alignment horizontal="center" vertical="center"/>
      <protection locked="0"/>
    </xf>
    <xf numFmtId="0" fontId="0" fillId="14" borderId="76" xfId="0" applyFont="1" applyFill="1" applyBorder="1" applyAlignment="1" applyProtection="1">
      <alignment horizontal="center" vertical="center"/>
      <protection locked="0"/>
    </xf>
    <xf numFmtId="0" fontId="0" fillId="14" borderId="76" xfId="0" applyFont="1" applyFill="1" applyBorder="1"/>
    <xf numFmtId="0" fontId="0" fillId="14" borderId="8" xfId="0" applyFont="1" applyFill="1" applyBorder="1"/>
    <xf numFmtId="0" fontId="0" fillId="3" borderId="68" xfId="0" applyFill="1" applyBorder="1"/>
    <xf numFmtId="0" fontId="24" fillId="3" borderId="122" xfId="0" applyFont="1" applyFill="1" applyBorder="1" applyAlignment="1" applyProtection="1">
      <alignment horizontal="center" vertical="center"/>
      <protection locked="0"/>
    </xf>
    <xf numFmtId="164" fontId="24" fillId="3" borderId="123" xfId="0" quotePrefix="1" applyNumberFormat="1" applyFont="1" applyFill="1" applyBorder="1" applyAlignment="1" applyProtection="1">
      <alignment horizontal="center" vertical="center"/>
      <protection locked="0"/>
    </xf>
    <xf numFmtId="0" fontId="24" fillId="3" borderId="124" xfId="0" applyFont="1" applyFill="1" applyBorder="1" applyAlignment="1" applyProtection="1">
      <alignment horizontal="center" vertical="center"/>
      <protection locked="0"/>
    </xf>
    <xf numFmtId="2" fontId="39" fillId="3" borderId="79" xfId="3" applyNumberFormat="1" applyFont="1" applyFill="1" applyBorder="1" applyAlignment="1" applyProtection="1">
      <alignment horizontal="center" vertical="center"/>
      <protection locked="0"/>
    </xf>
    <xf numFmtId="2" fontId="40" fillId="3" borderId="79" xfId="3" applyNumberFormat="1" applyFont="1" applyFill="1" applyBorder="1" applyAlignment="1" applyProtection="1">
      <alignment horizontal="center" vertical="center"/>
      <protection locked="0"/>
    </xf>
    <xf numFmtId="1" fontId="26" fillId="3" borderId="125" xfId="0" applyNumberFormat="1" applyFont="1" applyFill="1" applyBorder="1" applyAlignment="1">
      <alignment horizontal="center"/>
    </xf>
    <xf numFmtId="0" fontId="0" fillId="15" borderId="95" xfId="0" applyFont="1" applyFill="1" applyBorder="1" applyAlignment="1" applyProtection="1">
      <alignment horizontal="center" vertical="center"/>
      <protection locked="0"/>
    </xf>
    <xf numFmtId="0" fontId="0" fillId="15" borderId="68" xfId="0" applyFont="1" applyFill="1" applyBorder="1" applyAlignment="1" applyProtection="1">
      <alignment horizontal="center" vertical="center"/>
      <protection locked="0"/>
    </xf>
    <xf numFmtId="0" fontId="33" fillId="15" borderId="68" xfId="0" applyFont="1" applyFill="1" applyBorder="1" applyAlignment="1" applyProtection="1">
      <alignment horizontal="center" vertical="center"/>
      <protection locked="0"/>
    </xf>
    <xf numFmtId="0" fontId="0" fillId="15" borderId="96" xfId="0" applyFont="1" applyFill="1" applyBorder="1" applyAlignment="1" applyProtection="1">
      <alignment horizontal="center" vertical="center"/>
      <protection locked="0"/>
    </xf>
    <xf numFmtId="0" fontId="0" fillId="15" borderId="68" xfId="0" applyFont="1" applyFill="1" applyBorder="1"/>
    <xf numFmtId="0" fontId="0" fillId="15" borderId="96" xfId="0" applyFont="1" applyFill="1" applyBorder="1"/>
    <xf numFmtId="0" fontId="0" fillId="13" borderId="95" xfId="0" applyFont="1" applyFill="1" applyBorder="1" applyAlignment="1" applyProtection="1">
      <alignment horizontal="center" vertical="center"/>
      <protection locked="0"/>
    </xf>
    <xf numFmtId="0" fontId="0" fillId="13" borderId="68" xfId="0" applyFont="1" applyFill="1" applyBorder="1" applyAlignment="1" applyProtection="1">
      <alignment horizontal="center" vertical="center"/>
      <protection locked="0"/>
    </xf>
    <xf numFmtId="0" fontId="0" fillId="13" borderId="96" xfId="0" applyFont="1" applyFill="1" applyBorder="1" applyAlignment="1" applyProtection="1">
      <alignment horizontal="center" vertical="center"/>
      <protection locked="0"/>
    </xf>
    <xf numFmtId="0" fontId="0" fillId="13" borderId="68" xfId="0" applyFont="1" applyFill="1" applyBorder="1"/>
    <xf numFmtId="0" fontId="0" fillId="13" borderId="11" xfId="0" applyFont="1" applyFill="1" applyBorder="1"/>
    <xf numFmtId="0" fontId="0" fillId="14" borderId="95" xfId="0" applyFont="1" applyFill="1" applyBorder="1" applyAlignment="1" applyProtection="1">
      <alignment horizontal="center" vertical="center"/>
      <protection locked="0"/>
    </xf>
    <xf numFmtId="0" fontId="0" fillId="14" borderId="68" xfId="0" applyFont="1" applyFill="1" applyBorder="1" applyAlignment="1" applyProtection="1">
      <alignment horizontal="center" vertical="center"/>
      <protection locked="0"/>
    </xf>
    <xf numFmtId="0" fontId="0" fillId="14" borderId="68" xfId="0" applyFont="1" applyFill="1" applyBorder="1"/>
    <xf numFmtId="0" fontId="0" fillId="14" borderId="11" xfId="0" applyFont="1" applyFill="1" applyBorder="1"/>
    <xf numFmtId="0" fontId="0" fillId="13" borderId="10" xfId="0" applyFont="1" applyFill="1" applyBorder="1" applyAlignment="1" applyProtection="1">
      <alignment horizontal="center" vertical="center"/>
      <protection locked="0"/>
    </xf>
    <xf numFmtId="0" fontId="0" fillId="14" borderId="95" xfId="0" applyFont="1" applyFill="1" applyBorder="1"/>
    <xf numFmtId="0" fontId="0" fillId="14" borderId="68" xfId="0" applyFont="1" applyFill="1" applyBorder="1" applyAlignment="1">
      <alignment horizontal="center"/>
    </xf>
    <xf numFmtId="0" fontId="0" fillId="15" borderId="95" xfId="0" applyFont="1" applyFill="1" applyBorder="1" applyAlignment="1">
      <alignment horizontal="center" vertical="center"/>
    </xf>
    <xf numFmtId="0" fontId="0" fillId="15" borderId="68" xfId="0" applyFont="1" applyFill="1" applyBorder="1" applyAlignment="1">
      <alignment horizontal="center" vertical="center"/>
    </xf>
    <xf numFmtId="0" fontId="0" fillId="15" borderId="96" xfId="0" applyFont="1" applyFill="1" applyBorder="1" applyAlignment="1">
      <alignment horizontal="center" vertical="center"/>
    </xf>
    <xf numFmtId="0" fontId="0" fillId="13" borderId="95" xfId="0" applyFont="1" applyFill="1" applyBorder="1" applyAlignment="1">
      <alignment horizontal="center" vertical="center"/>
    </xf>
    <xf numFmtId="0" fontId="0" fillId="13" borderId="10" xfId="0" applyFont="1" applyFill="1" applyBorder="1" applyAlignment="1">
      <alignment horizontal="center" vertical="center"/>
    </xf>
    <xf numFmtId="0" fontId="0" fillId="15" borderId="98" xfId="0" applyFont="1" applyFill="1" applyBorder="1" applyAlignment="1">
      <alignment horizontal="center" vertical="center"/>
    </xf>
    <xf numFmtId="0" fontId="0" fillId="15" borderId="99" xfId="0" applyFont="1" applyFill="1" applyBorder="1" applyAlignment="1">
      <alignment horizontal="center" vertical="center"/>
    </xf>
    <xf numFmtId="0" fontId="0" fillId="15" borderId="101" xfId="0" applyFont="1" applyFill="1" applyBorder="1" applyAlignment="1">
      <alignment horizontal="center" vertical="center"/>
    </xf>
    <xf numFmtId="0" fontId="0" fillId="15" borderId="99" xfId="0" applyFont="1" applyFill="1" applyBorder="1"/>
    <xf numFmtId="0" fontId="0" fillId="15" borderId="101" xfId="0" applyFont="1" applyFill="1" applyBorder="1"/>
    <xf numFmtId="0" fontId="0" fillId="13" borderId="98" xfId="0" applyFont="1" applyFill="1" applyBorder="1" applyAlignment="1">
      <alignment horizontal="center" vertical="center"/>
    </xf>
    <xf numFmtId="0" fontId="0" fillId="13" borderId="99" xfId="0" applyFont="1" applyFill="1" applyBorder="1" applyAlignment="1" applyProtection="1">
      <alignment horizontal="center" vertical="center"/>
      <protection locked="0"/>
    </xf>
    <xf numFmtId="0" fontId="0" fillId="13" borderId="126" xfId="0" applyFont="1" applyFill="1" applyBorder="1" applyAlignment="1">
      <alignment horizontal="center" vertical="center"/>
    </xf>
    <xf numFmtId="0" fontId="0" fillId="13" borderId="101" xfId="0" applyFont="1" applyFill="1" applyBorder="1" applyAlignment="1" applyProtection="1">
      <alignment horizontal="center" vertical="center"/>
      <protection locked="0"/>
    </xf>
    <xf numFmtId="0" fontId="0" fillId="13" borderId="99" xfId="0" applyFont="1" applyFill="1" applyBorder="1"/>
    <xf numFmtId="0" fontId="0" fillId="13" borderId="100" xfId="0" applyFont="1" applyFill="1" applyBorder="1"/>
    <xf numFmtId="0" fontId="0" fillId="14" borderId="102" xfId="0" applyFont="1" applyFill="1" applyBorder="1"/>
    <xf numFmtId="0" fontId="0" fillId="14" borderId="103" xfId="0" applyFont="1" applyFill="1" applyBorder="1"/>
    <xf numFmtId="0" fontId="0" fillId="14" borderId="14" xfId="0" applyFont="1" applyFill="1" applyBorder="1"/>
    <xf numFmtId="0" fontId="24" fillId="3" borderId="33" xfId="0" applyFont="1" applyFill="1" applyBorder="1" applyAlignment="1" applyProtection="1">
      <alignment horizontal="center" vertical="center"/>
      <protection locked="0"/>
    </xf>
    <xf numFmtId="164" fontId="24" fillId="3" borderId="127" xfId="0" quotePrefix="1" applyNumberFormat="1" applyFont="1" applyFill="1" applyBorder="1" applyAlignment="1" applyProtection="1">
      <alignment horizontal="center" vertical="center"/>
      <protection locked="0"/>
    </xf>
    <xf numFmtId="0" fontId="0" fillId="5" borderId="0" xfId="0" applyFont="1" applyFill="1" applyAlignment="1" applyProtection="1">
      <alignment horizontal="center" vertical="center"/>
      <protection locked="0"/>
    </xf>
    <xf numFmtId="0" fontId="0" fillId="5" borderId="84" xfId="0" applyFill="1" applyBorder="1"/>
    <xf numFmtId="0" fontId="0" fillId="5" borderId="83" xfId="0" applyFill="1" applyBorder="1"/>
    <xf numFmtId="9" fontId="26" fillId="5" borderId="84" xfId="3" applyFont="1" applyFill="1" applyBorder="1"/>
    <xf numFmtId="9" fontId="26" fillId="5" borderId="0" xfId="3" applyFont="1" applyFill="1" applyBorder="1"/>
    <xf numFmtId="0" fontId="0" fillId="5" borderId="0" xfId="0" applyFont="1" applyFill="1"/>
    <xf numFmtId="0" fontId="0" fillId="0" borderId="0" xfId="0" applyFont="1"/>
    <xf numFmtId="0" fontId="0" fillId="4" borderId="84" xfId="0" applyFill="1" applyBorder="1"/>
    <xf numFmtId="0" fontId="0" fillId="4" borderId="83" xfId="0" applyFill="1" applyBorder="1"/>
    <xf numFmtId="9" fontId="26" fillId="0" borderId="84" xfId="3" applyFont="1" applyBorder="1"/>
    <xf numFmtId="9" fontId="26" fillId="0" borderId="57" xfId="3" applyFont="1" applyBorder="1"/>
  </cellXfs>
  <cellStyles count="5">
    <cellStyle name="Milliers" xfId="1" builtinId="3"/>
    <cellStyle name="Monétaire" xfId="2" builtinId="4"/>
    <cellStyle name="Normal" xfId="0" builtinId="0"/>
    <cellStyle name="Pourcentage" xfId="3" builtinId="5"/>
    <cellStyle name="Vérification" xfId="4" builtinId="23"/>
  </cellStyles>
  <dxfs count="335"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indexed="9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indexed="9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indexed="9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48"/>
      </font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525779</xdr:colOff>
      <xdr:row>6</xdr:row>
      <xdr:rowOff>242640</xdr:rowOff>
    </xdr:from>
    <xdr:to>
      <xdr:col>12</xdr:col>
      <xdr:colOff>309880</xdr:colOff>
      <xdr:row>11</xdr:row>
      <xdr:rowOff>180319</xdr:rowOff>
    </xdr:to>
    <xdr:pic macro="[0]!Image2_Cliquer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50479" y="1751400"/>
          <a:ext cx="1369061" cy="1194979"/>
        </a:xfrm>
        <a:prstGeom prst="rect">
          <a:avLst/>
        </a:prstGeom>
      </xdr:spPr>
    </xdr:pic>
    <xdr:clientData/>
  </xdr:twoCellAnchor>
  <xdr:twoCellAnchor editAs="oneCell">
    <xdr:from>
      <xdr:col>11</xdr:col>
      <xdr:colOff>0</xdr:colOff>
      <xdr:row>12</xdr:row>
      <xdr:rowOff>45720</xdr:rowOff>
    </xdr:from>
    <xdr:to>
      <xdr:col>12</xdr:col>
      <xdr:colOff>85725</xdr:colOff>
      <xdr:row>15</xdr:row>
      <xdr:rowOff>169545</xdr:rowOff>
    </xdr:to>
    <xdr:pic macro="[0]!Image3_Cliquer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917180" y="3063240"/>
          <a:ext cx="878205" cy="87820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41</xdr:row>
          <xdr:rowOff>0</xdr:rowOff>
        </xdr:from>
        <xdr:to>
          <xdr:col>13</xdr:col>
          <xdr:colOff>0</xdr:colOff>
          <xdr:row>41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en-US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 tous les points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41</xdr:row>
          <xdr:rowOff>0</xdr:rowOff>
        </xdr:from>
        <xdr:to>
          <xdr:col>13</xdr:col>
          <xdr:colOff>0</xdr:colOff>
          <xdr:row>41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en-US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 tous les points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41</xdr:row>
          <xdr:rowOff>0</xdr:rowOff>
        </xdr:from>
        <xdr:to>
          <xdr:col>13</xdr:col>
          <xdr:colOff>0</xdr:colOff>
          <xdr:row>41</xdr:row>
          <xdr:rowOff>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3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en-US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 tous les points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41</xdr:row>
          <xdr:rowOff>0</xdr:rowOff>
        </xdr:from>
        <xdr:to>
          <xdr:col>13</xdr:col>
          <xdr:colOff>0</xdr:colOff>
          <xdr:row>41</xdr:row>
          <xdr:rowOff>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4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en-US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 tous les points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292100</xdr:colOff>
      <xdr:row>11</xdr:row>
      <xdr:rowOff>190500</xdr:rowOff>
    </xdr:from>
    <xdr:to>
      <xdr:col>18</xdr:col>
      <xdr:colOff>50800</xdr:colOff>
      <xdr:row>15</xdr:row>
      <xdr:rowOff>40640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3741400" y="3101340"/>
          <a:ext cx="1816100" cy="855980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200">
              <a:solidFill>
                <a:sysClr val="windowText" lastClr="000000"/>
              </a:solidFill>
            </a:rPr>
            <a:t> </a:t>
          </a:r>
          <a:r>
            <a:rPr lang="en-US" sz="1600" b="1">
              <a:solidFill>
                <a:schemeClr val="bg1"/>
              </a:solidFill>
            </a:rPr>
            <a:t>RETOUR MENU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304800</xdr:colOff>
      <xdr:row>11</xdr:row>
      <xdr:rowOff>23446</xdr:rowOff>
    </xdr:from>
    <xdr:to>
      <xdr:col>18</xdr:col>
      <xdr:colOff>81085</xdr:colOff>
      <xdr:row>14</xdr:row>
      <xdr:rowOff>151032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3738860" y="2934286"/>
          <a:ext cx="1833685" cy="881966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200">
              <a:solidFill>
                <a:sysClr val="windowText" lastClr="000000"/>
              </a:solidFill>
            </a:rPr>
            <a:t> </a:t>
          </a:r>
          <a:r>
            <a:rPr lang="en-US" sz="1600" b="1">
              <a:solidFill>
                <a:schemeClr val="bg1"/>
              </a:solidFill>
            </a:rPr>
            <a:t>RETOUR MENU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135988</xdr:colOff>
      <xdr:row>13</xdr:row>
      <xdr:rowOff>147710</xdr:rowOff>
    </xdr:from>
    <xdr:to>
      <xdr:col>23</xdr:col>
      <xdr:colOff>158848</xdr:colOff>
      <xdr:row>16</xdr:row>
      <xdr:rowOff>17584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8614488" y="3530990"/>
          <a:ext cx="1737360" cy="624254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200">
              <a:solidFill>
                <a:sysClr val="windowText" lastClr="000000"/>
              </a:solidFill>
            </a:rPr>
            <a:t> </a:t>
          </a:r>
          <a:r>
            <a:rPr lang="en-US" sz="1600" b="1">
              <a:solidFill>
                <a:schemeClr val="bg1"/>
              </a:solidFill>
            </a:rPr>
            <a:t>RETOUR MENU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RNET%20DE%20COTES%201%20d&#233;mo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bulletin\CARNET%20DE%20COTES%201%20d&#233;m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Menu 2"/>
      <sheetName val="Menu 3"/>
      <sheetName val="Bulletin"/>
      <sheetName val="Bulletin (2)"/>
      <sheetName val="Bulletin (3)"/>
      <sheetName val="FRANCAIS"/>
      <sheetName val="MATH"/>
      <sheetName val="DIVERS"/>
      <sheetName val="FRANCAIS (2)"/>
      <sheetName val="MATH (2)"/>
      <sheetName val="DIVERS (2)"/>
      <sheetName val="FRANCAIS (3)"/>
      <sheetName val="MATH (3)"/>
      <sheetName val="DIVERS (3)"/>
      <sheetName val="ELEVES"/>
      <sheetName val="LIRE"/>
      <sheetName val="ECRIRE"/>
      <sheetName val="PARLER_ECOUTER"/>
      <sheetName val="OUTILS"/>
      <sheetName val="NO"/>
      <sheetName val="SF"/>
      <sheetName val="GR"/>
      <sheetName val="TD"/>
      <sheetName val="EVEIL"/>
      <sheetName val="COURS SPECIAUX"/>
      <sheetName val="COURS PHILO"/>
      <sheetName val="COM1"/>
      <sheetName val="COM2"/>
      <sheetName val="COM3"/>
      <sheetName val="COM4"/>
      <sheetName val="COM5"/>
      <sheetName val="COM6"/>
      <sheetName val="COM7"/>
      <sheetName val="COM8"/>
      <sheetName val="COM9"/>
      <sheetName val="COM10"/>
      <sheetName val="COM11"/>
      <sheetName val="COM112"/>
      <sheetName val="COM13"/>
      <sheetName val="COM14"/>
      <sheetName val="COM15"/>
      <sheetName val="COM16"/>
      <sheetName val="COM17"/>
      <sheetName val="COM18"/>
      <sheetName val="COM19"/>
      <sheetName val="COM20"/>
      <sheetName val="COM21"/>
      <sheetName val="COM22"/>
      <sheetName val="COM23"/>
      <sheetName val="COM24"/>
      <sheetName val="COM25"/>
      <sheetName val="LIRE (2)"/>
      <sheetName val="ECRIRE (2)"/>
      <sheetName val="PARLER_ECOUTER (2)"/>
      <sheetName val="OUTILS (2)"/>
      <sheetName val="NO (2)"/>
      <sheetName val="SF (2)"/>
      <sheetName val="GR (2)"/>
      <sheetName val="TD (2)"/>
      <sheetName val="EVEIL (2)"/>
      <sheetName val="COURS SPECIAUX (2)"/>
      <sheetName val="COURS PHILO (2)"/>
      <sheetName val="LIRE (3)"/>
      <sheetName val="ECRIRE (3)"/>
      <sheetName val="PARLER_ECOUTER (3)"/>
      <sheetName val="OUTILS (3)"/>
      <sheetName val="NO (3)"/>
      <sheetName val="SF (3)"/>
      <sheetName val="GR (3)"/>
      <sheetName val="TD (3)"/>
      <sheetName val="EVEIL (3)"/>
      <sheetName val="COURS SPECIAUX (3)"/>
      <sheetName val="COURS PHILO (3)"/>
    </sheetNames>
    <sheetDataSet>
      <sheetData sheetId="0"/>
      <sheetData sheetId="1"/>
      <sheetData sheetId="2"/>
      <sheetData sheetId="3"/>
      <sheetData sheetId="4"/>
      <sheetData sheetId="5"/>
      <sheetData sheetId="6">
        <row r="3">
          <cell r="A3" t="str">
            <v>e1</v>
          </cell>
          <cell r="B3" t="str">
            <v>LEHEROS</v>
          </cell>
          <cell r="C3" t="str">
            <v>TOTO</v>
          </cell>
          <cell r="D3">
            <v>64.705882352941174</v>
          </cell>
          <cell r="E3">
            <v>74.21052631578948</v>
          </cell>
          <cell r="F3">
            <v>51.102941176470587</v>
          </cell>
          <cell r="G3">
            <v>78.36879432624113</v>
          </cell>
          <cell r="H3" t="str">
            <v>e1</v>
          </cell>
          <cell r="I3" t="str">
            <v>En cours d'acquisition</v>
          </cell>
          <cell r="J3" t="str">
            <v>En cours d'acquisition</v>
          </cell>
          <cell r="K3" t="str">
            <v>En cours d'acquisition</v>
          </cell>
          <cell r="L3" t="str">
            <v>Acquis</v>
          </cell>
        </row>
        <row r="4">
          <cell r="A4" t="str">
            <v>e2</v>
          </cell>
          <cell r="B4" t="str">
            <v>DUCOBU</v>
          </cell>
          <cell r="C4" t="str">
            <v>DEDE</v>
          </cell>
          <cell r="D4">
            <v>94.117647058823522</v>
          </cell>
          <cell r="E4">
            <v>0</v>
          </cell>
          <cell r="F4">
            <v>0</v>
          </cell>
          <cell r="G4">
            <v>72.966903073286048</v>
          </cell>
          <cell r="H4" t="str">
            <v>e2</v>
          </cell>
          <cell r="I4" t="str">
            <v>Acquis</v>
          </cell>
          <cell r="J4" t="str">
            <v>Non évalué</v>
          </cell>
          <cell r="K4" t="str">
            <v>Non évalué</v>
          </cell>
          <cell r="L4" t="str">
            <v>En cours d'acquisition</v>
          </cell>
        </row>
        <row r="5">
          <cell r="A5" t="str">
            <v>e3</v>
          </cell>
          <cell r="B5" t="str">
            <v>SCHTROUMPF</v>
          </cell>
          <cell r="C5" t="str">
            <v>GRINCHEUX</v>
          </cell>
          <cell r="D5">
            <v>64.705882352941174</v>
          </cell>
          <cell r="E5">
            <v>0</v>
          </cell>
          <cell r="F5">
            <v>0</v>
          </cell>
          <cell r="G5">
            <v>88.333333333333329</v>
          </cell>
          <cell r="H5" t="str">
            <v>e3</v>
          </cell>
          <cell r="I5" t="str">
            <v>En cours d'acquisition</v>
          </cell>
          <cell r="J5" t="str">
            <v>Non évalué</v>
          </cell>
          <cell r="K5" t="str">
            <v>Non évalué</v>
          </cell>
          <cell r="L5" t="str">
            <v>Acquis</v>
          </cell>
        </row>
        <row r="6">
          <cell r="A6" t="str">
            <v>e4</v>
          </cell>
          <cell r="B6" t="str">
            <v>Duck</v>
          </cell>
          <cell r="C6" t="str">
            <v>donald</v>
          </cell>
          <cell r="D6">
            <v>82.35294117647058</v>
          </cell>
          <cell r="E6">
            <v>0</v>
          </cell>
          <cell r="F6">
            <v>0</v>
          </cell>
          <cell r="G6">
            <v>0</v>
          </cell>
          <cell r="H6" t="str">
            <v>e4</v>
          </cell>
          <cell r="I6" t="str">
            <v>Acquis</v>
          </cell>
          <cell r="J6" t="str">
            <v>Non évalué</v>
          </cell>
          <cell r="K6" t="str">
            <v>Non évalué</v>
          </cell>
          <cell r="L6" t="str">
            <v>Non évalué</v>
          </cell>
        </row>
        <row r="7">
          <cell r="A7" t="str">
            <v>e5</v>
          </cell>
          <cell r="B7" t="str">
            <v>vvvv</v>
          </cell>
          <cell r="C7" t="str">
            <v>lala</v>
          </cell>
          <cell r="D7">
            <v>100</v>
          </cell>
          <cell r="E7">
            <v>0</v>
          </cell>
          <cell r="F7">
            <v>0</v>
          </cell>
          <cell r="G7">
            <v>0</v>
          </cell>
          <cell r="H7" t="str">
            <v>e5</v>
          </cell>
          <cell r="I7" t="str">
            <v>Acquis</v>
          </cell>
          <cell r="J7" t="str">
            <v>Non évalué</v>
          </cell>
          <cell r="K7" t="str">
            <v>Non évalué</v>
          </cell>
          <cell r="L7" t="str">
            <v>Non évalué</v>
          </cell>
        </row>
        <row r="8">
          <cell r="A8" t="str">
            <v>e6</v>
          </cell>
          <cell r="B8" t="e">
            <v>#N/A</v>
          </cell>
          <cell r="C8" t="e">
            <v>#N/A</v>
          </cell>
          <cell r="D8">
            <v>71.428571428571431</v>
          </cell>
          <cell r="E8">
            <v>0</v>
          </cell>
          <cell r="F8">
            <v>0</v>
          </cell>
          <cell r="G8">
            <v>0</v>
          </cell>
          <cell r="H8" t="str">
            <v>e6</v>
          </cell>
          <cell r="I8" t="str">
            <v>En cours d'acquisition</v>
          </cell>
          <cell r="J8" t="str">
            <v>Non évalué</v>
          </cell>
          <cell r="K8" t="str">
            <v>Non évalué</v>
          </cell>
          <cell r="L8" t="str">
            <v>Non évalué</v>
          </cell>
        </row>
        <row r="9">
          <cell r="A9" t="str">
            <v>e7</v>
          </cell>
          <cell r="B9" t="e">
            <v>#N/A</v>
          </cell>
          <cell r="C9" t="e">
            <v>#N/A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 t="str">
            <v>e7</v>
          </cell>
          <cell r="I9" t="str">
            <v>Non évalué</v>
          </cell>
          <cell r="J9" t="str">
            <v>Non évalué</v>
          </cell>
          <cell r="K9" t="str">
            <v>Non évalué</v>
          </cell>
          <cell r="L9" t="str">
            <v>Non évalué</v>
          </cell>
        </row>
        <row r="10">
          <cell r="A10" t="str">
            <v>e8</v>
          </cell>
          <cell r="B10" t="e">
            <v>#N/A</v>
          </cell>
          <cell r="C10" t="e">
            <v>#N/A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 t="str">
            <v>e8</v>
          </cell>
          <cell r="I10" t="str">
            <v>Non évalué</v>
          </cell>
          <cell r="J10" t="str">
            <v>Non évalué</v>
          </cell>
          <cell r="K10" t="str">
            <v>Non évalué</v>
          </cell>
          <cell r="L10" t="str">
            <v>Non évalué</v>
          </cell>
        </row>
        <row r="11">
          <cell r="A11" t="str">
            <v>e9</v>
          </cell>
          <cell r="B11" t="e">
            <v>#N/A</v>
          </cell>
          <cell r="C11" t="e">
            <v>#N/A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 t="str">
            <v>e9</v>
          </cell>
          <cell r="I11" t="str">
            <v>Non évalué</v>
          </cell>
          <cell r="J11" t="str">
            <v>Non évalué</v>
          </cell>
          <cell r="K11" t="str">
            <v>Non évalué</v>
          </cell>
          <cell r="L11" t="str">
            <v>Non évalué</v>
          </cell>
        </row>
        <row r="12">
          <cell r="A12" t="str">
            <v>e10</v>
          </cell>
          <cell r="B12" t="e">
            <v>#N/A</v>
          </cell>
          <cell r="C12" t="e">
            <v>#N/A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 t="str">
            <v>e10</v>
          </cell>
          <cell r="I12" t="str">
            <v>Non évalué</v>
          </cell>
          <cell r="J12" t="str">
            <v>Non évalué</v>
          </cell>
          <cell r="K12" t="str">
            <v>Non évalué</v>
          </cell>
          <cell r="L12" t="str">
            <v>Non évalué</v>
          </cell>
        </row>
        <row r="13">
          <cell r="A13" t="str">
            <v>e11</v>
          </cell>
          <cell r="B13" t="e">
            <v>#N/A</v>
          </cell>
          <cell r="C13" t="e">
            <v>#N/A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 t="str">
            <v>e11</v>
          </cell>
          <cell r="I13" t="str">
            <v>Non évalué</v>
          </cell>
          <cell r="J13" t="str">
            <v>Non évalué</v>
          </cell>
          <cell r="K13" t="str">
            <v>Non évalué</v>
          </cell>
          <cell r="L13" t="str">
            <v>Non évalué</v>
          </cell>
        </row>
        <row r="14">
          <cell r="A14" t="str">
            <v>e12</v>
          </cell>
          <cell r="B14" t="e">
            <v>#N/A</v>
          </cell>
          <cell r="C14" t="e">
            <v>#N/A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 t="str">
            <v>e12</v>
          </cell>
          <cell r="I14" t="str">
            <v>Non évalué</v>
          </cell>
          <cell r="J14" t="str">
            <v>Non évalué</v>
          </cell>
          <cell r="K14" t="str">
            <v>Non évalué</v>
          </cell>
          <cell r="L14" t="str">
            <v>Non évalué</v>
          </cell>
        </row>
        <row r="15">
          <cell r="A15" t="str">
            <v>e13</v>
          </cell>
          <cell r="B15" t="e">
            <v>#N/A</v>
          </cell>
          <cell r="C15" t="e">
            <v>#N/A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 t="str">
            <v>e13</v>
          </cell>
          <cell r="I15" t="str">
            <v>Non évalué</v>
          </cell>
          <cell r="J15" t="str">
            <v>Non évalué</v>
          </cell>
          <cell r="K15" t="str">
            <v>Non évalué</v>
          </cell>
          <cell r="L15" t="str">
            <v>Non évalué</v>
          </cell>
        </row>
        <row r="16">
          <cell r="A16" t="str">
            <v>e14</v>
          </cell>
          <cell r="B16" t="e">
            <v>#N/A</v>
          </cell>
          <cell r="C16" t="e">
            <v>#N/A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 t="str">
            <v>e14</v>
          </cell>
          <cell r="I16" t="str">
            <v>Non évalué</v>
          </cell>
          <cell r="J16" t="str">
            <v>Non évalué</v>
          </cell>
          <cell r="K16" t="str">
            <v>Non évalué</v>
          </cell>
          <cell r="L16" t="str">
            <v>Non évalué</v>
          </cell>
        </row>
        <row r="17">
          <cell r="A17" t="str">
            <v>e15</v>
          </cell>
          <cell r="B17" t="e">
            <v>#N/A</v>
          </cell>
          <cell r="C17" t="e">
            <v>#N/A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 t="str">
            <v>e15</v>
          </cell>
          <cell r="I17" t="str">
            <v>Non évalué</v>
          </cell>
          <cell r="J17" t="str">
            <v>Non évalué</v>
          </cell>
          <cell r="K17" t="str">
            <v>Non évalué</v>
          </cell>
          <cell r="L17" t="str">
            <v>Non évalué</v>
          </cell>
        </row>
        <row r="18">
          <cell r="A18" t="str">
            <v>e16</v>
          </cell>
          <cell r="B18" t="e">
            <v>#N/A</v>
          </cell>
          <cell r="C18" t="e">
            <v>#N/A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 t="str">
            <v>e16</v>
          </cell>
          <cell r="I18" t="str">
            <v>Non évalué</v>
          </cell>
          <cell r="J18" t="str">
            <v>Non évalué</v>
          </cell>
          <cell r="K18" t="str">
            <v>Non évalué</v>
          </cell>
          <cell r="L18" t="str">
            <v>Non évalué</v>
          </cell>
        </row>
        <row r="19">
          <cell r="A19" t="str">
            <v>e17</v>
          </cell>
          <cell r="B19" t="e">
            <v>#N/A</v>
          </cell>
          <cell r="C19" t="e">
            <v>#N/A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 t="str">
            <v>e17</v>
          </cell>
          <cell r="I19" t="str">
            <v>Non évalué</v>
          </cell>
          <cell r="J19" t="str">
            <v>Non évalué</v>
          </cell>
          <cell r="K19" t="str">
            <v>Non évalué</v>
          </cell>
          <cell r="L19" t="str">
            <v>Non évalué</v>
          </cell>
        </row>
        <row r="20">
          <cell r="A20" t="str">
            <v>e18</v>
          </cell>
          <cell r="B20" t="e">
            <v>#N/A</v>
          </cell>
          <cell r="C20" t="e">
            <v>#N/A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 t="str">
            <v>e18</v>
          </cell>
          <cell r="I20" t="str">
            <v>Non évalué</v>
          </cell>
          <cell r="J20" t="str">
            <v>Non évalué</v>
          </cell>
          <cell r="K20" t="str">
            <v>Non évalué</v>
          </cell>
          <cell r="L20" t="str">
            <v>Non évalué</v>
          </cell>
        </row>
        <row r="21">
          <cell r="A21" t="str">
            <v>e19</v>
          </cell>
          <cell r="B21" t="e">
            <v>#N/A</v>
          </cell>
          <cell r="C21" t="e">
            <v>#N/A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 t="str">
            <v>e19</v>
          </cell>
          <cell r="I21" t="str">
            <v>Non évalué</v>
          </cell>
          <cell r="J21" t="str">
            <v>Non évalué</v>
          </cell>
          <cell r="K21" t="str">
            <v>Non évalué</v>
          </cell>
          <cell r="L21" t="str">
            <v>Non évalué</v>
          </cell>
        </row>
        <row r="22">
          <cell r="A22" t="str">
            <v>e20</v>
          </cell>
          <cell r="B22" t="e">
            <v>#N/A</v>
          </cell>
          <cell r="C22" t="e">
            <v>#N/A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 t="str">
            <v>e20</v>
          </cell>
          <cell r="I22" t="str">
            <v>Non évalué</v>
          </cell>
          <cell r="J22" t="str">
            <v>Non évalué</v>
          </cell>
          <cell r="K22" t="str">
            <v>Non évalué</v>
          </cell>
          <cell r="L22" t="str">
            <v>Non évalué</v>
          </cell>
        </row>
        <row r="23">
          <cell r="A23" t="str">
            <v>e21</v>
          </cell>
          <cell r="B23" t="e">
            <v>#N/A</v>
          </cell>
          <cell r="C23" t="e">
            <v>#N/A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 t="str">
            <v>e21</v>
          </cell>
          <cell r="I23" t="str">
            <v>Non évalué</v>
          </cell>
          <cell r="J23" t="str">
            <v>Non évalué</v>
          </cell>
          <cell r="K23" t="str">
            <v>Non évalué</v>
          </cell>
          <cell r="L23" t="str">
            <v>Non évalué</v>
          </cell>
        </row>
        <row r="24">
          <cell r="A24" t="str">
            <v>e22</v>
          </cell>
          <cell r="B24" t="e">
            <v>#N/A</v>
          </cell>
          <cell r="C24" t="e">
            <v>#N/A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 t="str">
            <v>e22</v>
          </cell>
          <cell r="I24" t="str">
            <v>Non évalué</v>
          </cell>
          <cell r="J24" t="str">
            <v>Non évalué</v>
          </cell>
          <cell r="K24" t="str">
            <v>Non évalué</v>
          </cell>
          <cell r="L24" t="str">
            <v>Non évalué</v>
          </cell>
        </row>
        <row r="25">
          <cell r="A25" t="str">
            <v>e23</v>
          </cell>
          <cell r="B25" t="e">
            <v>#N/A</v>
          </cell>
          <cell r="C25" t="e">
            <v>#N/A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 t="str">
            <v>e23</v>
          </cell>
          <cell r="I25" t="str">
            <v>Non évalué</v>
          </cell>
          <cell r="J25" t="str">
            <v>Non évalué</v>
          </cell>
          <cell r="K25" t="str">
            <v>Non évalué</v>
          </cell>
          <cell r="L25" t="str">
            <v>Non évalué</v>
          </cell>
        </row>
        <row r="26">
          <cell r="A26" t="str">
            <v>e24</v>
          </cell>
          <cell r="B26" t="e">
            <v>#N/A</v>
          </cell>
          <cell r="C26" t="e">
            <v>#N/A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 t="str">
            <v>e24</v>
          </cell>
          <cell r="I26" t="str">
            <v>Non évalué</v>
          </cell>
          <cell r="J26" t="str">
            <v>Non évalué</v>
          </cell>
          <cell r="K26" t="str">
            <v>Non évalué</v>
          </cell>
          <cell r="L26" t="str">
            <v>Non évalué</v>
          </cell>
        </row>
        <row r="27">
          <cell r="A27" t="str">
            <v>e25</v>
          </cell>
          <cell r="B27" t="e">
            <v>#N/A</v>
          </cell>
          <cell r="C27" t="e">
            <v>#N/A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 t="str">
            <v>e25</v>
          </cell>
          <cell r="I27" t="str">
            <v>Non évalué</v>
          </cell>
          <cell r="J27" t="str">
            <v>Non évalué</v>
          </cell>
          <cell r="K27" t="str">
            <v>Non évalué</v>
          </cell>
          <cell r="L27" t="str">
            <v>Non évalué</v>
          </cell>
        </row>
        <row r="28">
          <cell r="A28" t="str">
            <v>e26</v>
          </cell>
          <cell r="B28" t="e">
            <v>#N/A</v>
          </cell>
          <cell r="C28" t="e">
            <v>#N/A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 t="str">
            <v>e26</v>
          </cell>
          <cell r="I28" t="str">
            <v>Non évalué</v>
          </cell>
          <cell r="J28" t="str">
            <v>Non évalué</v>
          </cell>
          <cell r="K28" t="str">
            <v>Non évalué</v>
          </cell>
          <cell r="L28" t="str">
            <v>Non évalué</v>
          </cell>
        </row>
        <row r="29">
          <cell r="A29" t="str">
            <v>e27</v>
          </cell>
          <cell r="B29" t="e">
            <v>#N/A</v>
          </cell>
          <cell r="C29" t="e">
            <v>#N/A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 t="str">
            <v>e27</v>
          </cell>
          <cell r="I29" t="str">
            <v>Non évalué</v>
          </cell>
          <cell r="J29" t="str">
            <v>Non évalué</v>
          </cell>
          <cell r="K29" t="str">
            <v>Non évalué</v>
          </cell>
          <cell r="L29" t="str">
            <v>Non évalué</v>
          </cell>
        </row>
        <row r="30">
          <cell r="A30" t="str">
            <v>e28</v>
          </cell>
          <cell r="B30" t="e">
            <v>#N/A</v>
          </cell>
          <cell r="C30" t="e">
            <v>#N/A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 t="str">
            <v>e28</v>
          </cell>
          <cell r="I30" t="str">
            <v>Non évalué</v>
          </cell>
          <cell r="J30" t="str">
            <v>Non évalué</v>
          </cell>
          <cell r="K30" t="str">
            <v>Non évalué</v>
          </cell>
          <cell r="L30" t="str">
            <v>Non évalué</v>
          </cell>
        </row>
        <row r="31">
          <cell r="A31" t="str">
            <v>e29</v>
          </cell>
          <cell r="B31" t="e">
            <v>#N/A</v>
          </cell>
          <cell r="C31" t="e">
            <v>#N/A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 t="str">
            <v>e29</v>
          </cell>
          <cell r="I31" t="str">
            <v>Non évalué</v>
          </cell>
          <cell r="J31" t="str">
            <v>Non évalué</v>
          </cell>
          <cell r="K31" t="str">
            <v>Non évalué</v>
          </cell>
          <cell r="L31" t="str">
            <v>Non évalué</v>
          </cell>
        </row>
        <row r="32">
          <cell r="A32" t="str">
            <v>e30</v>
          </cell>
          <cell r="B32" t="e">
            <v>#N/A</v>
          </cell>
          <cell r="C32" t="e">
            <v>#N/A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 t="str">
            <v>e30</v>
          </cell>
          <cell r="I32" t="str">
            <v>Non évalué</v>
          </cell>
          <cell r="J32" t="str">
            <v>Non évalué</v>
          </cell>
          <cell r="K32" t="str">
            <v>Non évalué</v>
          </cell>
          <cell r="L32" t="str">
            <v>Non évalué</v>
          </cell>
        </row>
      </sheetData>
      <sheetData sheetId="7">
        <row r="3">
          <cell r="A3" t="str">
            <v>e1</v>
          </cell>
          <cell r="B3" t="str">
            <v>LEHEROS</v>
          </cell>
          <cell r="C3" t="str">
            <v>TOTO</v>
          </cell>
          <cell r="D3">
            <v>79.545454545454547</v>
          </cell>
          <cell r="E3">
            <v>52.777777777777779</v>
          </cell>
          <cell r="F3">
            <v>62.857142857142854</v>
          </cell>
          <cell r="G3">
            <v>87.179487179487182</v>
          </cell>
          <cell r="H3" t="str">
            <v>e1</v>
          </cell>
          <cell r="I3" t="str">
            <v>Acquis</v>
          </cell>
          <cell r="J3" t="str">
            <v>En cours d'acquisition</v>
          </cell>
          <cell r="K3" t="str">
            <v>En cours d'acquisition</v>
          </cell>
          <cell r="L3" t="str">
            <v>Acquis</v>
          </cell>
        </row>
        <row r="4">
          <cell r="A4" t="str">
            <v>e2</v>
          </cell>
          <cell r="B4" t="str">
            <v>DUCOBU</v>
          </cell>
          <cell r="C4" t="str">
            <v>DEDE</v>
          </cell>
          <cell r="D4">
            <v>43.75</v>
          </cell>
          <cell r="E4">
            <v>83.333333333333343</v>
          </cell>
          <cell r="F4">
            <v>77.777777777777786</v>
          </cell>
          <cell r="G4">
            <v>71.794871794871796</v>
          </cell>
          <cell r="H4" t="str">
            <v>e2</v>
          </cell>
          <cell r="I4" t="str">
            <v>Non acquis</v>
          </cell>
          <cell r="J4" t="str">
            <v>Acquis</v>
          </cell>
          <cell r="K4" t="str">
            <v>Acquis</v>
          </cell>
          <cell r="L4" t="str">
            <v>En cours d'acquisition</v>
          </cell>
        </row>
        <row r="5">
          <cell r="A5" t="str">
            <v>e3</v>
          </cell>
          <cell r="B5" t="str">
            <v>SCHTROUMPF</v>
          </cell>
          <cell r="C5" t="str">
            <v>GRINCHEUX</v>
          </cell>
          <cell r="D5">
            <v>90.909090909090907</v>
          </cell>
          <cell r="E5">
            <v>94.444444444444443</v>
          </cell>
          <cell r="F5">
            <v>66.666666666666657</v>
          </cell>
          <cell r="G5">
            <v>58.974358974358978</v>
          </cell>
          <cell r="H5" t="str">
            <v>e3</v>
          </cell>
          <cell r="I5" t="str">
            <v>Acquis</v>
          </cell>
          <cell r="J5" t="str">
            <v>Acquis</v>
          </cell>
          <cell r="K5" t="str">
            <v>En cours d'acquisition</v>
          </cell>
          <cell r="L5" t="str">
            <v>En cours d'acquisition</v>
          </cell>
        </row>
        <row r="6">
          <cell r="A6" t="str">
            <v>e4</v>
          </cell>
          <cell r="B6" t="str">
            <v>Duck</v>
          </cell>
          <cell r="C6" t="str">
            <v>donald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 t="str">
            <v>e4</v>
          </cell>
          <cell r="I6" t="str">
            <v>Non évalué</v>
          </cell>
          <cell r="J6" t="str">
            <v>Non évalué</v>
          </cell>
          <cell r="K6" t="str">
            <v>Non évalué</v>
          </cell>
          <cell r="L6" t="str">
            <v>Non évalué</v>
          </cell>
        </row>
        <row r="7">
          <cell r="A7" t="str">
            <v>e5</v>
          </cell>
          <cell r="B7" t="str">
            <v>vvvv</v>
          </cell>
          <cell r="C7" t="str">
            <v>lala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 t="str">
            <v>e5</v>
          </cell>
          <cell r="I7" t="str">
            <v>Non évalué</v>
          </cell>
          <cell r="J7" t="str">
            <v>Non évalué</v>
          </cell>
          <cell r="K7" t="str">
            <v>Non évalué</v>
          </cell>
          <cell r="L7" t="str">
            <v>Non évalué</v>
          </cell>
        </row>
        <row r="8">
          <cell r="A8" t="str">
            <v>e6</v>
          </cell>
          <cell r="B8" t="e">
            <v>#N/A</v>
          </cell>
          <cell r="C8" t="e">
            <v>#N/A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 t="str">
            <v>e6</v>
          </cell>
          <cell r="I8" t="str">
            <v>Non évalué</v>
          </cell>
          <cell r="J8" t="str">
            <v>Non évalué</v>
          </cell>
          <cell r="K8" t="str">
            <v>Non évalué</v>
          </cell>
          <cell r="L8" t="str">
            <v>Non évalué</v>
          </cell>
        </row>
        <row r="9">
          <cell r="A9" t="str">
            <v>e7</v>
          </cell>
          <cell r="B9" t="e">
            <v>#N/A</v>
          </cell>
          <cell r="C9" t="e">
            <v>#N/A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 t="str">
            <v>e7</v>
          </cell>
          <cell r="I9" t="str">
            <v>Non évalué</v>
          </cell>
          <cell r="J9" t="str">
            <v>Non évalué</v>
          </cell>
          <cell r="K9" t="str">
            <v>Non évalué</v>
          </cell>
          <cell r="L9" t="str">
            <v>Non évalué</v>
          </cell>
        </row>
        <row r="10">
          <cell r="A10" t="str">
            <v>e8</v>
          </cell>
          <cell r="B10" t="e">
            <v>#N/A</v>
          </cell>
          <cell r="C10" t="e">
            <v>#N/A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 t="str">
            <v>e8</v>
          </cell>
          <cell r="I10" t="str">
            <v>Non évalué</v>
          </cell>
          <cell r="J10" t="str">
            <v>Non évalué</v>
          </cell>
          <cell r="K10" t="str">
            <v>Non évalué</v>
          </cell>
          <cell r="L10" t="str">
            <v>Non évalué</v>
          </cell>
        </row>
        <row r="11">
          <cell r="A11" t="str">
            <v>e9</v>
          </cell>
          <cell r="B11" t="e">
            <v>#N/A</v>
          </cell>
          <cell r="C11" t="e">
            <v>#N/A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 t="str">
            <v>e9</v>
          </cell>
          <cell r="I11" t="str">
            <v>Non évalué</v>
          </cell>
          <cell r="J11" t="str">
            <v>Non évalué</v>
          </cell>
          <cell r="K11" t="str">
            <v>Non évalué</v>
          </cell>
          <cell r="L11" t="str">
            <v>Non évalué</v>
          </cell>
        </row>
        <row r="12">
          <cell r="A12" t="str">
            <v>e10</v>
          </cell>
          <cell r="B12" t="e">
            <v>#N/A</v>
          </cell>
          <cell r="C12" t="e">
            <v>#N/A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 t="str">
            <v>e10</v>
          </cell>
          <cell r="I12" t="str">
            <v>Non évalué</v>
          </cell>
          <cell r="J12" t="str">
            <v>Non évalué</v>
          </cell>
          <cell r="K12" t="str">
            <v>Non évalué</v>
          </cell>
          <cell r="L12" t="str">
            <v>Non évalué</v>
          </cell>
        </row>
        <row r="13">
          <cell r="A13" t="str">
            <v>e11</v>
          </cell>
          <cell r="B13" t="e">
            <v>#N/A</v>
          </cell>
          <cell r="C13" t="e">
            <v>#N/A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 t="str">
            <v>e11</v>
          </cell>
          <cell r="I13" t="str">
            <v>Non évalué</v>
          </cell>
          <cell r="J13" t="str">
            <v>Non évalué</v>
          </cell>
          <cell r="K13" t="str">
            <v>Non évalué</v>
          </cell>
          <cell r="L13" t="str">
            <v>Non évalué</v>
          </cell>
        </row>
        <row r="14">
          <cell r="A14" t="str">
            <v>e12</v>
          </cell>
          <cell r="B14" t="e">
            <v>#N/A</v>
          </cell>
          <cell r="C14" t="e">
            <v>#N/A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 t="str">
            <v>e12</v>
          </cell>
          <cell r="I14" t="str">
            <v>Non évalué</v>
          </cell>
          <cell r="J14" t="str">
            <v>Non évalué</v>
          </cell>
          <cell r="K14" t="str">
            <v>Non évalué</v>
          </cell>
          <cell r="L14" t="str">
            <v>Non évalué</v>
          </cell>
        </row>
        <row r="15">
          <cell r="A15" t="str">
            <v>e13</v>
          </cell>
          <cell r="B15" t="e">
            <v>#N/A</v>
          </cell>
          <cell r="C15" t="e">
            <v>#N/A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 t="str">
            <v>e13</v>
          </cell>
          <cell r="I15" t="str">
            <v>Non évalué</v>
          </cell>
          <cell r="J15" t="str">
            <v>Non évalué</v>
          </cell>
          <cell r="K15" t="str">
            <v>Non évalué</v>
          </cell>
          <cell r="L15" t="str">
            <v>Non évalué</v>
          </cell>
        </row>
        <row r="16">
          <cell r="A16" t="str">
            <v>e14</v>
          </cell>
          <cell r="B16" t="e">
            <v>#N/A</v>
          </cell>
          <cell r="C16" t="e">
            <v>#N/A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 t="str">
            <v>e14</v>
          </cell>
          <cell r="I16" t="str">
            <v>Non évalué</v>
          </cell>
          <cell r="J16" t="str">
            <v>Non évalué</v>
          </cell>
          <cell r="K16" t="str">
            <v>Non évalué</v>
          </cell>
          <cell r="L16" t="str">
            <v>Non évalué</v>
          </cell>
        </row>
        <row r="17">
          <cell r="A17" t="str">
            <v>e15</v>
          </cell>
          <cell r="B17" t="e">
            <v>#N/A</v>
          </cell>
          <cell r="C17" t="e">
            <v>#N/A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 t="str">
            <v>e15</v>
          </cell>
          <cell r="I17" t="str">
            <v>Non évalué</v>
          </cell>
          <cell r="J17" t="str">
            <v>Non évalué</v>
          </cell>
          <cell r="K17" t="str">
            <v>Non évalué</v>
          </cell>
          <cell r="L17" t="str">
            <v>Non évalué</v>
          </cell>
        </row>
        <row r="18">
          <cell r="A18" t="str">
            <v>e16</v>
          </cell>
          <cell r="B18" t="e">
            <v>#N/A</v>
          </cell>
          <cell r="C18" t="e">
            <v>#N/A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 t="str">
            <v>e16</v>
          </cell>
          <cell r="I18" t="str">
            <v>Non évalué</v>
          </cell>
          <cell r="J18" t="str">
            <v>Non évalué</v>
          </cell>
          <cell r="K18" t="str">
            <v>Non évalué</v>
          </cell>
          <cell r="L18" t="str">
            <v>Non évalué</v>
          </cell>
        </row>
        <row r="19">
          <cell r="A19" t="str">
            <v>e17</v>
          </cell>
          <cell r="B19" t="e">
            <v>#N/A</v>
          </cell>
          <cell r="C19" t="e">
            <v>#N/A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 t="str">
            <v>e17</v>
          </cell>
          <cell r="I19" t="str">
            <v>Non évalué</v>
          </cell>
          <cell r="J19" t="str">
            <v>Non évalué</v>
          </cell>
          <cell r="K19" t="str">
            <v>Non évalué</v>
          </cell>
          <cell r="L19" t="str">
            <v>Non évalué</v>
          </cell>
        </row>
        <row r="20">
          <cell r="A20" t="str">
            <v>e18</v>
          </cell>
          <cell r="B20" t="e">
            <v>#N/A</v>
          </cell>
          <cell r="C20" t="e">
            <v>#N/A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 t="str">
            <v>e18</v>
          </cell>
          <cell r="I20" t="str">
            <v>Non évalué</v>
          </cell>
          <cell r="J20" t="str">
            <v>Non évalué</v>
          </cell>
          <cell r="K20" t="str">
            <v>Non évalué</v>
          </cell>
          <cell r="L20" t="str">
            <v>Non évalué</v>
          </cell>
        </row>
        <row r="21">
          <cell r="A21" t="str">
            <v>e19</v>
          </cell>
          <cell r="B21" t="e">
            <v>#N/A</v>
          </cell>
          <cell r="C21" t="e">
            <v>#N/A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 t="str">
            <v>e19</v>
          </cell>
          <cell r="I21" t="str">
            <v>Non évalué</v>
          </cell>
          <cell r="J21" t="str">
            <v>Non évalué</v>
          </cell>
          <cell r="K21" t="str">
            <v>Non évalué</v>
          </cell>
          <cell r="L21" t="str">
            <v>Non évalué</v>
          </cell>
        </row>
        <row r="22">
          <cell r="A22" t="str">
            <v>e20</v>
          </cell>
          <cell r="B22" t="e">
            <v>#N/A</v>
          </cell>
          <cell r="C22" t="e">
            <v>#N/A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 t="str">
            <v>e20</v>
          </cell>
          <cell r="I22" t="str">
            <v>Non évalué</v>
          </cell>
          <cell r="J22" t="str">
            <v>Non évalué</v>
          </cell>
          <cell r="K22" t="str">
            <v>Non évalué</v>
          </cell>
          <cell r="L22" t="str">
            <v>Non évalué</v>
          </cell>
        </row>
        <row r="23">
          <cell r="A23" t="str">
            <v>e21</v>
          </cell>
          <cell r="B23" t="e">
            <v>#N/A</v>
          </cell>
          <cell r="C23" t="e">
            <v>#N/A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 t="str">
            <v>e21</v>
          </cell>
          <cell r="I23" t="str">
            <v>Non évalué</v>
          </cell>
          <cell r="J23" t="str">
            <v>Non évalué</v>
          </cell>
          <cell r="K23" t="str">
            <v>Non évalué</v>
          </cell>
          <cell r="L23" t="str">
            <v>Non évalué</v>
          </cell>
        </row>
        <row r="24">
          <cell r="A24" t="str">
            <v>e22</v>
          </cell>
          <cell r="B24" t="e">
            <v>#N/A</v>
          </cell>
          <cell r="C24" t="e">
            <v>#N/A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 t="str">
            <v>e22</v>
          </cell>
          <cell r="I24" t="str">
            <v>Non évalué</v>
          </cell>
          <cell r="J24" t="str">
            <v>Non évalué</v>
          </cell>
          <cell r="K24" t="str">
            <v>Non évalué</v>
          </cell>
          <cell r="L24" t="str">
            <v>Non évalué</v>
          </cell>
        </row>
        <row r="25">
          <cell r="A25" t="str">
            <v>e23</v>
          </cell>
          <cell r="B25" t="e">
            <v>#N/A</v>
          </cell>
          <cell r="C25" t="e">
            <v>#N/A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 t="str">
            <v>e23</v>
          </cell>
          <cell r="I25" t="str">
            <v>Non évalué</v>
          </cell>
          <cell r="J25" t="str">
            <v>Non évalué</v>
          </cell>
          <cell r="K25" t="str">
            <v>Non évalué</v>
          </cell>
          <cell r="L25" t="str">
            <v>Non évalué</v>
          </cell>
        </row>
        <row r="26">
          <cell r="A26" t="str">
            <v>e24</v>
          </cell>
          <cell r="B26" t="e">
            <v>#N/A</v>
          </cell>
          <cell r="C26" t="e">
            <v>#N/A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 t="str">
            <v>e24</v>
          </cell>
          <cell r="I26" t="str">
            <v>Non évalué</v>
          </cell>
          <cell r="J26" t="str">
            <v>Non évalué</v>
          </cell>
          <cell r="K26" t="str">
            <v>Non évalué</v>
          </cell>
          <cell r="L26" t="str">
            <v>Non évalué</v>
          </cell>
        </row>
        <row r="27">
          <cell r="A27" t="str">
            <v>e25</v>
          </cell>
          <cell r="B27" t="e">
            <v>#N/A</v>
          </cell>
          <cell r="C27" t="e">
            <v>#N/A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 t="str">
            <v>e25</v>
          </cell>
          <cell r="I27" t="str">
            <v>Non évalué</v>
          </cell>
          <cell r="J27" t="str">
            <v>Non évalué</v>
          </cell>
          <cell r="K27" t="str">
            <v>Non évalué</v>
          </cell>
          <cell r="L27" t="str">
            <v>Non évalué</v>
          </cell>
        </row>
        <row r="28">
          <cell r="A28" t="str">
            <v>e26</v>
          </cell>
          <cell r="B28" t="e">
            <v>#N/A</v>
          </cell>
          <cell r="C28" t="e">
            <v>#N/A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 t="str">
            <v>e26</v>
          </cell>
          <cell r="I28" t="str">
            <v>Non évalué</v>
          </cell>
          <cell r="J28" t="str">
            <v>Non évalué</v>
          </cell>
          <cell r="K28" t="str">
            <v>Non évalué</v>
          </cell>
          <cell r="L28" t="str">
            <v>Non évalué</v>
          </cell>
        </row>
        <row r="29">
          <cell r="A29" t="str">
            <v>e27</v>
          </cell>
          <cell r="B29" t="e">
            <v>#N/A</v>
          </cell>
          <cell r="C29" t="e">
            <v>#N/A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 t="str">
            <v>e27</v>
          </cell>
          <cell r="I29" t="str">
            <v>Non évalué</v>
          </cell>
          <cell r="J29" t="str">
            <v>Non évalué</v>
          </cell>
          <cell r="K29" t="str">
            <v>Non évalué</v>
          </cell>
          <cell r="L29" t="str">
            <v>Non évalué</v>
          </cell>
        </row>
        <row r="30">
          <cell r="A30" t="str">
            <v>e28</v>
          </cell>
          <cell r="B30" t="e">
            <v>#N/A</v>
          </cell>
          <cell r="C30" t="e">
            <v>#N/A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 t="str">
            <v>e28</v>
          </cell>
          <cell r="I30" t="str">
            <v>Non évalué</v>
          </cell>
          <cell r="J30" t="str">
            <v>Non évalué</v>
          </cell>
          <cell r="K30" t="str">
            <v>Non évalué</v>
          </cell>
          <cell r="L30" t="str">
            <v>Non évalué</v>
          </cell>
        </row>
        <row r="31">
          <cell r="A31" t="str">
            <v>e29</v>
          </cell>
          <cell r="B31" t="e">
            <v>#N/A</v>
          </cell>
          <cell r="C31" t="e">
            <v>#N/A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 t="str">
            <v>e29</v>
          </cell>
          <cell r="I31" t="str">
            <v>Non évalué</v>
          </cell>
          <cell r="J31" t="str">
            <v>Non évalué</v>
          </cell>
          <cell r="K31" t="str">
            <v>Non évalué</v>
          </cell>
          <cell r="L31" t="str">
            <v>Non évalué</v>
          </cell>
        </row>
        <row r="32">
          <cell r="A32" t="str">
            <v>e30</v>
          </cell>
          <cell r="B32" t="e">
            <v>#N/A</v>
          </cell>
          <cell r="C32" t="e">
            <v>#N/A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 t="str">
            <v>e30</v>
          </cell>
          <cell r="I32" t="str">
            <v>Non évalué</v>
          </cell>
          <cell r="J32" t="str">
            <v>Non évalué</v>
          </cell>
          <cell r="K32" t="str">
            <v>Non évalué</v>
          </cell>
          <cell r="L32" t="str">
            <v>Non évalué</v>
          </cell>
        </row>
      </sheetData>
      <sheetData sheetId="8">
        <row r="3">
          <cell r="A3" t="str">
            <v>e1</v>
          </cell>
          <cell r="B3" t="str">
            <v>LEHEROS</v>
          </cell>
          <cell r="C3" t="str">
            <v>TOTO</v>
          </cell>
          <cell r="D3">
            <v>50</v>
          </cell>
          <cell r="E3">
            <v>71.276595744680847</v>
          </cell>
          <cell r="F3">
            <v>30</v>
          </cell>
          <cell r="G3">
            <v>70.833333333333343</v>
          </cell>
          <cell r="H3" t="str">
            <v>e1</v>
          </cell>
          <cell r="I3" t="str">
            <v>Tbien</v>
          </cell>
          <cell r="J3" t="str">
            <v>Satisfaisant</v>
          </cell>
          <cell r="K3" t="str">
            <v>Tbien</v>
          </cell>
          <cell r="L3" t="str">
            <v>Bien</v>
          </cell>
          <cell r="M3" t="str">
            <v>Satisfaisant</v>
          </cell>
          <cell r="N3" t="str">
            <v>Bien</v>
          </cell>
          <cell r="O3" t="str">
            <v>En cours d'acquisition</v>
          </cell>
          <cell r="P3" t="str">
            <v>En cours d'acquisition</v>
          </cell>
          <cell r="Q3" t="str">
            <v>Non acquis</v>
          </cell>
          <cell r="R3" t="str">
            <v>En cours d'acquisition</v>
          </cell>
        </row>
        <row r="4">
          <cell r="A4" t="str">
            <v>e2</v>
          </cell>
          <cell r="B4" t="str">
            <v>DUCOBU</v>
          </cell>
          <cell r="C4" t="str">
            <v>DEDE</v>
          </cell>
          <cell r="D4">
            <v>80</v>
          </cell>
          <cell r="E4">
            <v>78.723404255319153</v>
          </cell>
          <cell r="F4">
            <v>80</v>
          </cell>
          <cell r="G4">
            <v>91.666666666666657</v>
          </cell>
          <cell r="H4" t="str">
            <v>e2</v>
          </cell>
          <cell r="I4" t="str">
            <v>Bien</v>
          </cell>
          <cell r="J4" t="str">
            <v>Bien</v>
          </cell>
          <cell r="K4" t="e">
            <v>#N/A</v>
          </cell>
          <cell r="L4" t="e">
            <v>#N/A</v>
          </cell>
          <cell r="M4" t="e">
            <v>#N/A</v>
          </cell>
          <cell r="N4" t="str">
            <v>Bien</v>
          </cell>
          <cell r="O4" t="str">
            <v>Acquis</v>
          </cell>
          <cell r="P4" t="str">
            <v>Acquis</v>
          </cell>
          <cell r="Q4" t="str">
            <v>Acquis</v>
          </cell>
          <cell r="R4" t="str">
            <v>Acquis</v>
          </cell>
        </row>
        <row r="5">
          <cell r="A5" t="str">
            <v>e3</v>
          </cell>
          <cell r="B5" t="str">
            <v>SCHTROUMPF</v>
          </cell>
          <cell r="C5" t="str">
            <v>GRINCHEUX</v>
          </cell>
          <cell r="D5">
            <v>61.111111111111114</v>
          </cell>
          <cell r="E5">
            <v>59.574468085106382</v>
          </cell>
          <cell r="F5">
            <v>70</v>
          </cell>
          <cell r="G5">
            <v>58.333333333333336</v>
          </cell>
          <cell r="H5" t="str">
            <v>e3</v>
          </cell>
          <cell r="I5" t="str">
            <v>Tbien</v>
          </cell>
          <cell r="J5" t="str">
            <v>Bien</v>
          </cell>
          <cell r="K5" t="e">
            <v>#N/A</v>
          </cell>
          <cell r="L5" t="e">
            <v>#N/A</v>
          </cell>
          <cell r="M5" t="e">
            <v>#N/A</v>
          </cell>
          <cell r="N5" t="str">
            <v>Tbien</v>
          </cell>
          <cell r="O5" t="str">
            <v>En cours d'acquisition</v>
          </cell>
          <cell r="P5" t="str">
            <v>En cours d'acquisition</v>
          </cell>
          <cell r="Q5" t="str">
            <v>En cours d'acquisition</v>
          </cell>
          <cell r="R5" t="str">
            <v>En cours d'acquisition</v>
          </cell>
        </row>
        <row r="6">
          <cell r="A6" t="str">
            <v>e4</v>
          </cell>
          <cell r="B6" t="str">
            <v>Duck</v>
          </cell>
          <cell r="C6" t="str">
            <v>donald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 t="str">
            <v>e4</v>
          </cell>
          <cell r="I6" t="str">
            <v>Satisfaisant</v>
          </cell>
          <cell r="J6" t="str">
            <v>Insuffisant</v>
          </cell>
          <cell r="K6" t="e">
            <v>#N/A</v>
          </cell>
          <cell r="L6" t="e">
            <v>#N/A</v>
          </cell>
          <cell r="M6" t="e">
            <v>#N/A</v>
          </cell>
          <cell r="N6" t="str">
            <v>Satisfaisant</v>
          </cell>
          <cell r="O6" t="str">
            <v>Non évalué</v>
          </cell>
          <cell r="P6" t="str">
            <v>Non évalué</v>
          </cell>
          <cell r="Q6" t="str">
            <v>Non évalué</v>
          </cell>
          <cell r="R6" t="str">
            <v>Non évalué</v>
          </cell>
        </row>
        <row r="7">
          <cell r="A7" t="str">
            <v>e5</v>
          </cell>
          <cell r="B7" t="str">
            <v>vvvv</v>
          </cell>
          <cell r="C7" t="str">
            <v>lala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 t="str">
            <v>e5</v>
          </cell>
          <cell r="I7" t="str">
            <v>Insuffisant</v>
          </cell>
          <cell r="J7" t="str">
            <v>Bien</v>
          </cell>
          <cell r="K7" t="e">
            <v>#N/A</v>
          </cell>
          <cell r="L7" t="e">
            <v>#N/A</v>
          </cell>
          <cell r="M7" t="e">
            <v>#N/A</v>
          </cell>
          <cell r="N7" t="str">
            <v>Insuffisant</v>
          </cell>
          <cell r="O7" t="str">
            <v>Non évalué</v>
          </cell>
          <cell r="P7" t="str">
            <v>Non évalué</v>
          </cell>
          <cell r="Q7" t="str">
            <v>Non évalué</v>
          </cell>
          <cell r="R7" t="str">
            <v>Non évalué</v>
          </cell>
        </row>
        <row r="8">
          <cell r="A8" t="str">
            <v>e6</v>
          </cell>
          <cell r="B8" t="e">
            <v>#N/A</v>
          </cell>
          <cell r="C8" t="e">
            <v>#N/A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 t="str">
            <v>e6</v>
          </cell>
          <cell r="I8" t="e">
            <v>#N/A</v>
          </cell>
          <cell r="J8" t="e">
            <v>#N/A</v>
          </cell>
          <cell r="K8" t="e">
            <v>#N/A</v>
          </cell>
          <cell r="L8" t="e">
            <v>#N/A</v>
          </cell>
          <cell r="M8" t="e">
            <v>#N/A</v>
          </cell>
          <cell r="N8" t="e">
            <v>#N/A</v>
          </cell>
          <cell r="O8" t="str">
            <v>Non évalué</v>
          </cell>
          <cell r="P8" t="str">
            <v>Non évalué</v>
          </cell>
          <cell r="Q8" t="str">
            <v>Non évalué</v>
          </cell>
          <cell r="R8" t="str">
            <v>Non évalué</v>
          </cell>
        </row>
        <row r="9">
          <cell r="A9" t="str">
            <v>e7</v>
          </cell>
          <cell r="B9" t="e">
            <v>#N/A</v>
          </cell>
          <cell r="C9" t="e">
            <v>#N/A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 t="str">
            <v>e7</v>
          </cell>
          <cell r="I9" t="e">
            <v>#N/A</v>
          </cell>
          <cell r="J9" t="e">
            <v>#N/A</v>
          </cell>
          <cell r="K9" t="e">
            <v>#N/A</v>
          </cell>
          <cell r="L9" t="e">
            <v>#N/A</v>
          </cell>
          <cell r="M9" t="e">
            <v>#N/A</v>
          </cell>
          <cell r="N9" t="e">
            <v>#N/A</v>
          </cell>
          <cell r="O9" t="str">
            <v>Non évalué</v>
          </cell>
          <cell r="P9" t="str">
            <v>Non évalué</v>
          </cell>
          <cell r="Q9" t="str">
            <v>Non évalué</v>
          </cell>
          <cell r="R9" t="str">
            <v>Non évalué</v>
          </cell>
        </row>
        <row r="10">
          <cell r="A10" t="str">
            <v>e8</v>
          </cell>
          <cell r="B10" t="e">
            <v>#N/A</v>
          </cell>
          <cell r="C10" t="e">
            <v>#N/A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 t="str">
            <v>e8</v>
          </cell>
          <cell r="I10" t="e">
            <v>#N/A</v>
          </cell>
          <cell r="J10" t="e">
            <v>#N/A</v>
          </cell>
          <cell r="K10" t="e">
            <v>#N/A</v>
          </cell>
          <cell r="L10" t="e">
            <v>#N/A</v>
          </cell>
          <cell r="M10" t="e">
            <v>#N/A</v>
          </cell>
          <cell r="N10" t="e">
            <v>#N/A</v>
          </cell>
          <cell r="O10" t="str">
            <v>Non évalué</v>
          </cell>
          <cell r="P10" t="str">
            <v>Non évalué</v>
          </cell>
          <cell r="Q10" t="str">
            <v>Non évalué</v>
          </cell>
          <cell r="R10" t="str">
            <v>Non évalué</v>
          </cell>
        </row>
        <row r="11">
          <cell r="A11" t="str">
            <v>e9</v>
          </cell>
          <cell r="B11" t="e">
            <v>#N/A</v>
          </cell>
          <cell r="C11" t="e">
            <v>#N/A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 t="str">
            <v>e9</v>
          </cell>
          <cell r="I11" t="e">
            <v>#N/A</v>
          </cell>
          <cell r="J11" t="e">
            <v>#N/A</v>
          </cell>
          <cell r="K11" t="e">
            <v>#N/A</v>
          </cell>
          <cell r="L11" t="e">
            <v>#N/A</v>
          </cell>
          <cell r="M11" t="e">
            <v>#N/A</v>
          </cell>
          <cell r="N11" t="e">
            <v>#N/A</v>
          </cell>
          <cell r="O11" t="str">
            <v>Non évalué</v>
          </cell>
          <cell r="P11" t="str">
            <v>Non évalué</v>
          </cell>
          <cell r="Q11" t="str">
            <v>Non évalué</v>
          </cell>
          <cell r="R11" t="str">
            <v>Non évalué</v>
          </cell>
        </row>
        <row r="12">
          <cell r="A12" t="str">
            <v>e10</v>
          </cell>
          <cell r="B12" t="e">
            <v>#N/A</v>
          </cell>
          <cell r="C12" t="e">
            <v>#N/A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 t="str">
            <v>e10</v>
          </cell>
          <cell r="I12" t="e">
            <v>#N/A</v>
          </cell>
          <cell r="J12" t="e">
            <v>#N/A</v>
          </cell>
          <cell r="K12" t="e">
            <v>#N/A</v>
          </cell>
          <cell r="L12" t="e">
            <v>#N/A</v>
          </cell>
          <cell r="M12" t="e">
            <v>#N/A</v>
          </cell>
          <cell r="N12" t="e">
            <v>#N/A</v>
          </cell>
          <cell r="O12" t="str">
            <v>Non évalué</v>
          </cell>
          <cell r="P12" t="str">
            <v>Non évalué</v>
          </cell>
          <cell r="Q12" t="str">
            <v>Non évalué</v>
          </cell>
          <cell r="R12" t="str">
            <v>Non évalué</v>
          </cell>
        </row>
        <row r="13">
          <cell r="A13" t="str">
            <v>e11</v>
          </cell>
          <cell r="B13" t="e">
            <v>#N/A</v>
          </cell>
          <cell r="C13" t="e">
            <v>#N/A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 t="str">
            <v>e11</v>
          </cell>
          <cell r="I13" t="e">
            <v>#N/A</v>
          </cell>
          <cell r="J13" t="e">
            <v>#N/A</v>
          </cell>
          <cell r="K13" t="e">
            <v>#N/A</v>
          </cell>
          <cell r="L13" t="e">
            <v>#N/A</v>
          </cell>
          <cell r="M13" t="e">
            <v>#N/A</v>
          </cell>
          <cell r="N13" t="e">
            <v>#N/A</v>
          </cell>
          <cell r="O13" t="str">
            <v>Non évalué</v>
          </cell>
          <cell r="P13" t="str">
            <v>Non évalué</v>
          </cell>
          <cell r="Q13" t="str">
            <v>Non évalué</v>
          </cell>
          <cell r="R13" t="str">
            <v>Non évalué</v>
          </cell>
        </row>
        <row r="14">
          <cell r="A14" t="str">
            <v>e12</v>
          </cell>
          <cell r="B14" t="e">
            <v>#N/A</v>
          </cell>
          <cell r="C14" t="e">
            <v>#N/A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 t="str">
            <v>e12</v>
          </cell>
          <cell r="I14" t="e">
            <v>#N/A</v>
          </cell>
          <cell r="J14" t="e">
            <v>#N/A</v>
          </cell>
          <cell r="K14" t="e">
            <v>#N/A</v>
          </cell>
          <cell r="L14" t="e">
            <v>#N/A</v>
          </cell>
          <cell r="M14" t="e">
            <v>#N/A</v>
          </cell>
          <cell r="N14" t="e">
            <v>#N/A</v>
          </cell>
          <cell r="O14" t="str">
            <v>Non évalué</v>
          </cell>
          <cell r="P14" t="str">
            <v>Non évalué</v>
          </cell>
          <cell r="Q14" t="str">
            <v>Non évalué</v>
          </cell>
          <cell r="R14" t="str">
            <v>Non évalué</v>
          </cell>
        </row>
        <row r="15">
          <cell r="A15" t="str">
            <v>e13</v>
          </cell>
          <cell r="B15" t="e">
            <v>#N/A</v>
          </cell>
          <cell r="C15" t="e">
            <v>#N/A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 t="str">
            <v>e13</v>
          </cell>
          <cell r="I15" t="e">
            <v>#N/A</v>
          </cell>
          <cell r="J15" t="e">
            <v>#N/A</v>
          </cell>
          <cell r="K15" t="e">
            <v>#N/A</v>
          </cell>
          <cell r="L15" t="e">
            <v>#N/A</v>
          </cell>
          <cell r="M15" t="e">
            <v>#N/A</v>
          </cell>
          <cell r="N15" t="e">
            <v>#N/A</v>
          </cell>
          <cell r="O15" t="str">
            <v>Non évalué</v>
          </cell>
          <cell r="P15" t="str">
            <v>Non évalué</v>
          </cell>
          <cell r="Q15" t="str">
            <v>Non évalué</v>
          </cell>
          <cell r="R15" t="str">
            <v>Non évalué</v>
          </cell>
        </row>
        <row r="16">
          <cell r="A16" t="str">
            <v>e14</v>
          </cell>
          <cell r="B16" t="e">
            <v>#N/A</v>
          </cell>
          <cell r="C16" t="e">
            <v>#N/A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 t="str">
            <v>e14</v>
          </cell>
          <cell r="I16" t="e">
            <v>#N/A</v>
          </cell>
          <cell r="J16" t="e">
            <v>#N/A</v>
          </cell>
          <cell r="K16" t="e">
            <v>#N/A</v>
          </cell>
          <cell r="L16" t="e">
            <v>#N/A</v>
          </cell>
          <cell r="M16" t="e">
            <v>#N/A</v>
          </cell>
          <cell r="N16" t="e">
            <v>#N/A</v>
          </cell>
          <cell r="O16" t="str">
            <v>Non évalué</v>
          </cell>
          <cell r="P16" t="str">
            <v>Non évalué</v>
          </cell>
          <cell r="Q16" t="str">
            <v>Non évalué</v>
          </cell>
          <cell r="R16" t="str">
            <v>Non évalué</v>
          </cell>
        </row>
        <row r="17">
          <cell r="A17" t="str">
            <v>e15</v>
          </cell>
          <cell r="B17" t="e">
            <v>#N/A</v>
          </cell>
          <cell r="C17" t="e">
            <v>#N/A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 t="str">
            <v>e15</v>
          </cell>
          <cell r="I17" t="e">
            <v>#N/A</v>
          </cell>
          <cell r="J17" t="e">
            <v>#N/A</v>
          </cell>
          <cell r="K17" t="e">
            <v>#N/A</v>
          </cell>
          <cell r="L17" t="e">
            <v>#N/A</v>
          </cell>
          <cell r="M17" t="e">
            <v>#N/A</v>
          </cell>
          <cell r="N17" t="e">
            <v>#N/A</v>
          </cell>
          <cell r="O17" t="str">
            <v>Non évalué</v>
          </cell>
          <cell r="P17" t="str">
            <v>Non évalué</v>
          </cell>
          <cell r="Q17" t="str">
            <v>Non évalué</v>
          </cell>
          <cell r="R17" t="str">
            <v>Non évalué</v>
          </cell>
        </row>
        <row r="18">
          <cell r="A18" t="str">
            <v>e16</v>
          </cell>
          <cell r="B18" t="e">
            <v>#N/A</v>
          </cell>
          <cell r="C18" t="e">
            <v>#N/A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 t="str">
            <v>e16</v>
          </cell>
          <cell r="I18" t="e">
            <v>#N/A</v>
          </cell>
          <cell r="J18" t="e">
            <v>#N/A</v>
          </cell>
          <cell r="K18" t="e">
            <v>#N/A</v>
          </cell>
          <cell r="L18" t="e">
            <v>#N/A</v>
          </cell>
          <cell r="M18" t="e">
            <v>#N/A</v>
          </cell>
          <cell r="N18" t="e">
            <v>#N/A</v>
          </cell>
          <cell r="O18" t="str">
            <v>Non évalué</v>
          </cell>
          <cell r="P18" t="str">
            <v>Non évalué</v>
          </cell>
          <cell r="Q18" t="str">
            <v>Non évalué</v>
          </cell>
          <cell r="R18" t="str">
            <v>Non évalué</v>
          </cell>
        </row>
        <row r="19">
          <cell r="A19" t="str">
            <v>e17</v>
          </cell>
          <cell r="B19" t="e">
            <v>#N/A</v>
          </cell>
          <cell r="C19" t="e">
            <v>#N/A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 t="str">
            <v>e17</v>
          </cell>
          <cell r="I19" t="e">
            <v>#N/A</v>
          </cell>
          <cell r="J19" t="e">
            <v>#N/A</v>
          </cell>
          <cell r="K19" t="e">
            <v>#N/A</v>
          </cell>
          <cell r="L19" t="e">
            <v>#N/A</v>
          </cell>
          <cell r="M19" t="e">
            <v>#N/A</v>
          </cell>
          <cell r="N19" t="e">
            <v>#N/A</v>
          </cell>
          <cell r="O19" t="str">
            <v>Non évalué</v>
          </cell>
          <cell r="P19" t="str">
            <v>Non évalué</v>
          </cell>
          <cell r="Q19" t="str">
            <v>Non évalué</v>
          </cell>
          <cell r="R19" t="str">
            <v>Non évalué</v>
          </cell>
        </row>
        <row r="20">
          <cell r="A20" t="str">
            <v>e18</v>
          </cell>
          <cell r="B20" t="e">
            <v>#N/A</v>
          </cell>
          <cell r="C20" t="e">
            <v>#N/A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 t="str">
            <v>e18</v>
          </cell>
          <cell r="I20" t="e">
            <v>#N/A</v>
          </cell>
          <cell r="J20" t="e">
            <v>#N/A</v>
          </cell>
          <cell r="K20" t="e">
            <v>#N/A</v>
          </cell>
          <cell r="L20" t="e">
            <v>#N/A</v>
          </cell>
          <cell r="M20" t="e">
            <v>#N/A</v>
          </cell>
          <cell r="N20" t="e">
            <v>#N/A</v>
          </cell>
          <cell r="O20" t="str">
            <v>Non évalué</v>
          </cell>
          <cell r="P20" t="str">
            <v>Non évalué</v>
          </cell>
          <cell r="Q20" t="str">
            <v>Non évalué</v>
          </cell>
          <cell r="R20" t="str">
            <v>Non évalué</v>
          </cell>
        </row>
        <row r="21">
          <cell r="A21" t="str">
            <v>e19</v>
          </cell>
          <cell r="B21" t="e">
            <v>#N/A</v>
          </cell>
          <cell r="C21" t="e">
            <v>#N/A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 t="str">
            <v>e19</v>
          </cell>
          <cell r="I21" t="e">
            <v>#N/A</v>
          </cell>
          <cell r="J21" t="e">
            <v>#N/A</v>
          </cell>
          <cell r="K21" t="e">
            <v>#N/A</v>
          </cell>
          <cell r="L21" t="e">
            <v>#N/A</v>
          </cell>
          <cell r="M21" t="e">
            <v>#N/A</v>
          </cell>
          <cell r="N21" t="e">
            <v>#N/A</v>
          </cell>
          <cell r="O21" t="str">
            <v>Non évalué</v>
          </cell>
          <cell r="P21" t="str">
            <v>Non évalué</v>
          </cell>
          <cell r="Q21" t="str">
            <v>Non évalué</v>
          </cell>
          <cell r="R21" t="str">
            <v>Non évalué</v>
          </cell>
        </row>
        <row r="22">
          <cell r="A22" t="str">
            <v>e20</v>
          </cell>
          <cell r="B22" t="e">
            <v>#N/A</v>
          </cell>
          <cell r="C22" t="e">
            <v>#N/A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 t="str">
            <v>e20</v>
          </cell>
          <cell r="I22" t="e">
            <v>#N/A</v>
          </cell>
          <cell r="J22" t="e">
            <v>#N/A</v>
          </cell>
          <cell r="K22" t="e">
            <v>#N/A</v>
          </cell>
          <cell r="L22" t="e">
            <v>#N/A</v>
          </cell>
          <cell r="M22" t="e">
            <v>#N/A</v>
          </cell>
          <cell r="N22" t="e">
            <v>#N/A</v>
          </cell>
          <cell r="O22" t="str">
            <v>Non évalué</v>
          </cell>
          <cell r="P22" t="str">
            <v>Non évalué</v>
          </cell>
          <cell r="Q22" t="str">
            <v>Non évalué</v>
          </cell>
          <cell r="R22" t="str">
            <v>Non évalué</v>
          </cell>
        </row>
        <row r="23">
          <cell r="A23" t="str">
            <v>e21</v>
          </cell>
          <cell r="B23" t="e">
            <v>#N/A</v>
          </cell>
          <cell r="C23" t="e">
            <v>#N/A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 t="str">
            <v>e21</v>
          </cell>
          <cell r="I23" t="e">
            <v>#N/A</v>
          </cell>
          <cell r="J23" t="e">
            <v>#N/A</v>
          </cell>
          <cell r="K23" t="e">
            <v>#N/A</v>
          </cell>
          <cell r="L23" t="e">
            <v>#N/A</v>
          </cell>
          <cell r="M23" t="e">
            <v>#N/A</v>
          </cell>
          <cell r="N23" t="e">
            <v>#N/A</v>
          </cell>
          <cell r="O23" t="str">
            <v>Non évalué</v>
          </cell>
          <cell r="P23" t="str">
            <v>Non évalué</v>
          </cell>
          <cell r="Q23" t="str">
            <v>Non évalué</v>
          </cell>
          <cell r="R23" t="str">
            <v>Non évalué</v>
          </cell>
        </row>
        <row r="24">
          <cell r="A24" t="str">
            <v>e22</v>
          </cell>
          <cell r="B24" t="e">
            <v>#N/A</v>
          </cell>
          <cell r="C24" t="e">
            <v>#N/A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 t="str">
            <v>e22</v>
          </cell>
          <cell r="I24" t="e">
            <v>#N/A</v>
          </cell>
          <cell r="J24" t="e">
            <v>#N/A</v>
          </cell>
          <cell r="K24" t="e">
            <v>#N/A</v>
          </cell>
          <cell r="L24" t="e">
            <v>#N/A</v>
          </cell>
          <cell r="M24" t="e">
            <v>#N/A</v>
          </cell>
          <cell r="N24" t="e">
            <v>#N/A</v>
          </cell>
          <cell r="O24" t="str">
            <v>Non évalué</v>
          </cell>
          <cell r="P24" t="str">
            <v>Non évalué</v>
          </cell>
          <cell r="Q24" t="str">
            <v>Non évalué</v>
          </cell>
          <cell r="R24" t="str">
            <v>Non évalué</v>
          </cell>
        </row>
        <row r="25">
          <cell r="A25" t="str">
            <v>e23</v>
          </cell>
          <cell r="B25" t="e">
            <v>#N/A</v>
          </cell>
          <cell r="C25" t="e">
            <v>#N/A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 t="str">
            <v>e23</v>
          </cell>
          <cell r="I25" t="e">
            <v>#N/A</v>
          </cell>
          <cell r="J25" t="e">
            <v>#N/A</v>
          </cell>
          <cell r="K25" t="e">
            <v>#N/A</v>
          </cell>
          <cell r="L25" t="e">
            <v>#N/A</v>
          </cell>
          <cell r="M25" t="e">
            <v>#N/A</v>
          </cell>
          <cell r="N25" t="e">
            <v>#N/A</v>
          </cell>
          <cell r="O25" t="str">
            <v>Non évalué</v>
          </cell>
          <cell r="P25" t="str">
            <v>Non évalué</v>
          </cell>
          <cell r="Q25" t="str">
            <v>Non évalué</v>
          </cell>
          <cell r="R25" t="str">
            <v>Non évalué</v>
          </cell>
        </row>
        <row r="26">
          <cell r="A26" t="str">
            <v>e24</v>
          </cell>
          <cell r="B26" t="e">
            <v>#N/A</v>
          </cell>
          <cell r="C26" t="e">
            <v>#N/A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 t="str">
            <v>e24</v>
          </cell>
          <cell r="I26" t="e">
            <v>#N/A</v>
          </cell>
          <cell r="J26" t="e">
            <v>#N/A</v>
          </cell>
          <cell r="K26" t="e">
            <v>#N/A</v>
          </cell>
          <cell r="L26" t="e">
            <v>#N/A</v>
          </cell>
          <cell r="M26" t="e">
            <v>#N/A</v>
          </cell>
          <cell r="N26" t="e">
            <v>#N/A</v>
          </cell>
          <cell r="O26" t="str">
            <v>Non évalué</v>
          </cell>
          <cell r="P26" t="str">
            <v>Non évalué</v>
          </cell>
          <cell r="Q26" t="str">
            <v>Non évalué</v>
          </cell>
          <cell r="R26" t="str">
            <v>Non évalué</v>
          </cell>
        </row>
        <row r="27">
          <cell r="A27" t="str">
            <v>e25</v>
          </cell>
          <cell r="B27" t="e">
            <v>#N/A</v>
          </cell>
          <cell r="C27" t="e">
            <v>#N/A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 t="str">
            <v>e25</v>
          </cell>
          <cell r="I27" t="e">
            <v>#N/A</v>
          </cell>
          <cell r="J27" t="e">
            <v>#N/A</v>
          </cell>
          <cell r="K27" t="e">
            <v>#N/A</v>
          </cell>
          <cell r="L27" t="e">
            <v>#N/A</v>
          </cell>
          <cell r="M27" t="e">
            <v>#N/A</v>
          </cell>
          <cell r="N27" t="e">
            <v>#N/A</v>
          </cell>
          <cell r="O27" t="str">
            <v>Non évalué</v>
          </cell>
          <cell r="P27" t="str">
            <v>Non évalué</v>
          </cell>
          <cell r="Q27" t="str">
            <v>Non évalué</v>
          </cell>
          <cell r="R27" t="str">
            <v>Non évalué</v>
          </cell>
        </row>
        <row r="28">
          <cell r="A28" t="str">
            <v>e26</v>
          </cell>
          <cell r="B28" t="e">
            <v>#N/A</v>
          </cell>
          <cell r="C28" t="e">
            <v>#N/A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 t="str">
            <v>e26</v>
          </cell>
          <cell r="I28" t="e">
            <v>#N/A</v>
          </cell>
          <cell r="J28" t="e">
            <v>#N/A</v>
          </cell>
          <cell r="K28" t="e">
            <v>#N/A</v>
          </cell>
          <cell r="L28" t="e">
            <v>#N/A</v>
          </cell>
          <cell r="M28" t="e">
            <v>#N/A</v>
          </cell>
          <cell r="N28" t="e">
            <v>#N/A</v>
          </cell>
          <cell r="O28" t="str">
            <v>Non évalué</v>
          </cell>
          <cell r="P28" t="str">
            <v>Non évalué</v>
          </cell>
          <cell r="Q28" t="str">
            <v>Non évalué</v>
          </cell>
          <cell r="R28" t="str">
            <v>Non évalué</v>
          </cell>
        </row>
        <row r="29">
          <cell r="A29" t="str">
            <v>e27</v>
          </cell>
          <cell r="B29" t="e">
            <v>#N/A</v>
          </cell>
          <cell r="C29" t="e">
            <v>#N/A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 t="str">
            <v>e27</v>
          </cell>
          <cell r="I29" t="e">
            <v>#N/A</v>
          </cell>
          <cell r="J29" t="e">
            <v>#N/A</v>
          </cell>
          <cell r="K29" t="e">
            <v>#N/A</v>
          </cell>
          <cell r="L29" t="e">
            <v>#N/A</v>
          </cell>
          <cell r="M29" t="e">
            <v>#N/A</v>
          </cell>
          <cell r="N29" t="e">
            <v>#N/A</v>
          </cell>
          <cell r="O29" t="str">
            <v>Non évalué</v>
          </cell>
          <cell r="P29" t="str">
            <v>Non évalué</v>
          </cell>
          <cell r="Q29" t="str">
            <v>Non évalué</v>
          </cell>
          <cell r="R29" t="str">
            <v>Non évalué</v>
          </cell>
        </row>
        <row r="30">
          <cell r="A30" t="str">
            <v>e28</v>
          </cell>
          <cell r="B30" t="e">
            <v>#N/A</v>
          </cell>
          <cell r="C30" t="e">
            <v>#N/A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 t="str">
            <v>e28</v>
          </cell>
          <cell r="I30" t="e">
            <v>#N/A</v>
          </cell>
          <cell r="J30" t="e">
            <v>#N/A</v>
          </cell>
          <cell r="K30" t="e">
            <v>#N/A</v>
          </cell>
          <cell r="L30" t="e">
            <v>#N/A</v>
          </cell>
          <cell r="M30" t="e">
            <v>#N/A</v>
          </cell>
          <cell r="N30" t="e">
            <v>#N/A</v>
          </cell>
          <cell r="O30" t="str">
            <v>Non évalué</v>
          </cell>
          <cell r="P30" t="str">
            <v>Non évalué</v>
          </cell>
          <cell r="Q30" t="str">
            <v>Non évalué</v>
          </cell>
          <cell r="R30" t="str">
            <v>Non évalué</v>
          </cell>
        </row>
        <row r="31">
          <cell r="A31" t="str">
            <v>e29</v>
          </cell>
          <cell r="B31" t="e">
            <v>#N/A</v>
          </cell>
          <cell r="C31" t="e">
            <v>#N/A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 t="str">
            <v>e29</v>
          </cell>
          <cell r="I31" t="e">
            <v>#N/A</v>
          </cell>
          <cell r="J31" t="e">
            <v>#N/A</v>
          </cell>
          <cell r="K31" t="e">
            <v>#N/A</v>
          </cell>
          <cell r="L31" t="e">
            <v>#N/A</v>
          </cell>
          <cell r="M31" t="e">
            <v>#N/A</v>
          </cell>
          <cell r="N31" t="e">
            <v>#N/A</v>
          </cell>
          <cell r="O31" t="str">
            <v>Non évalué</v>
          </cell>
          <cell r="P31" t="str">
            <v>Non évalué</v>
          </cell>
          <cell r="Q31" t="str">
            <v>Non évalué</v>
          </cell>
          <cell r="R31" t="str">
            <v>Non évalué</v>
          </cell>
        </row>
        <row r="32">
          <cell r="A32" t="str">
            <v>e30</v>
          </cell>
          <cell r="B32" t="e">
            <v>#N/A</v>
          </cell>
          <cell r="C32" t="e">
            <v>#N/A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 t="str">
            <v>e30</v>
          </cell>
          <cell r="I32" t="e">
            <v>#N/A</v>
          </cell>
          <cell r="J32" t="e">
            <v>#N/A</v>
          </cell>
          <cell r="K32" t="e">
            <v>#N/A</v>
          </cell>
          <cell r="L32" t="e">
            <v>#N/A</v>
          </cell>
          <cell r="M32" t="e">
            <v>#N/A</v>
          </cell>
          <cell r="N32" t="e">
            <v>#N/A</v>
          </cell>
          <cell r="O32" t="str">
            <v>Non évalué</v>
          </cell>
          <cell r="P32" t="str">
            <v>Non évalué</v>
          </cell>
          <cell r="Q32" t="str">
            <v>Non évalué</v>
          </cell>
          <cell r="R32" t="str">
            <v>Non évalué</v>
          </cell>
        </row>
      </sheetData>
      <sheetData sheetId="9"/>
      <sheetData sheetId="10"/>
      <sheetData sheetId="11"/>
      <sheetData sheetId="12"/>
      <sheetData sheetId="13"/>
      <sheetData sheetId="14"/>
      <sheetData sheetId="15">
        <row r="1">
          <cell r="E1" t="str">
            <v>2B</v>
          </cell>
        </row>
        <row r="3">
          <cell r="A3" t="str">
            <v>e1</v>
          </cell>
          <cell r="B3" t="str">
            <v>LEHEROS</v>
          </cell>
          <cell r="C3" t="str">
            <v>TOTO</v>
          </cell>
        </row>
        <row r="4">
          <cell r="A4" t="str">
            <v>e2</v>
          </cell>
          <cell r="B4" t="str">
            <v>DUCOBU</v>
          </cell>
          <cell r="C4" t="str">
            <v>DEDE</v>
          </cell>
        </row>
        <row r="5">
          <cell r="A5" t="str">
            <v>e3</v>
          </cell>
          <cell r="B5" t="str">
            <v>SCHTROUMPF</v>
          </cell>
          <cell r="C5" t="str">
            <v>GRINCHEUX</v>
          </cell>
        </row>
        <row r="6">
          <cell r="A6" t="str">
            <v>e4</v>
          </cell>
          <cell r="B6" t="str">
            <v>Duck</v>
          </cell>
          <cell r="C6" t="str">
            <v>donald</v>
          </cell>
        </row>
        <row r="7">
          <cell r="A7" t="str">
            <v>e5</v>
          </cell>
          <cell r="B7" t="str">
            <v>vvvv</v>
          </cell>
          <cell r="C7" t="str">
            <v>lala</v>
          </cell>
        </row>
        <row r="8">
          <cell r="A8" t="str">
            <v>e6</v>
          </cell>
        </row>
        <row r="9">
          <cell r="A9" t="str">
            <v>e7</v>
          </cell>
        </row>
        <row r="10">
          <cell r="A10" t="str">
            <v>e8</v>
          </cell>
        </row>
        <row r="11">
          <cell r="A11" t="str">
            <v>e9</v>
          </cell>
        </row>
        <row r="12">
          <cell r="A12" t="str">
            <v>e10</v>
          </cell>
        </row>
        <row r="13">
          <cell r="A13" t="str">
            <v>e11</v>
          </cell>
        </row>
        <row r="14">
          <cell r="A14" t="str">
            <v>e12</v>
          </cell>
        </row>
        <row r="15">
          <cell r="A15" t="str">
            <v>e13</v>
          </cell>
        </row>
        <row r="16">
          <cell r="A16" t="str">
            <v>e14</v>
          </cell>
        </row>
        <row r="17">
          <cell r="A17" t="str">
            <v>e15</v>
          </cell>
        </row>
        <row r="18">
          <cell r="A18" t="str">
            <v>e16</v>
          </cell>
        </row>
        <row r="19">
          <cell r="A19" t="str">
            <v>e17</v>
          </cell>
        </row>
        <row r="20">
          <cell r="A20" t="str">
            <v>e18</v>
          </cell>
        </row>
        <row r="21">
          <cell r="A21" t="str">
            <v>e19</v>
          </cell>
        </row>
        <row r="22">
          <cell r="A22" t="str">
            <v>e20</v>
          </cell>
        </row>
        <row r="23">
          <cell r="A23" t="str">
            <v>e21</v>
          </cell>
        </row>
        <row r="24">
          <cell r="A24" t="str">
            <v>e22</v>
          </cell>
        </row>
        <row r="25">
          <cell r="A25" t="str">
            <v>e23</v>
          </cell>
        </row>
        <row r="26">
          <cell r="A26" t="str">
            <v>e24</v>
          </cell>
        </row>
        <row r="27">
          <cell r="A27" t="str">
            <v>e25</v>
          </cell>
        </row>
        <row r="28">
          <cell r="A28" t="str">
            <v>e26</v>
          </cell>
        </row>
        <row r="29">
          <cell r="A29" t="str">
            <v>e27</v>
          </cell>
        </row>
        <row r="30">
          <cell r="A30" t="str">
            <v>e28</v>
          </cell>
        </row>
        <row r="31">
          <cell r="A31" t="str">
            <v>e29</v>
          </cell>
        </row>
        <row r="32">
          <cell r="A32" t="str">
            <v>e30</v>
          </cell>
        </row>
      </sheetData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Menu 2"/>
      <sheetName val="Menu 3"/>
      <sheetName val="Bulletin"/>
      <sheetName val="Bulletin (2)"/>
      <sheetName val="Bulletin (3)"/>
      <sheetName val="FRANCAIS"/>
      <sheetName val="MATH"/>
      <sheetName val="DIVERS"/>
      <sheetName val="FRANCAIS (2)"/>
      <sheetName val="MATH (2)"/>
      <sheetName val="DIVERS (2)"/>
      <sheetName val="FRANCAIS (3)"/>
      <sheetName val="MATH (3)"/>
      <sheetName val="DIVERS (3)"/>
      <sheetName val="ELEVES"/>
      <sheetName val="LIRE"/>
      <sheetName val="ECRIRE"/>
      <sheetName val="PARLER_ECOUTER"/>
      <sheetName val="OUTILS"/>
      <sheetName val="NO"/>
      <sheetName val="SF"/>
      <sheetName val="GR"/>
      <sheetName val="TD"/>
      <sheetName val="EVEIL"/>
      <sheetName val="COURS SPECIAUX"/>
      <sheetName val="COURS PHILO"/>
      <sheetName val="COM1"/>
      <sheetName val="COM2"/>
      <sheetName val="COM3"/>
      <sheetName val="COM4"/>
      <sheetName val="COM5"/>
      <sheetName val="COM6"/>
      <sheetName val="COM7"/>
      <sheetName val="COM8"/>
      <sheetName val="COM9"/>
      <sheetName val="COM10"/>
      <sheetName val="COM11"/>
      <sheetName val="COM112"/>
      <sheetName val="COM13"/>
      <sheetName val="COM14"/>
      <sheetName val="COM15"/>
      <sheetName val="COM16"/>
      <sheetName val="COM17"/>
      <sheetName val="COM18"/>
      <sheetName val="COM19"/>
      <sheetName val="COM20"/>
      <sheetName val="COM21"/>
      <sheetName val="COM22"/>
      <sheetName val="COM23"/>
      <sheetName val="COM24"/>
      <sheetName val="COM25"/>
      <sheetName val="LIRE (2)"/>
      <sheetName val="ECRIRE (2)"/>
      <sheetName val="PARLER_ECOUTER (2)"/>
      <sheetName val="OUTILS (2)"/>
      <sheetName val="NO (2)"/>
      <sheetName val="SF (2)"/>
      <sheetName val="GR (2)"/>
      <sheetName val="TD (2)"/>
      <sheetName val="EVEIL (2)"/>
      <sheetName val="COURS SPECIAUX (2)"/>
      <sheetName val="COURS PHILO (2)"/>
      <sheetName val="LIRE (3)"/>
      <sheetName val="ECRIRE (3)"/>
      <sheetName val="PARLER_ECOUTER (3)"/>
      <sheetName val="OUTILS (3)"/>
      <sheetName val="NO (3)"/>
      <sheetName val="SF (3)"/>
      <sheetName val="GR (3)"/>
      <sheetName val="TD (3)"/>
      <sheetName val="EVEIL (3)"/>
      <sheetName val="COURS SPECIAUX (3)"/>
      <sheetName val="COURS PHILO (3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3">
          <cell r="B3" t="str">
            <v>LEHEROS</v>
          </cell>
          <cell r="C3" t="str">
            <v>TOTO</v>
          </cell>
        </row>
        <row r="4">
          <cell r="B4" t="str">
            <v>DUCOBU</v>
          </cell>
          <cell r="C4" t="str">
            <v>DEDE</v>
          </cell>
        </row>
        <row r="5">
          <cell r="B5" t="str">
            <v>SCHTROUMPF</v>
          </cell>
          <cell r="C5" t="str">
            <v>GRINCHEUX</v>
          </cell>
        </row>
        <row r="6">
          <cell r="B6" t="str">
            <v>Duck</v>
          </cell>
          <cell r="C6" t="str">
            <v>donald</v>
          </cell>
        </row>
        <row r="7">
          <cell r="B7" t="str">
            <v>vvvv</v>
          </cell>
          <cell r="C7" t="str">
            <v>lala</v>
          </cell>
        </row>
        <row r="8">
          <cell r="B8">
            <v>0</v>
          </cell>
          <cell r="C8">
            <v>0</v>
          </cell>
        </row>
        <row r="9">
          <cell r="B9">
            <v>0</v>
          </cell>
          <cell r="C9">
            <v>0</v>
          </cell>
        </row>
        <row r="10">
          <cell r="B10">
            <v>0</v>
          </cell>
          <cell r="C10">
            <v>0</v>
          </cell>
        </row>
        <row r="11">
          <cell r="B11">
            <v>0</v>
          </cell>
          <cell r="C11">
            <v>0</v>
          </cell>
        </row>
        <row r="12">
          <cell r="B12">
            <v>0</v>
          </cell>
          <cell r="C12">
            <v>0</v>
          </cell>
        </row>
        <row r="13">
          <cell r="B13">
            <v>0</v>
          </cell>
          <cell r="C13">
            <v>0</v>
          </cell>
        </row>
        <row r="14">
          <cell r="B14">
            <v>0</v>
          </cell>
          <cell r="C14">
            <v>0</v>
          </cell>
        </row>
        <row r="15">
          <cell r="B15">
            <v>0</v>
          </cell>
          <cell r="C15">
            <v>0</v>
          </cell>
        </row>
        <row r="16">
          <cell r="B16">
            <v>0</v>
          </cell>
          <cell r="C16">
            <v>0</v>
          </cell>
        </row>
        <row r="17">
          <cell r="B17">
            <v>0</v>
          </cell>
          <cell r="C17">
            <v>0</v>
          </cell>
        </row>
        <row r="18">
          <cell r="B18">
            <v>0</v>
          </cell>
          <cell r="C18">
            <v>0</v>
          </cell>
        </row>
        <row r="19">
          <cell r="B19">
            <v>0</v>
          </cell>
          <cell r="C19">
            <v>0</v>
          </cell>
        </row>
        <row r="20">
          <cell r="B20">
            <v>0</v>
          </cell>
          <cell r="C20">
            <v>0</v>
          </cell>
        </row>
        <row r="21">
          <cell r="B21">
            <v>0</v>
          </cell>
          <cell r="C21">
            <v>0</v>
          </cell>
        </row>
        <row r="22">
          <cell r="B22">
            <v>0</v>
          </cell>
          <cell r="C22">
            <v>0</v>
          </cell>
        </row>
        <row r="23">
          <cell r="B23">
            <v>0</v>
          </cell>
          <cell r="C23">
            <v>0</v>
          </cell>
        </row>
        <row r="24">
          <cell r="B24">
            <v>0</v>
          </cell>
          <cell r="C24">
            <v>0</v>
          </cell>
        </row>
        <row r="25">
          <cell r="B25">
            <v>0</v>
          </cell>
          <cell r="C25">
            <v>0</v>
          </cell>
        </row>
        <row r="26">
          <cell r="B26">
            <v>0</v>
          </cell>
          <cell r="C26">
            <v>0</v>
          </cell>
        </row>
        <row r="27">
          <cell r="B27">
            <v>0</v>
          </cell>
          <cell r="C27">
            <v>0</v>
          </cell>
        </row>
        <row r="28">
          <cell r="B28">
            <v>0</v>
          </cell>
          <cell r="C28">
            <v>0</v>
          </cell>
        </row>
        <row r="29">
          <cell r="B29">
            <v>0</v>
          </cell>
          <cell r="C29">
            <v>0</v>
          </cell>
        </row>
        <row r="30">
          <cell r="B30">
            <v>0</v>
          </cell>
          <cell r="C30">
            <v>0</v>
          </cell>
        </row>
        <row r="31">
          <cell r="B31">
            <v>0</v>
          </cell>
          <cell r="C31">
            <v>0</v>
          </cell>
        </row>
        <row r="32">
          <cell r="B32">
            <v>0</v>
          </cell>
          <cell r="C32">
            <v>0</v>
          </cell>
        </row>
      </sheetData>
      <sheetData sheetId="16">
        <row r="3">
          <cell r="BG3">
            <v>64.705882352941174</v>
          </cell>
        </row>
        <row r="4">
          <cell r="BG4">
            <v>94.117647058823522</v>
          </cell>
        </row>
        <row r="5">
          <cell r="BG5">
            <v>64.705882352941174</v>
          </cell>
        </row>
        <row r="6">
          <cell r="BG6">
            <v>82.35294117647058</v>
          </cell>
        </row>
        <row r="7">
          <cell r="BG7">
            <v>100</v>
          </cell>
        </row>
        <row r="8">
          <cell r="BG8">
            <v>71.428571428571431</v>
          </cell>
        </row>
        <row r="9">
          <cell r="BG9">
            <v>0</v>
          </cell>
        </row>
        <row r="10">
          <cell r="BG10">
            <v>0</v>
          </cell>
        </row>
        <row r="11">
          <cell r="BG11">
            <v>0</v>
          </cell>
        </row>
        <row r="12">
          <cell r="BG12">
            <v>0</v>
          </cell>
        </row>
        <row r="13">
          <cell r="BG13">
            <v>0</v>
          </cell>
        </row>
        <row r="14">
          <cell r="BG14">
            <v>0</v>
          </cell>
        </row>
        <row r="15">
          <cell r="BG15">
            <v>0</v>
          </cell>
        </row>
        <row r="16">
          <cell r="BG16">
            <v>0</v>
          </cell>
        </row>
        <row r="17">
          <cell r="BG17">
            <v>0</v>
          </cell>
        </row>
        <row r="18">
          <cell r="BG18">
            <v>0</v>
          </cell>
        </row>
        <row r="19">
          <cell r="BG19">
            <v>0</v>
          </cell>
        </row>
        <row r="20">
          <cell r="BG20">
            <v>0</v>
          </cell>
        </row>
        <row r="21">
          <cell r="BG21">
            <v>0</v>
          </cell>
        </row>
        <row r="22">
          <cell r="BG22">
            <v>0</v>
          </cell>
        </row>
        <row r="23">
          <cell r="BG23">
            <v>0</v>
          </cell>
        </row>
        <row r="24">
          <cell r="BG24">
            <v>0</v>
          </cell>
        </row>
        <row r="25">
          <cell r="BG25">
            <v>0</v>
          </cell>
        </row>
        <row r="26">
          <cell r="BG26">
            <v>0</v>
          </cell>
        </row>
        <row r="27">
          <cell r="BG27">
            <v>0</v>
          </cell>
        </row>
        <row r="28">
          <cell r="BG28">
            <v>0</v>
          </cell>
        </row>
        <row r="29">
          <cell r="BG29">
            <v>0</v>
          </cell>
        </row>
        <row r="30">
          <cell r="BG30">
            <v>0</v>
          </cell>
        </row>
        <row r="31">
          <cell r="BG31">
            <v>0</v>
          </cell>
        </row>
        <row r="32">
          <cell r="BG32">
            <v>0</v>
          </cell>
        </row>
      </sheetData>
      <sheetData sheetId="17">
        <row r="3">
          <cell r="BY3">
            <v>51.102941176470587</v>
          </cell>
        </row>
        <row r="4">
          <cell r="BY4">
            <v>0</v>
          </cell>
        </row>
        <row r="5">
          <cell r="BY5">
            <v>0</v>
          </cell>
        </row>
        <row r="6">
          <cell r="BY6">
            <v>0</v>
          </cell>
        </row>
        <row r="7">
          <cell r="BY7">
            <v>0</v>
          </cell>
        </row>
        <row r="8">
          <cell r="BY8">
            <v>0</v>
          </cell>
        </row>
        <row r="9">
          <cell r="BY9">
            <v>0</v>
          </cell>
        </row>
        <row r="10">
          <cell r="BY10">
            <v>0</v>
          </cell>
        </row>
        <row r="11">
          <cell r="BY11">
            <v>0</v>
          </cell>
        </row>
        <row r="12">
          <cell r="BY12">
            <v>0</v>
          </cell>
        </row>
        <row r="13">
          <cell r="BY13">
            <v>0</v>
          </cell>
        </row>
        <row r="14">
          <cell r="BY14">
            <v>0</v>
          </cell>
        </row>
        <row r="15">
          <cell r="BY15">
            <v>0</v>
          </cell>
        </row>
        <row r="16">
          <cell r="BY16">
            <v>0</v>
          </cell>
        </row>
        <row r="17">
          <cell r="BY17">
            <v>0</v>
          </cell>
        </row>
        <row r="18">
          <cell r="BY18">
            <v>0</v>
          </cell>
        </row>
        <row r="19">
          <cell r="BY19">
            <v>0</v>
          </cell>
        </row>
        <row r="20">
          <cell r="BY20">
            <v>0</v>
          </cell>
        </row>
        <row r="21">
          <cell r="BY21">
            <v>0</v>
          </cell>
        </row>
        <row r="22">
          <cell r="BY22">
            <v>0</v>
          </cell>
        </row>
        <row r="23">
          <cell r="BY23">
            <v>0</v>
          </cell>
        </row>
        <row r="24">
          <cell r="BY24">
            <v>0</v>
          </cell>
        </row>
        <row r="25">
          <cell r="BY25">
            <v>0</v>
          </cell>
        </row>
        <row r="26">
          <cell r="BY26">
            <v>0</v>
          </cell>
        </row>
        <row r="27">
          <cell r="BY27">
            <v>0</v>
          </cell>
        </row>
        <row r="28">
          <cell r="BY28">
            <v>0</v>
          </cell>
        </row>
        <row r="29">
          <cell r="BY29">
            <v>0</v>
          </cell>
        </row>
        <row r="30">
          <cell r="BY30">
            <v>0</v>
          </cell>
        </row>
        <row r="31">
          <cell r="BY31">
            <v>0</v>
          </cell>
        </row>
        <row r="32">
          <cell r="BY32">
            <v>0</v>
          </cell>
        </row>
      </sheetData>
      <sheetData sheetId="18">
        <row r="3">
          <cell r="AU3">
            <v>74.21052631578948</v>
          </cell>
        </row>
        <row r="4">
          <cell r="AU4">
            <v>0</v>
          </cell>
        </row>
        <row r="5">
          <cell r="AU5">
            <v>0</v>
          </cell>
        </row>
        <row r="6">
          <cell r="AU6">
            <v>0</v>
          </cell>
        </row>
        <row r="7">
          <cell r="AU7">
            <v>0</v>
          </cell>
        </row>
        <row r="8">
          <cell r="AU8">
            <v>0</v>
          </cell>
        </row>
        <row r="9">
          <cell r="AU9">
            <v>0</v>
          </cell>
        </row>
        <row r="10">
          <cell r="AU10">
            <v>0</v>
          </cell>
        </row>
        <row r="11">
          <cell r="AU11">
            <v>0</v>
          </cell>
        </row>
        <row r="12">
          <cell r="AU12">
            <v>0</v>
          </cell>
        </row>
        <row r="13">
          <cell r="AU13">
            <v>0</v>
          </cell>
        </row>
        <row r="14">
          <cell r="AU14">
            <v>0</v>
          </cell>
        </row>
        <row r="15">
          <cell r="AU15">
            <v>0</v>
          </cell>
        </row>
        <row r="16">
          <cell r="AU16">
            <v>0</v>
          </cell>
        </row>
        <row r="17">
          <cell r="AU17">
            <v>0</v>
          </cell>
        </row>
        <row r="18">
          <cell r="AU18">
            <v>0</v>
          </cell>
        </row>
        <row r="19">
          <cell r="AU19">
            <v>0</v>
          </cell>
        </row>
        <row r="20">
          <cell r="AU20">
            <v>0</v>
          </cell>
        </row>
        <row r="21">
          <cell r="AU21">
            <v>0</v>
          </cell>
        </row>
        <row r="22">
          <cell r="AU22">
            <v>0</v>
          </cell>
        </row>
        <row r="23">
          <cell r="AU23">
            <v>0</v>
          </cell>
        </row>
        <row r="24">
          <cell r="AU24">
            <v>0</v>
          </cell>
        </row>
        <row r="25">
          <cell r="AU25">
            <v>0</v>
          </cell>
        </row>
        <row r="26">
          <cell r="AU26">
            <v>0</v>
          </cell>
        </row>
        <row r="27">
          <cell r="AU27">
            <v>0</v>
          </cell>
        </row>
        <row r="28">
          <cell r="AU28">
            <v>0</v>
          </cell>
        </row>
        <row r="29">
          <cell r="AU29">
            <v>0</v>
          </cell>
        </row>
        <row r="30">
          <cell r="AU30">
            <v>0</v>
          </cell>
        </row>
        <row r="31">
          <cell r="AU31">
            <v>0</v>
          </cell>
        </row>
        <row r="32">
          <cell r="AU32">
            <v>0</v>
          </cell>
        </row>
      </sheetData>
      <sheetData sheetId="19">
        <row r="3">
          <cell r="CE3">
            <v>78.36879432624113</v>
          </cell>
        </row>
        <row r="4">
          <cell r="CE4">
            <v>72.966903073286048</v>
          </cell>
        </row>
        <row r="5">
          <cell r="CE5">
            <v>88.333333333333329</v>
          </cell>
        </row>
        <row r="6">
          <cell r="CE6">
            <v>0</v>
          </cell>
        </row>
        <row r="7">
          <cell r="CE7">
            <v>0</v>
          </cell>
        </row>
        <row r="8">
          <cell r="CE8">
            <v>0</v>
          </cell>
        </row>
        <row r="9">
          <cell r="CE9">
            <v>0</v>
          </cell>
        </row>
        <row r="10">
          <cell r="CE10">
            <v>0</v>
          </cell>
        </row>
        <row r="11">
          <cell r="CE11">
            <v>0</v>
          </cell>
        </row>
        <row r="12">
          <cell r="CE12">
            <v>0</v>
          </cell>
        </row>
        <row r="13">
          <cell r="CE13">
            <v>0</v>
          </cell>
        </row>
        <row r="14">
          <cell r="CE14">
            <v>0</v>
          </cell>
        </row>
        <row r="15">
          <cell r="CE15">
            <v>0</v>
          </cell>
        </row>
        <row r="16">
          <cell r="CE16">
            <v>0</v>
          </cell>
        </row>
        <row r="17">
          <cell r="CE17">
            <v>0</v>
          </cell>
        </row>
        <row r="18">
          <cell r="CE18">
            <v>0</v>
          </cell>
        </row>
        <row r="19">
          <cell r="CE19">
            <v>0</v>
          </cell>
        </row>
        <row r="20">
          <cell r="CE20">
            <v>0</v>
          </cell>
        </row>
        <row r="21">
          <cell r="CE21">
            <v>0</v>
          </cell>
        </row>
        <row r="22">
          <cell r="CE22">
            <v>0</v>
          </cell>
        </row>
        <row r="23">
          <cell r="CE23">
            <v>0</v>
          </cell>
        </row>
        <row r="24">
          <cell r="CE24">
            <v>0</v>
          </cell>
        </row>
        <row r="25">
          <cell r="CE25">
            <v>0</v>
          </cell>
        </row>
        <row r="26">
          <cell r="CE26">
            <v>0</v>
          </cell>
        </row>
        <row r="27">
          <cell r="CE27">
            <v>0</v>
          </cell>
        </row>
        <row r="28">
          <cell r="CE28">
            <v>0</v>
          </cell>
        </row>
        <row r="29">
          <cell r="CE29">
            <v>0</v>
          </cell>
        </row>
        <row r="30">
          <cell r="CE30">
            <v>0</v>
          </cell>
        </row>
        <row r="31">
          <cell r="CE31">
            <v>0</v>
          </cell>
        </row>
        <row r="32">
          <cell r="CE32">
            <v>0</v>
          </cell>
        </row>
      </sheetData>
      <sheetData sheetId="20">
        <row r="3">
          <cell r="BG3">
            <v>79.545454545454547</v>
          </cell>
        </row>
        <row r="4">
          <cell r="BG4">
            <v>43.75</v>
          </cell>
        </row>
        <row r="5">
          <cell r="BG5">
            <v>90.909090909090907</v>
          </cell>
        </row>
        <row r="6">
          <cell r="BG6">
            <v>0</v>
          </cell>
        </row>
        <row r="7">
          <cell r="BG7">
            <v>0</v>
          </cell>
        </row>
        <row r="8">
          <cell r="BG8">
            <v>0</v>
          </cell>
        </row>
        <row r="9">
          <cell r="BG9">
            <v>0</v>
          </cell>
        </row>
        <row r="10">
          <cell r="BG10">
            <v>0</v>
          </cell>
        </row>
        <row r="11">
          <cell r="BG11">
            <v>0</v>
          </cell>
        </row>
        <row r="12">
          <cell r="BG12">
            <v>0</v>
          </cell>
        </row>
        <row r="13">
          <cell r="BG13">
            <v>0</v>
          </cell>
        </row>
        <row r="14">
          <cell r="BG14">
            <v>0</v>
          </cell>
        </row>
        <row r="15">
          <cell r="BG15">
            <v>0</v>
          </cell>
        </row>
        <row r="16">
          <cell r="BG16">
            <v>0</v>
          </cell>
        </row>
        <row r="17">
          <cell r="BG17">
            <v>0</v>
          </cell>
        </row>
        <row r="18">
          <cell r="BG18">
            <v>0</v>
          </cell>
        </row>
        <row r="19">
          <cell r="BG19">
            <v>0</v>
          </cell>
        </row>
        <row r="20">
          <cell r="BG20">
            <v>0</v>
          </cell>
        </row>
        <row r="21">
          <cell r="BG21">
            <v>0</v>
          </cell>
        </row>
        <row r="22">
          <cell r="BG22">
            <v>0</v>
          </cell>
        </row>
        <row r="23">
          <cell r="BG23">
            <v>0</v>
          </cell>
        </row>
        <row r="24">
          <cell r="BG24">
            <v>0</v>
          </cell>
        </row>
        <row r="25">
          <cell r="BG25">
            <v>0</v>
          </cell>
        </row>
        <row r="26">
          <cell r="BG26">
            <v>0</v>
          </cell>
        </row>
        <row r="27">
          <cell r="BG27">
            <v>0</v>
          </cell>
        </row>
        <row r="28">
          <cell r="BG28">
            <v>0</v>
          </cell>
        </row>
        <row r="29">
          <cell r="BG29">
            <v>0</v>
          </cell>
        </row>
        <row r="30">
          <cell r="BG30">
            <v>0</v>
          </cell>
        </row>
        <row r="31">
          <cell r="BG31">
            <v>0</v>
          </cell>
        </row>
        <row r="32">
          <cell r="BG32">
            <v>0</v>
          </cell>
        </row>
      </sheetData>
      <sheetData sheetId="21">
        <row r="3">
          <cell r="BG3">
            <v>52.777777777777779</v>
          </cell>
        </row>
        <row r="4">
          <cell r="BG4">
            <v>83.333333333333343</v>
          </cell>
        </row>
        <row r="5">
          <cell r="BG5">
            <v>94.444444444444443</v>
          </cell>
        </row>
        <row r="6">
          <cell r="BG6">
            <v>0</v>
          </cell>
        </row>
        <row r="7">
          <cell r="BG7">
            <v>0</v>
          </cell>
        </row>
        <row r="8">
          <cell r="BG8">
            <v>0</v>
          </cell>
        </row>
        <row r="9">
          <cell r="BG9">
            <v>0</v>
          </cell>
        </row>
        <row r="10">
          <cell r="BG10">
            <v>0</v>
          </cell>
        </row>
        <row r="11">
          <cell r="BG11">
            <v>0</v>
          </cell>
        </row>
        <row r="12">
          <cell r="BG12">
            <v>0</v>
          </cell>
        </row>
        <row r="13">
          <cell r="BG13">
            <v>0</v>
          </cell>
        </row>
        <row r="14">
          <cell r="BG14">
            <v>0</v>
          </cell>
        </row>
        <row r="15">
          <cell r="BG15">
            <v>0</v>
          </cell>
        </row>
        <row r="16">
          <cell r="BG16">
            <v>0</v>
          </cell>
        </row>
        <row r="17">
          <cell r="BG17">
            <v>0</v>
          </cell>
        </row>
        <row r="18">
          <cell r="BG18">
            <v>0</v>
          </cell>
        </row>
        <row r="19">
          <cell r="BG19">
            <v>0</v>
          </cell>
        </row>
        <row r="20">
          <cell r="BG20">
            <v>0</v>
          </cell>
        </row>
        <row r="21">
          <cell r="BG21">
            <v>0</v>
          </cell>
        </row>
        <row r="22">
          <cell r="BG22">
            <v>0</v>
          </cell>
        </row>
        <row r="23">
          <cell r="BG23">
            <v>0</v>
          </cell>
        </row>
        <row r="24">
          <cell r="BG24">
            <v>0</v>
          </cell>
        </row>
        <row r="25">
          <cell r="BG25">
            <v>0</v>
          </cell>
        </row>
        <row r="26">
          <cell r="BG26">
            <v>0</v>
          </cell>
        </row>
        <row r="27">
          <cell r="BG27">
            <v>0</v>
          </cell>
        </row>
        <row r="28">
          <cell r="BG28">
            <v>0</v>
          </cell>
        </row>
        <row r="29">
          <cell r="BG29">
            <v>0</v>
          </cell>
        </row>
        <row r="30">
          <cell r="BG30">
            <v>0</v>
          </cell>
        </row>
        <row r="31">
          <cell r="BG31">
            <v>0</v>
          </cell>
        </row>
        <row r="32">
          <cell r="BG32">
            <v>0</v>
          </cell>
        </row>
      </sheetData>
      <sheetData sheetId="22">
        <row r="3">
          <cell r="BG3">
            <v>62.857142857142854</v>
          </cell>
        </row>
        <row r="4">
          <cell r="BG4">
            <v>77.777777777777786</v>
          </cell>
        </row>
        <row r="5">
          <cell r="BG5">
            <v>66.666666666666657</v>
          </cell>
        </row>
        <row r="6">
          <cell r="BG6">
            <v>0</v>
          </cell>
        </row>
        <row r="7">
          <cell r="BG7">
            <v>0</v>
          </cell>
        </row>
        <row r="8">
          <cell r="BG8">
            <v>0</v>
          </cell>
        </row>
        <row r="9">
          <cell r="BG9">
            <v>0</v>
          </cell>
        </row>
        <row r="10">
          <cell r="BG10">
            <v>0</v>
          </cell>
        </row>
        <row r="11">
          <cell r="BG11">
            <v>0</v>
          </cell>
        </row>
        <row r="12">
          <cell r="BG12">
            <v>0</v>
          </cell>
        </row>
        <row r="13">
          <cell r="BG13">
            <v>0</v>
          </cell>
        </row>
        <row r="14">
          <cell r="BG14">
            <v>0</v>
          </cell>
        </row>
        <row r="15">
          <cell r="BG15">
            <v>0</v>
          </cell>
        </row>
        <row r="16">
          <cell r="BG16">
            <v>0</v>
          </cell>
        </row>
        <row r="17">
          <cell r="BG17">
            <v>0</v>
          </cell>
        </row>
        <row r="18">
          <cell r="BG18">
            <v>0</v>
          </cell>
        </row>
        <row r="19">
          <cell r="BG19">
            <v>0</v>
          </cell>
        </row>
        <row r="20">
          <cell r="BG20">
            <v>0</v>
          </cell>
        </row>
        <row r="21">
          <cell r="BG21">
            <v>0</v>
          </cell>
        </row>
        <row r="22">
          <cell r="BG22">
            <v>0</v>
          </cell>
        </row>
        <row r="23">
          <cell r="BG23">
            <v>0</v>
          </cell>
        </row>
        <row r="24">
          <cell r="BG24">
            <v>0</v>
          </cell>
        </row>
        <row r="25">
          <cell r="BG25">
            <v>0</v>
          </cell>
        </row>
        <row r="26">
          <cell r="BG26">
            <v>0</v>
          </cell>
        </row>
        <row r="27">
          <cell r="BG27">
            <v>0</v>
          </cell>
        </row>
        <row r="28">
          <cell r="BG28">
            <v>0</v>
          </cell>
        </row>
        <row r="29">
          <cell r="BG29">
            <v>0</v>
          </cell>
        </row>
        <row r="30">
          <cell r="BG30">
            <v>0</v>
          </cell>
        </row>
        <row r="31">
          <cell r="BG31">
            <v>0</v>
          </cell>
        </row>
        <row r="32">
          <cell r="BG32">
            <v>0</v>
          </cell>
        </row>
      </sheetData>
      <sheetData sheetId="23">
        <row r="3">
          <cell r="BG3">
            <v>87.179487179487182</v>
          </cell>
        </row>
        <row r="4">
          <cell r="BG4">
            <v>71.794871794871796</v>
          </cell>
        </row>
        <row r="5">
          <cell r="BG5">
            <v>58.974358974358978</v>
          </cell>
        </row>
        <row r="6">
          <cell r="BG6">
            <v>0</v>
          </cell>
        </row>
        <row r="7">
          <cell r="BG7">
            <v>0</v>
          </cell>
        </row>
        <row r="8">
          <cell r="BG8">
            <v>0</v>
          </cell>
        </row>
        <row r="9">
          <cell r="BG9">
            <v>0</v>
          </cell>
        </row>
        <row r="10">
          <cell r="BG10">
            <v>0</v>
          </cell>
        </row>
        <row r="11">
          <cell r="BG11">
            <v>0</v>
          </cell>
        </row>
        <row r="12">
          <cell r="BG12">
            <v>0</v>
          </cell>
        </row>
        <row r="13">
          <cell r="BG13">
            <v>0</v>
          </cell>
        </row>
        <row r="14">
          <cell r="BG14">
            <v>0</v>
          </cell>
        </row>
        <row r="15">
          <cell r="BG15">
            <v>0</v>
          </cell>
        </row>
        <row r="16">
          <cell r="BG16">
            <v>0</v>
          </cell>
        </row>
        <row r="17">
          <cell r="BG17">
            <v>0</v>
          </cell>
        </row>
        <row r="18">
          <cell r="BG18">
            <v>0</v>
          </cell>
        </row>
        <row r="19">
          <cell r="BG19">
            <v>0</v>
          </cell>
        </row>
        <row r="20">
          <cell r="BG20">
            <v>0</v>
          </cell>
        </row>
        <row r="21">
          <cell r="BG21">
            <v>0</v>
          </cell>
        </row>
        <row r="22">
          <cell r="BG22">
            <v>0</v>
          </cell>
        </row>
        <row r="23">
          <cell r="BG23">
            <v>0</v>
          </cell>
        </row>
        <row r="24">
          <cell r="BG24">
            <v>0</v>
          </cell>
        </row>
        <row r="25">
          <cell r="BG25">
            <v>0</v>
          </cell>
        </row>
        <row r="26">
          <cell r="BG26">
            <v>0</v>
          </cell>
        </row>
        <row r="27">
          <cell r="BG27">
            <v>0</v>
          </cell>
        </row>
        <row r="28">
          <cell r="BG28">
            <v>0</v>
          </cell>
        </row>
        <row r="29">
          <cell r="BG29">
            <v>0</v>
          </cell>
        </row>
        <row r="30">
          <cell r="BG30">
            <v>0</v>
          </cell>
        </row>
        <row r="31">
          <cell r="BG31">
            <v>0</v>
          </cell>
        </row>
        <row r="32">
          <cell r="BG32">
            <v>0</v>
          </cell>
        </row>
      </sheetData>
      <sheetData sheetId="24">
        <row r="3">
          <cell r="AR3" t="str">
            <v>Bien</v>
          </cell>
          <cell r="CB3">
            <v>50</v>
          </cell>
          <cell r="CC3">
            <v>71.276595744680847</v>
          </cell>
        </row>
        <row r="4">
          <cell r="AR4" t="str">
            <v>Bien</v>
          </cell>
          <cell r="CB4">
            <v>80</v>
          </cell>
          <cell r="CC4">
            <v>78.723404255319153</v>
          </cell>
        </row>
        <row r="5">
          <cell r="AR5" t="str">
            <v>Tbien</v>
          </cell>
          <cell r="CB5">
            <v>61.111111111111114</v>
          </cell>
          <cell r="CC5">
            <v>59.574468085106382</v>
          </cell>
        </row>
        <row r="6">
          <cell r="AR6" t="str">
            <v>Satisfaisant</v>
          </cell>
          <cell r="CB6">
            <v>0</v>
          </cell>
          <cell r="CC6">
            <v>0</v>
          </cell>
        </row>
        <row r="7">
          <cell r="AR7" t="str">
            <v>Insuffisant</v>
          </cell>
          <cell r="CB7">
            <v>0</v>
          </cell>
          <cell r="CC7">
            <v>0</v>
          </cell>
        </row>
        <row r="8">
          <cell r="AR8">
            <v>0</v>
          </cell>
          <cell r="CB8">
            <v>0</v>
          </cell>
          <cell r="CC8">
            <v>0</v>
          </cell>
        </row>
        <row r="9">
          <cell r="AR9">
            <v>0</v>
          </cell>
          <cell r="CB9">
            <v>0</v>
          </cell>
          <cell r="CC9">
            <v>0</v>
          </cell>
        </row>
        <row r="10">
          <cell r="AR10">
            <v>0</v>
          </cell>
          <cell r="CB10">
            <v>0</v>
          </cell>
          <cell r="CC10">
            <v>0</v>
          </cell>
        </row>
        <row r="11">
          <cell r="AR11">
            <v>0</v>
          </cell>
          <cell r="CB11">
            <v>0</v>
          </cell>
          <cell r="CC11">
            <v>0</v>
          </cell>
        </row>
        <row r="12">
          <cell r="AR12">
            <v>0</v>
          </cell>
          <cell r="CB12">
            <v>0</v>
          </cell>
          <cell r="CC12">
            <v>0</v>
          </cell>
        </row>
        <row r="13">
          <cell r="AR13">
            <v>0</v>
          </cell>
          <cell r="CB13">
            <v>0</v>
          </cell>
          <cell r="CC13">
            <v>0</v>
          </cell>
        </row>
        <row r="14">
          <cell r="AR14">
            <v>0</v>
          </cell>
          <cell r="CB14">
            <v>0</v>
          </cell>
          <cell r="CC14">
            <v>0</v>
          </cell>
        </row>
        <row r="15">
          <cell r="AR15">
            <v>0</v>
          </cell>
          <cell r="CB15">
            <v>0</v>
          </cell>
          <cell r="CC15">
            <v>0</v>
          </cell>
        </row>
        <row r="16">
          <cell r="AR16">
            <v>0</v>
          </cell>
          <cell r="CB16">
            <v>0</v>
          </cell>
          <cell r="CC16">
            <v>0</v>
          </cell>
        </row>
        <row r="17">
          <cell r="AR17">
            <v>0</v>
          </cell>
          <cell r="CB17">
            <v>0</v>
          </cell>
          <cell r="CC17">
            <v>0</v>
          </cell>
        </row>
        <row r="18">
          <cell r="AR18">
            <v>0</v>
          </cell>
          <cell r="CB18">
            <v>0</v>
          </cell>
          <cell r="CC18">
            <v>0</v>
          </cell>
        </row>
        <row r="19">
          <cell r="AR19">
            <v>0</v>
          </cell>
          <cell r="CB19">
            <v>0</v>
          </cell>
          <cell r="CC19">
            <v>0</v>
          </cell>
        </row>
        <row r="20">
          <cell r="AR20">
            <v>0</v>
          </cell>
          <cell r="CB20">
            <v>0</v>
          </cell>
          <cell r="CC20">
            <v>0</v>
          </cell>
        </row>
        <row r="21">
          <cell r="AR21">
            <v>0</v>
          </cell>
          <cell r="CB21">
            <v>0</v>
          </cell>
          <cell r="CC21">
            <v>0</v>
          </cell>
        </row>
        <row r="22">
          <cell r="AR22">
            <v>0</v>
          </cell>
          <cell r="CB22">
            <v>0</v>
          </cell>
          <cell r="CC22">
            <v>0</v>
          </cell>
        </row>
        <row r="23">
          <cell r="AR23">
            <v>0</v>
          </cell>
          <cell r="CB23">
            <v>0</v>
          </cell>
          <cell r="CC23">
            <v>0</v>
          </cell>
        </row>
        <row r="24">
          <cell r="AR24">
            <v>0</v>
          </cell>
          <cell r="CB24">
            <v>0</v>
          </cell>
          <cell r="CC24">
            <v>0</v>
          </cell>
        </row>
        <row r="25">
          <cell r="AR25">
            <v>0</v>
          </cell>
          <cell r="CB25">
            <v>0</v>
          </cell>
          <cell r="CC25">
            <v>0</v>
          </cell>
        </row>
        <row r="26">
          <cell r="AR26">
            <v>0</v>
          </cell>
          <cell r="CB26">
            <v>0</v>
          </cell>
          <cell r="CC26">
            <v>0</v>
          </cell>
        </row>
        <row r="27">
          <cell r="AR27">
            <v>0</v>
          </cell>
          <cell r="CB27">
            <v>0</v>
          </cell>
          <cell r="CC27">
            <v>0</v>
          </cell>
        </row>
        <row r="28">
          <cell r="AR28">
            <v>0</v>
          </cell>
          <cell r="CB28">
            <v>0</v>
          </cell>
          <cell r="CC28">
            <v>0</v>
          </cell>
        </row>
        <row r="29">
          <cell r="AR29">
            <v>0</v>
          </cell>
          <cell r="CB29">
            <v>0</v>
          </cell>
          <cell r="CC29">
            <v>0</v>
          </cell>
        </row>
        <row r="30">
          <cell r="AR30">
            <v>0</v>
          </cell>
          <cell r="CB30">
            <v>0</v>
          </cell>
          <cell r="CC30">
            <v>0</v>
          </cell>
        </row>
        <row r="31">
          <cell r="AR31">
            <v>0</v>
          </cell>
          <cell r="CB31">
            <v>0</v>
          </cell>
          <cell r="CC31">
            <v>0</v>
          </cell>
        </row>
        <row r="32">
          <cell r="AR32">
            <v>0</v>
          </cell>
          <cell r="CB32">
            <v>0</v>
          </cell>
          <cell r="CC32">
            <v>0</v>
          </cell>
        </row>
      </sheetData>
      <sheetData sheetId="25">
        <row r="3">
          <cell r="BK3">
            <v>30</v>
          </cell>
          <cell r="BO3">
            <v>70.833333333333343</v>
          </cell>
        </row>
        <row r="4">
          <cell r="BK4">
            <v>80</v>
          </cell>
          <cell r="BO4">
            <v>91.666666666666657</v>
          </cell>
        </row>
        <row r="5">
          <cell r="BK5">
            <v>70</v>
          </cell>
          <cell r="BO5">
            <v>58.333333333333336</v>
          </cell>
        </row>
        <row r="6">
          <cell r="BK6">
            <v>0</v>
          </cell>
          <cell r="BO6">
            <v>0</v>
          </cell>
        </row>
        <row r="7">
          <cell r="BK7">
            <v>0</v>
          </cell>
          <cell r="BO7">
            <v>0</v>
          </cell>
        </row>
        <row r="8">
          <cell r="BK8">
            <v>0</v>
          </cell>
          <cell r="BO8">
            <v>0</v>
          </cell>
        </row>
        <row r="9">
          <cell r="BK9">
            <v>0</v>
          </cell>
          <cell r="BO9">
            <v>0</v>
          </cell>
        </row>
        <row r="10">
          <cell r="BK10">
            <v>0</v>
          </cell>
          <cell r="BO10">
            <v>0</v>
          </cell>
        </row>
        <row r="11">
          <cell r="BK11">
            <v>0</v>
          </cell>
          <cell r="BO11">
            <v>0</v>
          </cell>
        </row>
        <row r="12">
          <cell r="BK12">
            <v>0</v>
          </cell>
          <cell r="BO12">
            <v>0</v>
          </cell>
        </row>
        <row r="13">
          <cell r="BK13">
            <v>0</v>
          </cell>
          <cell r="BO13">
            <v>0</v>
          </cell>
        </row>
        <row r="14">
          <cell r="BK14">
            <v>0</v>
          </cell>
          <cell r="BO14">
            <v>0</v>
          </cell>
        </row>
        <row r="15">
          <cell r="BK15">
            <v>0</v>
          </cell>
          <cell r="BO15">
            <v>0</v>
          </cell>
        </row>
        <row r="16">
          <cell r="BK16">
            <v>0</v>
          </cell>
          <cell r="BO16">
            <v>0</v>
          </cell>
        </row>
        <row r="17">
          <cell r="BK17">
            <v>0</v>
          </cell>
          <cell r="BO17">
            <v>0</v>
          </cell>
        </row>
        <row r="18">
          <cell r="BK18">
            <v>0</v>
          </cell>
          <cell r="BO18">
            <v>0</v>
          </cell>
        </row>
        <row r="19">
          <cell r="BK19">
            <v>0</v>
          </cell>
          <cell r="BO19">
            <v>0</v>
          </cell>
        </row>
        <row r="20">
          <cell r="BK20">
            <v>0</v>
          </cell>
          <cell r="BO20">
            <v>0</v>
          </cell>
        </row>
        <row r="21">
          <cell r="BK21">
            <v>0</v>
          </cell>
          <cell r="BO21">
            <v>0</v>
          </cell>
        </row>
        <row r="22">
          <cell r="BK22">
            <v>0</v>
          </cell>
          <cell r="BO22">
            <v>0</v>
          </cell>
        </row>
        <row r="23">
          <cell r="BK23">
            <v>0</v>
          </cell>
          <cell r="BO23">
            <v>0</v>
          </cell>
        </row>
        <row r="24">
          <cell r="BK24">
            <v>0</v>
          </cell>
          <cell r="BO24">
            <v>0</v>
          </cell>
        </row>
        <row r="25">
          <cell r="BK25">
            <v>0</v>
          </cell>
          <cell r="BO25">
            <v>0</v>
          </cell>
        </row>
        <row r="26">
          <cell r="BK26">
            <v>0</v>
          </cell>
          <cell r="BO26">
            <v>0</v>
          </cell>
        </row>
        <row r="27">
          <cell r="BK27">
            <v>0</v>
          </cell>
          <cell r="BO27">
            <v>0</v>
          </cell>
        </row>
        <row r="28">
          <cell r="BK28">
            <v>0</v>
          </cell>
          <cell r="BO28">
            <v>0</v>
          </cell>
        </row>
        <row r="29">
          <cell r="BK29">
            <v>0</v>
          </cell>
          <cell r="BO29">
            <v>0</v>
          </cell>
        </row>
        <row r="30">
          <cell r="BK30">
            <v>0</v>
          </cell>
          <cell r="BO30">
            <v>0</v>
          </cell>
        </row>
        <row r="31">
          <cell r="BK31">
            <v>0</v>
          </cell>
          <cell r="BO31">
            <v>0</v>
          </cell>
        </row>
        <row r="32">
          <cell r="BK32">
            <v>0</v>
          </cell>
          <cell r="BO32">
            <v>0</v>
          </cell>
        </row>
      </sheetData>
      <sheetData sheetId="26">
        <row r="3">
          <cell r="D3" t="str">
            <v>Tbien</v>
          </cell>
          <cell r="AB3" t="str">
            <v>Tbien</v>
          </cell>
          <cell r="AC3">
            <v>0</v>
          </cell>
          <cell r="AD3" t="str">
            <v>Bien</v>
          </cell>
          <cell r="AE3">
            <v>0</v>
          </cell>
          <cell r="AF3" t="str">
            <v>Satisfaisant</v>
          </cell>
          <cell r="AG3">
            <v>0</v>
          </cell>
          <cell r="AI3" t="str">
            <v>Satisfaisant</v>
          </cell>
        </row>
        <row r="4">
          <cell r="D4" t="str">
            <v>Bien</v>
          </cell>
          <cell r="AB4">
            <v>0</v>
          </cell>
          <cell r="AC4">
            <v>0</v>
          </cell>
          <cell r="AD4">
            <v>0</v>
          </cell>
          <cell r="AE4">
            <v>0</v>
          </cell>
          <cell r="AF4">
            <v>0</v>
          </cell>
          <cell r="AG4">
            <v>0</v>
          </cell>
          <cell r="AI4" t="str">
            <v>Bien</v>
          </cell>
        </row>
        <row r="5">
          <cell r="D5" t="str">
            <v>Tbien</v>
          </cell>
          <cell r="AB5">
            <v>0</v>
          </cell>
          <cell r="AC5">
            <v>0</v>
          </cell>
          <cell r="AD5">
            <v>0</v>
          </cell>
          <cell r="AE5">
            <v>0</v>
          </cell>
          <cell r="AF5">
            <v>0</v>
          </cell>
          <cell r="AG5">
            <v>0</v>
          </cell>
          <cell r="AI5" t="str">
            <v>Bien</v>
          </cell>
        </row>
        <row r="6">
          <cell r="D6" t="str">
            <v>Satisfaisant</v>
          </cell>
          <cell r="AB6">
            <v>0</v>
          </cell>
          <cell r="AC6">
            <v>0</v>
          </cell>
          <cell r="AD6">
            <v>0</v>
          </cell>
          <cell r="AE6">
            <v>0</v>
          </cell>
          <cell r="AF6">
            <v>0</v>
          </cell>
          <cell r="AG6">
            <v>0</v>
          </cell>
          <cell r="AI6" t="str">
            <v>Insuffisant</v>
          </cell>
        </row>
        <row r="7">
          <cell r="D7" t="str">
            <v>Insuffisant</v>
          </cell>
          <cell r="AB7">
            <v>0</v>
          </cell>
          <cell r="AC7">
            <v>0</v>
          </cell>
          <cell r="AD7">
            <v>0</v>
          </cell>
          <cell r="AE7">
            <v>0</v>
          </cell>
          <cell r="AF7">
            <v>0</v>
          </cell>
          <cell r="AG7">
            <v>0</v>
          </cell>
          <cell r="AI7" t="str">
            <v>Bien</v>
          </cell>
        </row>
        <row r="8">
          <cell r="D8">
            <v>0</v>
          </cell>
          <cell r="AB8">
            <v>0</v>
          </cell>
          <cell r="AC8">
            <v>0</v>
          </cell>
          <cell r="AD8">
            <v>0</v>
          </cell>
          <cell r="AE8">
            <v>0</v>
          </cell>
          <cell r="AF8">
            <v>0</v>
          </cell>
          <cell r="AG8">
            <v>0</v>
          </cell>
          <cell r="AI8" t="e">
            <v>#N/A</v>
          </cell>
        </row>
        <row r="9">
          <cell r="D9">
            <v>0</v>
          </cell>
          <cell r="AB9">
            <v>0</v>
          </cell>
          <cell r="AC9">
            <v>0</v>
          </cell>
          <cell r="AD9">
            <v>0</v>
          </cell>
          <cell r="AE9">
            <v>0</v>
          </cell>
          <cell r="AF9">
            <v>0</v>
          </cell>
          <cell r="AG9">
            <v>0</v>
          </cell>
          <cell r="AI9" t="e">
            <v>#N/A</v>
          </cell>
        </row>
        <row r="10">
          <cell r="D10">
            <v>0</v>
          </cell>
          <cell r="AB10">
            <v>0</v>
          </cell>
          <cell r="AC10">
            <v>0</v>
          </cell>
          <cell r="AD10">
            <v>0</v>
          </cell>
          <cell r="AE10">
            <v>0</v>
          </cell>
          <cell r="AF10">
            <v>0</v>
          </cell>
          <cell r="AG10">
            <v>0</v>
          </cell>
          <cell r="AI10" t="e">
            <v>#N/A</v>
          </cell>
        </row>
        <row r="11">
          <cell r="D11">
            <v>0</v>
          </cell>
          <cell r="AB11">
            <v>0</v>
          </cell>
          <cell r="AC11">
            <v>0</v>
          </cell>
          <cell r="AD11">
            <v>0</v>
          </cell>
          <cell r="AE11">
            <v>0</v>
          </cell>
          <cell r="AF11">
            <v>0</v>
          </cell>
          <cell r="AG11">
            <v>0</v>
          </cell>
          <cell r="AI11" t="e">
            <v>#N/A</v>
          </cell>
        </row>
        <row r="12">
          <cell r="D12">
            <v>0</v>
          </cell>
          <cell r="AB12">
            <v>0</v>
          </cell>
          <cell r="AC12">
            <v>0</v>
          </cell>
          <cell r="AD12">
            <v>0</v>
          </cell>
          <cell r="AE12">
            <v>0</v>
          </cell>
          <cell r="AF12">
            <v>0</v>
          </cell>
          <cell r="AG12">
            <v>0</v>
          </cell>
          <cell r="AI12" t="e">
            <v>#N/A</v>
          </cell>
        </row>
        <row r="13">
          <cell r="D13">
            <v>0</v>
          </cell>
          <cell r="AB13">
            <v>0</v>
          </cell>
          <cell r="AC13">
            <v>0</v>
          </cell>
          <cell r="AD13">
            <v>0</v>
          </cell>
          <cell r="AE13">
            <v>0</v>
          </cell>
          <cell r="AF13">
            <v>0</v>
          </cell>
          <cell r="AG13">
            <v>0</v>
          </cell>
          <cell r="AI13" t="e">
            <v>#N/A</v>
          </cell>
        </row>
        <row r="14">
          <cell r="D14">
            <v>0</v>
          </cell>
          <cell r="AB14">
            <v>0</v>
          </cell>
          <cell r="AC14">
            <v>0</v>
          </cell>
          <cell r="AD14">
            <v>0</v>
          </cell>
          <cell r="AE14">
            <v>0</v>
          </cell>
          <cell r="AF14">
            <v>0</v>
          </cell>
          <cell r="AG14">
            <v>0</v>
          </cell>
          <cell r="AI14" t="e">
            <v>#N/A</v>
          </cell>
        </row>
        <row r="15">
          <cell r="D15">
            <v>0</v>
          </cell>
          <cell r="AB15">
            <v>0</v>
          </cell>
          <cell r="AC15">
            <v>0</v>
          </cell>
          <cell r="AD15">
            <v>0</v>
          </cell>
          <cell r="AE15">
            <v>0</v>
          </cell>
          <cell r="AF15">
            <v>0</v>
          </cell>
          <cell r="AG15">
            <v>0</v>
          </cell>
          <cell r="AI15" t="e">
            <v>#N/A</v>
          </cell>
        </row>
        <row r="16">
          <cell r="D16">
            <v>0</v>
          </cell>
          <cell r="AB16">
            <v>0</v>
          </cell>
          <cell r="AC16">
            <v>0</v>
          </cell>
          <cell r="AD16">
            <v>0</v>
          </cell>
          <cell r="AE16">
            <v>0</v>
          </cell>
          <cell r="AF16">
            <v>0</v>
          </cell>
          <cell r="AG16">
            <v>0</v>
          </cell>
          <cell r="AI16" t="e">
            <v>#N/A</v>
          </cell>
        </row>
        <row r="17">
          <cell r="D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I17" t="e">
            <v>#N/A</v>
          </cell>
        </row>
        <row r="18">
          <cell r="D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  <cell r="AI18" t="e">
            <v>#N/A</v>
          </cell>
        </row>
        <row r="19">
          <cell r="D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  <cell r="AI19" t="e">
            <v>#N/A</v>
          </cell>
        </row>
        <row r="20">
          <cell r="D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  <cell r="AI20" t="e">
            <v>#N/A</v>
          </cell>
        </row>
        <row r="21">
          <cell r="D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I21" t="e">
            <v>#N/A</v>
          </cell>
        </row>
        <row r="22">
          <cell r="D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  <cell r="AI22" t="e">
            <v>#N/A</v>
          </cell>
        </row>
        <row r="23">
          <cell r="D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  <cell r="AG23">
            <v>0</v>
          </cell>
          <cell r="AI23" t="e">
            <v>#N/A</v>
          </cell>
        </row>
        <row r="24">
          <cell r="D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  <cell r="AI24" t="e">
            <v>#N/A</v>
          </cell>
        </row>
        <row r="25">
          <cell r="D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0</v>
          </cell>
          <cell r="AF25">
            <v>0</v>
          </cell>
          <cell r="AG25">
            <v>0</v>
          </cell>
          <cell r="AI25" t="e">
            <v>#N/A</v>
          </cell>
        </row>
        <row r="26">
          <cell r="D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  <cell r="AI26" t="e">
            <v>#N/A</v>
          </cell>
        </row>
        <row r="27">
          <cell r="D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  <cell r="AI27" t="e">
            <v>#N/A</v>
          </cell>
        </row>
        <row r="28">
          <cell r="D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  <cell r="AI28" t="e">
            <v>#N/A</v>
          </cell>
        </row>
        <row r="29">
          <cell r="D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  <cell r="AI29" t="e">
            <v>#N/A</v>
          </cell>
        </row>
        <row r="30">
          <cell r="D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I30" t="e">
            <v>#N/A</v>
          </cell>
        </row>
        <row r="31">
          <cell r="D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G31">
            <v>0</v>
          </cell>
          <cell r="AI31" t="e">
            <v>#N/A</v>
          </cell>
        </row>
        <row r="32">
          <cell r="D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  <cell r="AI32" t="e">
            <v>#N/A</v>
          </cell>
        </row>
      </sheetData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61"/>
  <sheetViews>
    <sheetView topLeftCell="A13" workbookViewId="0">
      <selection sqref="A1:XFD1048576"/>
    </sheetView>
  </sheetViews>
  <sheetFormatPr baseColWidth="10" defaultRowHeight="14.4" x14ac:dyDescent="0.3"/>
  <cols>
    <col min="2" max="3" width="23" customWidth="1"/>
    <col min="4" max="4" width="17.109375" customWidth="1"/>
  </cols>
  <sheetData>
    <row r="1" spans="1:16" ht="19.95" customHeight="1" thickBot="1" x14ac:dyDescent="0.35">
      <c r="A1" s="1"/>
      <c r="B1" s="2"/>
      <c r="C1" s="2"/>
      <c r="D1" s="3" t="s">
        <v>0</v>
      </c>
      <c r="E1" s="4" t="s">
        <v>1</v>
      </c>
    </row>
    <row r="2" spans="1:16" ht="19.95" customHeight="1" thickTop="1" thickBot="1" x14ac:dyDescent="0.35">
      <c r="A2" s="5" t="s">
        <v>2</v>
      </c>
      <c r="B2" s="6" t="s">
        <v>3</v>
      </c>
      <c r="C2" s="6" t="s">
        <v>4</v>
      </c>
    </row>
    <row r="3" spans="1:16" ht="19.95" customHeight="1" thickTop="1" x14ac:dyDescent="0.3">
      <c r="A3" s="7" t="s">
        <v>5</v>
      </c>
      <c r="B3" s="8" t="s">
        <v>6</v>
      </c>
      <c r="C3" s="9" t="s">
        <v>7</v>
      </c>
      <c r="N3" s="10"/>
    </row>
    <row r="4" spans="1:16" ht="19.95" customHeight="1" x14ac:dyDescent="0.3">
      <c r="A4" s="11" t="s">
        <v>8</v>
      </c>
      <c r="B4" s="12" t="s">
        <v>9</v>
      </c>
      <c r="C4" s="13" t="s">
        <v>10</v>
      </c>
    </row>
    <row r="5" spans="1:16" ht="19.95" customHeight="1" x14ac:dyDescent="0.3">
      <c r="A5" s="11" t="s">
        <v>11</v>
      </c>
      <c r="B5" s="12" t="s">
        <v>12</v>
      </c>
      <c r="C5" s="13" t="s">
        <v>13</v>
      </c>
    </row>
    <row r="6" spans="1:16" ht="19.95" customHeight="1" x14ac:dyDescent="0.3">
      <c r="A6" s="11" t="s">
        <v>14</v>
      </c>
      <c r="B6" s="12" t="s">
        <v>15</v>
      </c>
      <c r="C6" s="13" t="s">
        <v>16</v>
      </c>
    </row>
    <row r="7" spans="1:16" ht="19.95" customHeight="1" thickBot="1" x14ac:dyDescent="0.35">
      <c r="A7" s="14" t="s">
        <v>17</v>
      </c>
      <c r="B7" s="15"/>
      <c r="C7" s="16"/>
    </row>
    <row r="8" spans="1:16" ht="19.95" customHeight="1" thickTop="1" x14ac:dyDescent="0.3">
      <c r="A8" s="17" t="s">
        <v>18</v>
      </c>
      <c r="B8" s="8"/>
      <c r="C8" s="18"/>
    </row>
    <row r="9" spans="1:16" ht="19.95" customHeight="1" x14ac:dyDescent="0.3">
      <c r="A9" s="19" t="s">
        <v>19</v>
      </c>
      <c r="B9" s="12"/>
      <c r="C9" s="13"/>
    </row>
    <row r="10" spans="1:16" ht="19.95" customHeight="1" x14ac:dyDescent="0.3">
      <c r="A10" s="19" t="s">
        <v>20</v>
      </c>
      <c r="B10" s="12"/>
      <c r="C10" s="13"/>
      <c r="P10" s="20"/>
    </row>
    <row r="11" spans="1:16" ht="19.95" customHeight="1" x14ac:dyDescent="0.3">
      <c r="A11" s="19" t="s">
        <v>21</v>
      </c>
      <c r="B11" s="12"/>
      <c r="C11" s="13"/>
    </row>
    <row r="12" spans="1:16" ht="19.95" customHeight="1" thickBot="1" x14ac:dyDescent="0.35">
      <c r="A12" s="21" t="s">
        <v>22</v>
      </c>
      <c r="B12" s="15"/>
      <c r="C12" s="16"/>
    </row>
    <row r="13" spans="1:16" ht="19.95" customHeight="1" thickTop="1" x14ac:dyDescent="0.3">
      <c r="A13" s="17" t="s">
        <v>23</v>
      </c>
      <c r="B13" s="8"/>
      <c r="C13" s="18"/>
    </row>
    <row r="14" spans="1:16" ht="19.95" customHeight="1" x14ac:dyDescent="0.3">
      <c r="A14" s="19" t="s">
        <v>24</v>
      </c>
      <c r="B14" s="12"/>
      <c r="C14" s="13"/>
    </row>
    <row r="15" spans="1:16" ht="19.95" customHeight="1" x14ac:dyDescent="0.3">
      <c r="A15" s="19" t="s">
        <v>25</v>
      </c>
      <c r="B15" s="12"/>
      <c r="C15" s="13"/>
    </row>
    <row r="16" spans="1:16" ht="19.95" customHeight="1" x14ac:dyDescent="0.3">
      <c r="A16" s="19" t="s">
        <v>26</v>
      </c>
      <c r="B16" s="12"/>
      <c r="C16" s="13"/>
    </row>
    <row r="17" spans="1:3" ht="19.95" customHeight="1" thickBot="1" x14ac:dyDescent="0.35">
      <c r="A17" s="21" t="s">
        <v>27</v>
      </c>
      <c r="B17" s="15"/>
      <c r="C17" s="16"/>
    </row>
    <row r="18" spans="1:3" ht="19.95" customHeight="1" thickTop="1" x14ac:dyDescent="0.3">
      <c r="A18" s="17" t="s">
        <v>28</v>
      </c>
      <c r="B18" s="8"/>
      <c r="C18" s="18"/>
    </row>
    <row r="19" spans="1:3" ht="19.95" customHeight="1" x14ac:dyDescent="0.3">
      <c r="A19" s="19" t="s">
        <v>29</v>
      </c>
      <c r="B19" s="12"/>
      <c r="C19" s="13"/>
    </row>
    <row r="20" spans="1:3" ht="19.95" customHeight="1" x14ac:dyDescent="0.3">
      <c r="A20" s="19" t="s">
        <v>30</v>
      </c>
      <c r="B20" s="12"/>
      <c r="C20" s="13"/>
    </row>
    <row r="21" spans="1:3" ht="19.95" customHeight="1" x14ac:dyDescent="0.3">
      <c r="A21" s="19" t="s">
        <v>31</v>
      </c>
      <c r="B21" s="12"/>
      <c r="C21" s="13"/>
    </row>
    <row r="22" spans="1:3" ht="19.95" customHeight="1" thickBot="1" x14ac:dyDescent="0.35">
      <c r="A22" s="21" t="s">
        <v>32</v>
      </c>
      <c r="B22" s="15"/>
      <c r="C22" s="16"/>
    </row>
    <row r="23" spans="1:3" ht="19.95" customHeight="1" thickTop="1" x14ac:dyDescent="0.3">
      <c r="A23" s="17" t="s">
        <v>33</v>
      </c>
      <c r="B23" s="8"/>
      <c r="C23" s="18"/>
    </row>
    <row r="24" spans="1:3" ht="19.95" customHeight="1" x14ac:dyDescent="0.3">
      <c r="A24" s="19" t="s">
        <v>34</v>
      </c>
      <c r="B24" s="12"/>
      <c r="C24" s="13"/>
    </row>
    <row r="25" spans="1:3" ht="19.95" customHeight="1" x14ac:dyDescent="0.3">
      <c r="A25" s="19" t="s">
        <v>35</v>
      </c>
      <c r="B25" s="12"/>
      <c r="C25" s="13"/>
    </row>
    <row r="26" spans="1:3" ht="19.95" customHeight="1" x14ac:dyDescent="0.3">
      <c r="A26" s="19" t="s">
        <v>36</v>
      </c>
      <c r="B26" s="12"/>
      <c r="C26" s="13"/>
    </row>
    <row r="27" spans="1:3" ht="19.95" customHeight="1" thickBot="1" x14ac:dyDescent="0.35">
      <c r="A27" s="21" t="s">
        <v>37</v>
      </c>
      <c r="B27" s="15"/>
      <c r="C27" s="16"/>
    </row>
    <row r="28" spans="1:3" ht="19.95" customHeight="1" thickTop="1" x14ac:dyDescent="0.3">
      <c r="A28" s="17" t="s">
        <v>38</v>
      </c>
      <c r="B28" s="8"/>
      <c r="C28" s="18"/>
    </row>
    <row r="29" spans="1:3" ht="19.95" customHeight="1" x14ac:dyDescent="0.3">
      <c r="A29" s="19" t="s">
        <v>39</v>
      </c>
      <c r="B29" s="12"/>
      <c r="C29" s="13"/>
    </row>
    <row r="30" spans="1:3" ht="19.95" customHeight="1" x14ac:dyDescent="0.3">
      <c r="A30" s="19" t="s">
        <v>40</v>
      </c>
      <c r="B30" s="12"/>
      <c r="C30" s="13"/>
    </row>
    <row r="31" spans="1:3" ht="19.95" customHeight="1" x14ac:dyDescent="0.3">
      <c r="A31" s="19" t="s">
        <v>41</v>
      </c>
      <c r="B31" s="12"/>
      <c r="C31" s="13"/>
    </row>
    <row r="32" spans="1:3" ht="19.95" customHeight="1" thickBot="1" x14ac:dyDescent="0.35">
      <c r="A32" s="21" t="s">
        <v>42</v>
      </c>
      <c r="B32" s="15"/>
      <c r="C32" s="16"/>
    </row>
    <row r="33" ht="19.95" customHeight="1" thickTop="1" x14ac:dyDescent="0.3"/>
    <row r="34" ht="19.95" customHeight="1" x14ac:dyDescent="0.3"/>
    <row r="61" spans="1:1" x14ac:dyDescent="0.3">
      <c r="A61">
        <f ca="1">61:89</f>
        <v>0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47"/>
  <sheetViews>
    <sheetView workbookViewId="0">
      <selection activeCell="I1" sqref="I1"/>
    </sheetView>
  </sheetViews>
  <sheetFormatPr baseColWidth="10" defaultRowHeight="15.6" x14ac:dyDescent="0.3"/>
  <cols>
    <col min="1" max="1" width="3.6640625" customWidth="1"/>
    <col min="2" max="2" width="13.5546875" customWidth="1"/>
    <col min="4" max="4" width="10.5546875" customWidth="1"/>
    <col min="5" max="5" width="0.21875" hidden="1" customWidth="1"/>
    <col min="6" max="6" width="11.5546875" hidden="1" customWidth="1"/>
    <col min="7" max="7" width="19.6640625" style="105" customWidth="1"/>
    <col min="8" max="8" width="19.6640625" style="106" customWidth="1"/>
    <col min="9" max="9" width="19.6640625" style="107" customWidth="1"/>
    <col min="10" max="10" width="5.5546875" customWidth="1"/>
  </cols>
  <sheetData>
    <row r="1" spans="1:21" s="27" customFormat="1" ht="19.95" customHeight="1" thickTop="1" thickBot="1" x14ac:dyDescent="0.35">
      <c r="A1" s="22"/>
      <c r="B1" s="23" t="s">
        <v>43</v>
      </c>
      <c r="C1" s="24" t="str">
        <f>VLOOKUP($I$1,[1]ELEVES!$A$3:$C$32,2,FALSE)</f>
        <v>LEHEROS</v>
      </c>
      <c r="D1" s="23" t="s">
        <v>44</v>
      </c>
      <c r="E1" s="22"/>
      <c r="F1" s="190" t="str">
        <f>VLOOKUP($I$1,[1]ELEVES!$A$3:$C$32,3,FALSE)</f>
        <v>TOTO</v>
      </c>
      <c r="G1" s="191"/>
      <c r="H1" s="25"/>
      <c r="I1" s="26" t="s">
        <v>5</v>
      </c>
      <c r="J1" s="22"/>
      <c r="U1" s="27" t="s">
        <v>5</v>
      </c>
    </row>
    <row r="2" spans="1:21" s="27" customFormat="1" ht="19.95" customHeight="1" thickBot="1" x14ac:dyDescent="0.35">
      <c r="A2" s="22"/>
      <c r="B2" s="22"/>
      <c r="C2" s="22"/>
      <c r="D2" s="22"/>
      <c r="E2" s="22"/>
      <c r="F2" s="22"/>
      <c r="G2" s="28"/>
      <c r="H2" s="29"/>
      <c r="I2" s="30"/>
      <c r="J2" s="22"/>
    </row>
    <row r="3" spans="1:21" s="27" customFormat="1" ht="19.95" customHeight="1" thickBot="1" x14ac:dyDescent="0.35">
      <c r="A3" s="22"/>
      <c r="B3" s="22"/>
      <c r="C3" s="31" t="s">
        <v>45</v>
      </c>
      <c r="D3" s="32" t="str">
        <f>INDEX([1]ELEVES!E1,MATCH("zzz",[1]ELEVES!E1,1))</f>
        <v>2B</v>
      </c>
      <c r="E3" s="22"/>
      <c r="F3" s="22"/>
      <c r="G3" s="28"/>
      <c r="H3" s="29"/>
      <c r="I3" s="30"/>
      <c r="J3" s="22"/>
    </row>
    <row r="4" spans="1:21" s="27" customFormat="1" ht="19.95" customHeight="1" thickBot="1" x14ac:dyDescent="0.35">
      <c r="A4" s="22"/>
      <c r="B4" s="22"/>
      <c r="C4" s="22"/>
      <c r="D4" s="22"/>
      <c r="E4" s="22"/>
      <c r="F4" s="22"/>
      <c r="G4" s="28"/>
      <c r="H4" s="29"/>
      <c r="I4" s="30"/>
      <c r="J4" s="22"/>
    </row>
    <row r="5" spans="1:21" s="27" customFormat="1" ht="19.95" customHeight="1" thickTop="1" thickBot="1" x14ac:dyDescent="0.35">
      <c r="A5" s="22"/>
      <c r="B5" s="22"/>
      <c r="C5" s="22"/>
      <c r="D5" s="33" t="s">
        <v>46</v>
      </c>
      <c r="E5" s="22"/>
      <c r="F5" s="34" t="s">
        <v>47</v>
      </c>
      <c r="G5" s="35">
        <v>1</v>
      </c>
      <c r="H5" s="36">
        <v>2</v>
      </c>
      <c r="I5" s="37">
        <v>3</v>
      </c>
      <c r="J5" s="22"/>
    </row>
    <row r="6" spans="1:21" s="27" customFormat="1" ht="19.95" customHeight="1" thickTop="1" thickBot="1" x14ac:dyDescent="0.35">
      <c r="A6" s="22"/>
      <c r="B6" s="181" t="s">
        <v>48</v>
      </c>
      <c r="C6" s="184" t="s">
        <v>49</v>
      </c>
      <c r="D6" s="185"/>
      <c r="E6" s="38"/>
      <c r="F6" s="39"/>
      <c r="G6" s="40" t="str">
        <f>VLOOKUP($I$1,[1]FRANCAIS!$A$3:$L$32,9,FALSE)</f>
        <v>En cours d'acquisition</v>
      </c>
      <c r="H6" s="41"/>
      <c r="I6" s="42"/>
      <c r="J6" s="22"/>
    </row>
    <row r="7" spans="1:21" s="27" customFormat="1" ht="19.95" customHeight="1" thickBot="1" x14ac:dyDescent="0.35">
      <c r="A7" s="22"/>
      <c r="B7" s="182"/>
      <c r="C7" s="186" t="s">
        <v>50</v>
      </c>
      <c r="D7" s="187"/>
      <c r="E7" s="43"/>
      <c r="F7" s="44"/>
      <c r="G7" s="45" t="str">
        <f>VLOOKUP($I$1,[1]FRANCAIS!$A$3:$L$32,11,FALSE)</f>
        <v>En cours d'acquisition</v>
      </c>
      <c r="H7" s="46"/>
      <c r="I7" s="47"/>
      <c r="J7" s="22"/>
    </row>
    <row r="8" spans="1:21" s="27" customFormat="1" ht="19.95" customHeight="1" thickBot="1" x14ac:dyDescent="0.35">
      <c r="A8" s="22"/>
      <c r="B8" s="182"/>
      <c r="C8" s="186" t="s">
        <v>51</v>
      </c>
      <c r="D8" s="187"/>
      <c r="E8" s="43"/>
      <c r="F8" s="44"/>
      <c r="G8" s="45" t="str">
        <f>VLOOKUP($I$1,[1]FRANCAIS!$A$3:$L$32,10,FALSE)</f>
        <v>En cours d'acquisition</v>
      </c>
      <c r="H8" s="46"/>
      <c r="I8" s="47"/>
      <c r="J8" s="22"/>
    </row>
    <row r="9" spans="1:21" s="27" customFormat="1" ht="19.95" customHeight="1" thickBot="1" x14ac:dyDescent="0.35">
      <c r="A9" s="22"/>
      <c r="B9" s="183"/>
      <c r="C9" s="188" t="s">
        <v>52</v>
      </c>
      <c r="D9" s="189"/>
      <c r="E9" s="48"/>
      <c r="F9" s="49"/>
      <c r="G9" s="50" t="str">
        <f>VLOOKUP($I$1,[1]FRANCAIS!$A$3:$L$32,12,FALSE)</f>
        <v>Acquis</v>
      </c>
      <c r="H9" s="51"/>
      <c r="I9" s="52"/>
      <c r="J9" s="22"/>
    </row>
    <row r="10" spans="1:21" s="27" customFormat="1" ht="19.95" customHeight="1" thickTop="1" thickBot="1" x14ac:dyDescent="0.35">
      <c r="A10" s="22"/>
      <c r="B10" s="22"/>
      <c r="C10" s="22"/>
      <c r="D10" s="22"/>
      <c r="E10" s="22"/>
      <c r="F10" s="22"/>
      <c r="G10" s="53"/>
      <c r="H10" s="54"/>
      <c r="I10" s="55"/>
      <c r="J10" s="22"/>
    </row>
    <row r="11" spans="1:21" s="27" customFormat="1" ht="19.95" customHeight="1" thickTop="1" thickBot="1" x14ac:dyDescent="0.35">
      <c r="A11" s="22"/>
      <c r="B11" s="181" t="s">
        <v>53</v>
      </c>
      <c r="C11" s="184" t="s">
        <v>54</v>
      </c>
      <c r="D11" s="185"/>
      <c r="E11" s="38"/>
      <c r="F11" s="39"/>
      <c r="G11" s="40" t="str">
        <f>VLOOKUP($I$1,[1]MATH!$A$3:$L$32,9,FALSE)</f>
        <v>Acquis</v>
      </c>
      <c r="H11" s="41"/>
      <c r="I11" s="42"/>
      <c r="J11" s="22"/>
    </row>
    <row r="12" spans="1:21" s="27" customFormat="1" ht="19.95" customHeight="1" thickBot="1" x14ac:dyDescent="0.35">
      <c r="A12" s="22"/>
      <c r="B12" s="182"/>
      <c r="C12" s="186" t="s">
        <v>55</v>
      </c>
      <c r="D12" s="187"/>
      <c r="E12" s="43"/>
      <c r="F12" s="44"/>
      <c r="G12" s="45" t="str">
        <f>VLOOKUP($I$1,[1]MATH!$A$3:$L$32,10,FALSE)</f>
        <v>En cours d'acquisition</v>
      </c>
      <c r="H12" s="46"/>
      <c r="I12" s="47"/>
      <c r="J12" s="22"/>
    </row>
    <row r="13" spans="1:21" s="27" customFormat="1" ht="19.95" customHeight="1" thickBot="1" x14ac:dyDescent="0.35">
      <c r="A13" s="22"/>
      <c r="B13" s="182"/>
      <c r="C13" s="186" t="s">
        <v>56</v>
      </c>
      <c r="D13" s="187"/>
      <c r="E13" s="43"/>
      <c r="F13" s="44"/>
      <c r="G13" s="45" t="str">
        <f>VLOOKUP($I$1,[1]MATH!$A$3:$L$32,11,FALSE)</f>
        <v>En cours d'acquisition</v>
      </c>
      <c r="H13" s="46"/>
      <c r="I13" s="47"/>
      <c r="J13" s="22"/>
    </row>
    <row r="14" spans="1:21" s="27" customFormat="1" ht="19.95" customHeight="1" thickBot="1" x14ac:dyDescent="0.35">
      <c r="A14" s="22"/>
      <c r="B14" s="183"/>
      <c r="C14" s="188" t="s">
        <v>57</v>
      </c>
      <c r="D14" s="189"/>
      <c r="E14" s="48"/>
      <c r="F14" s="49"/>
      <c r="G14" s="50" t="str">
        <f>VLOOKUP($I$1,[1]MATH!$A$3:$L$32,12,FALSE)</f>
        <v>Acquis</v>
      </c>
      <c r="H14" s="51"/>
      <c r="I14" s="52"/>
      <c r="J14" s="22"/>
    </row>
    <row r="15" spans="1:21" s="27" customFormat="1" ht="19.95" customHeight="1" thickTop="1" thickBot="1" x14ac:dyDescent="0.35">
      <c r="A15" s="22"/>
      <c r="B15" s="22"/>
      <c r="C15" s="22"/>
      <c r="D15" s="22"/>
      <c r="E15" s="22"/>
      <c r="F15" s="22"/>
      <c r="G15" s="53"/>
      <c r="H15" s="54"/>
      <c r="I15" s="55"/>
      <c r="J15" s="22"/>
    </row>
    <row r="16" spans="1:21" s="27" customFormat="1" ht="19.95" customHeight="1" thickTop="1" thickBot="1" x14ac:dyDescent="0.35">
      <c r="A16" s="22"/>
      <c r="B16" s="181" t="s">
        <v>58</v>
      </c>
      <c r="C16" s="184" t="s">
        <v>59</v>
      </c>
      <c r="D16" s="185"/>
      <c r="E16" s="38"/>
      <c r="F16" s="39"/>
      <c r="G16" s="40" t="str">
        <f>VLOOKUP($I$1,[1]DIVERS!$A$3:$R$32,15,FALSE)</f>
        <v>En cours d'acquisition</v>
      </c>
      <c r="H16" s="41"/>
      <c r="I16" s="42"/>
      <c r="J16" s="22"/>
    </row>
    <row r="17" spans="1:10" s="27" customFormat="1" ht="19.95" customHeight="1" thickBot="1" x14ac:dyDescent="0.35">
      <c r="A17" s="22"/>
      <c r="B17" s="182"/>
      <c r="C17" s="186" t="s">
        <v>60</v>
      </c>
      <c r="D17" s="187"/>
      <c r="E17" s="43"/>
      <c r="F17" s="44"/>
      <c r="G17" s="45" t="str">
        <f>VLOOKUP($I$1,[1]DIVERS!$A$3:$R$32,16,FALSE)</f>
        <v>En cours d'acquisition</v>
      </c>
      <c r="H17" s="46"/>
      <c r="I17" s="47"/>
      <c r="J17" s="22"/>
    </row>
    <row r="18" spans="1:10" s="27" customFormat="1" ht="19.95" customHeight="1" thickBot="1" x14ac:dyDescent="0.35">
      <c r="A18" s="22"/>
      <c r="B18" s="183"/>
      <c r="C18" s="188" t="s">
        <v>61</v>
      </c>
      <c r="D18" s="189"/>
      <c r="E18" s="48"/>
      <c r="F18" s="49"/>
      <c r="G18" s="50" t="str">
        <f>VLOOKUP($I$1,[1]DIVERS!$A$3:$R$32,14,FALSE)</f>
        <v>Bien</v>
      </c>
      <c r="H18" s="51"/>
      <c r="I18" s="52"/>
      <c r="J18" s="22"/>
    </row>
    <row r="19" spans="1:10" s="27" customFormat="1" ht="19.95" customHeight="1" thickTop="1" thickBot="1" x14ac:dyDescent="0.35">
      <c r="A19" s="22"/>
      <c r="B19" s="22"/>
      <c r="C19" s="22"/>
      <c r="D19" s="22"/>
      <c r="E19" s="22"/>
      <c r="F19" s="22"/>
      <c r="G19" s="53"/>
      <c r="H19" s="54"/>
      <c r="I19" s="55"/>
      <c r="J19" s="22"/>
    </row>
    <row r="20" spans="1:10" s="27" customFormat="1" ht="19.95" customHeight="1" thickTop="1" thickBot="1" x14ac:dyDescent="0.35">
      <c r="A20" s="22"/>
      <c r="B20" s="56" t="s">
        <v>62</v>
      </c>
      <c r="C20" s="179" t="s">
        <v>63</v>
      </c>
      <c r="D20" s="180"/>
      <c r="E20" s="57"/>
      <c r="F20" s="58"/>
      <c r="G20" s="59" t="str">
        <f>VLOOKUP($I$1,[1]DIVERS!$A$3:$R$32,18,FALSE)</f>
        <v>En cours d'acquisition</v>
      </c>
      <c r="H20" s="60"/>
      <c r="I20" s="61"/>
      <c r="J20" s="22"/>
    </row>
    <row r="21" spans="1:10" s="27" customFormat="1" ht="19.95" customHeight="1" thickTop="1" thickBot="1" x14ac:dyDescent="0.35">
      <c r="A21" s="22"/>
      <c r="B21" s="22"/>
      <c r="C21" s="22"/>
      <c r="D21" s="22"/>
      <c r="E21" s="22"/>
      <c r="F21" s="22"/>
      <c r="G21" s="53"/>
      <c r="H21" s="54"/>
      <c r="I21" s="55"/>
      <c r="J21" s="22"/>
    </row>
    <row r="22" spans="1:10" s="27" customFormat="1" ht="19.95" customHeight="1" thickTop="1" thickBot="1" x14ac:dyDescent="0.35">
      <c r="A22" s="22"/>
      <c r="B22" s="181" t="s">
        <v>64</v>
      </c>
      <c r="C22" s="184" t="s">
        <v>65</v>
      </c>
      <c r="D22" s="185"/>
      <c r="E22" s="38"/>
      <c r="F22" s="39"/>
      <c r="G22" s="62" t="str">
        <f>VLOOKUP($I$1,[1]DIVERS!$A$3:$R$32,10,FALSE)</f>
        <v>Satisfaisant</v>
      </c>
      <c r="H22" s="63"/>
      <c r="I22" s="64"/>
      <c r="J22" s="22"/>
    </row>
    <row r="23" spans="1:10" s="27" customFormat="1" ht="19.95" customHeight="1" thickBot="1" x14ac:dyDescent="0.35">
      <c r="A23" s="22"/>
      <c r="B23" s="182"/>
      <c r="C23" s="186" t="s">
        <v>66</v>
      </c>
      <c r="D23" s="187"/>
      <c r="E23" s="43"/>
      <c r="F23" s="44"/>
      <c r="G23" s="65" t="str">
        <f>VLOOKUP($I$1,[1]DIVERS!$A$3:$R$32,9,FALSE)</f>
        <v>Tbien</v>
      </c>
      <c r="H23" s="66"/>
      <c r="I23" s="67"/>
      <c r="J23" s="22"/>
    </row>
    <row r="24" spans="1:10" s="27" customFormat="1" ht="19.95" customHeight="1" thickBot="1" x14ac:dyDescent="0.35">
      <c r="A24" s="22"/>
      <c r="B24" s="183"/>
      <c r="C24" s="188" t="s">
        <v>67</v>
      </c>
      <c r="D24" s="189"/>
      <c r="E24" s="48"/>
      <c r="F24" s="49"/>
      <c r="G24" s="68" t="str">
        <f>VLOOKUP($I$1,[1]DIVERS!$A$3:$R$32,17,FALSE)</f>
        <v>Non acquis</v>
      </c>
      <c r="H24" s="69"/>
      <c r="I24" s="70"/>
      <c r="J24" s="22"/>
    </row>
    <row r="25" spans="1:10" s="27" customFormat="1" ht="19.95" customHeight="1" thickTop="1" thickBot="1" x14ac:dyDescent="0.35">
      <c r="A25" s="22"/>
      <c r="B25" s="22"/>
      <c r="C25" s="22"/>
      <c r="D25" s="22"/>
      <c r="E25" s="22"/>
      <c r="F25" s="22"/>
      <c r="G25" s="53"/>
      <c r="H25" s="54"/>
      <c r="I25" s="55"/>
      <c r="J25" s="22"/>
    </row>
    <row r="26" spans="1:10" s="27" customFormat="1" ht="19.95" customHeight="1" thickTop="1" thickBot="1" x14ac:dyDescent="0.35">
      <c r="A26" s="22"/>
      <c r="B26" s="181" t="s">
        <v>68</v>
      </c>
      <c r="C26" s="184" t="s">
        <v>69</v>
      </c>
      <c r="D26" s="185"/>
      <c r="E26" s="38"/>
      <c r="F26" s="39"/>
      <c r="G26" s="62" t="str">
        <f>VLOOKUP($I$1,[1]DIVERS!$A$3:$R$32,11,FALSE)</f>
        <v>Tbien</v>
      </c>
      <c r="H26" s="63"/>
      <c r="I26" s="64"/>
      <c r="J26" s="22"/>
    </row>
    <row r="27" spans="1:10" s="27" customFormat="1" ht="19.95" customHeight="1" thickBot="1" x14ac:dyDescent="0.35">
      <c r="A27" s="22"/>
      <c r="B27" s="182"/>
      <c r="C27" s="186" t="s">
        <v>70</v>
      </c>
      <c r="D27" s="187"/>
      <c r="E27" s="43"/>
      <c r="F27" s="44"/>
      <c r="G27" s="65" t="str">
        <f>VLOOKUP($I$1,[1]DIVERS!$A$3:$R$32,12,FALSE)</f>
        <v>Bien</v>
      </c>
      <c r="H27" s="66"/>
      <c r="I27" s="67"/>
      <c r="J27" s="22"/>
    </row>
    <row r="28" spans="1:10" s="27" customFormat="1" ht="19.95" customHeight="1" thickBot="1" x14ac:dyDescent="0.35">
      <c r="A28" s="22"/>
      <c r="B28" s="183"/>
      <c r="C28" s="188" t="s">
        <v>71</v>
      </c>
      <c r="D28" s="189"/>
      <c r="E28" s="48"/>
      <c r="F28" s="49"/>
      <c r="G28" s="68" t="str">
        <f>VLOOKUP($I$1,[1]DIVERS!$A$3:$R$32,13,FALSE)</f>
        <v>Satisfaisant</v>
      </c>
      <c r="H28" s="69"/>
      <c r="I28" s="70"/>
      <c r="J28" s="22"/>
    </row>
    <row r="29" spans="1:10" s="27" customFormat="1" ht="19.95" customHeight="1" thickTop="1" thickBot="1" x14ac:dyDescent="0.35">
      <c r="A29" s="22"/>
      <c r="B29" s="71"/>
      <c r="C29" s="22"/>
      <c r="D29" s="22"/>
      <c r="E29" s="22"/>
      <c r="F29" s="22"/>
      <c r="G29" s="72"/>
      <c r="H29" s="73"/>
      <c r="I29" s="74"/>
      <c r="J29" s="22"/>
    </row>
    <row r="30" spans="1:10" s="27" customFormat="1" ht="19.95" customHeight="1" thickTop="1" thickBot="1" x14ac:dyDescent="0.35">
      <c r="A30" s="22"/>
      <c r="B30" s="75" t="s">
        <v>72</v>
      </c>
      <c r="C30" s="167" t="s">
        <v>73</v>
      </c>
      <c r="D30" s="168"/>
      <c r="E30" s="168"/>
      <c r="F30" s="168"/>
      <c r="G30" s="168"/>
      <c r="H30" s="168"/>
      <c r="I30" s="169"/>
      <c r="J30" s="22"/>
    </row>
    <row r="31" spans="1:10" s="27" customFormat="1" ht="19.95" customHeight="1" thickBot="1" x14ac:dyDescent="0.35">
      <c r="A31" s="22"/>
      <c r="B31" s="76" t="s">
        <v>74</v>
      </c>
      <c r="C31" s="170" t="s">
        <v>75</v>
      </c>
      <c r="D31" s="171"/>
      <c r="E31" s="171"/>
      <c r="F31" s="171"/>
      <c r="G31" s="171"/>
      <c r="H31" s="171"/>
      <c r="I31" s="172"/>
      <c r="J31" s="22"/>
    </row>
    <row r="32" spans="1:10" s="27" customFormat="1" ht="19.95" customHeight="1" thickBot="1" x14ac:dyDescent="0.35">
      <c r="A32" s="22"/>
      <c r="B32" s="77" t="s">
        <v>76</v>
      </c>
      <c r="C32" s="173" t="s">
        <v>77</v>
      </c>
      <c r="D32" s="174"/>
      <c r="E32" s="174"/>
      <c r="F32" s="174"/>
      <c r="G32" s="174"/>
      <c r="H32" s="174"/>
      <c r="I32" s="175"/>
      <c r="J32" s="22"/>
    </row>
    <row r="33" spans="1:19" s="27" customFormat="1" ht="19.95" customHeight="1" thickTop="1" thickBot="1" x14ac:dyDescent="0.35">
      <c r="A33" s="22"/>
      <c r="B33" s="176" t="s">
        <v>78</v>
      </c>
      <c r="C33" s="177"/>
      <c r="D33" s="177"/>
      <c r="E33" s="177"/>
      <c r="F33" s="177"/>
      <c r="G33" s="177"/>
      <c r="H33" s="177"/>
      <c r="I33" s="178"/>
      <c r="J33" s="22"/>
    </row>
    <row r="34" spans="1:19" s="27" customFormat="1" ht="15" customHeight="1" thickBot="1" x14ac:dyDescent="0.35">
      <c r="A34" s="22"/>
      <c r="B34" s="78" t="s">
        <v>79</v>
      </c>
      <c r="C34" s="79" t="s">
        <v>80</v>
      </c>
      <c r="D34" s="80" t="s">
        <v>81</v>
      </c>
      <c r="E34" s="81"/>
      <c r="F34" s="81"/>
      <c r="G34" s="82" t="s">
        <v>82</v>
      </c>
      <c r="H34" s="83"/>
      <c r="I34" s="84" t="s">
        <v>83</v>
      </c>
      <c r="J34" s="22"/>
    </row>
    <row r="35" spans="1:19" s="27" customFormat="1" ht="15" customHeight="1" x14ac:dyDescent="0.3">
      <c r="A35" s="22"/>
      <c r="B35" s="85" t="s">
        <v>84</v>
      </c>
      <c r="C35" s="86" t="s">
        <v>85</v>
      </c>
      <c r="D35" s="87" t="s">
        <v>86</v>
      </c>
      <c r="E35" s="81"/>
      <c r="F35" s="81"/>
      <c r="G35" s="88" t="s">
        <v>87</v>
      </c>
      <c r="H35" s="83" t="s">
        <v>88</v>
      </c>
      <c r="I35" s="89" t="s">
        <v>89</v>
      </c>
      <c r="J35" s="22"/>
    </row>
    <row r="36" spans="1:19" s="27" customFormat="1" ht="15" customHeight="1" thickBot="1" x14ac:dyDescent="0.35">
      <c r="A36" s="22"/>
      <c r="B36" s="90" t="s">
        <v>90</v>
      </c>
      <c r="C36" s="91" t="s">
        <v>91</v>
      </c>
      <c r="D36" s="92" t="s">
        <v>92</v>
      </c>
      <c r="E36" s="81"/>
      <c r="F36" s="81"/>
      <c r="G36" s="93" t="s">
        <v>92</v>
      </c>
      <c r="H36" s="83" t="s">
        <v>93</v>
      </c>
      <c r="I36" s="94" t="s">
        <v>94</v>
      </c>
      <c r="J36" s="22"/>
    </row>
    <row r="37" spans="1:19" s="27" customFormat="1" ht="15" customHeight="1" thickBot="1" x14ac:dyDescent="0.35">
      <c r="A37" s="22"/>
      <c r="B37" s="95" t="s">
        <v>95</v>
      </c>
      <c r="C37" s="96" t="s">
        <v>96</v>
      </c>
      <c r="D37" s="97" t="s">
        <v>97</v>
      </c>
      <c r="E37" s="98"/>
      <c r="F37" s="98"/>
      <c r="G37" s="99" t="s">
        <v>98</v>
      </c>
      <c r="H37" s="100" t="s">
        <v>99</v>
      </c>
      <c r="I37" s="101" t="s">
        <v>100</v>
      </c>
      <c r="J37" s="22"/>
      <c r="L37"/>
      <c r="M37"/>
      <c r="N37"/>
      <c r="O37"/>
      <c r="P37"/>
      <c r="Q37"/>
      <c r="R37"/>
      <c r="S37"/>
    </row>
    <row r="38" spans="1:19" s="27" customFormat="1" ht="15" customHeight="1" thickTop="1" x14ac:dyDescent="0.3">
      <c r="A38" s="22"/>
      <c r="B38" s="22"/>
      <c r="C38" s="22"/>
      <c r="D38" s="22"/>
      <c r="E38" s="22"/>
      <c r="F38" s="22"/>
      <c r="G38" s="28"/>
      <c r="H38" s="29"/>
      <c r="I38" s="22"/>
      <c r="J38" s="22"/>
    </row>
    <row r="39" spans="1:19" s="27" customFormat="1" ht="12" customHeight="1" x14ac:dyDescent="0.3">
      <c r="A39" s="22"/>
      <c r="B39" s="22"/>
      <c r="C39" s="22"/>
      <c r="D39" s="22"/>
      <c r="E39" s="22"/>
      <c r="F39" s="22"/>
      <c r="G39" s="28"/>
      <c r="H39" s="29"/>
      <c r="I39" s="22"/>
      <c r="J39" s="22"/>
      <c r="L39"/>
      <c r="M39"/>
      <c r="N39"/>
      <c r="O39"/>
      <c r="P39"/>
      <c r="Q39"/>
      <c r="R39"/>
    </row>
    <row r="40" spans="1:19" s="27" customFormat="1" ht="12" customHeight="1" x14ac:dyDescent="0.3">
      <c r="G40" s="102"/>
      <c r="H40" s="103"/>
      <c r="I40" s="104"/>
      <c r="L40"/>
      <c r="M40"/>
      <c r="N40"/>
      <c r="O40"/>
      <c r="P40"/>
      <c r="Q40"/>
      <c r="R40"/>
    </row>
    <row r="41" spans="1:19" s="27" customFormat="1" ht="12" customHeight="1" x14ac:dyDescent="0.3">
      <c r="G41" s="102"/>
      <c r="H41" s="103"/>
      <c r="I41" s="104"/>
      <c r="L41"/>
      <c r="M41"/>
      <c r="N41"/>
      <c r="O41"/>
      <c r="P41"/>
      <c r="Q41"/>
      <c r="R41"/>
    </row>
    <row r="42" spans="1:19" s="27" customFormat="1" ht="12" customHeight="1" x14ac:dyDescent="0.3">
      <c r="G42" s="102"/>
      <c r="H42" s="103"/>
      <c r="I42" s="104"/>
      <c r="L42"/>
      <c r="M42"/>
      <c r="N42"/>
      <c r="O42"/>
      <c r="P42"/>
      <c r="Q42"/>
      <c r="R42"/>
    </row>
    <row r="43" spans="1:19" s="27" customFormat="1" ht="12" customHeight="1" x14ac:dyDescent="0.3">
      <c r="G43" s="102"/>
      <c r="H43" s="103"/>
      <c r="I43" s="104"/>
      <c r="L43"/>
      <c r="M43"/>
      <c r="N43"/>
      <c r="O43"/>
      <c r="P43"/>
      <c r="Q43"/>
      <c r="R43"/>
    </row>
    <row r="44" spans="1:19" s="27" customFormat="1" ht="12" customHeight="1" x14ac:dyDescent="0.3">
      <c r="G44" s="102"/>
      <c r="H44" s="103"/>
      <c r="I44" s="104"/>
      <c r="L44"/>
      <c r="M44"/>
      <c r="N44"/>
      <c r="O44"/>
      <c r="P44"/>
      <c r="Q44"/>
      <c r="R44"/>
    </row>
    <row r="45" spans="1:19" s="27" customFormat="1" ht="12" customHeight="1" x14ac:dyDescent="0.3">
      <c r="G45" s="102"/>
      <c r="H45" s="103"/>
      <c r="I45" s="104"/>
    </row>
    <row r="46" spans="1:19" s="27" customFormat="1" ht="12" customHeight="1" x14ac:dyDescent="0.3">
      <c r="G46" s="102"/>
      <c r="H46" s="103"/>
      <c r="I46" s="104"/>
      <c r="L46"/>
      <c r="M46"/>
      <c r="N46"/>
      <c r="O46"/>
      <c r="P46"/>
      <c r="Q46"/>
      <c r="R46"/>
      <c r="S46"/>
    </row>
    <row r="47" spans="1:19" ht="12" customHeight="1" x14ac:dyDescent="0.3"/>
  </sheetData>
  <mergeCells count="28">
    <mergeCell ref="B16:B18"/>
    <mergeCell ref="C16:D16"/>
    <mergeCell ref="C17:D17"/>
    <mergeCell ref="C18:D18"/>
    <mergeCell ref="F1:G1"/>
    <mergeCell ref="B6:B9"/>
    <mergeCell ref="C6:D6"/>
    <mergeCell ref="C7:D7"/>
    <mergeCell ref="C8:D8"/>
    <mergeCell ref="C9:D9"/>
    <mergeCell ref="B11:B14"/>
    <mergeCell ref="C11:D11"/>
    <mergeCell ref="C12:D12"/>
    <mergeCell ref="C13:D13"/>
    <mergeCell ref="C14:D14"/>
    <mergeCell ref="C30:I30"/>
    <mergeCell ref="C31:I31"/>
    <mergeCell ref="C32:I32"/>
    <mergeCell ref="B33:I33"/>
    <mergeCell ref="C20:D20"/>
    <mergeCell ref="B22:B24"/>
    <mergeCell ref="C22:D22"/>
    <mergeCell ref="C23:D23"/>
    <mergeCell ref="C24:D24"/>
    <mergeCell ref="B26:B28"/>
    <mergeCell ref="C26:D26"/>
    <mergeCell ref="C27:D27"/>
    <mergeCell ref="C28:D28"/>
  </mergeCells>
  <dataValidations count="1">
    <dataValidation type="list" allowBlank="1" showInputMessage="1" showErrorMessage="1" sqref="U1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ELEVES!$A$3:$A$32</xm:f>
          </x14:formula1>
          <xm:sqref>I1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G148"/>
  <sheetViews>
    <sheetView workbookViewId="0">
      <selection sqref="A1:XFD1048576"/>
    </sheetView>
  </sheetViews>
  <sheetFormatPr baseColWidth="10" defaultColWidth="5" defaultRowHeight="13.8" x14ac:dyDescent="0.3"/>
  <cols>
    <col min="1" max="1" width="5" style="27"/>
    <col min="2" max="2" width="20" style="27" bestFit="1" customWidth="1"/>
    <col min="3" max="3" width="15" style="27" customWidth="1"/>
    <col min="4" max="13" width="6.33203125" style="27" customWidth="1"/>
    <col min="14" max="14" width="6.33203125" style="259" customWidth="1"/>
    <col min="15" max="22" width="6.33203125" style="260" customWidth="1"/>
    <col min="23" max="23" width="6.33203125" style="261" customWidth="1"/>
    <col min="24" max="24" width="6.33203125" style="259" customWidth="1"/>
    <col min="25" max="32" width="6.33203125" style="260" customWidth="1"/>
    <col min="33" max="33" width="6.33203125" style="261" customWidth="1"/>
    <col min="34" max="34" width="6.33203125" style="259" customWidth="1"/>
    <col min="35" max="42" width="6.33203125" style="260" customWidth="1"/>
    <col min="43" max="43" width="6.33203125" style="261" customWidth="1"/>
    <col min="44" max="44" width="6.33203125" style="259" customWidth="1"/>
    <col min="45" max="52" width="6.33203125" style="260" customWidth="1"/>
    <col min="53" max="53" width="6.33203125" style="261" customWidth="1"/>
    <col min="54" max="54" width="9.109375" style="262" customWidth="1"/>
    <col min="55" max="55" width="5.77734375" style="262" customWidth="1"/>
    <col min="56" max="56" width="6.33203125" style="262" customWidth="1"/>
    <col min="57" max="57" width="9.109375" style="27" customWidth="1"/>
    <col min="58" max="58" width="15.21875" style="27" customWidth="1"/>
    <col min="59" max="59" width="13.33203125" style="27" customWidth="1"/>
    <col min="60" max="62" width="5" style="27"/>
    <col min="63" max="63" width="7.88671875" style="27" bestFit="1" customWidth="1"/>
    <col min="64" max="16384" width="5" style="27"/>
  </cols>
  <sheetData>
    <row r="1" spans="1:59" s="110" customFormat="1" ht="45" customHeight="1" thickTop="1" thickBot="1" x14ac:dyDescent="0.3">
      <c r="A1" s="215"/>
      <c r="B1" s="215"/>
      <c r="C1" s="215"/>
      <c r="D1" s="216" t="s">
        <v>101</v>
      </c>
      <c r="E1" s="217"/>
      <c r="F1" s="217"/>
      <c r="G1" s="217"/>
      <c r="H1" s="217"/>
      <c r="I1" s="217"/>
      <c r="J1" s="217"/>
      <c r="K1" s="217"/>
      <c r="L1" s="217"/>
      <c r="M1" s="217"/>
      <c r="N1" s="217"/>
      <c r="O1" s="217"/>
      <c r="P1" s="217"/>
      <c r="Q1" s="217"/>
      <c r="R1" s="217"/>
      <c r="S1" s="217"/>
      <c r="T1" s="217"/>
      <c r="U1" s="217"/>
      <c r="V1" s="217"/>
      <c r="W1" s="217"/>
      <c r="X1" s="217"/>
      <c r="Y1" s="217"/>
      <c r="Z1" s="217"/>
      <c r="AA1" s="217"/>
      <c r="AB1" s="217"/>
      <c r="AC1" s="217"/>
      <c r="AD1" s="217"/>
      <c r="AE1" s="217"/>
      <c r="AF1" s="217"/>
      <c r="AG1" s="217"/>
      <c r="AH1" s="217"/>
      <c r="AI1" s="217"/>
      <c r="AJ1" s="217"/>
      <c r="AK1" s="217"/>
      <c r="AL1" s="217"/>
      <c r="AM1" s="217"/>
      <c r="AN1" s="217"/>
      <c r="AO1" s="217"/>
      <c r="AP1" s="217"/>
      <c r="AQ1" s="217"/>
      <c r="AR1" s="217"/>
      <c r="AS1" s="217"/>
      <c r="AT1" s="217"/>
      <c r="AU1" s="217"/>
      <c r="AV1" s="217"/>
      <c r="AW1" s="217"/>
      <c r="AX1" s="217"/>
      <c r="AY1" s="217"/>
      <c r="AZ1" s="217"/>
      <c r="BA1" s="218"/>
      <c r="BB1" s="219"/>
      <c r="BC1" s="219"/>
      <c r="BD1" s="220"/>
      <c r="BE1" s="221"/>
      <c r="BF1" s="222" t="s">
        <v>121</v>
      </c>
      <c r="BG1" s="223">
        <v>100</v>
      </c>
    </row>
    <row r="2" spans="1:59" s="232" customFormat="1" ht="35.1" customHeight="1" thickTop="1" thickBot="1" x14ac:dyDescent="0.35">
      <c r="A2" s="224" t="s">
        <v>122</v>
      </c>
      <c r="B2" s="225"/>
      <c r="C2" s="225"/>
      <c r="D2" s="226">
        <v>10</v>
      </c>
      <c r="E2" s="226">
        <v>7</v>
      </c>
      <c r="F2" s="226"/>
      <c r="G2" s="226"/>
      <c r="H2" s="226"/>
      <c r="I2" s="226"/>
      <c r="J2" s="226"/>
      <c r="K2" s="226"/>
      <c r="L2" s="226"/>
      <c r="M2" s="226"/>
      <c r="N2" s="226"/>
      <c r="O2" s="226"/>
      <c r="P2" s="226"/>
      <c r="Q2" s="226"/>
      <c r="R2" s="226"/>
      <c r="S2" s="226"/>
      <c r="T2" s="226"/>
      <c r="U2" s="226"/>
      <c r="V2" s="226"/>
      <c r="W2" s="226"/>
      <c r="X2" s="226"/>
      <c r="Y2" s="226"/>
      <c r="Z2" s="226"/>
      <c r="AA2" s="226"/>
      <c r="AB2" s="226"/>
      <c r="AC2" s="226"/>
      <c r="AD2" s="226"/>
      <c r="AE2" s="226"/>
      <c r="AF2" s="226"/>
      <c r="AG2" s="226"/>
      <c r="AH2" s="226"/>
      <c r="AI2" s="226"/>
      <c r="AJ2" s="226"/>
      <c r="AK2" s="226"/>
      <c r="AL2" s="226"/>
      <c r="AM2" s="226"/>
      <c r="AN2" s="226"/>
      <c r="AO2" s="226"/>
      <c r="AP2" s="226"/>
      <c r="AQ2" s="226"/>
      <c r="AR2" s="226"/>
      <c r="AS2" s="226"/>
      <c r="AT2" s="226"/>
      <c r="AU2" s="226"/>
      <c r="AV2" s="226"/>
      <c r="AW2" s="226"/>
      <c r="AX2" s="226"/>
      <c r="AY2" s="226"/>
      <c r="AZ2" s="226"/>
      <c r="BA2" s="226"/>
      <c r="BB2" s="227"/>
      <c r="BC2" s="227"/>
      <c r="BD2" s="228"/>
      <c r="BE2" s="229"/>
      <c r="BF2" s="230"/>
      <c r="BG2" s="231"/>
    </row>
    <row r="3" spans="1:59" ht="19.95" customHeight="1" thickTop="1" thickBot="1" x14ac:dyDescent="0.35">
      <c r="A3" s="233" t="s">
        <v>5</v>
      </c>
      <c r="B3" s="234" t="str">
        <f>INDEX([1]ELEVES!B3,MATCH("zzz",[1]ELEVES!B3,1))</f>
        <v>LEHEROS</v>
      </c>
      <c r="C3" s="235" t="str">
        <f>INDEX([1]ELEVES!C3,MATCH("zzz",[1]ELEVES!C3,1))</f>
        <v>TOTO</v>
      </c>
      <c r="D3" s="236">
        <v>5</v>
      </c>
      <c r="E3" s="236">
        <v>6</v>
      </c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236"/>
      <c r="AC3" s="236"/>
      <c r="AD3" s="236"/>
      <c r="AE3" s="236"/>
      <c r="AF3" s="236"/>
      <c r="AG3" s="236"/>
      <c r="AH3" s="236"/>
      <c r="AI3" s="236"/>
      <c r="AJ3" s="236"/>
      <c r="AK3" s="236"/>
      <c r="AL3" s="236"/>
      <c r="AM3" s="236"/>
      <c r="AN3" s="236"/>
      <c r="AO3" s="236"/>
      <c r="AP3" s="236"/>
      <c r="AQ3" s="236"/>
      <c r="AR3" s="236"/>
      <c r="AS3" s="236"/>
      <c r="AT3" s="236"/>
      <c r="AU3" s="236"/>
      <c r="AV3" s="236"/>
      <c r="AW3" s="236"/>
      <c r="AX3" s="236"/>
      <c r="AY3" s="236"/>
      <c r="AZ3" s="236"/>
      <c r="BA3" s="237"/>
      <c r="BB3" s="238"/>
      <c r="BC3" s="238"/>
      <c r="BD3" s="239" t="s">
        <v>5</v>
      </c>
      <c r="BE3" s="240">
        <f t="shared" ref="BE3:BE32" si="0">SUM(D3:BA3)</f>
        <v>11</v>
      </c>
      <c r="BF3" s="241">
        <f t="shared" ref="BF3:BF32" si="1">SUMIF(D3:BA3,"&lt;&gt;a",$D$2:$BA$2)</f>
        <v>17</v>
      </c>
      <c r="BG3" s="242">
        <f>BE3/BF3*100</f>
        <v>64.705882352941174</v>
      </c>
    </row>
    <row r="4" spans="1:59" ht="19.95" customHeight="1" thickTop="1" thickBot="1" x14ac:dyDescent="0.35">
      <c r="A4" s="233" t="s">
        <v>8</v>
      </c>
      <c r="B4" s="234" t="str">
        <f>INDEX([1]ELEVES!B4,MATCH("zzz",[1]ELEVES!B4,1))</f>
        <v>DUCOBU</v>
      </c>
      <c r="C4" s="235" t="str">
        <f>INDEX([1]ELEVES!C4,MATCH("zzz",[1]ELEVES!C4,1))</f>
        <v>DEDE</v>
      </c>
      <c r="D4" s="236">
        <v>9</v>
      </c>
      <c r="E4" s="236">
        <v>7</v>
      </c>
      <c r="F4" s="236"/>
      <c r="G4" s="236"/>
      <c r="H4" s="236"/>
      <c r="I4" s="236"/>
      <c r="J4" s="236"/>
      <c r="K4" s="236"/>
      <c r="L4" s="236"/>
      <c r="M4" s="236"/>
      <c r="N4" s="236"/>
      <c r="O4" s="236"/>
      <c r="P4" s="236"/>
      <c r="Q4" s="236"/>
      <c r="R4" s="236"/>
      <c r="S4" s="236"/>
      <c r="T4" s="236"/>
      <c r="U4" s="236"/>
      <c r="V4" s="236"/>
      <c r="W4" s="236"/>
      <c r="X4" s="236"/>
      <c r="Y4" s="236"/>
      <c r="Z4" s="236"/>
      <c r="AA4" s="236"/>
      <c r="AB4" s="236"/>
      <c r="AC4" s="236"/>
      <c r="AD4" s="236"/>
      <c r="AE4" s="236"/>
      <c r="AF4" s="236"/>
      <c r="AG4" s="236"/>
      <c r="AH4" s="236"/>
      <c r="AI4" s="236"/>
      <c r="AJ4" s="236"/>
      <c r="AK4" s="236"/>
      <c r="AL4" s="236"/>
      <c r="AM4" s="236"/>
      <c r="AN4" s="236"/>
      <c r="AO4" s="236"/>
      <c r="AP4" s="236"/>
      <c r="AQ4" s="236"/>
      <c r="AR4" s="236"/>
      <c r="AS4" s="236"/>
      <c r="AT4" s="236"/>
      <c r="AU4" s="236"/>
      <c r="AV4" s="236"/>
      <c r="AW4" s="236"/>
      <c r="AX4" s="236"/>
      <c r="AY4" s="236"/>
      <c r="AZ4" s="236"/>
      <c r="BA4" s="237"/>
      <c r="BB4" s="238"/>
      <c r="BC4" s="238"/>
      <c r="BD4" s="239" t="s">
        <v>8</v>
      </c>
      <c r="BE4" s="240">
        <f t="shared" si="0"/>
        <v>16</v>
      </c>
      <c r="BF4" s="241">
        <f t="shared" si="1"/>
        <v>17</v>
      </c>
      <c r="BG4" s="242">
        <f t="shared" ref="BG4:BG32" si="2">BE4/BF4*100</f>
        <v>94.117647058823522</v>
      </c>
    </row>
    <row r="5" spans="1:59" ht="19.95" customHeight="1" thickTop="1" thickBot="1" x14ac:dyDescent="0.35">
      <c r="A5" s="233" t="s">
        <v>11</v>
      </c>
      <c r="B5" s="234" t="str">
        <f>INDEX([1]ELEVES!B5,MATCH("zzz",[1]ELEVES!B5,1))</f>
        <v>SCHTROUMPF</v>
      </c>
      <c r="C5" s="235" t="str">
        <f>INDEX([1]ELEVES!C5,MATCH("zzz",[1]ELEVES!C5,1))</f>
        <v>GRINCHEUX</v>
      </c>
      <c r="D5" s="236">
        <v>8</v>
      </c>
      <c r="E5" s="236">
        <v>3</v>
      </c>
      <c r="F5" s="236"/>
      <c r="G5" s="236"/>
      <c r="H5" s="236"/>
      <c r="I5" s="236"/>
      <c r="J5" s="236"/>
      <c r="K5" s="236"/>
      <c r="L5" s="236"/>
      <c r="M5" s="236"/>
      <c r="N5" s="236"/>
      <c r="O5" s="236"/>
      <c r="P5" s="236"/>
      <c r="Q5" s="236"/>
      <c r="R5" s="236"/>
      <c r="S5" s="236"/>
      <c r="T5" s="236"/>
      <c r="U5" s="236"/>
      <c r="V5" s="236"/>
      <c r="W5" s="236"/>
      <c r="X5" s="236"/>
      <c r="Y5" s="236"/>
      <c r="Z5" s="236"/>
      <c r="AA5" s="236"/>
      <c r="AB5" s="236"/>
      <c r="AC5" s="236"/>
      <c r="AD5" s="236"/>
      <c r="AE5" s="236"/>
      <c r="AF5" s="236"/>
      <c r="AG5" s="236"/>
      <c r="AH5" s="236"/>
      <c r="AI5" s="236"/>
      <c r="AJ5" s="236"/>
      <c r="AK5" s="236"/>
      <c r="AL5" s="236"/>
      <c r="AM5" s="236"/>
      <c r="AN5" s="236"/>
      <c r="AO5" s="236"/>
      <c r="AP5" s="236"/>
      <c r="AQ5" s="236"/>
      <c r="AR5" s="236"/>
      <c r="AS5" s="236"/>
      <c r="AT5" s="236"/>
      <c r="AU5" s="236"/>
      <c r="AV5" s="236"/>
      <c r="AW5" s="236"/>
      <c r="AX5" s="236"/>
      <c r="AY5" s="236"/>
      <c r="AZ5" s="236"/>
      <c r="BA5" s="237"/>
      <c r="BB5" s="238"/>
      <c r="BC5" s="238"/>
      <c r="BD5" s="239" t="s">
        <v>11</v>
      </c>
      <c r="BE5" s="240">
        <f t="shared" si="0"/>
        <v>11</v>
      </c>
      <c r="BF5" s="241">
        <f t="shared" si="1"/>
        <v>17</v>
      </c>
      <c r="BG5" s="242">
        <f t="shared" si="2"/>
        <v>64.705882352941174</v>
      </c>
    </row>
    <row r="6" spans="1:59" ht="19.95" customHeight="1" thickTop="1" thickBot="1" x14ac:dyDescent="0.35">
      <c r="A6" s="233" t="s">
        <v>14</v>
      </c>
      <c r="B6" s="234" t="str">
        <f>INDEX([1]ELEVES!B6,MATCH("zzz",[1]ELEVES!B6,1))</f>
        <v>Duck</v>
      </c>
      <c r="C6" s="235" t="str">
        <f>INDEX([1]ELEVES!C6,MATCH("zzz",[1]ELEVES!C6,1))</f>
        <v>donald</v>
      </c>
      <c r="D6" s="236">
        <v>7</v>
      </c>
      <c r="E6" s="236">
        <v>7</v>
      </c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36"/>
      <c r="Z6" s="236"/>
      <c r="AA6" s="236"/>
      <c r="AB6" s="236"/>
      <c r="AC6" s="236"/>
      <c r="AD6" s="236"/>
      <c r="AE6" s="236"/>
      <c r="AF6" s="236"/>
      <c r="AG6" s="236"/>
      <c r="AH6" s="236"/>
      <c r="AI6" s="236"/>
      <c r="AJ6" s="236"/>
      <c r="AK6" s="236"/>
      <c r="AL6" s="236"/>
      <c r="AM6" s="236"/>
      <c r="AN6" s="236"/>
      <c r="AO6" s="236"/>
      <c r="AP6" s="236"/>
      <c r="AQ6" s="236"/>
      <c r="AR6" s="236"/>
      <c r="AS6" s="236"/>
      <c r="AT6" s="236"/>
      <c r="AU6" s="236"/>
      <c r="AV6" s="236"/>
      <c r="AW6" s="236"/>
      <c r="AX6" s="236"/>
      <c r="AY6" s="236"/>
      <c r="AZ6" s="236"/>
      <c r="BA6" s="237"/>
      <c r="BB6" s="238"/>
      <c r="BC6" s="238"/>
      <c r="BD6" s="239" t="s">
        <v>14</v>
      </c>
      <c r="BE6" s="240">
        <f t="shared" si="0"/>
        <v>14</v>
      </c>
      <c r="BF6" s="241">
        <f t="shared" si="1"/>
        <v>17</v>
      </c>
      <c r="BG6" s="242">
        <f t="shared" si="2"/>
        <v>82.35294117647058</v>
      </c>
    </row>
    <row r="7" spans="1:59" ht="19.95" customHeight="1" thickTop="1" thickBot="1" x14ac:dyDescent="0.35">
      <c r="A7" s="233" t="s">
        <v>17</v>
      </c>
      <c r="B7" s="234" t="str">
        <f>INDEX([1]ELEVES!B7,MATCH("zzz",[1]ELEVES!B7,1))</f>
        <v>vvvv</v>
      </c>
      <c r="C7" s="235" t="str">
        <f>INDEX([1]ELEVES!C7,MATCH("zzz",[1]ELEVES!C7,1))</f>
        <v>lala</v>
      </c>
      <c r="D7" s="236">
        <v>10</v>
      </c>
      <c r="E7" s="236" t="s">
        <v>123</v>
      </c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36"/>
      <c r="Z7" s="236"/>
      <c r="AA7" s="236"/>
      <c r="AB7" s="236"/>
      <c r="AC7" s="236"/>
      <c r="AD7" s="236"/>
      <c r="AE7" s="236"/>
      <c r="AF7" s="236"/>
      <c r="AG7" s="236"/>
      <c r="AH7" s="236"/>
      <c r="AI7" s="236"/>
      <c r="AJ7" s="236"/>
      <c r="AK7" s="236"/>
      <c r="AL7" s="236"/>
      <c r="AM7" s="236"/>
      <c r="AN7" s="236"/>
      <c r="AO7" s="236"/>
      <c r="AP7" s="236"/>
      <c r="AQ7" s="236"/>
      <c r="AR7" s="236"/>
      <c r="AS7" s="236"/>
      <c r="AT7" s="236"/>
      <c r="AU7" s="236"/>
      <c r="AV7" s="236"/>
      <c r="AW7" s="236"/>
      <c r="AX7" s="236"/>
      <c r="AY7" s="236"/>
      <c r="AZ7" s="236"/>
      <c r="BA7" s="237"/>
      <c r="BB7" s="238"/>
      <c r="BC7" s="238"/>
      <c r="BD7" s="239" t="s">
        <v>17</v>
      </c>
      <c r="BE7" s="240">
        <f t="shared" si="0"/>
        <v>10</v>
      </c>
      <c r="BF7" s="241">
        <f t="shared" si="1"/>
        <v>10</v>
      </c>
      <c r="BG7" s="242">
        <f t="shared" si="2"/>
        <v>100</v>
      </c>
    </row>
    <row r="8" spans="1:59" ht="19.95" customHeight="1" thickTop="1" thickBot="1" x14ac:dyDescent="0.35">
      <c r="A8" s="233" t="s">
        <v>18</v>
      </c>
      <c r="B8" s="234" t="e">
        <f>INDEX([1]ELEVES!B8,MATCH("zzz",[1]ELEVES!B8,1))</f>
        <v>#N/A</v>
      </c>
      <c r="C8" s="235" t="e">
        <f>INDEX([1]ELEVES!C8,MATCH("zzz",[1]ELEVES!C8,1))</f>
        <v>#N/A</v>
      </c>
      <c r="D8" s="236" t="s">
        <v>123</v>
      </c>
      <c r="E8" s="236">
        <v>5</v>
      </c>
      <c r="F8" s="236"/>
      <c r="G8" s="236"/>
      <c r="H8" s="236"/>
      <c r="I8" s="236"/>
      <c r="J8" s="236"/>
      <c r="K8" s="236"/>
      <c r="L8" s="236"/>
      <c r="M8" s="236"/>
      <c r="N8" s="236"/>
      <c r="O8" s="236"/>
      <c r="P8" s="236"/>
      <c r="Q8" s="236"/>
      <c r="R8" s="236"/>
      <c r="S8" s="236"/>
      <c r="T8" s="236"/>
      <c r="U8" s="236"/>
      <c r="V8" s="236"/>
      <c r="W8" s="236"/>
      <c r="X8" s="236"/>
      <c r="Y8" s="236"/>
      <c r="Z8" s="236"/>
      <c r="AA8" s="236"/>
      <c r="AB8" s="236"/>
      <c r="AC8" s="236"/>
      <c r="AD8" s="236"/>
      <c r="AE8" s="236"/>
      <c r="AF8" s="236"/>
      <c r="AG8" s="236"/>
      <c r="AH8" s="236"/>
      <c r="AI8" s="236"/>
      <c r="AJ8" s="236"/>
      <c r="AK8" s="236"/>
      <c r="AL8" s="236"/>
      <c r="AM8" s="236"/>
      <c r="AN8" s="236"/>
      <c r="AO8" s="236"/>
      <c r="AP8" s="236"/>
      <c r="AQ8" s="236"/>
      <c r="AR8" s="236"/>
      <c r="AS8" s="236"/>
      <c r="AT8" s="236"/>
      <c r="AU8" s="236"/>
      <c r="AV8" s="236"/>
      <c r="AW8" s="236"/>
      <c r="AX8" s="236"/>
      <c r="AY8" s="236"/>
      <c r="AZ8" s="236"/>
      <c r="BA8" s="237"/>
      <c r="BB8" s="238"/>
      <c r="BC8" s="238"/>
      <c r="BD8" s="239" t="s">
        <v>18</v>
      </c>
      <c r="BE8" s="240">
        <f t="shared" si="0"/>
        <v>5</v>
      </c>
      <c r="BF8" s="241">
        <f t="shared" si="1"/>
        <v>7</v>
      </c>
      <c r="BG8" s="242">
        <f t="shared" si="2"/>
        <v>71.428571428571431</v>
      </c>
    </row>
    <row r="9" spans="1:59" ht="19.95" customHeight="1" thickTop="1" thickBot="1" x14ac:dyDescent="0.35">
      <c r="A9" s="233" t="s">
        <v>19</v>
      </c>
      <c r="B9" s="234" t="e">
        <f>INDEX([1]ELEVES!B9,MATCH("zzz",[1]ELEVES!B9,1))</f>
        <v>#N/A</v>
      </c>
      <c r="C9" s="235" t="e">
        <f>INDEX([1]ELEVES!C9,MATCH("zzz",[1]ELEVES!C9,1))</f>
        <v>#N/A</v>
      </c>
      <c r="D9" s="236"/>
      <c r="E9" s="236"/>
      <c r="F9" s="236"/>
      <c r="G9" s="236"/>
      <c r="H9" s="236"/>
      <c r="I9" s="236"/>
      <c r="J9" s="236"/>
      <c r="K9" s="236"/>
      <c r="L9" s="236"/>
      <c r="M9" s="236"/>
      <c r="N9" s="236"/>
      <c r="O9" s="236"/>
      <c r="P9" s="236"/>
      <c r="Q9" s="236"/>
      <c r="R9" s="236"/>
      <c r="S9" s="236"/>
      <c r="T9" s="236"/>
      <c r="U9" s="236"/>
      <c r="V9" s="236"/>
      <c r="W9" s="236"/>
      <c r="X9" s="236"/>
      <c r="Y9" s="236"/>
      <c r="Z9" s="236"/>
      <c r="AA9" s="236"/>
      <c r="AB9" s="236"/>
      <c r="AC9" s="236"/>
      <c r="AD9" s="236"/>
      <c r="AE9" s="236"/>
      <c r="AF9" s="236"/>
      <c r="AG9" s="236"/>
      <c r="AH9" s="236"/>
      <c r="AI9" s="236"/>
      <c r="AJ9" s="236"/>
      <c r="AK9" s="236"/>
      <c r="AL9" s="236"/>
      <c r="AM9" s="236"/>
      <c r="AN9" s="236"/>
      <c r="AO9" s="236"/>
      <c r="AP9" s="236"/>
      <c r="AQ9" s="236"/>
      <c r="AR9" s="236"/>
      <c r="AS9" s="236"/>
      <c r="AT9" s="236"/>
      <c r="AU9" s="236"/>
      <c r="AV9" s="236"/>
      <c r="AW9" s="236"/>
      <c r="AX9" s="236"/>
      <c r="AY9" s="236"/>
      <c r="AZ9" s="236"/>
      <c r="BA9" s="237"/>
      <c r="BB9" s="238"/>
      <c r="BC9" s="238"/>
      <c r="BD9" s="239" t="s">
        <v>19</v>
      </c>
      <c r="BE9" s="240">
        <f t="shared" si="0"/>
        <v>0</v>
      </c>
      <c r="BF9" s="241">
        <f t="shared" si="1"/>
        <v>17</v>
      </c>
      <c r="BG9" s="242">
        <f t="shared" si="2"/>
        <v>0</v>
      </c>
    </row>
    <row r="10" spans="1:59" ht="19.95" customHeight="1" thickTop="1" thickBot="1" x14ac:dyDescent="0.35">
      <c r="A10" s="233" t="s">
        <v>20</v>
      </c>
      <c r="B10" s="234" t="e">
        <f>INDEX([1]ELEVES!B10,MATCH("zzz",[1]ELEVES!B10,1))</f>
        <v>#N/A</v>
      </c>
      <c r="C10" s="235" t="e">
        <f>INDEX([1]ELEVES!C10,MATCH("zzz",[1]ELEVES!C10,1))</f>
        <v>#N/A</v>
      </c>
      <c r="D10" s="236"/>
      <c r="E10" s="236"/>
      <c r="F10" s="236"/>
      <c r="G10" s="236"/>
      <c r="H10" s="236"/>
      <c r="I10" s="236"/>
      <c r="J10" s="236"/>
      <c r="K10" s="236"/>
      <c r="L10" s="236"/>
      <c r="M10" s="236"/>
      <c r="N10" s="236"/>
      <c r="O10" s="236"/>
      <c r="P10" s="236"/>
      <c r="Q10" s="236"/>
      <c r="R10" s="236"/>
      <c r="S10" s="236"/>
      <c r="T10" s="236"/>
      <c r="U10" s="236"/>
      <c r="V10" s="236"/>
      <c r="W10" s="236"/>
      <c r="X10" s="236"/>
      <c r="Y10" s="236"/>
      <c r="Z10" s="236"/>
      <c r="AA10" s="236"/>
      <c r="AB10" s="236"/>
      <c r="AC10" s="236"/>
      <c r="AD10" s="236"/>
      <c r="AE10" s="236"/>
      <c r="AF10" s="236"/>
      <c r="AG10" s="236"/>
      <c r="AH10" s="236"/>
      <c r="AI10" s="236"/>
      <c r="AJ10" s="236"/>
      <c r="AK10" s="236"/>
      <c r="AL10" s="236"/>
      <c r="AM10" s="236"/>
      <c r="AN10" s="236"/>
      <c r="AO10" s="236"/>
      <c r="AP10" s="236"/>
      <c r="AQ10" s="236"/>
      <c r="AR10" s="236"/>
      <c r="AS10" s="236"/>
      <c r="AT10" s="236"/>
      <c r="AU10" s="236"/>
      <c r="AV10" s="236"/>
      <c r="AW10" s="236"/>
      <c r="AX10" s="236"/>
      <c r="AY10" s="236"/>
      <c r="AZ10" s="236"/>
      <c r="BA10" s="237"/>
      <c r="BB10" s="238"/>
      <c r="BC10" s="238"/>
      <c r="BD10" s="239" t="s">
        <v>20</v>
      </c>
      <c r="BE10" s="240">
        <f t="shared" si="0"/>
        <v>0</v>
      </c>
      <c r="BF10" s="241">
        <f t="shared" si="1"/>
        <v>17</v>
      </c>
      <c r="BG10" s="242">
        <f t="shared" si="2"/>
        <v>0</v>
      </c>
    </row>
    <row r="11" spans="1:59" ht="19.95" customHeight="1" thickTop="1" thickBot="1" x14ac:dyDescent="0.35">
      <c r="A11" s="233" t="s">
        <v>21</v>
      </c>
      <c r="B11" s="234" t="e">
        <f>INDEX([1]ELEVES!B11,MATCH("zzz",[1]ELEVES!B11,1))</f>
        <v>#N/A</v>
      </c>
      <c r="C11" s="235" t="e">
        <f>INDEX([1]ELEVES!C11,MATCH("zzz",[1]ELEVES!C11,1))</f>
        <v>#N/A</v>
      </c>
      <c r="D11" s="236"/>
      <c r="E11" s="236"/>
      <c r="F11" s="236"/>
      <c r="G11" s="236"/>
      <c r="H11" s="236"/>
      <c r="I11" s="236"/>
      <c r="J11" s="236"/>
      <c r="K11" s="236"/>
      <c r="L11" s="236"/>
      <c r="M11" s="236"/>
      <c r="N11" s="236"/>
      <c r="O11" s="236"/>
      <c r="P11" s="236"/>
      <c r="Q11" s="236"/>
      <c r="R11" s="236"/>
      <c r="S11" s="236"/>
      <c r="T11" s="236"/>
      <c r="U11" s="236"/>
      <c r="V11" s="236"/>
      <c r="W11" s="236"/>
      <c r="X11" s="236"/>
      <c r="Y11" s="236"/>
      <c r="Z11" s="236"/>
      <c r="AA11" s="236"/>
      <c r="AB11" s="236"/>
      <c r="AC11" s="236"/>
      <c r="AD11" s="236"/>
      <c r="AE11" s="236"/>
      <c r="AF11" s="236"/>
      <c r="AG11" s="236"/>
      <c r="AH11" s="236"/>
      <c r="AI11" s="236"/>
      <c r="AJ11" s="236"/>
      <c r="AK11" s="236"/>
      <c r="AL11" s="236"/>
      <c r="AM11" s="236"/>
      <c r="AN11" s="236"/>
      <c r="AO11" s="236"/>
      <c r="AP11" s="236"/>
      <c r="AQ11" s="236"/>
      <c r="AR11" s="236"/>
      <c r="AS11" s="236"/>
      <c r="AT11" s="236"/>
      <c r="AU11" s="236"/>
      <c r="AV11" s="236"/>
      <c r="AW11" s="236"/>
      <c r="AX11" s="236"/>
      <c r="AY11" s="236"/>
      <c r="AZ11" s="236"/>
      <c r="BA11" s="237"/>
      <c r="BB11" s="238"/>
      <c r="BC11" s="238"/>
      <c r="BD11" s="239" t="s">
        <v>21</v>
      </c>
      <c r="BE11" s="240">
        <f t="shared" si="0"/>
        <v>0</v>
      </c>
      <c r="BF11" s="241">
        <f t="shared" si="1"/>
        <v>17</v>
      </c>
      <c r="BG11" s="242">
        <f t="shared" si="2"/>
        <v>0</v>
      </c>
    </row>
    <row r="12" spans="1:59" ht="19.95" customHeight="1" thickTop="1" thickBot="1" x14ac:dyDescent="0.35">
      <c r="A12" s="233" t="s">
        <v>22</v>
      </c>
      <c r="B12" s="234" t="e">
        <f>INDEX([1]ELEVES!B12,MATCH("zzz",[1]ELEVES!B12,1))</f>
        <v>#N/A</v>
      </c>
      <c r="C12" s="235" t="e">
        <f>INDEX([1]ELEVES!C12,MATCH("zzz",[1]ELEVES!C12,1))</f>
        <v>#N/A</v>
      </c>
      <c r="D12" s="236"/>
      <c r="E12" s="236"/>
      <c r="F12" s="236"/>
      <c r="G12" s="236"/>
      <c r="H12" s="236"/>
      <c r="I12" s="236"/>
      <c r="J12" s="236"/>
      <c r="K12" s="236"/>
      <c r="L12" s="236"/>
      <c r="M12" s="236"/>
      <c r="N12" s="236"/>
      <c r="O12" s="236"/>
      <c r="P12" s="236"/>
      <c r="Q12" s="236"/>
      <c r="R12" s="236"/>
      <c r="S12" s="236"/>
      <c r="T12" s="236"/>
      <c r="U12" s="236"/>
      <c r="V12" s="236"/>
      <c r="W12" s="236"/>
      <c r="X12" s="236"/>
      <c r="Y12" s="236"/>
      <c r="Z12" s="236"/>
      <c r="AA12" s="236"/>
      <c r="AB12" s="236"/>
      <c r="AC12" s="236"/>
      <c r="AD12" s="236"/>
      <c r="AE12" s="236"/>
      <c r="AF12" s="236"/>
      <c r="AG12" s="236"/>
      <c r="AH12" s="236"/>
      <c r="AI12" s="236"/>
      <c r="AJ12" s="236"/>
      <c r="AK12" s="236"/>
      <c r="AL12" s="236"/>
      <c r="AM12" s="236"/>
      <c r="AN12" s="236"/>
      <c r="AO12" s="236"/>
      <c r="AP12" s="236"/>
      <c r="AQ12" s="236"/>
      <c r="AR12" s="236"/>
      <c r="AS12" s="236"/>
      <c r="AT12" s="236"/>
      <c r="AU12" s="236"/>
      <c r="AV12" s="236"/>
      <c r="AW12" s="236"/>
      <c r="AX12" s="236"/>
      <c r="AY12" s="236"/>
      <c r="AZ12" s="236"/>
      <c r="BA12" s="237"/>
      <c r="BB12" s="238"/>
      <c r="BC12" s="238"/>
      <c r="BD12" s="239" t="s">
        <v>22</v>
      </c>
      <c r="BE12" s="240">
        <f t="shared" si="0"/>
        <v>0</v>
      </c>
      <c r="BF12" s="241">
        <f t="shared" si="1"/>
        <v>17</v>
      </c>
      <c r="BG12" s="242">
        <f t="shared" si="2"/>
        <v>0</v>
      </c>
    </row>
    <row r="13" spans="1:59" ht="19.95" customHeight="1" thickTop="1" thickBot="1" x14ac:dyDescent="0.35">
      <c r="A13" s="233" t="s">
        <v>23</v>
      </c>
      <c r="B13" s="234" t="e">
        <f>INDEX([1]ELEVES!B13,MATCH("zzz",[1]ELEVES!B13,1))</f>
        <v>#N/A</v>
      </c>
      <c r="C13" s="235" t="e">
        <f>INDEX([1]ELEVES!C13,MATCH("zzz",[1]ELEVES!C13,1))</f>
        <v>#N/A</v>
      </c>
      <c r="D13" s="236"/>
      <c r="E13" s="236"/>
      <c r="F13" s="236"/>
      <c r="G13" s="236"/>
      <c r="H13" s="236"/>
      <c r="I13" s="236"/>
      <c r="J13" s="236"/>
      <c r="K13" s="236"/>
      <c r="L13" s="236"/>
      <c r="M13" s="236"/>
      <c r="N13" s="236"/>
      <c r="O13" s="236"/>
      <c r="P13" s="236"/>
      <c r="Q13" s="236"/>
      <c r="R13" s="236"/>
      <c r="S13" s="236"/>
      <c r="T13" s="236"/>
      <c r="U13" s="236"/>
      <c r="V13" s="236"/>
      <c r="W13" s="236"/>
      <c r="X13" s="236"/>
      <c r="Y13" s="236"/>
      <c r="Z13" s="236"/>
      <c r="AA13" s="236"/>
      <c r="AB13" s="236"/>
      <c r="AC13" s="236"/>
      <c r="AD13" s="236"/>
      <c r="AE13" s="236"/>
      <c r="AF13" s="236"/>
      <c r="AG13" s="236"/>
      <c r="AH13" s="236"/>
      <c r="AI13" s="236"/>
      <c r="AJ13" s="236"/>
      <c r="AK13" s="236"/>
      <c r="AL13" s="236"/>
      <c r="AM13" s="236"/>
      <c r="AN13" s="236"/>
      <c r="AO13" s="236"/>
      <c r="AP13" s="236"/>
      <c r="AQ13" s="236"/>
      <c r="AR13" s="236"/>
      <c r="AS13" s="236"/>
      <c r="AT13" s="236"/>
      <c r="AU13" s="236"/>
      <c r="AV13" s="236"/>
      <c r="AW13" s="236"/>
      <c r="AX13" s="236"/>
      <c r="AY13" s="236"/>
      <c r="AZ13" s="236"/>
      <c r="BA13" s="237"/>
      <c r="BB13" s="238"/>
      <c r="BC13" s="238"/>
      <c r="BD13" s="239" t="s">
        <v>23</v>
      </c>
      <c r="BE13" s="240">
        <f t="shared" si="0"/>
        <v>0</v>
      </c>
      <c r="BF13" s="241">
        <f t="shared" si="1"/>
        <v>17</v>
      </c>
      <c r="BG13" s="242">
        <f t="shared" si="2"/>
        <v>0</v>
      </c>
    </row>
    <row r="14" spans="1:59" ht="19.95" customHeight="1" thickTop="1" thickBot="1" x14ac:dyDescent="0.35">
      <c r="A14" s="233" t="s">
        <v>24</v>
      </c>
      <c r="B14" s="234" t="e">
        <f>INDEX([1]ELEVES!B14,MATCH("zzz",[1]ELEVES!B14,1))</f>
        <v>#N/A</v>
      </c>
      <c r="C14" s="235" t="e">
        <f>INDEX([1]ELEVES!C14,MATCH("zzz",[1]ELEVES!C14,1))</f>
        <v>#N/A</v>
      </c>
      <c r="D14" s="236"/>
      <c r="E14" s="236"/>
      <c r="F14" s="236"/>
      <c r="G14" s="236"/>
      <c r="H14" s="236"/>
      <c r="I14" s="236"/>
      <c r="J14" s="236"/>
      <c r="K14" s="236"/>
      <c r="L14" s="236"/>
      <c r="M14" s="236"/>
      <c r="N14" s="236"/>
      <c r="O14" s="236"/>
      <c r="P14" s="236"/>
      <c r="Q14" s="236"/>
      <c r="R14" s="236"/>
      <c r="S14" s="236"/>
      <c r="T14" s="236"/>
      <c r="U14" s="236"/>
      <c r="V14" s="236"/>
      <c r="W14" s="236"/>
      <c r="X14" s="236"/>
      <c r="Y14" s="236"/>
      <c r="Z14" s="236"/>
      <c r="AA14" s="236"/>
      <c r="AB14" s="236"/>
      <c r="AC14" s="236"/>
      <c r="AD14" s="236"/>
      <c r="AE14" s="236"/>
      <c r="AF14" s="236"/>
      <c r="AG14" s="236"/>
      <c r="AH14" s="236"/>
      <c r="AI14" s="236"/>
      <c r="AJ14" s="236"/>
      <c r="AK14" s="236"/>
      <c r="AL14" s="236"/>
      <c r="AM14" s="236"/>
      <c r="AN14" s="236"/>
      <c r="AO14" s="236"/>
      <c r="AP14" s="236"/>
      <c r="AQ14" s="236"/>
      <c r="AR14" s="236"/>
      <c r="AS14" s="236"/>
      <c r="AT14" s="236"/>
      <c r="AU14" s="236"/>
      <c r="AV14" s="236"/>
      <c r="AW14" s="236"/>
      <c r="AX14" s="236"/>
      <c r="AY14" s="236"/>
      <c r="AZ14" s="236"/>
      <c r="BA14" s="237"/>
      <c r="BB14" s="238"/>
      <c r="BC14" s="238"/>
      <c r="BD14" s="239" t="s">
        <v>24</v>
      </c>
      <c r="BE14" s="240">
        <f t="shared" si="0"/>
        <v>0</v>
      </c>
      <c r="BF14" s="241">
        <f t="shared" si="1"/>
        <v>17</v>
      </c>
      <c r="BG14" s="242">
        <f t="shared" si="2"/>
        <v>0</v>
      </c>
    </row>
    <row r="15" spans="1:59" ht="19.95" customHeight="1" thickTop="1" thickBot="1" x14ac:dyDescent="0.35">
      <c r="A15" s="233" t="s">
        <v>25</v>
      </c>
      <c r="B15" s="234" t="e">
        <f>INDEX([1]ELEVES!B15,MATCH("zzz",[1]ELEVES!B15,1))</f>
        <v>#N/A</v>
      </c>
      <c r="C15" s="235" t="e">
        <f>INDEX([1]ELEVES!C15,MATCH("zzz",[1]ELEVES!C15,1))</f>
        <v>#N/A</v>
      </c>
      <c r="D15" s="236"/>
      <c r="E15" s="236"/>
      <c r="F15" s="236"/>
      <c r="G15" s="236"/>
      <c r="H15" s="236"/>
      <c r="I15" s="236"/>
      <c r="J15" s="236"/>
      <c r="K15" s="236"/>
      <c r="L15" s="236"/>
      <c r="M15" s="236"/>
      <c r="N15" s="236"/>
      <c r="O15" s="236"/>
      <c r="P15" s="236"/>
      <c r="Q15" s="236"/>
      <c r="R15" s="236"/>
      <c r="S15" s="236"/>
      <c r="T15" s="236"/>
      <c r="U15" s="236"/>
      <c r="V15" s="236"/>
      <c r="W15" s="236"/>
      <c r="X15" s="236"/>
      <c r="Y15" s="236"/>
      <c r="Z15" s="236"/>
      <c r="AA15" s="236"/>
      <c r="AB15" s="236"/>
      <c r="AC15" s="236"/>
      <c r="AD15" s="236"/>
      <c r="AE15" s="236"/>
      <c r="AF15" s="236"/>
      <c r="AG15" s="236"/>
      <c r="AH15" s="236"/>
      <c r="AI15" s="236"/>
      <c r="AJ15" s="236"/>
      <c r="AK15" s="236"/>
      <c r="AL15" s="236"/>
      <c r="AM15" s="236"/>
      <c r="AN15" s="236"/>
      <c r="AO15" s="236"/>
      <c r="AP15" s="236"/>
      <c r="AQ15" s="236"/>
      <c r="AR15" s="236"/>
      <c r="AS15" s="236"/>
      <c r="AT15" s="236"/>
      <c r="AU15" s="236"/>
      <c r="AV15" s="236"/>
      <c r="AW15" s="236"/>
      <c r="AX15" s="236"/>
      <c r="AY15" s="236"/>
      <c r="AZ15" s="236"/>
      <c r="BA15" s="237"/>
      <c r="BB15" s="238"/>
      <c r="BC15" s="238"/>
      <c r="BD15" s="239" t="s">
        <v>25</v>
      </c>
      <c r="BE15" s="240">
        <f t="shared" si="0"/>
        <v>0</v>
      </c>
      <c r="BF15" s="241">
        <f t="shared" si="1"/>
        <v>17</v>
      </c>
      <c r="BG15" s="242">
        <f t="shared" si="2"/>
        <v>0</v>
      </c>
    </row>
    <row r="16" spans="1:59" ht="19.95" customHeight="1" thickTop="1" thickBot="1" x14ac:dyDescent="0.35">
      <c r="A16" s="233" t="s">
        <v>26</v>
      </c>
      <c r="B16" s="234" t="e">
        <f>INDEX([1]ELEVES!B16,MATCH("zzz",[1]ELEVES!B16,1))</f>
        <v>#N/A</v>
      </c>
      <c r="C16" s="235" t="e">
        <f>INDEX([1]ELEVES!C16,MATCH("zzz",[1]ELEVES!C16,1))</f>
        <v>#N/A</v>
      </c>
      <c r="D16" s="236"/>
      <c r="E16" s="236"/>
      <c r="F16" s="236"/>
      <c r="G16" s="236"/>
      <c r="H16" s="236"/>
      <c r="I16" s="236"/>
      <c r="J16" s="236"/>
      <c r="K16" s="236"/>
      <c r="L16" s="236"/>
      <c r="M16" s="236"/>
      <c r="N16" s="236"/>
      <c r="O16" s="236"/>
      <c r="P16" s="236"/>
      <c r="Q16" s="236"/>
      <c r="R16" s="236"/>
      <c r="S16" s="236"/>
      <c r="T16" s="236"/>
      <c r="U16" s="236"/>
      <c r="V16" s="236"/>
      <c r="W16" s="236"/>
      <c r="X16" s="236"/>
      <c r="Y16" s="236"/>
      <c r="Z16" s="236"/>
      <c r="AA16" s="236"/>
      <c r="AB16" s="236"/>
      <c r="AC16" s="236"/>
      <c r="AD16" s="236"/>
      <c r="AE16" s="236"/>
      <c r="AF16" s="236"/>
      <c r="AG16" s="236"/>
      <c r="AH16" s="236"/>
      <c r="AI16" s="236"/>
      <c r="AJ16" s="236"/>
      <c r="AK16" s="236"/>
      <c r="AL16" s="236"/>
      <c r="AM16" s="236"/>
      <c r="AN16" s="236"/>
      <c r="AO16" s="236"/>
      <c r="AP16" s="236"/>
      <c r="AQ16" s="236"/>
      <c r="AR16" s="236"/>
      <c r="AS16" s="236"/>
      <c r="AT16" s="236"/>
      <c r="AU16" s="236"/>
      <c r="AV16" s="236"/>
      <c r="AW16" s="236"/>
      <c r="AX16" s="236"/>
      <c r="AY16" s="236"/>
      <c r="AZ16" s="236"/>
      <c r="BA16" s="237"/>
      <c r="BB16" s="238"/>
      <c r="BC16" s="238"/>
      <c r="BD16" s="239" t="s">
        <v>26</v>
      </c>
      <c r="BE16" s="240">
        <f t="shared" si="0"/>
        <v>0</v>
      </c>
      <c r="BF16" s="241">
        <f t="shared" si="1"/>
        <v>17</v>
      </c>
      <c r="BG16" s="242">
        <f t="shared" si="2"/>
        <v>0</v>
      </c>
    </row>
    <row r="17" spans="1:59" ht="19.95" customHeight="1" thickTop="1" thickBot="1" x14ac:dyDescent="0.35">
      <c r="A17" s="233" t="s">
        <v>27</v>
      </c>
      <c r="B17" s="234" t="e">
        <f>INDEX([1]ELEVES!B17,MATCH("zzz",[1]ELEVES!B17,1))</f>
        <v>#N/A</v>
      </c>
      <c r="C17" s="235" t="e">
        <f>INDEX([1]ELEVES!C17,MATCH("zzz",[1]ELEVES!C17,1))</f>
        <v>#N/A</v>
      </c>
      <c r="D17" s="236"/>
      <c r="E17" s="236"/>
      <c r="F17" s="236"/>
      <c r="G17" s="236"/>
      <c r="H17" s="236"/>
      <c r="I17" s="236"/>
      <c r="J17" s="236"/>
      <c r="K17" s="236"/>
      <c r="L17" s="236"/>
      <c r="M17" s="236"/>
      <c r="N17" s="236"/>
      <c r="O17" s="236"/>
      <c r="P17" s="236"/>
      <c r="Q17" s="236"/>
      <c r="R17" s="236"/>
      <c r="S17" s="236"/>
      <c r="T17" s="236"/>
      <c r="U17" s="236"/>
      <c r="V17" s="236"/>
      <c r="W17" s="236"/>
      <c r="X17" s="236"/>
      <c r="Y17" s="236"/>
      <c r="Z17" s="236"/>
      <c r="AA17" s="236"/>
      <c r="AB17" s="236"/>
      <c r="AC17" s="236"/>
      <c r="AD17" s="236"/>
      <c r="AE17" s="236"/>
      <c r="AF17" s="236"/>
      <c r="AG17" s="236"/>
      <c r="AH17" s="236"/>
      <c r="AI17" s="236"/>
      <c r="AJ17" s="236"/>
      <c r="AK17" s="236"/>
      <c r="AL17" s="236"/>
      <c r="AM17" s="236"/>
      <c r="AN17" s="236"/>
      <c r="AO17" s="236"/>
      <c r="AP17" s="236"/>
      <c r="AQ17" s="236"/>
      <c r="AR17" s="236"/>
      <c r="AS17" s="236"/>
      <c r="AT17" s="236"/>
      <c r="AU17" s="236"/>
      <c r="AV17" s="236"/>
      <c r="AW17" s="236"/>
      <c r="AX17" s="236"/>
      <c r="AY17" s="236"/>
      <c r="AZ17" s="236"/>
      <c r="BA17" s="237"/>
      <c r="BB17" s="238"/>
      <c r="BC17" s="238"/>
      <c r="BD17" s="239" t="s">
        <v>27</v>
      </c>
      <c r="BE17" s="240">
        <f t="shared" si="0"/>
        <v>0</v>
      </c>
      <c r="BF17" s="241">
        <f t="shared" si="1"/>
        <v>17</v>
      </c>
      <c r="BG17" s="242">
        <f t="shared" si="2"/>
        <v>0</v>
      </c>
    </row>
    <row r="18" spans="1:59" ht="19.95" customHeight="1" thickTop="1" thickBot="1" x14ac:dyDescent="0.35">
      <c r="A18" s="233" t="s">
        <v>28</v>
      </c>
      <c r="B18" s="234" t="e">
        <f>INDEX([1]ELEVES!B18,MATCH("zzz",[1]ELEVES!B18,1))</f>
        <v>#N/A</v>
      </c>
      <c r="C18" s="235" t="e">
        <f>INDEX([1]ELEVES!C18,MATCH("zzz",[1]ELEVES!C18,1))</f>
        <v>#N/A</v>
      </c>
      <c r="D18" s="236"/>
      <c r="E18" s="236"/>
      <c r="F18" s="236"/>
      <c r="G18" s="236"/>
      <c r="H18" s="236"/>
      <c r="I18" s="236"/>
      <c r="J18" s="236"/>
      <c r="K18" s="236"/>
      <c r="L18" s="236"/>
      <c r="M18" s="236"/>
      <c r="N18" s="236"/>
      <c r="O18" s="236"/>
      <c r="P18" s="236"/>
      <c r="Q18" s="236"/>
      <c r="R18" s="236"/>
      <c r="S18" s="236"/>
      <c r="T18" s="236"/>
      <c r="U18" s="236"/>
      <c r="V18" s="236"/>
      <c r="W18" s="236"/>
      <c r="X18" s="236"/>
      <c r="Y18" s="236"/>
      <c r="Z18" s="236"/>
      <c r="AA18" s="236"/>
      <c r="AB18" s="236"/>
      <c r="AC18" s="236"/>
      <c r="AD18" s="236"/>
      <c r="AE18" s="236"/>
      <c r="AF18" s="236"/>
      <c r="AG18" s="236"/>
      <c r="AH18" s="236"/>
      <c r="AI18" s="236"/>
      <c r="AJ18" s="236"/>
      <c r="AK18" s="236"/>
      <c r="AL18" s="236"/>
      <c r="AM18" s="236"/>
      <c r="AN18" s="236"/>
      <c r="AO18" s="236"/>
      <c r="AP18" s="236"/>
      <c r="AQ18" s="236"/>
      <c r="AR18" s="236"/>
      <c r="AS18" s="236"/>
      <c r="AT18" s="236"/>
      <c r="AU18" s="236"/>
      <c r="AV18" s="236"/>
      <c r="AW18" s="236"/>
      <c r="AX18" s="236"/>
      <c r="AY18" s="236"/>
      <c r="AZ18" s="236"/>
      <c r="BA18" s="237"/>
      <c r="BB18" s="238"/>
      <c r="BC18" s="238"/>
      <c r="BD18" s="239" t="s">
        <v>28</v>
      </c>
      <c r="BE18" s="240">
        <f t="shared" si="0"/>
        <v>0</v>
      </c>
      <c r="BF18" s="241">
        <f t="shared" si="1"/>
        <v>17</v>
      </c>
      <c r="BG18" s="242">
        <f t="shared" si="2"/>
        <v>0</v>
      </c>
    </row>
    <row r="19" spans="1:59" ht="19.95" customHeight="1" thickTop="1" thickBot="1" x14ac:dyDescent="0.35">
      <c r="A19" s="233" t="s">
        <v>29</v>
      </c>
      <c r="B19" s="234" t="e">
        <f>INDEX([1]ELEVES!B19,MATCH("zzz",[1]ELEVES!B19,1))</f>
        <v>#N/A</v>
      </c>
      <c r="C19" s="235" t="e">
        <f>INDEX([1]ELEVES!C19,MATCH("zzz",[1]ELEVES!C19,1))</f>
        <v>#N/A</v>
      </c>
      <c r="D19" s="236"/>
      <c r="E19" s="236"/>
      <c r="F19" s="236"/>
      <c r="G19" s="236"/>
      <c r="H19" s="236"/>
      <c r="I19" s="236"/>
      <c r="J19" s="236"/>
      <c r="K19" s="236"/>
      <c r="L19" s="236"/>
      <c r="M19" s="236"/>
      <c r="N19" s="236"/>
      <c r="O19" s="236"/>
      <c r="P19" s="236"/>
      <c r="Q19" s="236"/>
      <c r="R19" s="236"/>
      <c r="S19" s="236"/>
      <c r="T19" s="236"/>
      <c r="U19" s="236"/>
      <c r="V19" s="236"/>
      <c r="W19" s="236"/>
      <c r="X19" s="236"/>
      <c r="Y19" s="236"/>
      <c r="Z19" s="236"/>
      <c r="AA19" s="236"/>
      <c r="AB19" s="236"/>
      <c r="AC19" s="236"/>
      <c r="AD19" s="236"/>
      <c r="AE19" s="236"/>
      <c r="AF19" s="236"/>
      <c r="AG19" s="236"/>
      <c r="AH19" s="236"/>
      <c r="AI19" s="236"/>
      <c r="AJ19" s="236"/>
      <c r="AK19" s="236"/>
      <c r="AL19" s="236"/>
      <c r="AM19" s="236"/>
      <c r="AN19" s="236"/>
      <c r="AO19" s="236"/>
      <c r="AP19" s="236"/>
      <c r="AQ19" s="236"/>
      <c r="AR19" s="236"/>
      <c r="AS19" s="236"/>
      <c r="AT19" s="236"/>
      <c r="AU19" s="236"/>
      <c r="AV19" s="236"/>
      <c r="AW19" s="236"/>
      <c r="AX19" s="236"/>
      <c r="AY19" s="236"/>
      <c r="AZ19" s="236"/>
      <c r="BA19" s="237"/>
      <c r="BB19" s="238"/>
      <c r="BC19" s="238"/>
      <c r="BD19" s="239" t="s">
        <v>29</v>
      </c>
      <c r="BE19" s="240">
        <f t="shared" si="0"/>
        <v>0</v>
      </c>
      <c r="BF19" s="241">
        <f t="shared" si="1"/>
        <v>17</v>
      </c>
      <c r="BG19" s="242">
        <f t="shared" si="2"/>
        <v>0</v>
      </c>
    </row>
    <row r="20" spans="1:59" ht="19.95" customHeight="1" thickTop="1" thickBot="1" x14ac:dyDescent="0.35">
      <c r="A20" s="233" t="s">
        <v>30</v>
      </c>
      <c r="B20" s="234" t="e">
        <f>INDEX([1]ELEVES!B20,MATCH("zzz",[1]ELEVES!B20,1))</f>
        <v>#N/A</v>
      </c>
      <c r="C20" s="235" t="e">
        <f>INDEX([1]ELEVES!C20,MATCH("zzz",[1]ELEVES!C20,1))</f>
        <v>#N/A</v>
      </c>
      <c r="D20" s="236"/>
      <c r="E20" s="236"/>
      <c r="F20" s="236"/>
      <c r="G20" s="236"/>
      <c r="H20" s="236"/>
      <c r="I20" s="236"/>
      <c r="J20" s="236"/>
      <c r="K20" s="236"/>
      <c r="L20" s="236"/>
      <c r="M20" s="236"/>
      <c r="N20" s="236"/>
      <c r="O20" s="236"/>
      <c r="P20" s="236"/>
      <c r="Q20" s="236"/>
      <c r="R20" s="236"/>
      <c r="S20" s="236"/>
      <c r="T20" s="236"/>
      <c r="U20" s="236"/>
      <c r="V20" s="236"/>
      <c r="W20" s="236"/>
      <c r="X20" s="236"/>
      <c r="Y20" s="236"/>
      <c r="Z20" s="236"/>
      <c r="AA20" s="236"/>
      <c r="AB20" s="236"/>
      <c r="AC20" s="236"/>
      <c r="AD20" s="236"/>
      <c r="AE20" s="236"/>
      <c r="AF20" s="236"/>
      <c r="AG20" s="236"/>
      <c r="AH20" s="236"/>
      <c r="AI20" s="236"/>
      <c r="AJ20" s="236"/>
      <c r="AK20" s="236"/>
      <c r="AL20" s="236"/>
      <c r="AM20" s="236"/>
      <c r="AN20" s="236"/>
      <c r="AO20" s="236"/>
      <c r="AP20" s="236"/>
      <c r="AQ20" s="236"/>
      <c r="AR20" s="236"/>
      <c r="AS20" s="236"/>
      <c r="AT20" s="236"/>
      <c r="AU20" s="236"/>
      <c r="AV20" s="236"/>
      <c r="AW20" s="236"/>
      <c r="AX20" s="236"/>
      <c r="AY20" s="236"/>
      <c r="AZ20" s="236"/>
      <c r="BA20" s="237"/>
      <c r="BB20" s="238"/>
      <c r="BC20" s="238"/>
      <c r="BD20" s="239" t="s">
        <v>30</v>
      </c>
      <c r="BE20" s="240">
        <f t="shared" si="0"/>
        <v>0</v>
      </c>
      <c r="BF20" s="241">
        <f t="shared" si="1"/>
        <v>17</v>
      </c>
      <c r="BG20" s="242">
        <f t="shared" si="2"/>
        <v>0</v>
      </c>
    </row>
    <row r="21" spans="1:59" ht="19.95" customHeight="1" thickTop="1" thickBot="1" x14ac:dyDescent="0.35">
      <c r="A21" s="233" t="s">
        <v>31</v>
      </c>
      <c r="B21" s="234" t="e">
        <f>INDEX([1]ELEVES!B21,MATCH("zzz",[1]ELEVES!B21,1))</f>
        <v>#N/A</v>
      </c>
      <c r="C21" s="235" t="e">
        <f>INDEX([1]ELEVES!C21,MATCH("zzz",[1]ELEVES!C21,1))</f>
        <v>#N/A</v>
      </c>
      <c r="D21" s="236"/>
      <c r="E21" s="236"/>
      <c r="F21" s="236"/>
      <c r="G21" s="236"/>
      <c r="H21" s="236"/>
      <c r="I21" s="236"/>
      <c r="J21" s="236"/>
      <c r="K21" s="236"/>
      <c r="L21" s="236"/>
      <c r="M21" s="236"/>
      <c r="N21" s="236"/>
      <c r="O21" s="236"/>
      <c r="P21" s="236"/>
      <c r="Q21" s="236"/>
      <c r="R21" s="236"/>
      <c r="S21" s="236"/>
      <c r="T21" s="236"/>
      <c r="U21" s="236"/>
      <c r="V21" s="236"/>
      <c r="W21" s="236"/>
      <c r="X21" s="236"/>
      <c r="Y21" s="236"/>
      <c r="Z21" s="236"/>
      <c r="AA21" s="236"/>
      <c r="AB21" s="236"/>
      <c r="AC21" s="236"/>
      <c r="AD21" s="236"/>
      <c r="AE21" s="236"/>
      <c r="AF21" s="236"/>
      <c r="AG21" s="236"/>
      <c r="AH21" s="236"/>
      <c r="AI21" s="236"/>
      <c r="AJ21" s="236"/>
      <c r="AK21" s="236"/>
      <c r="AL21" s="236"/>
      <c r="AM21" s="236"/>
      <c r="AN21" s="236"/>
      <c r="AO21" s="236"/>
      <c r="AP21" s="236"/>
      <c r="AQ21" s="236"/>
      <c r="AR21" s="236"/>
      <c r="AS21" s="236"/>
      <c r="AT21" s="236"/>
      <c r="AU21" s="236"/>
      <c r="AV21" s="236"/>
      <c r="AW21" s="236"/>
      <c r="AX21" s="236"/>
      <c r="AY21" s="236"/>
      <c r="AZ21" s="236"/>
      <c r="BA21" s="237"/>
      <c r="BB21" s="238"/>
      <c r="BC21" s="238"/>
      <c r="BD21" s="239" t="s">
        <v>31</v>
      </c>
      <c r="BE21" s="240">
        <f t="shared" si="0"/>
        <v>0</v>
      </c>
      <c r="BF21" s="241">
        <f t="shared" si="1"/>
        <v>17</v>
      </c>
      <c r="BG21" s="242">
        <f t="shared" si="2"/>
        <v>0</v>
      </c>
    </row>
    <row r="22" spans="1:59" ht="19.95" customHeight="1" thickTop="1" thickBot="1" x14ac:dyDescent="0.35">
      <c r="A22" s="233" t="s">
        <v>32</v>
      </c>
      <c r="B22" s="234" t="e">
        <f>INDEX([1]ELEVES!B22,MATCH("zzz",[1]ELEVES!B22,1))</f>
        <v>#N/A</v>
      </c>
      <c r="C22" s="235" t="e">
        <f>INDEX([1]ELEVES!C22,MATCH("zzz",[1]ELEVES!C22,1))</f>
        <v>#N/A</v>
      </c>
      <c r="D22" s="236"/>
      <c r="E22" s="236"/>
      <c r="F22" s="236"/>
      <c r="G22" s="236"/>
      <c r="H22" s="236"/>
      <c r="I22" s="236"/>
      <c r="J22" s="236"/>
      <c r="K22" s="236"/>
      <c r="L22" s="236"/>
      <c r="M22" s="236"/>
      <c r="N22" s="236"/>
      <c r="O22" s="236"/>
      <c r="P22" s="236"/>
      <c r="Q22" s="236"/>
      <c r="R22" s="236"/>
      <c r="S22" s="236"/>
      <c r="T22" s="236"/>
      <c r="U22" s="236"/>
      <c r="V22" s="236"/>
      <c r="W22" s="236"/>
      <c r="X22" s="236"/>
      <c r="Y22" s="236"/>
      <c r="Z22" s="236"/>
      <c r="AA22" s="236"/>
      <c r="AB22" s="236"/>
      <c r="AC22" s="236"/>
      <c r="AD22" s="236"/>
      <c r="AE22" s="236"/>
      <c r="AF22" s="236"/>
      <c r="AG22" s="236"/>
      <c r="AH22" s="236"/>
      <c r="AI22" s="236"/>
      <c r="AJ22" s="236"/>
      <c r="AK22" s="236"/>
      <c r="AL22" s="236"/>
      <c r="AM22" s="236"/>
      <c r="AN22" s="236"/>
      <c r="AO22" s="236"/>
      <c r="AP22" s="236"/>
      <c r="AQ22" s="236"/>
      <c r="AR22" s="236"/>
      <c r="AS22" s="236"/>
      <c r="AT22" s="236"/>
      <c r="AU22" s="236"/>
      <c r="AV22" s="236"/>
      <c r="AW22" s="236"/>
      <c r="AX22" s="236"/>
      <c r="AY22" s="236"/>
      <c r="AZ22" s="236"/>
      <c r="BA22" s="237"/>
      <c r="BB22" s="238"/>
      <c r="BC22" s="238"/>
      <c r="BD22" s="239" t="s">
        <v>32</v>
      </c>
      <c r="BE22" s="240">
        <f t="shared" si="0"/>
        <v>0</v>
      </c>
      <c r="BF22" s="241">
        <f t="shared" si="1"/>
        <v>17</v>
      </c>
      <c r="BG22" s="242">
        <f t="shared" si="2"/>
        <v>0</v>
      </c>
    </row>
    <row r="23" spans="1:59" ht="19.95" customHeight="1" thickTop="1" thickBot="1" x14ac:dyDescent="0.35">
      <c r="A23" s="233" t="s">
        <v>33</v>
      </c>
      <c r="B23" s="234" t="e">
        <f>INDEX([1]ELEVES!B23,MATCH("zzz",[1]ELEVES!B23,1))</f>
        <v>#N/A</v>
      </c>
      <c r="C23" s="235" t="e">
        <f>INDEX([1]ELEVES!C23,MATCH("zzz",[1]ELEVES!C23,1))</f>
        <v>#N/A</v>
      </c>
      <c r="D23" s="236"/>
      <c r="E23" s="236"/>
      <c r="F23" s="236"/>
      <c r="G23" s="236"/>
      <c r="H23" s="236"/>
      <c r="I23" s="236"/>
      <c r="J23" s="236"/>
      <c r="K23" s="236"/>
      <c r="L23" s="236"/>
      <c r="M23" s="236"/>
      <c r="N23" s="236"/>
      <c r="O23" s="236"/>
      <c r="P23" s="236"/>
      <c r="Q23" s="236"/>
      <c r="R23" s="236"/>
      <c r="S23" s="236"/>
      <c r="T23" s="236"/>
      <c r="U23" s="236"/>
      <c r="V23" s="236"/>
      <c r="W23" s="236"/>
      <c r="X23" s="236"/>
      <c r="Y23" s="236"/>
      <c r="Z23" s="236"/>
      <c r="AA23" s="236"/>
      <c r="AB23" s="236"/>
      <c r="AC23" s="236"/>
      <c r="AD23" s="236"/>
      <c r="AE23" s="236"/>
      <c r="AF23" s="236"/>
      <c r="AG23" s="236"/>
      <c r="AH23" s="236"/>
      <c r="AI23" s="236"/>
      <c r="AJ23" s="236"/>
      <c r="AK23" s="236"/>
      <c r="AL23" s="236"/>
      <c r="AM23" s="236"/>
      <c r="AN23" s="236"/>
      <c r="AO23" s="236"/>
      <c r="AP23" s="236"/>
      <c r="AQ23" s="236"/>
      <c r="AR23" s="236"/>
      <c r="AS23" s="236"/>
      <c r="AT23" s="236"/>
      <c r="AU23" s="236"/>
      <c r="AV23" s="236"/>
      <c r="AW23" s="236"/>
      <c r="AX23" s="236"/>
      <c r="AY23" s="236"/>
      <c r="AZ23" s="236"/>
      <c r="BA23" s="237"/>
      <c r="BB23" s="238"/>
      <c r="BC23" s="238"/>
      <c r="BD23" s="239" t="s">
        <v>33</v>
      </c>
      <c r="BE23" s="240">
        <f t="shared" si="0"/>
        <v>0</v>
      </c>
      <c r="BF23" s="241">
        <f t="shared" si="1"/>
        <v>17</v>
      </c>
      <c r="BG23" s="242">
        <f t="shared" si="2"/>
        <v>0</v>
      </c>
    </row>
    <row r="24" spans="1:59" ht="19.95" customHeight="1" thickTop="1" thickBot="1" x14ac:dyDescent="0.35">
      <c r="A24" s="233" t="s">
        <v>34</v>
      </c>
      <c r="B24" s="234" t="e">
        <f>INDEX([1]ELEVES!B24,MATCH("zzz",[1]ELEVES!B24,1))</f>
        <v>#N/A</v>
      </c>
      <c r="C24" s="235" t="e">
        <f>INDEX([1]ELEVES!C24,MATCH("zzz",[1]ELEVES!C24,1))</f>
        <v>#N/A</v>
      </c>
      <c r="D24" s="236"/>
      <c r="E24" s="236"/>
      <c r="F24" s="236"/>
      <c r="G24" s="236"/>
      <c r="H24" s="236"/>
      <c r="I24" s="236"/>
      <c r="J24" s="236"/>
      <c r="K24" s="236"/>
      <c r="L24" s="236"/>
      <c r="M24" s="236"/>
      <c r="N24" s="236"/>
      <c r="O24" s="236"/>
      <c r="P24" s="236"/>
      <c r="Q24" s="236"/>
      <c r="R24" s="236"/>
      <c r="S24" s="236"/>
      <c r="T24" s="236"/>
      <c r="U24" s="236"/>
      <c r="V24" s="236"/>
      <c r="W24" s="236"/>
      <c r="X24" s="236"/>
      <c r="Y24" s="236"/>
      <c r="Z24" s="236"/>
      <c r="AA24" s="236"/>
      <c r="AB24" s="236"/>
      <c r="AC24" s="236"/>
      <c r="AD24" s="236"/>
      <c r="AE24" s="236"/>
      <c r="AF24" s="236"/>
      <c r="AG24" s="236"/>
      <c r="AH24" s="236"/>
      <c r="AI24" s="236"/>
      <c r="AJ24" s="236"/>
      <c r="AK24" s="236"/>
      <c r="AL24" s="236"/>
      <c r="AM24" s="236"/>
      <c r="AN24" s="236"/>
      <c r="AO24" s="236"/>
      <c r="AP24" s="236"/>
      <c r="AQ24" s="236"/>
      <c r="AR24" s="236"/>
      <c r="AS24" s="236"/>
      <c r="AT24" s="236"/>
      <c r="AU24" s="236"/>
      <c r="AV24" s="236"/>
      <c r="AW24" s="236"/>
      <c r="AX24" s="236"/>
      <c r="AY24" s="236"/>
      <c r="AZ24" s="236"/>
      <c r="BA24" s="237"/>
      <c r="BB24" s="238"/>
      <c r="BC24" s="238"/>
      <c r="BD24" s="239" t="s">
        <v>34</v>
      </c>
      <c r="BE24" s="240">
        <f t="shared" si="0"/>
        <v>0</v>
      </c>
      <c r="BF24" s="241">
        <f t="shared" si="1"/>
        <v>17</v>
      </c>
      <c r="BG24" s="242">
        <f t="shared" si="2"/>
        <v>0</v>
      </c>
    </row>
    <row r="25" spans="1:59" ht="19.95" customHeight="1" thickTop="1" thickBot="1" x14ac:dyDescent="0.35">
      <c r="A25" s="233" t="s">
        <v>35</v>
      </c>
      <c r="B25" s="234" t="e">
        <f>INDEX([1]ELEVES!B25,MATCH("zzz",[1]ELEVES!B25,1))</f>
        <v>#N/A</v>
      </c>
      <c r="C25" s="235" t="e">
        <f>INDEX([1]ELEVES!C25,MATCH("zzz",[1]ELEVES!C25,1))</f>
        <v>#N/A</v>
      </c>
      <c r="D25" s="236"/>
      <c r="E25" s="236"/>
      <c r="F25" s="236"/>
      <c r="G25" s="236"/>
      <c r="H25" s="236"/>
      <c r="I25" s="236"/>
      <c r="J25" s="236"/>
      <c r="K25" s="236"/>
      <c r="L25" s="236"/>
      <c r="M25" s="236"/>
      <c r="N25" s="236"/>
      <c r="O25" s="236"/>
      <c r="P25" s="236"/>
      <c r="Q25" s="236"/>
      <c r="R25" s="236"/>
      <c r="S25" s="236"/>
      <c r="T25" s="236"/>
      <c r="U25" s="236"/>
      <c r="V25" s="236"/>
      <c r="W25" s="236"/>
      <c r="X25" s="236"/>
      <c r="Y25" s="236"/>
      <c r="Z25" s="236"/>
      <c r="AA25" s="236"/>
      <c r="AB25" s="236"/>
      <c r="AC25" s="236"/>
      <c r="AD25" s="236"/>
      <c r="AE25" s="236"/>
      <c r="AF25" s="236"/>
      <c r="AG25" s="236"/>
      <c r="AH25" s="236"/>
      <c r="AI25" s="236"/>
      <c r="AJ25" s="236"/>
      <c r="AK25" s="236"/>
      <c r="AL25" s="236"/>
      <c r="AM25" s="236"/>
      <c r="AN25" s="236"/>
      <c r="AO25" s="236"/>
      <c r="AP25" s="236"/>
      <c r="AQ25" s="236"/>
      <c r="AR25" s="236"/>
      <c r="AS25" s="236"/>
      <c r="AT25" s="236"/>
      <c r="AU25" s="236"/>
      <c r="AV25" s="236"/>
      <c r="AW25" s="236"/>
      <c r="AX25" s="236"/>
      <c r="AY25" s="236"/>
      <c r="AZ25" s="236"/>
      <c r="BA25" s="237"/>
      <c r="BB25" s="238"/>
      <c r="BC25" s="238"/>
      <c r="BD25" s="239" t="s">
        <v>35</v>
      </c>
      <c r="BE25" s="240">
        <f t="shared" si="0"/>
        <v>0</v>
      </c>
      <c r="BF25" s="241">
        <f t="shared" si="1"/>
        <v>17</v>
      </c>
      <c r="BG25" s="242">
        <f t="shared" si="2"/>
        <v>0</v>
      </c>
    </row>
    <row r="26" spans="1:59" ht="19.95" customHeight="1" thickTop="1" thickBot="1" x14ac:dyDescent="0.35">
      <c r="A26" s="233" t="s">
        <v>36</v>
      </c>
      <c r="B26" s="234" t="e">
        <f>INDEX([1]ELEVES!B26,MATCH("zzz",[1]ELEVES!B26,1))</f>
        <v>#N/A</v>
      </c>
      <c r="C26" s="235" t="e">
        <f>INDEX([1]ELEVES!C26,MATCH("zzz",[1]ELEVES!C26,1))</f>
        <v>#N/A</v>
      </c>
      <c r="D26" s="236"/>
      <c r="E26" s="236"/>
      <c r="F26" s="236"/>
      <c r="G26" s="236"/>
      <c r="H26" s="236"/>
      <c r="I26" s="236"/>
      <c r="J26" s="236"/>
      <c r="K26" s="236"/>
      <c r="L26" s="236"/>
      <c r="M26" s="236"/>
      <c r="N26" s="236"/>
      <c r="O26" s="236"/>
      <c r="P26" s="236"/>
      <c r="Q26" s="236"/>
      <c r="R26" s="236"/>
      <c r="S26" s="236"/>
      <c r="T26" s="236"/>
      <c r="U26" s="236"/>
      <c r="V26" s="236"/>
      <c r="W26" s="236"/>
      <c r="X26" s="236"/>
      <c r="Y26" s="236"/>
      <c r="Z26" s="236"/>
      <c r="AA26" s="236"/>
      <c r="AB26" s="236"/>
      <c r="AC26" s="236"/>
      <c r="AD26" s="236"/>
      <c r="AE26" s="236"/>
      <c r="AF26" s="236"/>
      <c r="AG26" s="236"/>
      <c r="AH26" s="236"/>
      <c r="AI26" s="236"/>
      <c r="AJ26" s="236"/>
      <c r="AK26" s="236"/>
      <c r="AL26" s="236"/>
      <c r="AM26" s="236"/>
      <c r="AN26" s="236"/>
      <c r="AO26" s="236"/>
      <c r="AP26" s="236"/>
      <c r="AQ26" s="236"/>
      <c r="AR26" s="236"/>
      <c r="AS26" s="236"/>
      <c r="AT26" s="236"/>
      <c r="AU26" s="236"/>
      <c r="AV26" s="236"/>
      <c r="AW26" s="236"/>
      <c r="AX26" s="236"/>
      <c r="AY26" s="236"/>
      <c r="AZ26" s="236"/>
      <c r="BA26" s="237"/>
      <c r="BB26" s="238"/>
      <c r="BC26" s="238"/>
      <c r="BD26" s="239" t="s">
        <v>36</v>
      </c>
      <c r="BE26" s="240">
        <f t="shared" si="0"/>
        <v>0</v>
      </c>
      <c r="BF26" s="241">
        <f t="shared" si="1"/>
        <v>17</v>
      </c>
      <c r="BG26" s="242">
        <f t="shared" si="2"/>
        <v>0</v>
      </c>
    </row>
    <row r="27" spans="1:59" ht="19.95" customHeight="1" thickTop="1" thickBot="1" x14ac:dyDescent="0.35">
      <c r="A27" s="233" t="s">
        <v>37</v>
      </c>
      <c r="B27" s="234" t="e">
        <f>INDEX([1]ELEVES!B27,MATCH("zzz",[1]ELEVES!B27,1))</f>
        <v>#N/A</v>
      </c>
      <c r="C27" s="235" t="e">
        <f>INDEX([1]ELEVES!C27,MATCH("zzz",[1]ELEVES!C27,1))</f>
        <v>#N/A</v>
      </c>
      <c r="D27" s="236"/>
      <c r="E27" s="236"/>
      <c r="F27" s="236"/>
      <c r="G27" s="236"/>
      <c r="H27" s="236"/>
      <c r="I27" s="236"/>
      <c r="J27" s="236"/>
      <c r="K27" s="236"/>
      <c r="L27" s="236"/>
      <c r="M27" s="236"/>
      <c r="N27" s="236"/>
      <c r="O27" s="236"/>
      <c r="P27" s="236"/>
      <c r="Q27" s="236"/>
      <c r="R27" s="236"/>
      <c r="S27" s="236"/>
      <c r="T27" s="236"/>
      <c r="U27" s="236"/>
      <c r="V27" s="236"/>
      <c r="W27" s="236"/>
      <c r="X27" s="236"/>
      <c r="Y27" s="236"/>
      <c r="Z27" s="236"/>
      <c r="AA27" s="236"/>
      <c r="AB27" s="236"/>
      <c r="AC27" s="236"/>
      <c r="AD27" s="236"/>
      <c r="AE27" s="236"/>
      <c r="AF27" s="236"/>
      <c r="AG27" s="236"/>
      <c r="AH27" s="236"/>
      <c r="AI27" s="236"/>
      <c r="AJ27" s="236"/>
      <c r="AK27" s="236"/>
      <c r="AL27" s="236"/>
      <c r="AM27" s="236"/>
      <c r="AN27" s="236"/>
      <c r="AO27" s="236"/>
      <c r="AP27" s="236"/>
      <c r="AQ27" s="236"/>
      <c r="AR27" s="236"/>
      <c r="AS27" s="236"/>
      <c r="AT27" s="236"/>
      <c r="AU27" s="236"/>
      <c r="AV27" s="236"/>
      <c r="AW27" s="236"/>
      <c r="AX27" s="236"/>
      <c r="AY27" s="236"/>
      <c r="AZ27" s="236"/>
      <c r="BA27" s="237"/>
      <c r="BB27" s="238"/>
      <c r="BC27" s="238"/>
      <c r="BD27" s="239" t="s">
        <v>37</v>
      </c>
      <c r="BE27" s="240">
        <f t="shared" si="0"/>
        <v>0</v>
      </c>
      <c r="BF27" s="241">
        <f t="shared" si="1"/>
        <v>17</v>
      </c>
      <c r="BG27" s="242">
        <f t="shared" si="2"/>
        <v>0</v>
      </c>
    </row>
    <row r="28" spans="1:59" ht="19.95" customHeight="1" thickTop="1" thickBot="1" x14ac:dyDescent="0.35">
      <c r="A28" s="233" t="s">
        <v>38</v>
      </c>
      <c r="B28" s="234" t="e">
        <f>INDEX([1]ELEVES!B28,MATCH("zzz",[1]ELEVES!B28,1))</f>
        <v>#N/A</v>
      </c>
      <c r="C28" s="235" t="e">
        <f>INDEX([1]ELEVES!C28,MATCH("zzz",[1]ELEVES!C28,1))</f>
        <v>#N/A</v>
      </c>
      <c r="D28" s="236"/>
      <c r="E28" s="236"/>
      <c r="F28" s="236"/>
      <c r="G28" s="236"/>
      <c r="H28" s="236"/>
      <c r="I28" s="236"/>
      <c r="J28" s="236"/>
      <c r="K28" s="236"/>
      <c r="L28" s="236"/>
      <c r="M28" s="236"/>
      <c r="N28" s="236"/>
      <c r="O28" s="236"/>
      <c r="P28" s="236"/>
      <c r="Q28" s="236"/>
      <c r="R28" s="236"/>
      <c r="S28" s="236"/>
      <c r="T28" s="236"/>
      <c r="U28" s="236"/>
      <c r="V28" s="236"/>
      <c r="W28" s="236"/>
      <c r="X28" s="236"/>
      <c r="Y28" s="236"/>
      <c r="Z28" s="236"/>
      <c r="AA28" s="236"/>
      <c r="AB28" s="236"/>
      <c r="AC28" s="236"/>
      <c r="AD28" s="236"/>
      <c r="AE28" s="236"/>
      <c r="AF28" s="236"/>
      <c r="AG28" s="236"/>
      <c r="AH28" s="236"/>
      <c r="AI28" s="236"/>
      <c r="AJ28" s="236"/>
      <c r="AK28" s="236"/>
      <c r="AL28" s="236"/>
      <c r="AM28" s="236"/>
      <c r="AN28" s="236"/>
      <c r="AO28" s="236"/>
      <c r="AP28" s="236"/>
      <c r="AQ28" s="236"/>
      <c r="AR28" s="236"/>
      <c r="AS28" s="236"/>
      <c r="AT28" s="236"/>
      <c r="AU28" s="236"/>
      <c r="AV28" s="236"/>
      <c r="AW28" s="236"/>
      <c r="AX28" s="236"/>
      <c r="AY28" s="236"/>
      <c r="AZ28" s="236"/>
      <c r="BA28" s="237"/>
      <c r="BB28" s="238"/>
      <c r="BC28" s="238"/>
      <c r="BD28" s="239" t="s">
        <v>38</v>
      </c>
      <c r="BE28" s="240">
        <f t="shared" si="0"/>
        <v>0</v>
      </c>
      <c r="BF28" s="241">
        <f t="shared" si="1"/>
        <v>17</v>
      </c>
      <c r="BG28" s="242">
        <f t="shared" si="2"/>
        <v>0</v>
      </c>
    </row>
    <row r="29" spans="1:59" ht="19.95" customHeight="1" thickTop="1" thickBot="1" x14ac:dyDescent="0.35">
      <c r="A29" s="233" t="s">
        <v>39</v>
      </c>
      <c r="B29" s="234" t="e">
        <f>INDEX([1]ELEVES!B29,MATCH("zzz",[1]ELEVES!B29,1))</f>
        <v>#N/A</v>
      </c>
      <c r="C29" s="235" t="e">
        <f>INDEX([1]ELEVES!C29,MATCH("zzz",[1]ELEVES!C29,1))</f>
        <v>#N/A</v>
      </c>
      <c r="D29" s="236"/>
      <c r="E29" s="236"/>
      <c r="F29" s="236"/>
      <c r="G29" s="236"/>
      <c r="H29" s="236"/>
      <c r="I29" s="236"/>
      <c r="J29" s="236"/>
      <c r="K29" s="236"/>
      <c r="L29" s="236"/>
      <c r="M29" s="236"/>
      <c r="N29" s="236"/>
      <c r="O29" s="236"/>
      <c r="P29" s="236"/>
      <c r="Q29" s="236"/>
      <c r="R29" s="236"/>
      <c r="S29" s="236"/>
      <c r="T29" s="236"/>
      <c r="U29" s="236"/>
      <c r="V29" s="236"/>
      <c r="W29" s="236"/>
      <c r="X29" s="236"/>
      <c r="Y29" s="236"/>
      <c r="Z29" s="236"/>
      <c r="AA29" s="236"/>
      <c r="AB29" s="236"/>
      <c r="AC29" s="236"/>
      <c r="AD29" s="236"/>
      <c r="AE29" s="236"/>
      <c r="AF29" s="236"/>
      <c r="AG29" s="236"/>
      <c r="AH29" s="236"/>
      <c r="AI29" s="236"/>
      <c r="AJ29" s="236"/>
      <c r="AK29" s="236"/>
      <c r="AL29" s="236"/>
      <c r="AM29" s="236"/>
      <c r="AN29" s="236"/>
      <c r="AO29" s="236"/>
      <c r="AP29" s="236"/>
      <c r="AQ29" s="236"/>
      <c r="AR29" s="236"/>
      <c r="AS29" s="236"/>
      <c r="AT29" s="236"/>
      <c r="AU29" s="236"/>
      <c r="AV29" s="236"/>
      <c r="AW29" s="236"/>
      <c r="AX29" s="236"/>
      <c r="AY29" s="236"/>
      <c r="AZ29" s="236"/>
      <c r="BA29" s="237"/>
      <c r="BB29" s="238"/>
      <c r="BC29" s="238"/>
      <c r="BD29" s="239" t="s">
        <v>39</v>
      </c>
      <c r="BE29" s="240">
        <f t="shared" si="0"/>
        <v>0</v>
      </c>
      <c r="BF29" s="241">
        <f t="shared" si="1"/>
        <v>17</v>
      </c>
      <c r="BG29" s="242">
        <f t="shared" si="2"/>
        <v>0</v>
      </c>
    </row>
    <row r="30" spans="1:59" ht="19.95" customHeight="1" thickTop="1" thickBot="1" x14ac:dyDescent="0.35">
      <c r="A30" s="233" t="s">
        <v>40</v>
      </c>
      <c r="B30" s="234" t="e">
        <f>INDEX([1]ELEVES!B30,MATCH("zzz",[1]ELEVES!B30,1))</f>
        <v>#N/A</v>
      </c>
      <c r="C30" s="235" t="e">
        <f>INDEX([1]ELEVES!C30,MATCH("zzz",[1]ELEVES!C30,1))</f>
        <v>#N/A</v>
      </c>
      <c r="D30" s="236"/>
      <c r="E30" s="236"/>
      <c r="F30" s="236"/>
      <c r="G30" s="236"/>
      <c r="H30" s="236"/>
      <c r="I30" s="236"/>
      <c r="J30" s="236"/>
      <c r="K30" s="236"/>
      <c r="L30" s="236"/>
      <c r="M30" s="236"/>
      <c r="N30" s="236"/>
      <c r="O30" s="236"/>
      <c r="P30" s="236"/>
      <c r="Q30" s="236"/>
      <c r="R30" s="236"/>
      <c r="S30" s="236"/>
      <c r="T30" s="236"/>
      <c r="U30" s="236"/>
      <c r="V30" s="236"/>
      <c r="W30" s="236"/>
      <c r="X30" s="236"/>
      <c r="Y30" s="236"/>
      <c r="Z30" s="236"/>
      <c r="AA30" s="236"/>
      <c r="AB30" s="236"/>
      <c r="AC30" s="236"/>
      <c r="AD30" s="236"/>
      <c r="AE30" s="236"/>
      <c r="AF30" s="236"/>
      <c r="AG30" s="236"/>
      <c r="AH30" s="236"/>
      <c r="AI30" s="236"/>
      <c r="AJ30" s="236"/>
      <c r="AK30" s="236"/>
      <c r="AL30" s="236"/>
      <c r="AM30" s="236"/>
      <c r="AN30" s="236"/>
      <c r="AO30" s="236"/>
      <c r="AP30" s="236"/>
      <c r="AQ30" s="236"/>
      <c r="AR30" s="236"/>
      <c r="AS30" s="236"/>
      <c r="AT30" s="236"/>
      <c r="AU30" s="236"/>
      <c r="AV30" s="236"/>
      <c r="AW30" s="236"/>
      <c r="AX30" s="236"/>
      <c r="AY30" s="236"/>
      <c r="AZ30" s="236"/>
      <c r="BA30" s="237"/>
      <c r="BB30" s="238"/>
      <c r="BC30" s="238"/>
      <c r="BD30" s="239" t="s">
        <v>40</v>
      </c>
      <c r="BE30" s="240">
        <f t="shared" si="0"/>
        <v>0</v>
      </c>
      <c r="BF30" s="241">
        <f t="shared" si="1"/>
        <v>17</v>
      </c>
      <c r="BG30" s="242">
        <f t="shared" si="2"/>
        <v>0</v>
      </c>
    </row>
    <row r="31" spans="1:59" ht="19.95" customHeight="1" thickTop="1" thickBot="1" x14ac:dyDescent="0.35">
      <c r="A31" s="243" t="s">
        <v>41</v>
      </c>
      <c r="B31" s="234" t="e">
        <f>INDEX([1]ELEVES!B31,MATCH("zzz",[1]ELEVES!B31,1))</f>
        <v>#N/A</v>
      </c>
      <c r="C31" s="235" t="e">
        <f>INDEX([1]ELEVES!C31,MATCH("zzz",[1]ELEVES!C31,1))</f>
        <v>#N/A</v>
      </c>
      <c r="D31" s="236"/>
      <c r="E31" s="236"/>
      <c r="F31" s="236"/>
      <c r="G31" s="236"/>
      <c r="H31" s="236"/>
      <c r="I31" s="236"/>
      <c r="J31" s="236"/>
      <c r="K31" s="236"/>
      <c r="L31" s="236"/>
      <c r="M31" s="236"/>
      <c r="N31" s="236"/>
      <c r="O31" s="236"/>
      <c r="P31" s="236"/>
      <c r="Q31" s="236"/>
      <c r="R31" s="236"/>
      <c r="S31" s="236"/>
      <c r="T31" s="236"/>
      <c r="U31" s="236"/>
      <c r="V31" s="236"/>
      <c r="W31" s="236"/>
      <c r="X31" s="236"/>
      <c r="Y31" s="236"/>
      <c r="Z31" s="236"/>
      <c r="AA31" s="236"/>
      <c r="AB31" s="236"/>
      <c r="AC31" s="236"/>
      <c r="AD31" s="236"/>
      <c r="AE31" s="236"/>
      <c r="AF31" s="236"/>
      <c r="AG31" s="236"/>
      <c r="AH31" s="236"/>
      <c r="AI31" s="236"/>
      <c r="AJ31" s="236"/>
      <c r="AK31" s="236"/>
      <c r="AL31" s="236"/>
      <c r="AM31" s="236"/>
      <c r="AN31" s="236"/>
      <c r="AO31" s="236"/>
      <c r="AP31" s="236"/>
      <c r="AQ31" s="236"/>
      <c r="AR31" s="236"/>
      <c r="AS31" s="236"/>
      <c r="AT31" s="236"/>
      <c r="AU31" s="236"/>
      <c r="AV31" s="236"/>
      <c r="AW31" s="236"/>
      <c r="AX31" s="236"/>
      <c r="AY31" s="236"/>
      <c r="AZ31" s="236"/>
      <c r="BA31" s="237"/>
      <c r="BB31" s="238"/>
      <c r="BC31" s="238"/>
      <c r="BD31" s="239" t="s">
        <v>41</v>
      </c>
      <c r="BE31" s="240">
        <f t="shared" si="0"/>
        <v>0</v>
      </c>
      <c r="BF31" s="241">
        <f t="shared" si="1"/>
        <v>17</v>
      </c>
      <c r="BG31" s="242">
        <f t="shared" si="2"/>
        <v>0</v>
      </c>
    </row>
    <row r="32" spans="1:59" ht="19.95" customHeight="1" thickTop="1" thickBot="1" x14ac:dyDescent="0.35">
      <c r="A32" s="244" t="s">
        <v>42</v>
      </c>
      <c r="B32" s="234" t="e">
        <f>INDEX([1]ELEVES!B32,MATCH("zzz",[1]ELEVES!B32,1))</f>
        <v>#N/A</v>
      </c>
      <c r="C32" s="235" t="e">
        <f>INDEX([1]ELEVES!C32,MATCH("zzz",[1]ELEVES!C32,1))</f>
        <v>#N/A</v>
      </c>
      <c r="D32" s="245"/>
      <c r="E32" s="245"/>
      <c r="F32" s="245"/>
      <c r="G32" s="245"/>
      <c r="H32" s="245"/>
      <c r="I32" s="245"/>
      <c r="J32" s="245"/>
      <c r="K32" s="245"/>
      <c r="L32" s="245"/>
      <c r="M32" s="245"/>
      <c r="N32" s="245"/>
      <c r="O32" s="245"/>
      <c r="P32" s="245"/>
      <c r="Q32" s="245"/>
      <c r="R32" s="245"/>
      <c r="S32" s="245"/>
      <c r="T32" s="245"/>
      <c r="U32" s="245"/>
      <c r="V32" s="245"/>
      <c r="W32" s="245"/>
      <c r="X32" s="245"/>
      <c r="Y32" s="245"/>
      <c r="Z32" s="245"/>
      <c r="AA32" s="245"/>
      <c r="AB32" s="245"/>
      <c r="AC32" s="245"/>
      <c r="AD32" s="245"/>
      <c r="AE32" s="245"/>
      <c r="AF32" s="245"/>
      <c r="AG32" s="245"/>
      <c r="AH32" s="245"/>
      <c r="AI32" s="245"/>
      <c r="AJ32" s="245"/>
      <c r="AK32" s="245"/>
      <c r="AL32" s="245"/>
      <c r="AM32" s="245"/>
      <c r="AN32" s="245"/>
      <c r="AO32" s="245"/>
      <c r="AP32" s="245"/>
      <c r="AQ32" s="245"/>
      <c r="AR32" s="245"/>
      <c r="AS32" s="245"/>
      <c r="AT32" s="245"/>
      <c r="AU32" s="245"/>
      <c r="AV32" s="245"/>
      <c r="AW32" s="245"/>
      <c r="AX32" s="245"/>
      <c r="AY32" s="245"/>
      <c r="AZ32" s="245"/>
      <c r="BA32" s="246"/>
      <c r="BB32" s="238"/>
      <c r="BC32" s="238"/>
      <c r="BD32" s="239" t="s">
        <v>42</v>
      </c>
      <c r="BE32" s="247">
        <f t="shared" si="0"/>
        <v>0</v>
      </c>
      <c r="BF32" s="248">
        <f t="shared" si="1"/>
        <v>17</v>
      </c>
      <c r="BG32" s="242">
        <f t="shared" si="2"/>
        <v>0</v>
      </c>
    </row>
    <row r="33" spans="1:53" s="238" customFormat="1" ht="14.4" thickTop="1" x14ac:dyDescent="0.3">
      <c r="A33" s="249"/>
      <c r="B33" s="249"/>
      <c r="C33" s="249"/>
      <c r="D33" s="249"/>
      <c r="E33" s="249"/>
      <c r="F33" s="249"/>
      <c r="G33" s="249"/>
      <c r="H33" s="249"/>
      <c r="I33" s="249"/>
      <c r="J33" s="249"/>
      <c r="K33" s="249"/>
      <c r="L33" s="249"/>
      <c r="M33" s="249"/>
      <c r="N33" s="250"/>
      <c r="O33" s="251"/>
      <c r="P33" s="251"/>
      <c r="Q33" s="251"/>
      <c r="R33" s="251"/>
      <c r="S33" s="251"/>
      <c r="T33" s="251"/>
      <c r="U33" s="251"/>
      <c r="V33" s="252"/>
      <c r="W33" s="253"/>
      <c r="X33" s="254"/>
      <c r="Y33" s="252"/>
      <c r="Z33" s="252"/>
      <c r="AA33" s="252"/>
      <c r="AB33" s="252"/>
      <c r="AC33" s="252"/>
      <c r="AD33" s="252"/>
      <c r="AE33" s="255"/>
      <c r="AF33" s="255"/>
      <c r="AG33" s="256"/>
      <c r="AH33" s="257"/>
      <c r="AI33" s="255"/>
      <c r="AJ33" s="255"/>
      <c r="AK33" s="255"/>
      <c r="AL33" s="255"/>
      <c r="AM33" s="255"/>
      <c r="AN33" s="255"/>
      <c r="AO33" s="255"/>
      <c r="AP33" s="255"/>
      <c r="AQ33" s="256"/>
      <c r="AR33" s="257"/>
      <c r="AS33" s="255"/>
      <c r="AT33" s="255"/>
      <c r="AU33" s="255"/>
      <c r="AV33" s="255"/>
      <c r="AW33" s="255"/>
      <c r="AX33" s="255"/>
      <c r="AY33" s="255"/>
      <c r="AZ33" s="255"/>
      <c r="BA33" s="256"/>
    </row>
    <row r="34" spans="1:53" s="255" customFormat="1" x14ac:dyDescent="0.3">
      <c r="V34" s="258"/>
      <c r="W34" s="258"/>
      <c r="X34" s="258"/>
      <c r="Y34" s="258"/>
      <c r="Z34" s="258"/>
      <c r="AA34" s="258"/>
      <c r="AB34" s="258"/>
      <c r="AC34" s="258"/>
      <c r="AD34" s="258"/>
    </row>
    <row r="35" spans="1:53" s="255" customFormat="1" x14ac:dyDescent="0.3">
      <c r="V35" s="258"/>
      <c r="W35" s="258"/>
      <c r="X35" s="258"/>
      <c r="Y35" s="258"/>
      <c r="Z35" s="258"/>
      <c r="AA35" s="258"/>
      <c r="AB35" s="258"/>
      <c r="AC35" s="258"/>
      <c r="AD35" s="258"/>
    </row>
    <row r="36" spans="1:53" s="255" customFormat="1" x14ac:dyDescent="0.3">
      <c r="V36" s="258"/>
      <c r="W36" s="258"/>
      <c r="X36" s="258"/>
      <c r="Y36" s="258"/>
      <c r="Z36" s="258"/>
      <c r="AA36" s="258"/>
      <c r="AB36" s="258"/>
      <c r="AC36" s="258"/>
      <c r="AD36" s="258"/>
    </row>
    <row r="37" spans="1:53" s="255" customFormat="1" x14ac:dyDescent="0.3">
      <c r="V37" s="258"/>
      <c r="W37" s="258"/>
      <c r="X37" s="258"/>
      <c r="Y37" s="258"/>
      <c r="Z37" s="258"/>
      <c r="AA37" s="258"/>
      <c r="AB37" s="258"/>
      <c r="AC37" s="258"/>
      <c r="AD37" s="258"/>
    </row>
    <row r="38" spans="1:53" s="255" customFormat="1" x14ac:dyDescent="0.3">
      <c r="V38" s="258"/>
      <c r="W38" s="258"/>
      <c r="X38" s="258"/>
      <c r="Y38" s="258"/>
      <c r="Z38" s="258"/>
      <c r="AA38" s="258"/>
      <c r="AB38" s="258"/>
      <c r="AC38" s="258"/>
      <c r="AD38" s="258"/>
    </row>
    <row r="39" spans="1:53" s="255" customFormat="1" x14ac:dyDescent="0.3">
      <c r="V39" s="258"/>
      <c r="W39" s="258"/>
      <c r="X39" s="258"/>
      <c r="Y39" s="258"/>
      <c r="Z39" s="258"/>
      <c r="AA39" s="258"/>
      <c r="AB39" s="258"/>
      <c r="AC39" s="258"/>
      <c r="AD39" s="258"/>
    </row>
    <row r="40" spans="1:53" s="255" customFormat="1" x14ac:dyDescent="0.3">
      <c r="V40" s="258"/>
      <c r="W40" s="258"/>
      <c r="X40" s="258"/>
      <c r="Y40" s="258"/>
      <c r="Z40" s="258"/>
      <c r="AA40" s="258"/>
      <c r="AB40" s="258"/>
      <c r="AC40" s="258"/>
      <c r="AD40" s="258"/>
    </row>
    <row r="41" spans="1:53" s="255" customFormat="1" x14ac:dyDescent="0.3">
      <c r="V41" s="258"/>
      <c r="W41" s="258"/>
      <c r="X41" s="258"/>
      <c r="Y41" s="258"/>
      <c r="Z41" s="258"/>
      <c r="AA41" s="258"/>
      <c r="AB41" s="258"/>
      <c r="AC41" s="258"/>
      <c r="AD41" s="258"/>
    </row>
    <row r="42" spans="1:53" s="255" customFormat="1" x14ac:dyDescent="0.3">
      <c r="V42" s="258"/>
      <c r="W42" s="258"/>
      <c r="X42" s="258"/>
      <c r="Y42" s="258"/>
      <c r="Z42" s="258"/>
      <c r="AA42" s="258"/>
      <c r="AB42" s="258"/>
      <c r="AC42" s="258"/>
      <c r="AD42" s="258"/>
    </row>
    <row r="43" spans="1:53" s="255" customFormat="1" x14ac:dyDescent="0.3">
      <c r="V43" s="258"/>
      <c r="W43" s="258"/>
      <c r="X43" s="258"/>
      <c r="Y43" s="258"/>
      <c r="Z43" s="258"/>
      <c r="AA43" s="258"/>
      <c r="AB43" s="258"/>
      <c r="AC43" s="258"/>
      <c r="AD43" s="258"/>
    </row>
    <row r="44" spans="1:53" s="255" customFormat="1" x14ac:dyDescent="0.3">
      <c r="V44" s="258"/>
      <c r="W44" s="258"/>
      <c r="X44" s="258"/>
      <c r="Y44" s="258"/>
      <c r="Z44" s="258"/>
      <c r="AA44" s="258"/>
      <c r="AB44" s="258"/>
      <c r="AC44" s="258"/>
      <c r="AD44" s="258"/>
    </row>
    <row r="45" spans="1:53" s="255" customFormat="1" x14ac:dyDescent="0.3">
      <c r="V45" s="258"/>
      <c r="W45" s="258"/>
      <c r="X45" s="258"/>
      <c r="Y45" s="258"/>
      <c r="Z45" s="258"/>
      <c r="AA45" s="258"/>
      <c r="AB45" s="258"/>
      <c r="AC45" s="258"/>
      <c r="AD45" s="258"/>
    </row>
    <row r="46" spans="1:53" s="255" customFormat="1" x14ac:dyDescent="0.3">
      <c r="V46" s="258"/>
      <c r="W46" s="258"/>
      <c r="X46" s="258"/>
      <c r="Y46" s="258"/>
      <c r="Z46" s="258"/>
      <c r="AA46" s="258"/>
      <c r="AB46" s="258"/>
      <c r="AC46" s="258"/>
      <c r="AD46" s="258"/>
    </row>
    <row r="47" spans="1:53" s="255" customFormat="1" x14ac:dyDescent="0.3">
      <c r="V47" s="258"/>
      <c r="W47" s="258"/>
      <c r="X47" s="258"/>
      <c r="Y47" s="258"/>
      <c r="Z47" s="258"/>
      <c r="AA47" s="258"/>
      <c r="AB47" s="258"/>
      <c r="AC47" s="258"/>
      <c r="AD47" s="258"/>
    </row>
    <row r="48" spans="1:53" s="255" customFormat="1" x14ac:dyDescent="0.3">
      <c r="V48" s="258"/>
      <c r="W48" s="258"/>
      <c r="X48" s="258"/>
      <c r="Y48" s="258"/>
      <c r="Z48" s="258"/>
      <c r="AA48" s="258"/>
      <c r="AB48" s="258"/>
      <c r="AC48" s="258"/>
      <c r="AD48" s="258"/>
    </row>
    <row r="49" spans="1:56" s="255" customFormat="1" x14ac:dyDescent="0.3">
      <c r="V49" s="258"/>
      <c r="W49" s="258"/>
      <c r="X49" s="258"/>
      <c r="Y49" s="258"/>
      <c r="Z49" s="258"/>
      <c r="AA49" s="258"/>
      <c r="AB49" s="258"/>
      <c r="AC49" s="258"/>
      <c r="AD49" s="258"/>
    </row>
    <row r="50" spans="1:56" s="255" customFormat="1" x14ac:dyDescent="0.3">
      <c r="V50" s="258"/>
      <c r="W50" s="258"/>
      <c r="X50" s="258"/>
      <c r="Y50" s="258"/>
      <c r="Z50" s="258"/>
      <c r="AA50" s="258"/>
      <c r="AB50" s="258"/>
      <c r="AC50" s="258"/>
      <c r="AD50" s="258"/>
    </row>
    <row r="51" spans="1:56" s="255" customFormat="1" x14ac:dyDescent="0.3">
      <c r="V51" s="258"/>
      <c r="W51" s="258"/>
      <c r="X51" s="258"/>
      <c r="Y51" s="258"/>
      <c r="Z51" s="258"/>
      <c r="AA51" s="258"/>
      <c r="AB51" s="258"/>
      <c r="AC51" s="258"/>
      <c r="AD51" s="258"/>
    </row>
    <row r="52" spans="1:56" s="255" customFormat="1" x14ac:dyDescent="0.3">
      <c r="V52" s="258"/>
      <c r="W52" s="258"/>
      <c r="X52" s="258"/>
      <c r="Y52" s="258"/>
      <c r="Z52" s="258"/>
      <c r="AA52" s="258"/>
      <c r="AB52" s="258"/>
      <c r="AC52" s="258"/>
      <c r="AD52" s="258"/>
    </row>
    <row r="53" spans="1:56" s="255" customFormat="1" x14ac:dyDescent="0.3">
      <c r="V53" s="258"/>
      <c r="W53" s="258"/>
      <c r="X53" s="258"/>
      <c r="Y53" s="258"/>
      <c r="Z53" s="258"/>
      <c r="AA53" s="258"/>
      <c r="AB53" s="258"/>
      <c r="AC53" s="258"/>
      <c r="AD53" s="258"/>
    </row>
    <row r="54" spans="1:56" s="255" customFormat="1" x14ac:dyDescent="0.3">
      <c r="V54" s="258"/>
      <c r="W54" s="258"/>
      <c r="X54" s="258"/>
      <c r="Y54" s="258"/>
      <c r="Z54" s="258"/>
      <c r="AA54" s="258"/>
      <c r="AB54" s="258"/>
      <c r="AC54" s="258"/>
      <c r="AD54" s="258"/>
    </row>
    <row r="55" spans="1:56" s="255" customFormat="1" x14ac:dyDescent="0.3">
      <c r="V55" s="258"/>
      <c r="W55" s="258"/>
      <c r="X55" s="258"/>
      <c r="Y55" s="258"/>
      <c r="Z55" s="258"/>
      <c r="AA55" s="258"/>
      <c r="AB55" s="258"/>
      <c r="AC55" s="258"/>
      <c r="AD55" s="258"/>
    </row>
    <row r="56" spans="1:56" s="255" customFormat="1" x14ac:dyDescent="0.3">
      <c r="V56" s="258"/>
      <c r="W56" s="258"/>
      <c r="X56" s="258"/>
      <c r="Y56" s="258"/>
      <c r="Z56" s="258"/>
      <c r="AA56" s="258"/>
      <c r="AB56" s="258"/>
      <c r="AC56" s="258"/>
      <c r="AD56" s="258"/>
    </row>
    <row r="57" spans="1:56" s="255" customFormat="1" x14ac:dyDescent="0.3">
      <c r="V57" s="258"/>
      <c r="W57" s="258"/>
      <c r="X57" s="258"/>
      <c r="Y57" s="258"/>
      <c r="Z57" s="258"/>
      <c r="AA57" s="258"/>
      <c r="AB57" s="258"/>
      <c r="AC57" s="258"/>
      <c r="AD57" s="258"/>
    </row>
    <row r="58" spans="1:56" s="255" customFormat="1" x14ac:dyDescent="0.3">
      <c r="V58" s="258"/>
      <c r="W58" s="258"/>
      <c r="X58" s="258"/>
      <c r="Y58" s="258"/>
      <c r="Z58" s="258"/>
      <c r="AA58" s="258"/>
      <c r="AB58" s="258"/>
      <c r="AC58" s="258"/>
      <c r="AD58" s="258"/>
    </row>
    <row r="59" spans="1:56" s="255" customFormat="1" x14ac:dyDescent="0.3">
      <c r="V59" s="258"/>
      <c r="W59" s="258"/>
      <c r="X59" s="258"/>
      <c r="Y59" s="258"/>
      <c r="Z59" s="258"/>
      <c r="AA59" s="258"/>
      <c r="AB59" s="258"/>
      <c r="AC59" s="258"/>
      <c r="AD59" s="258"/>
    </row>
    <row r="60" spans="1:56" s="255" customFormat="1" x14ac:dyDescent="0.3">
      <c r="V60" s="258"/>
      <c r="W60" s="258"/>
      <c r="X60" s="258"/>
      <c r="Y60" s="258"/>
      <c r="Z60" s="258"/>
      <c r="AA60" s="258"/>
      <c r="AB60" s="258"/>
      <c r="AC60" s="258"/>
      <c r="AD60" s="258"/>
    </row>
    <row r="61" spans="1:56" s="255" customFormat="1" x14ac:dyDescent="0.3">
      <c r="A61" s="255">
        <v>0</v>
      </c>
      <c r="V61" s="258"/>
      <c r="W61" s="258"/>
      <c r="X61" s="258"/>
      <c r="Y61" s="258"/>
      <c r="Z61" s="258"/>
      <c r="AA61" s="258"/>
      <c r="AB61" s="258"/>
      <c r="AC61" s="258"/>
      <c r="AD61" s="258"/>
      <c r="BD61" s="255">
        <v>0</v>
      </c>
    </row>
    <row r="62" spans="1:56" s="255" customFormat="1" x14ac:dyDescent="0.3">
      <c r="V62" s="258"/>
      <c r="W62" s="258"/>
      <c r="X62" s="258"/>
      <c r="Y62" s="258"/>
      <c r="Z62" s="258"/>
      <c r="AA62" s="258"/>
      <c r="AB62" s="258"/>
      <c r="AC62" s="258"/>
      <c r="AD62" s="258"/>
    </row>
    <row r="63" spans="1:56" s="255" customFormat="1" x14ac:dyDescent="0.3">
      <c r="V63" s="258"/>
      <c r="W63" s="258"/>
      <c r="X63" s="258"/>
      <c r="Y63" s="258"/>
      <c r="Z63" s="258"/>
      <c r="AA63" s="258"/>
      <c r="AB63" s="258"/>
      <c r="AC63" s="258"/>
      <c r="AD63" s="258"/>
    </row>
    <row r="64" spans="1:56" s="255" customFormat="1" x14ac:dyDescent="0.3">
      <c r="V64" s="258"/>
      <c r="W64" s="258"/>
      <c r="X64" s="258"/>
      <c r="Y64" s="258"/>
      <c r="Z64" s="258"/>
      <c r="AA64" s="258"/>
      <c r="AB64" s="258"/>
      <c r="AC64" s="258"/>
      <c r="AD64" s="258"/>
    </row>
    <row r="65" spans="22:30" s="255" customFormat="1" x14ac:dyDescent="0.3">
      <c r="V65" s="258"/>
      <c r="W65" s="258"/>
      <c r="X65" s="258"/>
      <c r="Y65" s="258"/>
      <c r="Z65" s="258"/>
      <c r="AA65" s="258"/>
      <c r="AB65" s="258"/>
      <c r="AC65" s="258"/>
      <c r="AD65" s="258"/>
    </row>
    <row r="66" spans="22:30" s="255" customFormat="1" x14ac:dyDescent="0.3">
      <c r="V66" s="258"/>
      <c r="W66" s="258"/>
      <c r="X66" s="258"/>
      <c r="Y66" s="258"/>
      <c r="Z66" s="258"/>
      <c r="AA66" s="258"/>
      <c r="AB66" s="258"/>
      <c r="AC66" s="258"/>
      <c r="AD66" s="258"/>
    </row>
    <row r="67" spans="22:30" s="255" customFormat="1" x14ac:dyDescent="0.3">
      <c r="V67" s="258"/>
      <c r="W67" s="258"/>
      <c r="X67" s="258"/>
      <c r="Y67" s="258"/>
      <c r="Z67" s="258"/>
      <c r="AA67" s="258"/>
      <c r="AB67" s="258"/>
      <c r="AC67" s="258"/>
      <c r="AD67" s="258"/>
    </row>
    <row r="68" spans="22:30" s="255" customFormat="1" x14ac:dyDescent="0.3">
      <c r="V68" s="258"/>
      <c r="W68" s="258"/>
      <c r="X68" s="258"/>
      <c r="Y68" s="258"/>
      <c r="Z68" s="258"/>
      <c r="AA68" s="258"/>
      <c r="AB68" s="258"/>
      <c r="AC68" s="258"/>
      <c r="AD68" s="258"/>
    </row>
    <row r="69" spans="22:30" s="255" customFormat="1" x14ac:dyDescent="0.3">
      <c r="V69" s="258"/>
      <c r="W69" s="258"/>
      <c r="X69" s="258"/>
      <c r="Y69" s="258"/>
      <c r="Z69" s="258"/>
      <c r="AA69" s="258"/>
      <c r="AB69" s="258"/>
      <c r="AC69" s="258"/>
      <c r="AD69" s="258"/>
    </row>
    <row r="70" spans="22:30" s="255" customFormat="1" x14ac:dyDescent="0.3">
      <c r="V70" s="258"/>
      <c r="W70" s="258"/>
      <c r="X70" s="258"/>
      <c r="Y70" s="258"/>
      <c r="Z70" s="258"/>
      <c r="AA70" s="258"/>
      <c r="AB70" s="258"/>
      <c r="AC70" s="258"/>
      <c r="AD70" s="258"/>
    </row>
    <row r="71" spans="22:30" s="255" customFormat="1" x14ac:dyDescent="0.3">
      <c r="V71" s="258"/>
      <c r="W71" s="258"/>
      <c r="X71" s="258"/>
      <c r="Y71" s="258"/>
      <c r="Z71" s="258"/>
      <c r="AA71" s="258"/>
      <c r="AB71" s="258"/>
      <c r="AC71" s="258"/>
      <c r="AD71" s="258"/>
    </row>
    <row r="72" spans="22:30" s="255" customFormat="1" x14ac:dyDescent="0.3">
      <c r="V72" s="258"/>
      <c r="W72" s="258"/>
      <c r="X72" s="258"/>
      <c r="Y72" s="258"/>
      <c r="Z72" s="258"/>
      <c r="AA72" s="258"/>
      <c r="AB72" s="258"/>
      <c r="AC72" s="258"/>
      <c r="AD72" s="258"/>
    </row>
    <row r="73" spans="22:30" s="255" customFormat="1" x14ac:dyDescent="0.3">
      <c r="V73" s="258"/>
      <c r="W73" s="258"/>
      <c r="X73" s="258"/>
      <c r="Y73" s="258"/>
      <c r="Z73" s="258"/>
      <c r="AA73" s="258"/>
      <c r="AB73" s="258"/>
      <c r="AC73" s="258"/>
      <c r="AD73" s="258"/>
    </row>
    <row r="74" spans="22:30" s="255" customFormat="1" x14ac:dyDescent="0.3">
      <c r="V74" s="258"/>
      <c r="W74" s="258"/>
      <c r="X74" s="258"/>
      <c r="Y74" s="258"/>
      <c r="Z74" s="258"/>
      <c r="AA74" s="258"/>
      <c r="AB74" s="258"/>
      <c r="AC74" s="258"/>
      <c r="AD74" s="258"/>
    </row>
    <row r="75" spans="22:30" s="255" customFormat="1" x14ac:dyDescent="0.3">
      <c r="V75" s="258"/>
      <c r="W75" s="258"/>
      <c r="X75" s="258"/>
      <c r="Y75" s="258"/>
      <c r="Z75" s="258"/>
      <c r="AA75" s="258"/>
      <c r="AB75" s="258"/>
      <c r="AC75" s="258"/>
      <c r="AD75" s="258"/>
    </row>
    <row r="76" spans="22:30" s="255" customFormat="1" x14ac:dyDescent="0.3">
      <c r="V76" s="258"/>
      <c r="W76" s="258"/>
      <c r="X76" s="258"/>
      <c r="Y76" s="258"/>
      <c r="Z76" s="258"/>
      <c r="AA76" s="258"/>
      <c r="AB76" s="258"/>
      <c r="AC76" s="258"/>
      <c r="AD76" s="258"/>
    </row>
    <row r="77" spans="22:30" s="255" customFormat="1" x14ac:dyDescent="0.3">
      <c r="V77" s="258"/>
      <c r="W77" s="258"/>
      <c r="X77" s="258"/>
      <c r="Y77" s="258"/>
      <c r="Z77" s="258"/>
      <c r="AA77" s="258"/>
      <c r="AB77" s="258"/>
      <c r="AC77" s="258"/>
      <c r="AD77" s="258"/>
    </row>
    <row r="78" spans="22:30" s="255" customFormat="1" x14ac:dyDescent="0.3">
      <c r="V78" s="258"/>
      <c r="W78" s="258"/>
      <c r="X78" s="258"/>
      <c r="Y78" s="258"/>
      <c r="Z78" s="258"/>
      <c r="AA78" s="258"/>
      <c r="AB78" s="258"/>
      <c r="AC78" s="258"/>
      <c r="AD78" s="258"/>
    </row>
    <row r="79" spans="22:30" s="255" customFormat="1" x14ac:dyDescent="0.3">
      <c r="V79" s="258"/>
      <c r="W79" s="258"/>
      <c r="X79" s="258"/>
      <c r="Y79" s="258"/>
      <c r="Z79" s="258"/>
      <c r="AA79" s="258"/>
      <c r="AB79" s="258"/>
      <c r="AC79" s="258"/>
      <c r="AD79" s="258"/>
    </row>
    <row r="80" spans="22:30" s="255" customFormat="1" x14ac:dyDescent="0.3">
      <c r="V80" s="258"/>
      <c r="W80" s="258"/>
      <c r="X80" s="258"/>
      <c r="Y80" s="258"/>
      <c r="Z80" s="258"/>
      <c r="AA80" s="258"/>
      <c r="AB80" s="258"/>
      <c r="AC80" s="258"/>
      <c r="AD80" s="258"/>
    </row>
    <row r="81" spans="22:30" s="255" customFormat="1" x14ac:dyDescent="0.3">
      <c r="V81" s="258"/>
      <c r="W81" s="258"/>
      <c r="X81" s="258"/>
      <c r="Y81" s="258"/>
      <c r="Z81" s="258"/>
      <c r="AA81" s="258"/>
      <c r="AB81" s="258"/>
      <c r="AC81" s="258"/>
      <c r="AD81" s="258"/>
    </row>
    <row r="82" spans="22:30" s="255" customFormat="1" x14ac:dyDescent="0.3">
      <c r="V82" s="258"/>
      <c r="W82" s="258"/>
      <c r="X82" s="258"/>
      <c r="Y82" s="258"/>
      <c r="Z82" s="258"/>
      <c r="AA82" s="258"/>
      <c r="AB82" s="258"/>
      <c r="AC82" s="258"/>
      <c r="AD82" s="258"/>
    </row>
    <row r="83" spans="22:30" s="255" customFormat="1" x14ac:dyDescent="0.3">
      <c r="V83" s="258"/>
      <c r="W83" s="258"/>
      <c r="X83" s="258"/>
      <c r="Y83" s="258"/>
      <c r="Z83" s="258"/>
      <c r="AA83" s="258"/>
      <c r="AB83" s="258"/>
      <c r="AC83" s="258"/>
      <c r="AD83" s="258"/>
    </row>
    <row r="84" spans="22:30" s="255" customFormat="1" x14ac:dyDescent="0.3">
      <c r="V84" s="258"/>
      <c r="W84" s="258"/>
      <c r="X84" s="258"/>
      <c r="Y84" s="258"/>
      <c r="Z84" s="258"/>
      <c r="AA84" s="258"/>
      <c r="AB84" s="258"/>
      <c r="AC84" s="258"/>
      <c r="AD84" s="258"/>
    </row>
    <row r="85" spans="22:30" s="255" customFormat="1" x14ac:dyDescent="0.3">
      <c r="V85" s="258"/>
      <c r="W85" s="258"/>
      <c r="X85" s="258"/>
      <c r="Y85" s="258"/>
      <c r="Z85" s="258"/>
      <c r="AA85" s="258"/>
      <c r="AB85" s="258"/>
      <c r="AC85" s="258"/>
      <c r="AD85" s="258"/>
    </row>
    <row r="86" spans="22:30" s="255" customFormat="1" x14ac:dyDescent="0.3">
      <c r="V86" s="258"/>
      <c r="W86" s="258"/>
      <c r="X86" s="258"/>
      <c r="Y86" s="258"/>
      <c r="Z86" s="258"/>
      <c r="AA86" s="258"/>
      <c r="AB86" s="258"/>
      <c r="AC86" s="258"/>
      <c r="AD86" s="258"/>
    </row>
    <row r="87" spans="22:30" s="255" customFormat="1" x14ac:dyDescent="0.3">
      <c r="V87" s="258"/>
      <c r="W87" s="258"/>
      <c r="X87" s="258"/>
      <c r="Y87" s="258"/>
      <c r="Z87" s="258"/>
      <c r="AA87" s="258"/>
      <c r="AB87" s="258"/>
      <c r="AC87" s="258"/>
      <c r="AD87" s="258"/>
    </row>
    <row r="88" spans="22:30" s="255" customFormat="1" x14ac:dyDescent="0.3">
      <c r="V88" s="258"/>
      <c r="W88" s="258"/>
      <c r="X88" s="258"/>
      <c r="Y88" s="258"/>
      <c r="Z88" s="258"/>
      <c r="AA88" s="258"/>
      <c r="AB88" s="258"/>
      <c r="AC88" s="258"/>
      <c r="AD88" s="258"/>
    </row>
    <row r="89" spans="22:30" s="255" customFormat="1" x14ac:dyDescent="0.3">
      <c r="V89" s="258"/>
      <c r="W89" s="258"/>
      <c r="X89" s="258"/>
      <c r="Y89" s="258"/>
      <c r="Z89" s="258"/>
      <c r="AA89" s="258"/>
      <c r="AB89" s="258"/>
      <c r="AC89" s="258"/>
      <c r="AD89" s="258"/>
    </row>
    <row r="90" spans="22:30" s="255" customFormat="1" x14ac:dyDescent="0.3">
      <c r="V90" s="258"/>
      <c r="W90" s="258"/>
      <c r="X90" s="258"/>
      <c r="Y90" s="258"/>
      <c r="Z90" s="258"/>
      <c r="AA90" s="258"/>
      <c r="AB90" s="258"/>
      <c r="AC90" s="258"/>
      <c r="AD90" s="258"/>
    </row>
    <row r="91" spans="22:30" s="255" customFormat="1" x14ac:dyDescent="0.3">
      <c r="V91" s="258"/>
      <c r="W91" s="258"/>
      <c r="X91" s="258"/>
      <c r="Y91" s="258"/>
      <c r="Z91" s="258"/>
      <c r="AA91" s="258"/>
      <c r="AB91" s="258"/>
      <c r="AC91" s="258"/>
      <c r="AD91" s="258"/>
    </row>
    <row r="92" spans="22:30" s="255" customFormat="1" x14ac:dyDescent="0.3">
      <c r="V92" s="258"/>
      <c r="W92" s="258"/>
      <c r="X92" s="258"/>
      <c r="Y92" s="258"/>
      <c r="Z92" s="258"/>
      <c r="AA92" s="258"/>
      <c r="AB92" s="258"/>
      <c r="AC92" s="258"/>
      <c r="AD92" s="258"/>
    </row>
    <row r="93" spans="22:30" s="255" customFormat="1" x14ac:dyDescent="0.3">
      <c r="V93" s="258"/>
      <c r="W93" s="258"/>
      <c r="X93" s="258"/>
      <c r="Y93" s="258"/>
      <c r="Z93" s="258"/>
      <c r="AA93" s="258"/>
      <c r="AB93" s="258"/>
      <c r="AC93" s="258"/>
      <c r="AD93" s="258"/>
    </row>
    <row r="94" spans="22:30" s="255" customFormat="1" x14ac:dyDescent="0.3">
      <c r="V94" s="258"/>
      <c r="W94" s="258"/>
      <c r="X94" s="258"/>
      <c r="Y94" s="258"/>
      <c r="Z94" s="258"/>
      <c r="AA94" s="258"/>
      <c r="AB94" s="258"/>
      <c r="AC94" s="258"/>
      <c r="AD94" s="258"/>
    </row>
    <row r="95" spans="22:30" s="255" customFormat="1" x14ac:dyDescent="0.3">
      <c r="V95" s="258"/>
      <c r="W95" s="258"/>
      <c r="X95" s="258"/>
      <c r="Y95" s="258"/>
      <c r="Z95" s="258"/>
      <c r="AA95" s="258"/>
      <c r="AB95" s="258"/>
      <c r="AC95" s="258"/>
      <c r="AD95" s="258"/>
    </row>
    <row r="96" spans="22:30" s="255" customFormat="1" x14ac:dyDescent="0.3">
      <c r="V96" s="258"/>
      <c r="W96" s="258"/>
      <c r="X96" s="258"/>
      <c r="Y96" s="258"/>
      <c r="Z96" s="258"/>
      <c r="AA96" s="258"/>
      <c r="AB96" s="258"/>
      <c r="AC96" s="258"/>
      <c r="AD96" s="258"/>
    </row>
    <row r="97" spans="22:30" s="255" customFormat="1" x14ac:dyDescent="0.3">
      <c r="V97" s="258"/>
      <c r="W97" s="258"/>
      <c r="X97" s="258"/>
      <c r="Y97" s="258"/>
      <c r="Z97" s="258"/>
      <c r="AA97" s="258"/>
      <c r="AB97" s="258"/>
      <c r="AC97" s="258"/>
      <c r="AD97" s="258"/>
    </row>
    <row r="98" spans="22:30" s="255" customFormat="1" x14ac:dyDescent="0.3">
      <c r="V98" s="258"/>
      <c r="W98" s="258"/>
      <c r="X98" s="258"/>
      <c r="Y98" s="258"/>
      <c r="Z98" s="258"/>
      <c r="AA98" s="258"/>
      <c r="AB98" s="258"/>
      <c r="AC98" s="258"/>
      <c r="AD98" s="258"/>
    </row>
    <row r="99" spans="22:30" s="255" customFormat="1" x14ac:dyDescent="0.3">
      <c r="V99" s="258"/>
      <c r="W99" s="258"/>
      <c r="X99" s="258"/>
      <c r="Y99" s="258"/>
      <c r="Z99" s="258"/>
      <c r="AA99" s="258"/>
      <c r="AB99" s="258"/>
      <c r="AC99" s="258"/>
      <c r="AD99" s="258"/>
    </row>
    <row r="100" spans="22:30" s="255" customFormat="1" x14ac:dyDescent="0.3">
      <c r="V100" s="258"/>
      <c r="W100" s="258"/>
      <c r="X100" s="258"/>
      <c r="Y100" s="258"/>
      <c r="Z100" s="258"/>
      <c r="AA100" s="258"/>
      <c r="AB100" s="258"/>
      <c r="AC100" s="258"/>
      <c r="AD100" s="258"/>
    </row>
    <row r="101" spans="22:30" s="255" customFormat="1" x14ac:dyDescent="0.3">
      <c r="V101" s="258"/>
      <c r="W101" s="258"/>
      <c r="X101" s="258"/>
      <c r="Y101" s="258"/>
      <c r="Z101" s="258"/>
      <c r="AA101" s="258"/>
      <c r="AB101" s="258"/>
      <c r="AC101" s="258"/>
      <c r="AD101" s="258"/>
    </row>
    <row r="102" spans="22:30" s="255" customFormat="1" x14ac:dyDescent="0.3">
      <c r="V102" s="258"/>
      <c r="W102" s="258"/>
      <c r="X102" s="258"/>
      <c r="Y102" s="258"/>
      <c r="Z102" s="258"/>
      <c r="AA102" s="258"/>
      <c r="AB102" s="258"/>
      <c r="AC102" s="258"/>
      <c r="AD102" s="258"/>
    </row>
    <row r="103" spans="22:30" s="255" customFormat="1" x14ac:dyDescent="0.3">
      <c r="V103" s="258"/>
      <c r="W103" s="258"/>
      <c r="X103" s="258"/>
      <c r="Y103" s="258"/>
      <c r="Z103" s="258"/>
      <c r="AA103" s="258"/>
      <c r="AB103" s="258"/>
      <c r="AC103" s="258"/>
      <c r="AD103" s="258"/>
    </row>
    <row r="104" spans="22:30" s="255" customFormat="1" x14ac:dyDescent="0.3">
      <c r="V104" s="258"/>
      <c r="W104" s="258"/>
      <c r="X104" s="258"/>
      <c r="Y104" s="258"/>
      <c r="Z104" s="258"/>
      <c r="AA104" s="258"/>
      <c r="AB104" s="258"/>
      <c r="AC104" s="258"/>
      <c r="AD104" s="258"/>
    </row>
    <row r="105" spans="22:30" s="255" customFormat="1" x14ac:dyDescent="0.3">
      <c r="V105" s="258"/>
      <c r="W105" s="258"/>
      <c r="X105" s="258"/>
      <c r="Y105" s="258"/>
      <c r="Z105" s="258"/>
      <c r="AA105" s="258"/>
      <c r="AB105" s="258"/>
      <c r="AC105" s="258"/>
      <c r="AD105" s="258"/>
    </row>
    <row r="106" spans="22:30" s="255" customFormat="1" x14ac:dyDescent="0.3">
      <c r="V106" s="258"/>
      <c r="W106" s="258"/>
      <c r="X106" s="258"/>
      <c r="Y106" s="258"/>
      <c r="Z106" s="258"/>
      <c r="AA106" s="258"/>
      <c r="AB106" s="258"/>
      <c r="AC106" s="258"/>
      <c r="AD106" s="258"/>
    </row>
    <row r="107" spans="22:30" s="255" customFormat="1" x14ac:dyDescent="0.3">
      <c r="V107" s="258"/>
      <c r="W107" s="258"/>
      <c r="X107" s="258"/>
      <c r="Y107" s="258"/>
      <c r="Z107" s="258"/>
      <c r="AA107" s="258"/>
      <c r="AB107" s="258"/>
      <c r="AC107" s="258"/>
      <c r="AD107" s="258"/>
    </row>
    <row r="108" spans="22:30" s="255" customFormat="1" x14ac:dyDescent="0.3">
      <c r="V108" s="258"/>
      <c r="W108" s="258"/>
      <c r="X108" s="258"/>
      <c r="Y108" s="258"/>
      <c r="Z108" s="258"/>
      <c r="AA108" s="258"/>
      <c r="AB108" s="258"/>
      <c r="AC108" s="258"/>
      <c r="AD108" s="258"/>
    </row>
    <row r="109" spans="22:30" s="255" customFormat="1" x14ac:dyDescent="0.3">
      <c r="V109" s="258"/>
      <c r="W109" s="258"/>
      <c r="X109" s="258"/>
      <c r="Y109" s="258"/>
      <c r="Z109" s="258"/>
      <c r="AA109" s="258"/>
      <c r="AB109" s="258"/>
      <c r="AC109" s="258"/>
      <c r="AD109" s="258"/>
    </row>
    <row r="110" spans="22:30" s="255" customFormat="1" x14ac:dyDescent="0.3">
      <c r="V110" s="258"/>
      <c r="W110" s="258"/>
      <c r="X110" s="258"/>
      <c r="Y110" s="258"/>
      <c r="Z110" s="258"/>
      <c r="AA110" s="258"/>
      <c r="AB110" s="258"/>
      <c r="AC110" s="258"/>
      <c r="AD110" s="258"/>
    </row>
    <row r="111" spans="22:30" s="255" customFormat="1" x14ac:dyDescent="0.3">
      <c r="V111" s="258"/>
      <c r="W111" s="258"/>
      <c r="X111" s="258"/>
      <c r="Y111" s="258"/>
      <c r="Z111" s="258"/>
      <c r="AA111" s="258"/>
      <c r="AB111" s="258"/>
      <c r="AC111" s="258"/>
      <c r="AD111" s="258"/>
    </row>
    <row r="112" spans="22:30" s="255" customFormat="1" x14ac:dyDescent="0.3">
      <c r="V112" s="258"/>
      <c r="W112" s="258"/>
      <c r="X112" s="258"/>
      <c r="Y112" s="258"/>
      <c r="Z112" s="258"/>
      <c r="AA112" s="258"/>
      <c r="AB112" s="258"/>
      <c r="AC112" s="258"/>
      <c r="AD112" s="258"/>
    </row>
    <row r="113" spans="22:30" s="255" customFormat="1" x14ac:dyDescent="0.3">
      <c r="V113" s="258"/>
      <c r="W113" s="258"/>
      <c r="X113" s="258"/>
      <c r="Y113" s="258"/>
      <c r="Z113" s="258"/>
      <c r="AA113" s="258"/>
      <c r="AB113" s="258"/>
      <c r="AC113" s="258"/>
      <c r="AD113" s="258"/>
    </row>
    <row r="114" spans="22:30" s="255" customFormat="1" x14ac:dyDescent="0.3">
      <c r="V114" s="258"/>
      <c r="W114" s="258"/>
      <c r="X114" s="258"/>
      <c r="Y114" s="258"/>
      <c r="Z114" s="258"/>
      <c r="AA114" s="258"/>
      <c r="AB114" s="258"/>
      <c r="AC114" s="258"/>
      <c r="AD114" s="258"/>
    </row>
    <row r="115" spans="22:30" s="255" customFormat="1" x14ac:dyDescent="0.3">
      <c r="V115" s="258"/>
      <c r="W115" s="258"/>
      <c r="X115" s="258"/>
      <c r="Y115" s="258"/>
      <c r="Z115" s="258"/>
      <c r="AA115" s="258"/>
      <c r="AB115" s="258"/>
      <c r="AC115" s="258"/>
      <c r="AD115" s="258"/>
    </row>
    <row r="116" spans="22:30" s="255" customFormat="1" x14ac:dyDescent="0.3">
      <c r="V116" s="258"/>
      <c r="W116" s="258"/>
      <c r="X116" s="258"/>
      <c r="Y116" s="258"/>
      <c r="Z116" s="258"/>
      <c r="AA116" s="258"/>
      <c r="AB116" s="258"/>
      <c r="AC116" s="258"/>
      <c r="AD116" s="258"/>
    </row>
    <row r="117" spans="22:30" s="255" customFormat="1" x14ac:dyDescent="0.3">
      <c r="V117" s="258"/>
      <c r="W117" s="258"/>
      <c r="X117" s="258"/>
      <c r="Y117" s="258"/>
      <c r="Z117" s="258"/>
      <c r="AA117" s="258"/>
      <c r="AB117" s="258"/>
      <c r="AC117" s="258"/>
      <c r="AD117" s="258"/>
    </row>
    <row r="118" spans="22:30" s="255" customFormat="1" x14ac:dyDescent="0.3">
      <c r="V118" s="258"/>
      <c r="W118" s="258"/>
      <c r="X118" s="258"/>
      <c r="Y118" s="258"/>
      <c r="Z118" s="258"/>
      <c r="AA118" s="258"/>
      <c r="AB118" s="258"/>
      <c r="AC118" s="258"/>
      <c r="AD118" s="258"/>
    </row>
    <row r="119" spans="22:30" s="255" customFormat="1" x14ac:dyDescent="0.3">
      <c r="V119" s="258"/>
      <c r="W119" s="258"/>
      <c r="X119" s="258"/>
      <c r="Y119" s="258"/>
      <c r="Z119" s="258"/>
      <c r="AA119" s="258"/>
      <c r="AB119" s="258"/>
      <c r="AC119" s="258"/>
      <c r="AD119" s="258"/>
    </row>
    <row r="120" spans="22:30" s="255" customFormat="1" x14ac:dyDescent="0.3">
      <c r="V120" s="258"/>
      <c r="W120" s="258"/>
      <c r="X120" s="258"/>
      <c r="Y120" s="258"/>
      <c r="Z120" s="258"/>
      <c r="AA120" s="258"/>
      <c r="AB120" s="258"/>
      <c r="AC120" s="258"/>
      <c r="AD120" s="258"/>
    </row>
    <row r="121" spans="22:30" s="255" customFormat="1" x14ac:dyDescent="0.3">
      <c r="V121" s="258"/>
      <c r="W121" s="258"/>
      <c r="X121" s="258"/>
      <c r="Y121" s="258"/>
      <c r="Z121" s="258"/>
      <c r="AA121" s="258"/>
      <c r="AB121" s="258"/>
      <c r="AC121" s="258"/>
      <c r="AD121" s="258"/>
    </row>
    <row r="122" spans="22:30" s="255" customFormat="1" x14ac:dyDescent="0.3">
      <c r="V122" s="258"/>
      <c r="W122" s="258"/>
      <c r="X122" s="258"/>
      <c r="Y122" s="258"/>
      <c r="Z122" s="258"/>
      <c r="AA122" s="258"/>
      <c r="AB122" s="258"/>
      <c r="AC122" s="258"/>
      <c r="AD122" s="258"/>
    </row>
    <row r="123" spans="22:30" s="255" customFormat="1" x14ac:dyDescent="0.3">
      <c r="V123" s="258"/>
      <c r="W123" s="258"/>
      <c r="X123" s="258"/>
      <c r="Y123" s="258"/>
      <c r="Z123" s="258"/>
      <c r="AA123" s="258"/>
      <c r="AB123" s="258"/>
      <c r="AC123" s="258"/>
      <c r="AD123" s="258"/>
    </row>
    <row r="124" spans="22:30" s="255" customFormat="1" x14ac:dyDescent="0.3">
      <c r="V124" s="258"/>
      <c r="W124" s="258"/>
      <c r="X124" s="258"/>
      <c r="Y124" s="258"/>
      <c r="Z124" s="258"/>
      <c r="AA124" s="258"/>
      <c r="AB124" s="258"/>
      <c r="AC124" s="258"/>
      <c r="AD124" s="258"/>
    </row>
    <row r="125" spans="22:30" s="255" customFormat="1" x14ac:dyDescent="0.3">
      <c r="V125" s="258"/>
      <c r="W125" s="258"/>
      <c r="X125" s="258"/>
      <c r="Y125" s="258"/>
      <c r="Z125" s="258"/>
      <c r="AA125" s="258"/>
      <c r="AB125" s="258"/>
      <c r="AC125" s="258"/>
      <c r="AD125" s="258"/>
    </row>
    <row r="126" spans="22:30" s="255" customFormat="1" x14ac:dyDescent="0.3">
      <c r="V126" s="258"/>
      <c r="W126" s="258"/>
      <c r="X126" s="258"/>
      <c r="Y126" s="258"/>
      <c r="Z126" s="258"/>
      <c r="AA126" s="258"/>
      <c r="AB126" s="258"/>
      <c r="AC126" s="258"/>
      <c r="AD126" s="258"/>
    </row>
    <row r="127" spans="22:30" s="255" customFormat="1" x14ac:dyDescent="0.3">
      <c r="V127" s="258"/>
      <c r="W127" s="258"/>
      <c r="X127" s="258"/>
      <c r="Y127" s="258"/>
      <c r="Z127" s="258"/>
      <c r="AA127" s="258"/>
      <c r="AB127" s="258"/>
      <c r="AC127" s="258"/>
      <c r="AD127" s="258"/>
    </row>
    <row r="128" spans="22:30" s="255" customFormat="1" x14ac:dyDescent="0.3">
      <c r="V128" s="258"/>
      <c r="W128" s="258"/>
      <c r="X128" s="258"/>
      <c r="Y128" s="258"/>
      <c r="Z128" s="258"/>
      <c r="AA128" s="258"/>
      <c r="AB128" s="258"/>
      <c r="AC128" s="258"/>
      <c r="AD128" s="258"/>
    </row>
    <row r="129" spans="22:56" s="255" customFormat="1" x14ac:dyDescent="0.3">
      <c r="V129" s="258"/>
      <c r="W129" s="258"/>
      <c r="X129" s="258"/>
      <c r="Y129" s="258"/>
      <c r="Z129" s="258"/>
      <c r="AA129" s="258"/>
      <c r="AB129" s="258"/>
      <c r="AC129" s="258"/>
      <c r="AD129" s="258"/>
    </row>
    <row r="130" spans="22:56" s="255" customFormat="1" x14ac:dyDescent="0.3">
      <c r="V130" s="258"/>
      <c r="W130" s="258"/>
      <c r="X130" s="258"/>
      <c r="Y130" s="258"/>
      <c r="Z130" s="258"/>
      <c r="AA130" s="258"/>
      <c r="AB130" s="258"/>
      <c r="AC130" s="258"/>
      <c r="AD130" s="258"/>
    </row>
    <row r="131" spans="22:56" x14ac:dyDescent="0.3">
      <c r="BB131" s="27"/>
      <c r="BC131" s="27"/>
      <c r="BD131" s="27"/>
    </row>
    <row r="132" spans="22:56" x14ac:dyDescent="0.3">
      <c r="BB132" s="27"/>
      <c r="BC132" s="27"/>
      <c r="BD132" s="27"/>
    </row>
    <row r="133" spans="22:56" x14ac:dyDescent="0.3">
      <c r="BB133" s="27"/>
      <c r="BC133" s="27"/>
      <c r="BD133" s="27"/>
    </row>
    <row r="134" spans="22:56" x14ac:dyDescent="0.3">
      <c r="BB134" s="27"/>
      <c r="BC134" s="27"/>
      <c r="BD134" s="27"/>
    </row>
    <row r="135" spans="22:56" x14ac:dyDescent="0.3">
      <c r="BB135" s="27"/>
      <c r="BC135" s="27"/>
      <c r="BD135" s="27"/>
    </row>
    <row r="136" spans="22:56" x14ac:dyDescent="0.3">
      <c r="BB136" s="27"/>
      <c r="BC136" s="27"/>
      <c r="BD136" s="27"/>
    </row>
    <row r="137" spans="22:56" x14ac:dyDescent="0.3">
      <c r="BB137" s="27"/>
      <c r="BC137" s="27"/>
      <c r="BD137" s="27"/>
    </row>
    <row r="138" spans="22:56" x14ac:dyDescent="0.3">
      <c r="BB138" s="27"/>
      <c r="BC138" s="27"/>
      <c r="BD138" s="27"/>
    </row>
    <row r="139" spans="22:56" x14ac:dyDescent="0.3">
      <c r="BB139" s="27"/>
      <c r="BC139" s="27"/>
      <c r="BD139" s="27"/>
    </row>
    <row r="140" spans="22:56" x14ac:dyDescent="0.3">
      <c r="BB140" s="27"/>
      <c r="BC140" s="27"/>
      <c r="BD140" s="27"/>
    </row>
    <row r="141" spans="22:56" x14ac:dyDescent="0.3">
      <c r="BB141" s="27"/>
      <c r="BC141" s="27"/>
      <c r="BD141" s="27"/>
    </row>
    <row r="142" spans="22:56" x14ac:dyDescent="0.3">
      <c r="BB142" s="27"/>
      <c r="BC142" s="27"/>
      <c r="BD142" s="27"/>
    </row>
    <row r="143" spans="22:56" x14ac:dyDescent="0.3">
      <c r="BB143" s="27"/>
      <c r="BC143" s="27"/>
      <c r="BD143" s="27"/>
    </row>
    <row r="144" spans="22:56" x14ac:dyDescent="0.3">
      <c r="BB144" s="27"/>
      <c r="BC144" s="27"/>
      <c r="BD144" s="27"/>
    </row>
    <row r="145" spans="54:56" x14ac:dyDescent="0.3">
      <c r="BB145" s="27"/>
      <c r="BC145" s="27"/>
      <c r="BD145" s="27"/>
    </row>
    <row r="146" spans="54:56" x14ac:dyDescent="0.3">
      <c r="BB146" s="27"/>
      <c r="BC146" s="27"/>
      <c r="BD146" s="27"/>
    </row>
    <row r="147" spans="54:56" x14ac:dyDescent="0.3">
      <c r="BB147" s="27"/>
      <c r="BC147" s="27"/>
      <c r="BD147" s="27"/>
    </row>
    <row r="148" spans="54:56" x14ac:dyDescent="0.3">
      <c r="BB148" s="27"/>
      <c r="BC148" s="27"/>
      <c r="BD148" s="27"/>
    </row>
  </sheetData>
  <mergeCells count="7">
    <mergeCell ref="A1:C1"/>
    <mergeCell ref="D1:BA1"/>
    <mergeCell ref="BD1:BD2"/>
    <mergeCell ref="BE1:BE2"/>
    <mergeCell ref="BF1:BF2"/>
    <mergeCell ref="BG1:BG2"/>
    <mergeCell ref="A2:C2"/>
  </mergeCells>
  <conditionalFormatting sqref="D3:BA32">
    <cfRule type="expression" dxfId="334" priority="1" stopIfTrue="1">
      <formula>D3 &lt; (D$1/2)</formula>
    </cfRule>
    <cfRule type="cellIs" dxfId="333" priority="2" stopIfTrue="1" operator="equal">
      <formula>"A"</formula>
    </cfRule>
  </conditionalFormatting>
  <conditionalFormatting sqref="V33:AD130">
    <cfRule type="expression" dxfId="332" priority="3" stopIfTrue="1">
      <formula>V33 &lt; (Y$1/2)</formula>
    </cfRule>
    <cfRule type="cellIs" dxfId="331" priority="4" stopIfTrue="1" operator="equal">
      <formula>"A"</formula>
    </cfRule>
  </conditionalFormatting>
  <conditionalFormatting sqref="V33:AD130">
    <cfRule type="expression" dxfId="330" priority="5" stopIfTrue="1">
      <formula>V33 &lt;(Y$1/2)</formula>
    </cfRule>
    <cfRule type="cellIs" dxfId="329" priority="6" stopIfTrue="1" operator="equal">
      <formula>"A"</formula>
    </cfRule>
  </conditionalFormatting>
  <dataValidations count="1">
    <dataValidation type="decimal" operator="lessThanOrEqual" allowBlank="1" showInputMessage="1" sqref="D3:BA32">
      <formula1>$G$2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>
                <anchor moveWithCells="1" sizeWithCells="1">
                  <from>
                    <xdr:col>12</xdr:col>
                    <xdr:colOff>0</xdr:colOff>
                    <xdr:row>41</xdr:row>
                    <xdr:rowOff>0</xdr:rowOff>
                  </from>
                  <to>
                    <xdr:col>13</xdr:col>
                    <xdr:colOff>0</xdr:colOff>
                    <xdr:row>41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K154"/>
  <sheetViews>
    <sheetView workbookViewId="0">
      <selection sqref="A1:XFD1048576"/>
    </sheetView>
  </sheetViews>
  <sheetFormatPr baseColWidth="10" defaultColWidth="5" defaultRowHeight="14.4" x14ac:dyDescent="0.3"/>
  <cols>
    <col min="2" max="2" width="20" bestFit="1" customWidth="1"/>
    <col min="3" max="3" width="20.109375" customWidth="1"/>
    <col min="4" max="4" width="4.6640625" style="386" customWidth="1"/>
    <col min="5" max="12" width="4.6640625" style="387" customWidth="1"/>
    <col min="13" max="13" width="4.6640625" style="388" customWidth="1"/>
    <col min="14" max="14" width="4.6640625" style="390" customWidth="1"/>
    <col min="15" max="22" width="4.6640625" style="391" customWidth="1"/>
    <col min="23" max="23" width="4.6640625" style="392" customWidth="1"/>
    <col min="24" max="24" width="4.6640625" style="393" customWidth="1"/>
    <col min="25" max="32" width="4.6640625" style="394" customWidth="1"/>
    <col min="33" max="33" width="4.6640625" style="395" customWidth="1"/>
    <col min="34" max="34" width="4.6640625" style="396" customWidth="1"/>
    <col min="35" max="42" width="4.6640625" style="397" customWidth="1"/>
    <col min="43" max="43" width="4.6640625" style="398" customWidth="1"/>
    <col min="44" max="44" width="4.6640625" style="386" customWidth="1"/>
    <col min="45" max="52" width="4.6640625" style="387" customWidth="1"/>
    <col min="53" max="53" width="4.6640625" style="388" customWidth="1"/>
    <col min="54" max="54" width="4.6640625" style="386" customWidth="1"/>
    <col min="55" max="63" width="4.6640625" style="387" customWidth="1"/>
    <col min="64" max="67" width="4.109375" style="384" customWidth="1"/>
    <col min="68" max="68" width="4.109375" style="385" customWidth="1"/>
    <col min="69" max="69" width="6.33203125" style="385" customWidth="1"/>
    <col min="70" max="70" width="17.44140625" style="389" hidden="1" customWidth="1"/>
    <col min="71" max="71" width="6.33203125" customWidth="1"/>
    <col min="72" max="72" width="8.33203125" customWidth="1"/>
    <col min="74" max="75" width="8.5546875" customWidth="1"/>
    <col min="76" max="76" width="10.5546875" customWidth="1"/>
    <col min="77" max="77" width="8.88671875" customWidth="1"/>
    <col min="78" max="297" width="5" style="329"/>
  </cols>
  <sheetData>
    <row r="1" spans="1:297" s="110" customFormat="1" ht="45" customHeight="1" thickTop="1" thickBot="1" x14ac:dyDescent="0.35">
      <c r="A1" s="263"/>
      <c r="B1" s="264"/>
      <c r="C1" s="265"/>
      <c r="D1" s="266" t="s">
        <v>124</v>
      </c>
      <c r="E1" s="267"/>
      <c r="F1" s="267"/>
      <c r="G1" s="267"/>
      <c r="H1" s="267"/>
      <c r="I1" s="267"/>
      <c r="J1" s="267"/>
      <c r="K1" s="267"/>
      <c r="L1" s="267"/>
      <c r="M1" s="267"/>
      <c r="N1" s="267"/>
      <c r="O1" s="267"/>
      <c r="P1" s="267"/>
      <c r="Q1" s="267"/>
      <c r="R1" s="267"/>
      <c r="S1" s="267"/>
      <c r="T1" s="267"/>
      <c r="U1" s="267"/>
      <c r="V1" s="267"/>
      <c r="W1" s="267"/>
      <c r="X1" s="267"/>
      <c r="Y1" s="267"/>
      <c r="Z1" s="267"/>
      <c r="AA1" s="267"/>
      <c r="AB1" s="267"/>
      <c r="AC1" s="267"/>
      <c r="AD1" s="267"/>
      <c r="AE1" s="267"/>
      <c r="AF1" s="267"/>
      <c r="AG1" s="267"/>
      <c r="AH1" s="267"/>
      <c r="AI1" s="267"/>
      <c r="AJ1" s="267"/>
      <c r="AK1" s="267"/>
      <c r="AL1" s="267"/>
      <c r="AM1" s="267"/>
      <c r="AN1" s="267"/>
      <c r="AO1" s="267"/>
      <c r="AP1" s="267"/>
      <c r="AQ1" s="268"/>
      <c r="AR1" s="269" t="s">
        <v>125</v>
      </c>
      <c r="AS1" s="270"/>
      <c r="AT1" s="270"/>
      <c r="AU1" s="270"/>
      <c r="AV1" s="270"/>
      <c r="AW1" s="270"/>
      <c r="AX1" s="270"/>
      <c r="AY1" s="270"/>
      <c r="AZ1" s="270"/>
      <c r="BA1" s="270"/>
      <c r="BB1" s="270"/>
      <c r="BC1" s="270"/>
      <c r="BD1" s="270"/>
      <c r="BE1" s="270"/>
      <c r="BF1" s="270"/>
      <c r="BG1" s="270"/>
      <c r="BH1" s="270"/>
      <c r="BI1" s="270"/>
      <c r="BJ1" s="270"/>
      <c r="BK1" s="271"/>
      <c r="BL1" s="272"/>
      <c r="BM1" s="272"/>
      <c r="BN1" s="272"/>
      <c r="BO1" s="272"/>
      <c r="BP1" s="272"/>
      <c r="BQ1" s="220"/>
      <c r="BR1" s="273"/>
      <c r="BS1" s="274" t="s">
        <v>126</v>
      </c>
      <c r="BT1" s="275"/>
      <c r="BU1" s="276" t="s">
        <v>127</v>
      </c>
      <c r="BV1" s="277"/>
      <c r="BW1" s="278" t="s">
        <v>126</v>
      </c>
      <c r="BX1" s="279" t="s">
        <v>128</v>
      </c>
      <c r="BY1" s="280" t="s">
        <v>103</v>
      </c>
      <c r="BZ1" s="281"/>
      <c r="CA1" s="281"/>
      <c r="CB1" s="281"/>
      <c r="CC1" s="281"/>
      <c r="CD1" s="281"/>
      <c r="CE1" s="281"/>
      <c r="CF1" s="281"/>
      <c r="CG1" s="281"/>
      <c r="CH1" s="281"/>
      <c r="CI1" s="281"/>
      <c r="CJ1" s="281"/>
      <c r="CK1" s="281"/>
      <c r="CL1" s="281"/>
      <c r="CM1" s="281"/>
      <c r="CN1" s="281"/>
      <c r="CO1" s="281"/>
      <c r="CP1" s="281"/>
      <c r="CQ1" s="281"/>
      <c r="CR1" s="281"/>
      <c r="CS1" s="281"/>
      <c r="CT1" s="281"/>
      <c r="CU1" s="281"/>
      <c r="CV1" s="281"/>
      <c r="CW1" s="281"/>
      <c r="CX1" s="281"/>
      <c r="CY1" s="281"/>
      <c r="CZ1" s="281"/>
      <c r="DA1" s="281"/>
      <c r="DB1" s="281"/>
      <c r="DC1" s="281"/>
      <c r="DD1" s="281"/>
      <c r="DE1" s="281"/>
      <c r="DF1" s="281"/>
      <c r="DG1" s="281"/>
      <c r="DH1" s="281"/>
      <c r="DI1" s="281"/>
      <c r="DJ1" s="281"/>
      <c r="DK1" s="281"/>
      <c r="DL1" s="281"/>
      <c r="DM1" s="281"/>
      <c r="DN1" s="281"/>
      <c r="DO1" s="281"/>
      <c r="DP1" s="281"/>
      <c r="DQ1" s="281"/>
      <c r="DR1" s="281"/>
      <c r="DS1" s="281"/>
      <c r="DT1" s="281"/>
      <c r="DU1" s="281"/>
      <c r="DV1" s="281"/>
      <c r="DW1" s="281"/>
      <c r="DX1" s="281"/>
      <c r="DY1" s="281"/>
      <c r="DZ1" s="281"/>
      <c r="EA1" s="281"/>
      <c r="EB1" s="281"/>
      <c r="EC1" s="281"/>
      <c r="ED1" s="281"/>
      <c r="EE1" s="281"/>
      <c r="EF1" s="281"/>
      <c r="EG1" s="281"/>
      <c r="EH1" s="281"/>
      <c r="EI1" s="281"/>
      <c r="EJ1" s="281"/>
      <c r="EK1" s="281"/>
      <c r="EL1" s="281"/>
      <c r="EM1" s="281"/>
      <c r="EN1" s="281"/>
      <c r="EO1" s="281"/>
      <c r="EP1" s="281"/>
      <c r="EQ1" s="281"/>
      <c r="ER1" s="281"/>
      <c r="ES1" s="281"/>
      <c r="ET1" s="281"/>
      <c r="EU1" s="281"/>
      <c r="EV1" s="281"/>
      <c r="EW1" s="281"/>
      <c r="EX1" s="281"/>
      <c r="EY1" s="281"/>
      <c r="EZ1" s="281"/>
      <c r="FA1" s="281"/>
      <c r="FB1" s="281"/>
      <c r="FC1" s="281"/>
      <c r="FD1" s="281"/>
      <c r="FE1" s="281"/>
      <c r="FF1" s="281"/>
      <c r="FG1" s="281"/>
      <c r="FH1" s="281"/>
      <c r="FI1" s="281"/>
      <c r="FJ1" s="281"/>
      <c r="FK1" s="281"/>
      <c r="FL1" s="281"/>
      <c r="FM1" s="281"/>
      <c r="FN1" s="281"/>
      <c r="FO1" s="281"/>
      <c r="FP1" s="281"/>
      <c r="FQ1" s="281"/>
      <c r="FR1" s="281"/>
      <c r="FS1" s="281"/>
      <c r="FT1" s="281"/>
      <c r="FU1" s="281"/>
      <c r="FV1" s="281"/>
      <c r="FW1" s="281"/>
      <c r="FX1" s="281"/>
      <c r="FY1" s="281"/>
      <c r="FZ1" s="281"/>
      <c r="GA1" s="281"/>
      <c r="GB1" s="281"/>
      <c r="GC1" s="281"/>
      <c r="GD1" s="281"/>
      <c r="GE1" s="281"/>
      <c r="GF1" s="281"/>
      <c r="GG1" s="281"/>
      <c r="GH1" s="281"/>
      <c r="GI1" s="281"/>
      <c r="GJ1" s="281"/>
      <c r="GK1" s="281"/>
      <c r="GL1" s="281"/>
      <c r="GM1" s="281"/>
      <c r="GN1" s="281"/>
      <c r="GO1" s="281"/>
      <c r="GP1" s="281"/>
      <c r="GQ1" s="281"/>
      <c r="GR1" s="281"/>
      <c r="GS1" s="281"/>
      <c r="GT1" s="281"/>
      <c r="GU1" s="281"/>
      <c r="GV1" s="281"/>
      <c r="GW1" s="281"/>
      <c r="GX1" s="281"/>
      <c r="GY1" s="281"/>
      <c r="GZ1" s="281"/>
      <c r="HA1" s="281"/>
      <c r="HB1" s="281"/>
      <c r="HC1" s="281"/>
      <c r="HD1" s="281"/>
      <c r="HE1" s="281"/>
      <c r="HF1" s="281"/>
      <c r="HG1" s="281"/>
      <c r="HH1" s="281"/>
      <c r="HI1" s="281"/>
      <c r="HJ1" s="281"/>
      <c r="HK1" s="281"/>
      <c r="HL1" s="281"/>
      <c r="HM1" s="281"/>
      <c r="HN1" s="281"/>
      <c r="HO1" s="281"/>
      <c r="HP1" s="281"/>
      <c r="HQ1" s="281"/>
      <c r="HR1" s="281"/>
      <c r="HS1" s="281"/>
      <c r="HT1" s="281"/>
      <c r="HU1" s="281"/>
      <c r="HV1" s="281"/>
      <c r="HW1" s="281"/>
      <c r="HX1" s="281"/>
      <c r="HY1" s="281"/>
      <c r="HZ1" s="281"/>
      <c r="IA1" s="281"/>
      <c r="IB1" s="281"/>
      <c r="IC1" s="281"/>
      <c r="ID1" s="281"/>
      <c r="IE1" s="281"/>
      <c r="IF1" s="281"/>
      <c r="IG1" s="281"/>
      <c r="IH1" s="281"/>
      <c r="II1" s="281"/>
      <c r="IJ1" s="281"/>
      <c r="IK1" s="281"/>
      <c r="IL1" s="281"/>
      <c r="IM1" s="281"/>
      <c r="IN1" s="281"/>
      <c r="IO1" s="281"/>
      <c r="IP1" s="281"/>
      <c r="IQ1" s="281"/>
      <c r="IR1" s="281"/>
      <c r="IS1" s="281"/>
      <c r="IT1" s="281"/>
      <c r="IU1" s="281"/>
      <c r="IV1" s="281"/>
      <c r="IW1" s="281"/>
      <c r="IX1" s="281"/>
      <c r="IY1" s="281"/>
      <c r="IZ1" s="281"/>
      <c r="JA1" s="281"/>
      <c r="JB1" s="281"/>
      <c r="JC1" s="281"/>
      <c r="JD1" s="281"/>
      <c r="JE1" s="281"/>
      <c r="JF1" s="281"/>
      <c r="JG1" s="281"/>
      <c r="JH1" s="281"/>
      <c r="JI1" s="281"/>
      <c r="JJ1" s="281"/>
      <c r="JK1" s="281"/>
      <c r="JL1" s="281"/>
      <c r="JM1" s="281"/>
      <c r="JN1" s="281"/>
      <c r="JO1" s="281"/>
      <c r="JP1" s="281"/>
      <c r="JQ1" s="281"/>
      <c r="JR1" s="281"/>
      <c r="JS1" s="281"/>
      <c r="JT1" s="281"/>
      <c r="JU1" s="281"/>
      <c r="JV1" s="281"/>
      <c r="JW1" s="281"/>
      <c r="JX1" s="281"/>
      <c r="JY1" s="281"/>
      <c r="JZ1" s="281"/>
      <c r="KA1" s="281"/>
      <c r="KB1" s="281"/>
      <c r="KC1" s="281"/>
      <c r="KD1" s="281"/>
      <c r="KE1" s="281"/>
      <c r="KF1" s="281"/>
      <c r="KG1" s="281"/>
      <c r="KH1" s="281"/>
      <c r="KI1" s="281"/>
      <c r="KJ1" s="281"/>
      <c r="KK1" s="281"/>
    </row>
    <row r="2" spans="1:297" s="300" customFormat="1" ht="35.1" customHeight="1" thickTop="1" thickBot="1" x14ac:dyDescent="0.35">
      <c r="A2" s="282" t="s">
        <v>129</v>
      </c>
      <c r="B2" s="283"/>
      <c r="C2" s="284"/>
      <c r="D2" s="285">
        <v>10</v>
      </c>
      <c r="E2" s="285">
        <v>7</v>
      </c>
      <c r="F2" s="285"/>
      <c r="G2" s="285"/>
      <c r="H2" s="285"/>
      <c r="I2" s="285"/>
      <c r="J2" s="285"/>
      <c r="K2" s="285"/>
      <c r="L2" s="285"/>
      <c r="M2" s="285"/>
      <c r="N2" s="285"/>
      <c r="O2" s="285"/>
      <c r="P2" s="285"/>
      <c r="Q2" s="285"/>
      <c r="R2" s="285"/>
      <c r="S2" s="285"/>
      <c r="T2" s="285"/>
      <c r="U2" s="285"/>
      <c r="V2" s="286"/>
      <c r="W2" s="286"/>
      <c r="X2" s="285"/>
      <c r="Y2" s="285"/>
      <c r="Z2" s="285"/>
      <c r="AA2" s="285"/>
      <c r="AB2" s="285"/>
      <c r="AC2" s="285"/>
      <c r="AD2" s="285"/>
      <c r="AE2" s="285"/>
      <c r="AF2" s="285"/>
      <c r="AG2" s="285"/>
      <c r="AH2" s="286"/>
      <c r="AI2" s="286"/>
      <c r="AJ2" s="286"/>
      <c r="AK2" s="286"/>
      <c r="AL2" s="286"/>
      <c r="AM2" s="286"/>
      <c r="AN2" s="286"/>
      <c r="AO2" s="286"/>
      <c r="AP2" s="286"/>
      <c r="AQ2" s="286"/>
      <c r="AR2" s="287">
        <v>8</v>
      </c>
      <c r="AS2" s="287">
        <v>5</v>
      </c>
      <c r="AT2" s="287"/>
      <c r="AU2" s="287"/>
      <c r="AV2" s="287"/>
      <c r="AW2" s="287"/>
      <c r="AX2" s="287"/>
      <c r="AY2" s="287"/>
      <c r="AZ2" s="287"/>
      <c r="BA2" s="287"/>
      <c r="BB2" s="288"/>
      <c r="BC2" s="288"/>
      <c r="BD2" s="287"/>
      <c r="BE2" s="287"/>
      <c r="BF2" s="287"/>
      <c r="BG2" s="287"/>
      <c r="BH2" s="287"/>
      <c r="BI2" s="287"/>
      <c r="BJ2" s="287"/>
      <c r="BK2" s="289"/>
      <c r="BL2" s="290"/>
      <c r="BM2" s="290"/>
      <c r="BN2" s="290"/>
      <c r="BO2" s="290"/>
      <c r="BP2" s="290"/>
      <c r="BQ2" s="228"/>
      <c r="BR2" s="291"/>
      <c r="BS2" s="292"/>
      <c r="BT2" s="293" t="s">
        <v>130</v>
      </c>
      <c r="BU2" s="294"/>
      <c r="BV2" s="294" t="s">
        <v>130</v>
      </c>
      <c r="BW2" s="295">
        <v>100</v>
      </c>
      <c r="BX2" s="296">
        <v>100</v>
      </c>
      <c r="BY2" s="297">
        <v>100</v>
      </c>
      <c r="BZ2" s="298"/>
      <c r="CA2" s="298"/>
      <c r="CB2" s="298"/>
      <c r="CC2" s="298"/>
      <c r="CD2" s="299"/>
      <c r="CE2" s="299"/>
      <c r="CF2" s="299"/>
      <c r="CG2" s="299"/>
      <c r="CH2" s="299"/>
      <c r="CI2" s="299"/>
      <c r="CJ2" s="299"/>
      <c r="CK2" s="299"/>
      <c r="CL2" s="299"/>
      <c r="CM2" s="299"/>
      <c r="CN2" s="299"/>
      <c r="CO2" s="299"/>
      <c r="CP2" s="299"/>
      <c r="CQ2" s="299"/>
      <c r="CR2" s="299"/>
      <c r="CS2" s="299"/>
      <c r="CT2" s="299"/>
      <c r="CU2" s="299"/>
      <c r="CV2" s="299"/>
      <c r="CW2" s="299"/>
      <c r="CX2" s="299"/>
      <c r="CY2" s="299"/>
      <c r="CZ2" s="299"/>
      <c r="DA2" s="299"/>
      <c r="DB2" s="299"/>
      <c r="DC2" s="299"/>
      <c r="DD2" s="299"/>
      <c r="DE2" s="299"/>
      <c r="DF2" s="299"/>
      <c r="DG2" s="299"/>
      <c r="DH2" s="299"/>
      <c r="DI2" s="299"/>
      <c r="DJ2" s="299"/>
      <c r="DK2" s="299"/>
      <c r="DL2" s="299"/>
      <c r="DM2" s="299"/>
      <c r="DN2" s="299"/>
      <c r="DO2" s="299"/>
      <c r="DP2" s="299"/>
      <c r="DQ2" s="299"/>
      <c r="DR2" s="299"/>
      <c r="DS2" s="299"/>
      <c r="DT2" s="299"/>
      <c r="DU2" s="299"/>
      <c r="DV2" s="299"/>
      <c r="DW2" s="299"/>
      <c r="DX2" s="299"/>
      <c r="DY2" s="299"/>
      <c r="DZ2" s="299"/>
      <c r="EA2" s="299"/>
      <c r="EB2" s="299"/>
      <c r="EC2" s="299"/>
      <c r="ED2" s="299"/>
      <c r="EE2" s="299"/>
      <c r="EF2" s="299"/>
      <c r="EG2" s="299"/>
      <c r="EH2" s="299"/>
      <c r="EI2" s="299"/>
      <c r="EJ2" s="299"/>
      <c r="EK2" s="299"/>
      <c r="EL2" s="299"/>
      <c r="EM2" s="299"/>
      <c r="EN2" s="299"/>
      <c r="EO2" s="299"/>
      <c r="EP2" s="299"/>
      <c r="EQ2" s="299"/>
      <c r="ER2" s="299"/>
      <c r="ES2" s="299"/>
      <c r="ET2" s="299"/>
      <c r="EU2" s="299"/>
      <c r="EV2" s="299"/>
      <c r="EW2" s="299"/>
      <c r="EX2" s="299"/>
      <c r="EY2" s="299"/>
      <c r="EZ2" s="299"/>
      <c r="FA2" s="299"/>
      <c r="FB2" s="299"/>
      <c r="FC2" s="299"/>
      <c r="FD2" s="299"/>
      <c r="FE2" s="299"/>
      <c r="FF2" s="299"/>
      <c r="FG2" s="299"/>
      <c r="FH2" s="299"/>
      <c r="FI2" s="299"/>
      <c r="FJ2" s="299"/>
      <c r="FK2" s="299"/>
      <c r="FL2" s="299"/>
      <c r="FM2" s="299"/>
      <c r="FN2" s="299"/>
      <c r="FO2" s="299"/>
      <c r="FP2" s="299"/>
      <c r="FQ2" s="299"/>
      <c r="FR2" s="299"/>
      <c r="FS2" s="299"/>
      <c r="FT2" s="299"/>
      <c r="FU2" s="299"/>
      <c r="FV2" s="299"/>
      <c r="FW2" s="299"/>
      <c r="FX2" s="299"/>
      <c r="FY2" s="299"/>
      <c r="FZ2" s="299"/>
      <c r="GA2" s="299"/>
      <c r="GB2" s="299"/>
      <c r="GC2" s="299"/>
      <c r="GD2" s="299"/>
      <c r="GE2" s="299"/>
      <c r="GF2" s="299"/>
      <c r="GG2" s="299"/>
      <c r="GH2" s="299"/>
      <c r="GI2" s="299"/>
      <c r="GJ2" s="299"/>
      <c r="GK2" s="299"/>
      <c r="GL2" s="299"/>
      <c r="GM2" s="299"/>
      <c r="GN2" s="299"/>
      <c r="GO2" s="299"/>
      <c r="GP2" s="299"/>
      <c r="GQ2" s="299"/>
      <c r="GR2" s="299"/>
      <c r="GS2" s="299"/>
      <c r="GT2" s="299"/>
      <c r="GU2" s="299"/>
      <c r="GV2" s="299"/>
      <c r="GW2" s="299"/>
      <c r="GX2" s="299"/>
      <c r="GY2" s="299"/>
      <c r="GZ2" s="299"/>
      <c r="HA2" s="299"/>
      <c r="HB2" s="299"/>
      <c r="HC2" s="299"/>
      <c r="HD2" s="299"/>
      <c r="HE2" s="299"/>
      <c r="HF2" s="299"/>
      <c r="HG2" s="299"/>
      <c r="HH2" s="299"/>
      <c r="HI2" s="299"/>
      <c r="HJ2" s="299"/>
      <c r="HK2" s="299"/>
      <c r="HL2" s="299"/>
      <c r="HM2" s="299"/>
      <c r="HN2" s="299"/>
      <c r="HO2" s="299"/>
      <c r="HP2" s="299"/>
      <c r="HQ2" s="299"/>
      <c r="HR2" s="299"/>
      <c r="HS2" s="299"/>
      <c r="HT2" s="299"/>
      <c r="HU2" s="299"/>
      <c r="HV2" s="299"/>
      <c r="HW2" s="299"/>
      <c r="HX2" s="299"/>
      <c r="HY2" s="299"/>
      <c r="HZ2" s="299"/>
      <c r="IA2" s="299"/>
      <c r="IB2" s="299"/>
      <c r="IC2" s="299"/>
      <c r="ID2" s="299"/>
      <c r="IE2" s="299"/>
      <c r="IF2" s="299"/>
      <c r="IG2" s="299"/>
      <c r="IH2" s="299"/>
      <c r="II2" s="299"/>
      <c r="IJ2" s="299"/>
      <c r="IK2" s="299"/>
      <c r="IL2" s="299"/>
      <c r="IM2" s="299"/>
      <c r="IN2" s="299"/>
      <c r="IO2" s="299"/>
      <c r="IP2" s="299"/>
      <c r="IQ2" s="299"/>
      <c r="IR2" s="299"/>
      <c r="IS2" s="299"/>
      <c r="IT2" s="299"/>
      <c r="IU2" s="299"/>
      <c r="IV2" s="299"/>
      <c r="IW2" s="299"/>
      <c r="IX2" s="299"/>
      <c r="IY2" s="299"/>
      <c r="IZ2" s="299"/>
      <c r="JA2" s="299"/>
      <c r="JB2" s="299"/>
      <c r="JC2" s="299"/>
      <c r="JD2" s="299"/>
      <c r="JE2" s="299"/>
      <c r="JF2" s="299"/>
      <c r="JG2" s="299"/>
      <c r="JH2" s="299"/>
      <c r="JI2" s="299"/>
      <c r="JJ2" s="299"/>
      <c r="JK2" s="299"/>
      <c r="JL2" s="299"/>
      <c r="JM2" s="299"/>
      <c r="JN2" s="299"/>
      <c r="JO2" s="299"/>
      <c r="JP2" s="299"/>
      <c r="JQ2" s="299"/>
      <c r="JR2" s="299"/>
      <c r="JS2" s="299"/>
      <c r="JT2" s="299"/>
      <c r="JU2" s="299"/>
      <c r="JV2" s="299"/>
      <c r="JW2" s="299"/>
      <c r="JX2" s="299"/>
      <c r="JY2" s="299"/>
      <c r="JZ2" s="299"/>
      <c r="KA2" s="299"/>
      <c r="KB2" s="299"/>
      <c r="KC2" s="299"/>
      <c r="KD2" s="299"/>
      <c r="KE2" s="299"/>
      <c r="KF2" s="299"/>
      <c r="KG2" s="299"/>
      <c r="KH2" s="299"/>
      <c r="KI2" s="299"/>
      <c r="KJ2" s="299"/>
      <c r="KK2" s="299"/>
    </row>
    <row r="3" spans="1:297" ht="19.95" customHeight="1" thickTop="1" thickBot="1" x14ac:dyDescent="0.35">
      <c r="A3" s="301" t="s">
        <v>5</v>
      </c>
      <c r="B3" s="234" t="str">
        <f>INDEX([1]ELEVES!B3,MATCH("zzz",[1]ELEVES!B3,1))</f>
        <v>LEHEROS</v>
      </c>
      <c r="C3" s="235" t="str">
        <f>INDEX([1]ELEVES!C3,MATCH("zzz",[1]ELEVES!C3,1))</f>
        <v>TOTO</v>
      </c>
      <c r="D3" s="302">
        <v>7</v>
      </c>
      <c r="E3" s="303">
        <v>4</v>
      </c>
      <c r="F3" s="303"/>
      <c r="G3" s="303"/>
      <c r="H3" s="303"/>
      <c r="I3" s="303"/>
      <c r="J3" s="303"/>
      <c r="K3" s="303"/>
      <c r="L3" s="303"/>
      <c r="M3" s="304"/>
      <c r="N3" s="302"/>
      <c r="O3" s="303"/>
      <c r="P3" s="303"/>
      <c r="Q3" s="303"/>
      <c r="R3" s="305"/>
      <c r="S3" s="306"/>
      <c r="T3" s="303"/>
      <c r="U3" s="303"/>
      <c r="V3" s="307"/>
      <c r="W3" s="308"/>
      <c r="X3" s="302"/>
      <c r="Y3" s="303"/>
      <c r="Z3" s="303"/>
      <c r="AA3" s="303"/>
      <c r="AB3" s="303"/>
      <c r="AC3" s="303"/>
      <c r="AD3" s="303"/>
      <c r="AE3" s="303"/>
      <c r="AF3" s="303"/>
      <c r="AG3" s="304"/>
      <c r="AH3" s="309"/>
      <c r="AI3" s="307"/>
      <c r="AJ3" s="307"/>
      <c r="AK3" s="307"/>
      <c r="AL3" s="307"/>
      <c r="AM3" s="307"/>
      <c r="AN3" s="307"/>
      <c r="AO3" s="307"/>
      <c r="AP3" s="307"/>
      <c r="AQ3" s="308"/>
      <c r="AR3" s="310">
        <v>3</v>
      </c>
      <c r="AS3" s="311" t="s">
        <v>123</v>
      </c>
      <c r="AT3" s="311"/>
      <c r="AU3" s="311"/>
      <c r="AV3" s="311"/>
      <c r="AW3" s="311"/>
      <c r="AX3" s="311"/>
      <c r="AY3" s="311"/>
      <c r="AZ3" s="311"/>
      <c r="BA3" s="312"/>
      <c r="BB3" s="313"/>
      <c r="BC3" s="314"/>
      <c r="BD3" s="315"/>
      <c r="BE3" s="315"/>
      <c r="BF3" s="315"/>
      <c r="BG3" s="315"/>
      <c r="BH3" s="315"/>
      <c r="BI3" s="315"/>
      <c r="BJ3" s="315"/>
      <c r="BK3" s="316"/>
      <c r="BL3" s="317"/>
      <c r="BM3" s="317"/>
      <c r="BN3" s="317"/>
      <c r="BO3" s="317"/>
      <c r="BP3" s="318"/>
      <c r="BQ3" s="319" t="s">
        <v>5</v>
      </c>
      <c r="BR3" s="320"/>
      <c r="BS3" s="321">
        <f t="shared" ref="BS3:BS32" si="0">SUM(D3:AQ3)</f>
        <v>11</v>
      </c>
      <c r="BT3" s="322">
        <f t="shared" ref="BT3:BT32" si="1">SUMIF(D3:AQ3,"&lt;&gt;a",$D$2:$AQ$2)</f>
        <v>17</v>
      </c>
      <c r="BU3" s="323">
        <f t="shared" ref="BU3:BU32" si="2">SUM(AR3:BK3)</f>
        <v>3</v>
      </c>
      <c r="BV3" s="324">
        <f t="shared" ref="BV3:BV32" si="3">SUMIF(AR3:BK3,"&lt;&gt;a",$AR$2:$BK$2)</f>
        <v>8</v>
      </c>
      <c r="BW3" s="325">
        <f>BS3/BT3*100</f>
        <v>64.705882352941174</v>
      </c>
      <c r="BX3" s="326">
        <f>BU3/BV3*100</f>
        <v>37.5</v>
      </c>
      <c r="BY3" s="327">
        <f>AVERAGE(BW3,BX3)</f>
        <v>51.102941176470587</v>
      </c>
      <c r="BZ3" s="328"/>
      <c r="CA3" s="328"/>
      <c r="CB3" s="328"/>
      <c r="CC3" s="328"/>
    </row>
    <row r="4" spans="1:297" ht="19.95" customHeight="1" thickTop="1" thickBot="1" x14ac:dyDescent="0.35">
      <c r="A4" s="301" t="s">
        <v>8</v>
      </c>
      <c r="B4" s="234" t="str">
        <f>INDEX([1]ELEVES!B4,MATCH("zzz",[1]ELEVES!B4,1))</f>
        <v>DUCOBU</v>
      </c>
      <c r="C4" s="235" t="str">
        <f>INDEX([1]ELEVES!C4,MATCH("zzz",[1]ELEVES!C4,1))</f>
        <v>DEDE</v>
      </c>
      <c r="D4" s="330"/>
      <c r="E4" s="331"/>
      <c r="F4" s="331"/>
      <c r="G4" s="331"/>
      <c r="H4" s="331"/>
      <c r="I4" s="331"/>
      <c r="J4" s="331"/>
      <c r="K4" s="331"/>
      <c r="L4" s="331"/>
      <c r="M4" s="332"/>
      <c r="N4" s="330"/>
      <c r="O4" s="331"/>
      <c r="P4" s="331"/>
      <c r="Q4" s="331"/>
      <c r="R4" s="333"/>
      <c r="S4" s="331"/>
      <c r="T4" s="331"/>
      <c r="U4" s="331"/>
      <c r="V4" s="334"/>
      <c r="W4" s="335"/>
      <c r="X4" s="330"/>
      <c r="Y4" s="331"/>
      <c r="Z4" s="331"/>
      <c r="AA4" s="331"/>
      <c r="AB4" s="331"/>
      <c r="AC4" s="331"/>
      <c r="AD4" s="331"/>
      <c r="AE4" s="331"/>
      <c r="AF4" s="331"/>
      <c r="AG4" s="332"/>
      <c r="AH4" s="336"/>
      <c r="AI4" s="334"/>
      <c r="AJ4" s="334"/>
      <c r="AK4" s="334"/>
      <c r="AL4" s="334"/>
      <c r="AM4" s="334"/>
      <c r="AN4" s="334"/>
      <c r="AO4" s="334"/>
      <c r="AP4" s="334"/>
      <c r="AQ4" s="335"/>
      <c r="AR4" s="337"/>
      <c r="AS4" s="338"/>
      <c r="AT4" s="338"/>
      <c r="AU4" s="338"/>
      <c r="AV4" s="338"/>
      <c r="AW4" s="338"/>
      <c r="AX4" s="338"/>
      <c r="AY4" s="338"/>
      <c r="AZ4" s="338"/>
      <c r="BA4" s="339"/>
      <c r="BB4" s="340"/>
      <c r="BC4" s="341"/>
      <c r="BD4" s="342"/>
      <c r="BE4" s="342"/>
      <c r="BF4" s="342"/>
      <c r="BG4" s="342"/>
      <c r="BH4" s="342"/>
      <c r="BI4" s="342"/>
      <c r="BJ4" s="342"/>
      <c r="BK4" s="343"/>
      <c r="BL4" s="317"/>
      <c r="BM4" s="317"/>
      <c r="BN4" s="317"/>
      <c r="BO4" s="317"/>
      <c r="BP4" s="318"/>
      <c r="BQ4" s="319" t="s">
        <v>8</v>
      </c>
      <c r="BR4" s="320"/>
      <c r="BS4" s="321">
        <f t="shared" si="0"/>
        <v>0</v>
      </c>
      <c r="BT4" s="322">
        <f t="shared" si="1"/>
        <v>17</v>
      </c>
      <c r="BU4" s="323">
        <f t="shared" si="2"/>
        <v>0</v>
      </c>
      <c r="BV4" s="324">
        <f t="shared" si="3"/>
        <v>13</v>
      </c>
      <c r="BW4" s="325">
        <f t="shared" ref="BW4:BW32" si="4">BS4/BT4*100</f>
        <v>0</v>
      </c>
      <c r="BX4" s="326">
        <f t="shared" ref="BX4:BX32" si="5">BU4/BV4*100</f>
        <v>0</v>
      </c>
      <c r="BY4" s="327">
        <f t="shared" ref="BY4:BY32" si="6">AVERAGE(BW4,BX4)</f>
        <v>0</v>
      </c>
      <c r="BZ4" s="328"/>
      <c r="CA4" s="328"/>
      <c r="CB4" s="328"/>
      <c r="CC4" s="328"/>
    </row>
    <row r="5" spans="1:297" ht="19.95" customHeight="1" thickTop="1" thickBot="1" x14ac:dyDescent="0.35">
      <c r="A5" s="301" t="s">
        <v>11</v>
      </c>
      <c r="B5" s="234" t="str">
        <f>INDEX([1]ELEVES!B5,MATCH("zzz",[1]ELEVES!B5,1))</f>
        <v>SCHTROUMPF</v>
      </c>
      <c r="C5" s="235" t="str">
        <f>INDEX([1]ELEVES!C5,MATCH("zzz",[1]ELEVES!C5,1))</f>
        <v>GRINCHEUX</v>
      </c>
      <c r="D5" s="330"/>
      <c r="E5" s="331"/>
      <c r="F5" s="331"/>
      <c r="G5" s="331"/>
      <c r="H5" s="331"/>
      <c r="I5" s="331"/>
      <c r="J5" s="331"/>
      <c r="K5" s="331"/>
      <c r="L5" s="331"/>
      <c r="M5" s="332"/>
      <c r="N5" s="330"/>
      <c r="O5" s="331"/>
      <c r="P5" s="331"/>
      <c r="Q5" s="331"/>
      <c r="R5" s="331"/>
      <c r="S5" s="344"/>
      <c r="T5" s="331"/>
      <c r="U5" s="331"/>
      <c r="V5" s="334"/>
      <c r="W5" s="335"/>
      <c r="X5" s="330"/>
      <c r="Y5" s="331"/>
      <c r="Z5" s="331"/>
      <c r="AA5" s="331"/>
      <c r="AB5" s="331"/>
      <c r="AC5" s="331"/>
      <c r="AD5" s="331"/>
      <c r="AE5" s="331"/>
      <c r="AF5" s="331"/>
      <c r="AG5" s="332"/>
      <c r="AH5" s="336"/>
      <c r="AI5" s="334"/>
      <c r="AJ5" s="334"/>
      <c r="AK5" s="334"/>
      <c r="AL5" s="334"/>
      <c r="AM5" s="334"/>
      <c r="AN5" s="334"/>
      <c r="AO5" s="334"/>
      <c r="AP5" s="334"/>
      <c r="AQ5" s="335"/>
      <c r="AR5" s="337"/>
      <c r="AS5" s="338"/>
      <c r="AT5" s="338"/>
      <c r="AU5" s="338"/>
      <c r="AV5" s="338"/>
      <c r="AW5" s="338"/>
      <c r="AX5" s="338"/>
      <c r="AY5" s="338"/>
      <c r="AZ5" s="338"/>
      <c r="BA5" s="339"/>
      <c r="BB5" s="340"/>
      <c r="BC5" s="341"/>
      <c r="BD5" s="342"/>
      <c r="BE5" s="342"/>
      <c r="BF5" s="342"/>
      <c r="BG5" s="342"/>
      <c r="BH5" s="342"/>
      <c r="BI5" s="342"/>
      <c r="BJ5" s="342"/>
      <c r="BK5" s="343"/>
      <c r="BL5" s="317"/>
      <c r="BM5" s="317"/>
      <c r="BN5" s="317"/>
      <c r="BO5" s="317"/>
      <c r="BP5" s="318"/>
      <c r="BQ5" s="319" t="s">
        <v>11</v>
      </c>
      <c r="BR5" s="320"/>
      <c r="BS5" s="321">
        <f t="shared" si="0"/>
        <v>0</v>
      </c>
      <c r="BT5" s="322">
        <f t="shared" si="1"/>
        <v>17</v>
      </c>
      <c r="BU5" s="323">
        <f t="shared" si="2"/>
        <v>0</v>
      </c>
      <c r="BV5" s="324">
        <f t="shared" si="3"/>
        <v>13</v>
      </c>
      <c r="BW5" s="325">
        <f t="shared" si="4"/>
        <v>0</v>
      </c>
      <c r="BX5" s="326">
        <f t="shared" si="5"/>
        <v>0</v>
      </c>
      <c r="BY5" s="327">
        <f t="shared" si="6"/>
        <v>0</v>
      </c>
      <c r="BZ5" s="328"/>
      <c r="CA5" s="328"/>
      <c r="CB5" s="328"/>
      <c r="CC5" s="328"/>
    </row>
    <row r="6" spans="1:297" ht="19.95" customHeight="1" thickTop="1" thickBot="1" x14ac:dyDescent="0.35">
      <c r="A6" s="301" t="s">
        <v>14</v>
      </c>
      <c r="B6" s="234" t="str">
        <f>INDEX([1]ELEVES!B6,MATCH("zzz",[1]ELEVES!B6,1))</f>
        <v>Duck</v>
      </c>
      <c r="C6" s="235" t="str">
        <f>INDEX([1]ELEVES!C6,MATCH("zzz",[1]ELEVES!C6,1))</f>
        <v>donald</v>
      </c>
      <c r="D6" s="330"/>
      <c r="E6" s="331"/>
      <c r="F6" s="331"/>
      <c r="G6" s="331"/>
      <c r="H6" s="331"/>
      <c r="I6" s="331"/>
      <c r="J6" s="331"/>
      <c r="K6" s="331"/>
      <c r="L6" s="331"/>
      <c r="M6" s="332"/>
      <c r="N6" s="330"/>
      <c r="O6" s="331"/>
      <c r="P6" s="331"/>
      <c r="Q6" s="331"/>
      <c r="R6" s="345"/>
      <c r="S6" s="331"/>
      <c r="T6" s="331"/>
      <c r="U6" s="331"/>
      <c r="V6" s="334"/>
      <c r="W6" s="335"/>
      <c r="X6" s="330"/>
      <c r="Y6" s="331"/>
      <c r="Z6" s="331"/>
      <c r="AA6" s="331"/>
      <c r="AB6" s="331"/>
      <c r="AC6" s="331"/>
      <c r="AD6" s="331"/>
      <c r="AE6" s="331"/>
      <c r="AF6" s="331"/>
      <c r="AG6" s="332"/>
      <c r="AH6" s="336"/>
      <c r="AI6" s="334"/>
      <c r="AJ6" s="334"/>
      <c r="AK6" s="334"/>
      <c r="AL6" s="334"/>
      <c r="AM6" s="334"/>
      <c r="AN6" s="334"/>
      <c r="AO6" s="334"/>
      <c r="AP6" s="334"/>
      <c r="AQ6" s="335"/>
      <c r="AR6" s="337"/>
      <c r="AS6" s="338"/>
      <c r="AT6" s="338"/>
      <c r="AU6" s="338"/>
      <c r="AV6" s="338"/>
      <c r="AW6" s="338"/>
      <c r="AX6" s="338"/>
      <c r="AY6" s="338"/>
      <c r="AZ6" s="338"/>
      <c r="BA6" s="339"/>
      <c r="BB6" s="340"/>
      <c r="BC6" s="341"/>
      <c r="BD6" s="342"/>
      <c r="BE6" s="342"/>
      <c r="BF6" s="342"/>
      <c r="BG6" s="342"/>
      <c r="BH6" s="342"/>
      <c r="BI6" s="342"/>
      <c r="BJ6" s="342"/>
      <c r="BK6" s="343"/>
      <c r="BL6" s="317"/>
      <c r="BM6" s="317"/>
      <c r="BN6" s="317"/>
      <c r="BO6" s="317"/>
      <c r="BP6" s="318"/>
      <c r="BQ6" s="319" t="s">
        <v>14</v>
      </c>
      <c r="BR6" s="320"/>
      <c r="BS6" s="321">
        <f t="shared" si="0"/>
        <v>0</v>
      </c>
      <c r="BT6" s="322">
        <f t="shared" si="1"/>
        <v>17</v>
      </c>
      <c r="BU6" s="323">
        <f t="shared" si="2"/>
        <v>0</v>
      </c>
      <c r="BV6" s="324">
        <f t="shared" si="3"/>
        <v>13</v>
      </c>
      <c r="BW6" s="325">
        <f t="shared" si="4"/>
        <v>0</v>
      </c>
      <c r="BX6" s="326">
        <f t="shared" si="5"/>
        <v>0</v>
      </c>
      <c r="BY6" s="327">
        <f t="shared" si="6"/>
        <v>0</v>
      </c>
      <c r="BZ6" s="328"/>
      <c r="CA6" s="328"/>
      <c r="CB6" s="328"/>
      <c r="CC6" s="328"/>
    </row>
    <row r="7" spans="1:297" ht="19.95" customHeight="1" thickTop="1" thickBot="1" x14ac:dyDescent="0.35">
      <c r="A7" s="301" t="s">
        <v>17</v>
      </c>
      <c r="B7" s="234" t="str">
        <f>INDEX([1]ELEVES!B7,MATCH("zzz",[1]ELEVES!B7,1))</f>
        <v>vvvv</v>
      </c>
      <c r="C7" s="235" t="str">
        <f>INDEX([1]ELEVES!C7,MATCH("zzz",[1]ELEVES!C7,1))</f>
        <v>lala</v>
      </c>
      <c r="D7" s="330"/>
      <c r="E7" s="331"/>
      <c r="F7" s="331"/>
      <c r="G7" s="331"/>
      <c r="H7" s="331"/>
      <c r="I7" s="331"/>
      <c r="J7" s="331"/>
      <c r="K7" s="331"/>
      <c r="L7" s="331"/>
      <c r="M7" s="332"/>
      <c r="N7" s="330"/>
      <c r="O7" s="331"/>
      <c r="P7" s="331"/>
      <c r="Q7" s="331"/>
      <c r="R7" s="331"/>
      <c r="S7" s="331"/>
      <c r="T7" s="331"/>
      <c r="U7" s="331"/>
      <c r="V7" s="334"/>
      <c r="W7" s="335"/>
      <c r="X7" s="330"/>
      <c r="Y7" s="331"/>
      <c r="Z7" s="331"/>
      <c r="AA7" s="331"/>
      <c r="AB7" s="331"/>
      <c r="AC7" s="331"/>
      <c r="AD7" s="331"/>
      <c r="AE7" s="331"/>
      <c r="AF7" s="331"/>
      <c r="AG7" s="332"/>
      <c r="AH7" s="336"/>
      <c r="AI7" s="334"/>
      <c r="AJ7" s="334"/>
      <c r="AK7" s="334"/>
      <c r="AL7" s="334"/>
      <c r="AM7" s="334"/>
      <c r="AN7" s="334"/>
      <c r="AO7" s="334"/>
      <c r="AP7" s="334"/>
      <c r="AQ7" s="335"/>
      <c r="AR7" s="337"/>
      <c r="AS7" s="338"/>
      <c r="AT7" s="338"/>
      <c r="AU7" s="338"/>
      <c r="AV7" s="338"/>
      <c r="AW7" s="338"/>
      <c r="AX7" s="338"/>
      <c r="AY7" s="338"/>
      <c r="AZ7" s="338"/>
      <c r="BA7" s="339"/>
      <c r="BB7" s="340"/>
      <c r="BC7" s="341"/>
      <c r="BD7" s="342"/>
      <c r="BE7" s="342"/>
      <c r="BF7" s="342"/>
      <c r="BG7" s="342"/>
      <c r="BH7" s="342"/>
      <c r="BI7" s="342"/>
      <c r="BJ7" s="342"/>
      <c r="BK7" s="343"/>
      <c r="BL7" s="317"/>
      <c r="BM7" s="317"/>
      <c r="BN7" s="317"/>
      <c r="BO7" s="317"/>
      <c r="BP7" s="318"/>
      <c r="BQ7" s="319" t="s">
        <v>17</v>
      </c>
      <c r="BR7" s="320"/>
      <c r="BS7" s="321">
        <f t="shared" si="0"/>
        <v>0</v>
      </c>
      <c r="BT7" s="322">
        <f t="shared" si="1"/>
        <v>17</v>
      </c>
      <c r="BU7" s="323">
        <f t="shared" si="2"/>
        <v>0</v>
      </c>
      <c r="BV7" s="324">
        <f t="shared" si="3"/>
        <v>13</v>
      </c>
      <c r="BW7" s="325">
        <f t="shared" si="4"/>
        <v>0</v>
      </c>
      <c r="BX7" s="326">
        <f t="shared" si="5"/>
        <v>0</v>
      </c>
      <c r="BY7" s="327">
        <f t="shared" si="6"/>
        <v>0</v>
      </c>
      <c r="BZ7" s="328"/>
      <c r="CA7" s="328"/>
      <c r="CB7" s="328"/>
      <c r="CC7" s="328"/>
    </row>
    <row r="8" spans="1:297" ht="19.95" customHeight="1" thickTop="1" thickBot="1" x14ac:dyDescent="0.35">
      <c r="A8" s="301" t="s">
        <v>18</v>
      </c>
      <c r="B8" s="234" t="e">
        <f>INDEX([1]ELEVES!B8,MATCH("zzz",[1]ELEVES!B8,1))</f>
        <v>#N/A</v>
      </c>
      <c r="C8" s="235" t="e">
        <f>INDEX([1]ELEVES!C8,MATCH("zzz",[1]ELEVES!C8,1))</f>
        <v>#N/A</v>
      </c>
      <c r="D8" s="330"/>
      <c r="E8" s="331"/>
      <c r="F8" s="331"/>
      <c r="G8" s="331"/>
      <c r="H8" s="331"/>
      <c r="I8" s="331"/>
      <c r="J8" s="331"/>
      <c r="K8" s="331"/>
      <c r="L8" s="331"/>
      <c r="M8" s="332"/>
      <c r="N8" s="330"/>
      <c r="O8" s="331"/>
      <c r="P8" s="331"/>
      <c r="Q8" s="331"/>
      <c r="R8" s="345"/>
      <c r="S8" s="331"/>
      <c r="T8" s="331"/>
      <c r="U8" s="331"/>
      <c r="V8" s="334"/>
      <c r="W8" s="335"/>
      <c r="X8" s="330"/>
      <c r="Y8" s="331"/>
      <c r="Z8" s="331"/>
      <c r="AA8" s="331"/>
      <c r="AB8" s="331"/>
      <c r="AC8" s="331"/>
      <c r="AD8" s="331"/>
      <c r="AE8" s="331"/>
      <c r="AF8" s="331"/>
      <c r="AG8" s="332"/>
      <c r="AH8" s="336"/>
      <c r="AI8" s="334"/>
      <c r="AJ8" s="334"/>
      <c r="AK8" s="334"/>
      <c r="AL8" s="334"/>
      <c r="AM8" s="334"/>
      <c r="AN8" s="334"/>
      <c r="AO8" s="334"/>
      <c r="AP8" s="334"/>
      <c r="AQ8" s="335"/>
      <c r="AR8" s="337"/>
      <c r="AS8" s="338"/>
      <c r="AT8" s="338"/>
      <c r="AU8" s="338"/>
      <c r="AV8" s="338"/>
      <c r="AW8" s="338"/>
      <c r="AX8" s="338"/>
      <c r="AY8" s="338"/>
      <c r="AZ8" s="338"/>
      <c r="BA8" s="339"/>
      <c r="BB8" s="340"/>
      <c r="BC8" s="341"/>
      <c r="BD8" s="342"/>
      <c r="BE8" s="342"/>
      <c r="BF8" s="342"/>
      <c r="BG8" s="342"/>
      <c r="BH8" s="342"/>
      <c r="BI8" s="342"/>
      <c r="BJ8" s="342"/>
      <c r="BK8" s="343"/>
      <c r="BL8" s="317"/>
      <c r="BM8" s="317"/>
      <c r="BN8" s="317"/>
      <c r="BO8" s="317"/>
      <c r="BP8" s="318"/>
      <c r="BQ8" s="319" t="s">
        <v>18</v>
      </c>
      <c r="BR8" s="320"/>
      <c r="BS8" s="321">
        <f t="shared" si="0"/>
        <v>0</v>
      </c>
      <c r="BT8" s="322">
        <f t="shared" si="1"/>
        <v>17</v>
      </c>
      <c r="BU8" s="323">
        <f t="shared" si="2"/>
        <v>0</v>
      </c>
      <c r="BV8" s="324">
        <f t="shared" si="3"/>
        <v>13</v>
      </c>
      <c r="BW8" s="325">
        <f t="shared" si="4"/>
        <v>0</v>
      </c>
      <c r="BX8" s="326">
        <f t="shared" si="5"/>
        <v>0</v>
      </c>
      <c r="BY8" s="327">
        <f t="shared" si="6"/>
        <v>0</v>
      </c>
      <c r="BZ8" s="328"/>
      <c r="CA8" s="328"/>
      <c r="CB8" s="328"/>
      <c r="CC8" s="328"/>
    </row>
    <row r="9" spans="1:297" ht="19.95" customHeight="1" thickTop="1" thickBot="1" x14ac:dyDescent="0.35">
      <c r="A9" s="301" t="s">
        <v>19</v>
      </c>
      <c r="B9" s="234" t="e">
        <f>INDEX([1]ELEVES!B9,MATCH("zzz",[1]ELEVES!B9,1))</f>
        <v>#N/A</v>
      </c>
      <c r="C9" s="235" t="e">
        <f>INDEX([1]ELEVES!C9,MATCH("zzz",[1]ELEVES!C9,1))</f>
        <v>#N/A</v>
      </c>
      <c r="D9" s="330"/>
      <c r="E9" s="331"/>
      <c r="F9" s="331"/>
      <c r="G9" s="331"/>
      <c r="H9" s="331"/>
      <c r="I9" s="331"/>
      <c r="J9" s="331"/>
      <c r="K9" s="331"/>
      <c r="L9" s="331"/>
      <c r="M9" s="332"/>
      <c r="N9" s="330"/>
      <c r="O9" s="331"/>
      <c r="P9" s="331"/>
      <c r="Q9" s="331"/>
      <c r="R9" s="345"/>
      <c r="S9" s="331"/>
      <c r="T9" s="331"/>
      <c r="U9" s="331"/>
      <c r="V9" s="334"/>
      <c r="W9" s="335"/>
      <c r="X9" s="330"/>
      <c r="Y9" s="331"/>
      <c r="Z9" s="331"/>
      <c r="AA9" s="331"/>
      <c r="AB9" s="331"/>
      <c r="AC9" s="331"/>
      <c r="AD9" s="331"/>
      <c r="AE9" s="331"/>
      <c r="AF9" s="331"/>
      <c r="AG9" s="332"/>
      <c r="AH9" s="336"/>
      <c r="AI9" s="334"/>
      <c r="AJ9" s="334"/>
      <c r="AK9" s="334"/>
      <c r="AL9" s="334"/>
      <c r="AM9" s="334"/>
      <c r="AN9" s="334"/>
      <c r="AO9" s="334"/>
      <c r="AP9" s="334"/>
      <c r="AQ9" s="335"/>
      <c r="AR9" s="337"/>
      <c r="AS9" s="338"/>
      <c r="AT9" s="338"/>
      <c r="AU9" s="338"/>
      <c r="AV9" s="338"/>
      <c r="AW9" s="338"/>
      <c r="AX9" s="338"/>
      <c r="AY9" s="338"/>
      <c r="AZ9" s="338"/>
      <c r="BA9" s="339"/>
      <c r="BB9" s="346"/>
      <c r="BC9" s="342"/>
      <c r="BD9" s="342"/>
      <c r="BE9" s="342"/>
      <c r="BF9" s="342"/>
      <c r="BG9" s="342"/>
      <c r="BH9" s="342"/>
      <c r="BI9" s="342"/>
      <c r="BJ9" s="342"/>
      <c r="BK9" s="343"/>
      <c r="BL9" s="317"/>
      <c r="BM9" s="317"/>
      <c r="BN9" s="317"/>
      <c r="BO9" s="317"/>
      <c r="BP9" s="318"/>
      <c r="BQ9" s="319" t="s">
        <v>19</v>
      </c>
      <c r="BR9" s="320"/>
      <c r="BS9" s="321">
        <f t="shared" si="0"/>
        <v>0</v>
      </c>
      <c r="BT9" s="322">
        <f t="shared" si="1"/>
        <v>17</v>
      </c>
      <c r="BU9" s="323">
        <f t="shared" si="2"/>
        <v>0</v>
      </c>
      <c r="BV9" s="324">
        <f t="shared" si="3"/>
        <v>13</v>
      </c>
      <c r="BW9" s="325">
        <f t="shared" si="4"/>
        <v>0</v>
      </c>
      <c r="BX9" s="326">
        <f t="shared" si="5"/>
        <v>0</v>
      </c>
      <c r="BY9" s="327">
        <f t="shared" si="6"/>
        <v>0</v>
      </c>
      <c r="BZ9" s="328"/>
      <c r="CA9" s="328"/>
      <c r="CB9" s="328"/>
      <c r="CC9" s="328"/>
    </row>
    <row r="10" spans="1:297" ht="19.95" customHeight="1" thickTop="1" thickBot="1" x14ac:dyDescent="0.35">
      <c r="A10" s="301" t="s">
        <v>20</v>
      </c>
      <c r="B10" s="234" t="e">
        <f>INDEX([1]ELEVES!B10,MATCH("zzz",[1]ELEVES!B10,1))</f>
        <v>#N/A</v>
      </c>
      <c r="C10" s="235" t="e">
        <f>INDEX([1]ELEVES!C10,MATCH("zzz",[1]ELEVES!C10,1))</f>
        <v>#N/A</v>
      </c>
      <c r="D10" s="330"/>
      <c r="E10" s="331"/>
      <c r="F10" s="331"/>
      <c r="G10" s="331"/>
      <c r="H10" s="331"/>
      <c r="I10" s="331"/>
      <c r="J10" s="331"/>
      <c r="K10" s="331"/>
      <c r="L10" s="331"/>
      <c r="M10" s="332"/>
      <c r="N10" s="330"/>
      <c r="O10" s="331"/>
      <c r="P10" s="331"/>
      <c r="Q10" s="331"/>
      <c r="R10" s="345"/>
      <c r="S10" s="331"/>
      <c r="T10" s="331"/>
      <c r="U10" s="331"/>
      <c r="V10" s="334"/>
      <c r="W10" s="335"/>
      <c r="X10" s="330"/>
      <c r="Y10" s="331"/>
      <c r="Z10" s="331"/>
      <c r="AA10" s="331"/>
      <c r="AB10" s="331"/>
      <c r="AC10" s="331"/>
      <c r="AD10" s="331"/>
      <c r="AE10" s="331"/>
      <c r="AF10" s="331"/>
      <c r="AG10" s="332"/>
      <c r="AH10" s="336"/>
      <c r="AI10" s="334"/>
      <c r="AJ10" s="334"/>
      <c r="AK10" s="334"/>
      <c r="AL10" s="334"/>
      <c r="AM10" s="334"/>
      <c r="AN10" s="334"/>
      <c r="AO10" s="334"/>
      <c r="AP10" s="334"/>
      <c r="AQ10" s="335"/>
      <c r="AR10" s="337"/>
      <c r="AS10" s="338"/>
      <c r="AT10" s="338"/>
      <c r="AU10" s="338"/>
      <c r="AV10" s="338"/>
      <c r="AW10" s="338"/>
      <c r="AX10" s="338"/>
      <c r="AY10" s="338"/>
      <c r="AZ10" s="338"/>
      <c r="BA10" s="339"/>
      <c r="BB10" s="346"/>
      <c r="BC10" s="342"/>
      <c r="BD10" s="342"/>
      <c r="BE10" s="342"/>
      <c r="BF10" s="342"/>
      <c r="BG10" s="342"/>
      <c r="BH10" s="342"/>
      <c r="BI10" s="342"/>
      <c r="BJ10" s="342"/>
      <c r="BK10" s="343"/>
      <c r="BL10" s="317"/>
      <c r="BM10" s="317"/>
      <c r="BN10" s="317"/>
      <c r="BO10" s="317"/>
      <c r="BP10" s="318"/>
      <c r="BQ10" s="319" t="s">
        <v>20</v>
      </c>
      <c r="BR10" s="320"/>
      <c r="BS10" s="321">
        <f t="shared" si="0"/>
        <v>0</v>
      </c>
      <c r="BT10" s="322">
        <f t="shared" si="1"/>
        <v>17</v>
      </c>
      <c r="BU10" s="323">
        <f t="shared" si="2"/>
        <v>0</v>
      </c>
      <c r="BV10" s="324">
        <f t="shared" si="3"/>
        <v>13</v>
      </c>
      <c r="BW10" s="325">
        <f t="shared" si="4"/>
        <v>0</v>
      </c>
      <c r="BX10" s="326">
        <f t="shared" si="5"/>
        <v>0</v>
      </c>
      <c r="BY10" s="327">
        <f t="shared" si="6"/>
        <v>0</v>
      </c>
      <c r="BZ10" s="328"/>
      <c r="CA10" s="328"/>
      <c r="CB10" s="328"/>
      <c r="CC10" s="328"/>
    </row>
    <row r="11" spans="1:297" ht="19.95" customHeight="1" thickTop="1" thickBot="1" x14ac:dyDescent="0.35">
      <c r="A11" s="301" t="s">
        <v>21</v>
      </c>
      <c r="B11" s="234" t="e">
        <f>INDEX([1]ELEVES!B11,MATCH("zzz",[1]ELEVES!B11,1))</f>
        <v>#N/A</v>
      </c>
      <c r="C11" s="235" t="e">
        <f>INDEX([1]ELEVES!C11,MATCH("zzz",[1]ELEVES!C11,1))</f>
        <v>#N/A</v>
      </c>
      <c r="D11" s="330"/>
      <c r="E11" s="331"/>
      <c r="F11" s="331"/>
      <c r="G11" s="331"/>
      <c r="H11" s="331"/>
      <c r="I11" s="331"/>
      <c r="J11" s="331"/>
      <c r="K11" s="331"/>
      <c r="L11" s="331"/>
      <c r="M11" s="332"/>
      <c r="N11" s="330"/>
      <c r="O11" s="331"/>
      <c r="P11" s="331"/>
      <c r="Q11" s="331"/>
      <c r="R11" s="331"/>
      <c r="S11" s="344"/>
      <c r="T11" s="331"/>
      <c r="U11" s="331"/>
      <c r="V11" s="334"/>
      <c r="W11" s="335"/>
      <c r="X11" s="330"/>
      <c r="Y11" s="331"/>
      <c r="Z11" s="331"/>
      <c r="AA11" s="331"/>
      <c r="AB11" s="331"/>
      <c r="AC11" s="331"/>
      <c r="AD11" s="331"/>
      <c r="AE11" s="331"/>
      <c r="AF11" s="331"/>
      <c r="AG11" s="332"/>
      <c r="AH11" s="336"/>
      <c r="AI11" s="334"/>
      <c r="AJ11" s="334"/>
      <c r="AK11" s="334"/>
      <c r="AL11" s="334"/>
      <c r="AM11" s="334"/>
      <c r="AN11" s="334"/>
      <c r="AO11" s="334"/>
      <c r="AP11" s="334"/>
      <c r="AQ11" s="335"/>
      <c r="AR11" s="337"/>
      <c r="AS11" s="338"/>
      <c r="AT11" s="338"/>
      <c r="AU11" s="338"/>
      <c r="AV11" s="338"/>
      <c r="AW11" s="338"/>
      <c r="AX11" s="338"/>
      <c r="AY11" s="338"/>
      <c r="AZ11" s="338"/>
      <c r="BA11" s="339"/>
      <c r="BB11" s="346"/>
      <c r="BC11" s="342"/>
      <c r="BD11" s="342"/>
      <c r="BE11" s="342"/>
      <c r="BF11" s="342"/>
      <c r="BG11" s="342"/>
      <c r="BH11" s="342"/>
      <c r="BI11" s="342"/>
      <c r="BJ11" s="342"/>
      <c r="BK11" s="343"/>
      <c r="BL11" s="317"/>
      <c r="BM11" s="317"/>
      <c r="BN11" s="317"/>
      <c r="BO11" s="317"/>
      <c r="BP11" s="318"/>
      <c r="BQ11" s="319" t="s">
        <v>21</v>
      </c>
      <c r="BR11" s="320"/>
      <c r="BS11" s="321">
        <f t="shared" si="0"/>
        <v>0</v>
      </c>
      <c r="BT11" s="322">
        <f t="shared" si="1"/>
        <v>17</v>
      </c>
      <c r="BU11" s="323">
        <f t="shared" si="2"/>
        <v>0</v>
      </c>
      <c r="BV11" s="324">
        <f t="shared" si="3"/>
        <v>13</v>
      </c>
      <c r="BW11" s="325">
        <f t="shared" si="4"/>
        <v>0</v>
      </c>
      <c r="BX11" s="326">
        <f t="shared" si="5"/>
        <v>0</v>
      </c>
      <c r="BY11" s="327">
        <f t="shared" si="6"/>
        <v>0</v>
      </c>
      <c r="BZ11" s="328"/>
      <c r="CA11" s="328"/>
      <c r="CB11" s="328"/>
      <c r="CC11" s="328"/>
    </row>
    <row r="12" spans="1:297" ht="19.95" customHeight="1" thickTop="1" thickBot="1" x14ac:dyDescent="0.35">
      <c r="A12" s="301" t="s">
        <v>22</v>
      </c>
      <c r="B12" s="234" t="e">
        <f>INDEX([1]ELEVES!B12,MATCH("zzz",[1]ELEVES!B12,1))</f>
        <v>#N/A</v>
      </c>
      <c r="C12" s="235" t="e">
        <f>INDEX([1]ELEVES!C12,MATCH("zzz",[1]ELEVES!C12,1))</f>
        <v>#N/A</v>
      </c>
      <c r="D12" s="330"/>
      <c r="E12" s="331"/>
      <c r="F12" s="331"/>
      <c r="G12" s="331"/>
      <c r="H12" s="331"/>
      <c r="I12" s="331"/>
      <c r="J12" s="331"/>
      <c r="K12" s="331"/>
      <c r="L12" s="331"/>
      <c r="M12" s="332"/>
      <c r="N12" s="330"/>
      <c r="O12" s="331"/>
      <c r="P12" s="331"/>
      <c r="Q12" s="331"/>
      <c r="R12" s="345"/>
      <c r="S12" s="331"/>
      <c r="T12" s="331"/>
      <c r="U12" s="331"/>
      <c r="V12" s="334"/>
      <c r="W12" s="335"/>
      <c r="X12" s="330"/>
      <c r="Y12" s="331"/>
      <c r="Z12" s="331"/>
      <c r="AA12" s="331"/>
      <c r="AB12" s="331"/>
      <c r="AC12" s="331"/>
      <c r="AD12" s="331"/>
      <c r="AE12" s="331"/>
      <c r="AF12" s="331"/>
      <c r="AG12" s="332"/>
      <c r="AH12" s="336"/>
      <c r="AI12" s="334"/>
      <c r="AJ12" s="334"/>
      <c r="AK12" s="334"/>
      <c r="AL12" s="334"/>
      <c r="AM12" s="334"/>
      <c r="AN12" s="334"/>
      <c r="AO12" s="334"/>
      <c r="AP12" s="334"/>
      <c r="AQ12" s="335"/>
      <c r="AR12" s="337"/>
      <c r="AS12" s="338"/>
      <c r="AT12" s="338"/>
      <c r="AU12" s="338"/>
      <c r="AV12" s="338"/>
      <c r="AW12" s="338"/>
      <c r="AX12" s="338"/>
      <c r="AY12" s="338"/>
      <c r="AZ12" s="338"/>
      <c r="BA12" s="339"/>
      <c r="BB12" s="346"/>
      <c r="BC12" s="342"/>
      <c r="BD12" s="342"/>
      <c r="BE12" s="342"/>
      <c r="BF12" s="342"/>
      <c r="BG12" s="342"/>
      <c r="BH12" s="342"/>
      <c r="BI12" s="342"/>
      <c r="BJ12" s="342"/>
      <c r="BK12" s="343"/>
      <c r="BL12" s="317"/>
      <c r="BM12" s="317"/>
      <c r="BN12" s="317"/>
      <c r="BO12" s="317"/>
      <c r="BP12" s="318"/>
      <c r="BQ12" s="319" t="s">
        <v>22</v>
      </c>
      <c r="BR12" s="320"/>
      <c r="BS12" s="321">
        <f t="shared" si="0"/>
        <v>0</v>
      </c>
      <c r="BT12" s="322">
        <f t="shared" si="1"/>
        <v>17</v>
      </c>
      <c r="BU12" s="323">
        <f t="shared" si="2"/>
        <v>0</v>
      </c>
      <c r="BV12" s="324">
        <f t="shared" si="3"/>
        <v>13</v>
      </c>
      <c r="BW12" s="325">
        <f t="shared" si="4"/>
        <v>0</v>
      </c>
      <c r="BX12" s="326">
        <f t="shared" si="5"/>
        <v>0</v>
      </c>
      <c r="BY12" s="327">
        <f t="shared" si="6"/>
        <v>0</v>
      </c>
      <c r="BZ12" s="328"/>
      <c r="CA12" s="328"/>
      <c r="CB12" s="328"/>
      <c r="CC12" s="328"/>
    </row>
    <row r="13" spans="1:297" ht="19.95" customHeight="1" thickTop="1" thickBot="1" x14ac:dyDescent="0.35">
      <c r="A13" s="301" t="s">
        <v>23</v>
      </c>
      <c r="B13" s="234" t="e">
        <f>INDEX([1]ELEVES!B13,MATCH("zzz",[1]ELEVES!B13,1))</f>
        <v>#N/A</v>
      </c>
      <c r="C13" s="235" t="e">
        <f>INDEX([1]ELEVES!C13,MATCH("zzz",[1]ELEVES!C13,1))</f>
        <v>#N/A</v>
      </c>
      <c r="D13" s="330"/>
      <c r="E13" s="331"/>
      <c r="F13" s="331"/>
      <c r="G13" s="331"/>
      <c r="H13" s="331"/>
      <c r="I13" s="331"/>
      <c r="J13" s="331"/>
      <c r="K13" s="331"/>
      <c r="L13" s="331"/>
      <c r="M13" s="332"/>
      <c r="N13" s="330"/>
      <c r="O13" s="331"/>
      <c r="P13" s="331"/>
      <c r="Q13" s="331"/>
      <c r="R13" s="345"/>
      <c r="S13" s="331"/>
      <c r="T13" s="331"/>
      <c r="U13" s="331"/>
      <c r="V13" s="334"/>
      <c r="W13" s="335"/>
      <c r="X13" s="330"/>
      <c r="Y13" s="331"/>
      <c r="Z13" s="331"/>
      <c r="AA13" s="331"/>
      <c r="AB13" s="331"/>
      <c r="AC13" s="331"/>
      <c r="AD13" s="331"/>
      <c r="AE13" s="331"/>
      <c r="AF13" s="331"/>
      <c r="AG13" s="332"/>
      <c r="AH13" s="336"/>
      <c r="AI13" s="334"/>
      <c r="AJ13" s="334"/>
      <c r="AK13" s="334"/>
      <c r="AL13" s="334"/>
      <c r="AM13" s="334"/>
      <c r="AN13" s="334"/>
      <c r="AO13" s="334"/>
      <c r="AP13" s="334"/>
      <c r="AQ13" s="335"/>
      <c r="AR13" s="337"/>
      <c r="AS13" s="338"/>
      <c r="AT13" s="338"/>
      <c r="AU13" s="338"/>
      <c r="AV13" s="338"/>
      <c r="AW13" s="338"/>
      <c r="AX13" s="338"/>
      <c r="AY13" s="338"/>
      <c r="AZ13" s="338"/>
      <c r="BA13" s="339"/>
      <c r="BB13" s="346"/>
      <c r="BC13" s="342"/>
      <c r="BD13" s="342"/>
      <c r="BE13" s="342"/>
      <c r="BF13" s="342"/>
      <c r="BG13" s="342"/>
      <c r="BH13" s="342"/>
      <c r="BI13" s="342"/>
      <c r="BJ13" s="342"/>
      <c r="BK13" s="343"/>
      <c r="BL13" s="317"/>
      <c r="BM13" s="317"/>
      <c r="BN13" s="317"/>
      <c r="BO13" s="317"/>
      <c r="BP13" s="318"/>
      <c r="BQ13" s="319" t="s">
        <v>23</v>
      </c>
      <c r="BR13" s="320"/>
      <c r="BS13" s="321">
        <f t="shared" si="0"/>
        <v>0</v>
      </c>
      <c r="BT13" s="322">
        <f t="shared" si="1"/>
        <v>17</v>
      </c>
      <c r="BU13" s="323">
        <f t="shared" si="2"/>
        <v>0</v>
      </c>
      <c r="BV13" s="324">
        <f t="shared" si="3"/>
        <v>13</v>
      </c>
      <c r="BW13" s="325">
        <f t="shared" si="4"/>
        <v>0</v>
      </c>
      <c r="BX13" s="326">
        <f t="shared" si="5"/>
        <v>0</v>
      </c>
      <c r="BY13" s="327">
        <f t="shared" si="6"/>
        <v>0</v>
      </c>
      <c r="BZ13" s="328"/>
      <c r="CA13" s="328"/>
      <c r="CB13" s="328"/>
      <c r="CC13" s="328"/>
    </row>
    <row r="14" spans="1:297" ht="19.95" customHeight="1" thickTop="1" thickBot="1" x14ac:dyDescent="0.35">
      <c r="A14" s="301" t="s">
        <v>24</v>
      </c>
      <c r="B14" s="234" t="e">
        <f>INDEX([1]ELEVES!B14,MATCH("zzz",[1]ELEVES!B14,1))</f>
        <v>#N/A</v>
      </c>
      <c r="C14" s="235" t="e">
        <f>INDEX([1]ELEVES!C14,MATCH("zzz",[1]ELEVES!C14,1))</f>
        <v>#N/A</v>
      </c>
      <c r="D14" s="330"/>
      <c r="E14" s="331"/>
      <c r="F14" s="331"/>
      <c r="G14" s="331"/>
      <c r="H14" s="331"/>
      <c r="I14" s="331"/>
      <c r="J14" s="331"/>
      <c r="K14" s="331"/>
      <c r="L14" s="331"/>
      <c r="M14" s="332"/>
      <c r="N14" s="330"/>
      <c r="O14" s="331"/>
      <c r="P14" s="331"/>
      <c r="Q14" s="331"/>
      <c r="R14" s="345"/>
      <c r="S14" s="331"/>
      <c r="T14" s="331"/>
      <c r="U14" s="331"/>
      <c r="V14" s="334"/>
      <c r="W14" s="335"/>
      <c r="X14" s="330"/>
      <c r="Y14" s="331"/>
      <c r="Z14" s="331"/>
      <c r="AA14" s="331"/>
      <c r="AB14" s="331"/>
      <c r="AC14" s="331"/>
      <c r="AD14" s="331"/>
      <c r="AE14" s="331"/>
      <c r="AF14" s="331"/>
      <c r="AG14" s="332"/>
      <c r="AH14" s="336"/>
      <c r="AI14" s="334"/>
      <c r="AJ14" s="334"/>
      <c r="AK14" s="334"/>
      <c r="AL14" s="334"/>
      <c r="AM14" s="334"/>
      <c r="AN14" s="334"/>
      <c r="AO14" s="334"/>
      <c r="AP14" s="334"/>
      <c r="AQ14" s="335"/>
      <c r="AR14" s="337"/>
      <c r="AS14" s="338"/>
      <c r="AT14" s="338"/>
      <c r="AU14" s="338"/>
      <c r="AV14" s="338"/>
      <c r="AW14" s="338"/>
      <c r="AX14" s="338"/>
      <c r="AY14" s="338"/>
      <c r="AZ14" s="338"/>
      <c r="BA14" s="339"/>
      <c r="BB14" s="346"/>
      <c r="BC14" s="342"/>
      <c r="BD14" s="342"/>
      <c r="BE14" s="342"/>
      <c r="BF14" s="342"/>
      <c r="BG14" s="342"/>
      <c r="BH14" s="342"/>
      <c r="BI14" s="342"/>
      <c r="BJ14" s="342"/>
      <c r="BK14" s="343"/>
      <c r="BL14" s="317"/>
      <c r="BM14" s="317"/>
      <c r="BN14" s="317"/>
      <c r="BO14" s="317"/>
      <c r="BP14" s="318"/>
      <c r="BQ14" s="319" t="s">
        <v>24</v>
      </c>
      <c r="BR14" s="320"/>
      <c r="BS14" s="321">
        <f t="shared" si="0"/>
        <v>0</v>
      </c>
      <c r="BT14" s="322">
        <f t="shared" si="1"/>
        <v>17</v>
      </c>
      <c r="BU14" s="323">
        <f t="shared" si="2"/>
        <v>0</v>
      </c>
      <c r="BV14" s="324">
        <f t="shared" si="3"/>
        <v>13</v>
      </c>
      <c r="BW14" s="325">
        <f t="shared" si="4"/>
        <v>0</v>
      </c>
      <c r="BX14" s="326">
        <f t="shared" si="5"/>
        <v>0</v>
      </c>
      <c r="BY14" s="327">
        <f t="shared" si="6"/>
        <v>0</v>
      </c>
      <c r="BZ14" s="328"/>
      <c r="CA14" s="328"/>
      <c r="CB14" s="328"/>
      <c r="CC14" s="328"/>
    </row>
    <row r="15" spans="1:297" ht="19.95" customHeight="1" thickTop="1" thickBot="1" x14ac:dyDescent="0.35">
      <c r="A15" s="301" t="s">
        <v>25</v>
      </c>
      <c r="B15" s="234" t="e">
        <f>INDEX([1]ELEVES!B15,MATCH("zzz",[1]ELEVES!B15,1))</f>
        <v>#N/A</v>
      </c>
      <c r="C15" s="235" t="e">
        <f>INDEX([1]ELEVES!C15,MATCH("zzz",[1]ELEVES!C15,1))</f>
        <v>#N/A</v>
      </c>
      <c r="D15" s="330"/>
      <c r="E15" s="331"/>
      <c r="F15" s="331"/>
      <c r="G15" s="331"/>
      <c r="H15" s="331"/>
      <c r="I15" s="331"/>
      <c r="J15" s="331"/>
      <c r="K15" s="331"/>
      <c r="L15" s="331"/>
      <c r="M15" s="332"/>
      <c r="N15" s="330"/>
      <c r="O15" s="331"/>
      <c r="P15" s="331"/>
      <c r="Q15" s="331"/>
      <c r="R15" s="347"/>
      <c r="S15" s="331"/>
      <c r="T15" s="331"/>
      <c r="U15" s="331"/>
      <c r="V15" s="334"/>
      <c r="W15" s="335"/>
      <c r="X15" s="302"/>
      <c r="Y15" s="331"/>
      <c r="Z15" s="331"/>
      <c r="AA15" s="331"/>
      <c r="AB15" s="331"/>
      <c r="AC15" s="331"/>
      <c r="AD15" s="331"/>
      <c r="AE15" s="331"/>
      <c r="AF15" s="331"/>
      <c r="AG15" s="332"/>
      <c r="AH15" s="336"/>
      <c r="AI15" s="334"/>
      <c r="AJ15" s="334"/>
      <c r="AK15" s="334"/>
      <c r="AL15" s="334"/>
      <c r="AM15" s="334"/>
      <c r="AN15" s="334"/>
      <c r="AO15" s="334"/>
      <c r="AP15" s="334"/>
      <c r="AQ15" s="335"/>
      <c r="AR15" s="337"/>
      <c r="AS15" s="338"/>
      <c r="AT15" s="338"/>
      <c r="AU15" s="338"/>
      <c r="AV15" s="338"/>
      <c r="AW15" s="338"/>
      <c r="AX15" s="338"/>
      <c r="AY15" s="338"/>
      <c r="AZ15" s="338"/>
      <c r="BA15" s="339"/>
      <c r="BB15" s="346"/>
      <c r="BC15" s="342"/>
      <c r="BD15" s="342"/>
      <c r="BE15" s="342"/>
      <c r="BF15" s="342"/>
      <c r="BG15" s="342"/>
      <c r="BH15" s="342"/>
      <c r="BI15" s="342"/>
      <c r="BJ15" s="342"/>
      <c r="BK15" s="343"/>
      <c r="BL15" s="317"/>
      <c r="BM15" s="317"/>
      <c r="BN15" s="317"/>
      <c r="BO15" s="317"/>
      <c r="BP15" s="318"/>
      <c r="BQ15" s="319" t="s">
        <v>25</v>
      </c>
      <c r="BR15" s="320"/>
      <c r="BS15" s="321">
        <f t="shared" si="0"/>
        <v>0</v>
      </c>
      <c r="BT15" s="322">
        <f t="shared" si="1"/>
        <v>17</v>
      </c>
      <c r="BU15" s="323">
        <f t="shared" si="2"/>
        <v>0</v>
      </c>
      <c r="BV15" s="324">
        <f t="shared" si="3"/>
        <v>13</v>
      </c>
      <c r="BW15" s="325">
        <f t="shared" si="4"/>
        <v>0</v>
      </c>
      <c r="BX15" s="326">
        <f t="shared" si="5"/>
        <v>0</v>
      </c>
      <c r="BY15" s="327">
        <f t="shared" si="6"/>
        <v>0</v>
      </c>
      <c r="BZ15" s="328"/>
      <c r="CA15" s="328"/>
      <c r="CB15" s="328"/>
      <c r="CC15" s="328"/>
    </row>
    <row r="16" spans="1:297" ht="19.95" customHeight="1" thickTop="1" thickBot="1" x14ac:dyDescent="0.35">
      <c r="A16" s="301" t="s">
        <v>26</v>
      </c>
      <c r="B16" s="234" t="e">
        <f>INDEX([1]ELEVES!B16,MATCH("zzz",[1]ELEVES!B16,1))</f>
        <v>#N/A</v>
      </c>
      <c r="C16" s="235" t="e">
        <f>INDEX([1]ELEVES!C16,MATCH("zzz",[1]ELEVES!C16,1))</f>
        <v>#N/A</v>
      </c>
      <c r="D16" s="330"/>
      <c r="E16" s="331"/>
      <c r="F16" s="331"/>
      <c r="G16" s="331"/>
      <c r="H16" s="331"/>
      <c r="I16" s="331"/>
      <c r="J16" s="331"/>
      <c r="K16" s="331"/>
      <c r="L16" s="331"/>
      <c r="M16" s="332"/>
      <c r="N16" s="330"/>
      <c r="O16" s="331"/>
      <c r="P16" s="331"/>
      <c r="Q16" s="345"/>
      <c r="R16" s="347"/>
      <c r="S16" s="331"/>
      <c r="T16" s="331"/>
      <c r="U16" s="331"/>
      <c r="V16" s="334"/>
      <c r="W16" s="335"/>
      <c r="X16" s="330"/>
      <c r="Y16" s="331"/>
      <c r="Z16" s="331"/>
      <c r="AA16" s="331"/>
      <c r="AB16" s="331"/>
      <c r="AC16" s="331"/>
      <c r="AD16" s="331"/>
      <c r="AE16" s="331"/>
      <c r="AF16" s="331"/>
      <c r="AG16" s="332"/>
      <c r="AH16" s="336"/>
      <c r="AI16" s="334"/>
      <c r="AJ16" s="334"/>
      <c r="AK16" s="334"/>
      <c r="AL16" s="334"/>
      <c r="AM16" s="334"/>
      <c r="AN16" s="334"/>
      <c r="AO16" s="334"/>
      <c r="AP16" s="334"/>
      <c r="AQ16" s="335"/>
      <c r="AR16" s="337"/>
      <c r="AS16" s="338"/>
      <c r="AT16" s="338"/>
      <c r="AU16" s="338"/>
      <c r="AV16" s="338"/>
      <c r="AW16" s="338"/>
      <c r="AX16" s="338"/>
      <c r="AY16" s="338"/>
      <c r="AZ16" s="338"/>
      <c r="BA16" s="339"/>
      <c r="BB16" s="346"/>
      <c r="BC16" s="342"/>
      <c r="BD16" s="342"/>
      <c r="BE16" s="342"/>
      <c r="BF16" s="342"/>
      <c r="BG16" s="342"/>
      <c r="BH16" s="342"/>
      <c r="BI16" s="342"/>
      <c r="BJ16" s="342"/>
      <c r="BK16" s="343"/>
      <c r="BL16" s="317"/>
      <c r="BM16" s="317"/>
      <c r="BN16" s="317"/>
      <c r="BO16" s="317"/>
      <c r="BP16" s="318"/>
      <c r="BQ16" s="319" t="s">
        <v>26</v>
      </c>
      <c r="BR16" s="320"/>
      <c r="BS16" s="321">
        <f t="shared" si="0"/>
        <v>0</v>
      </c>
      <c r="BT16" s="322">
        <f t="shared" si="1"/>
        <v>17</v>
      </c>
      <c r="BU16" s="323">
        <f t="shared" si="2"/>
        <v>0</v>
      </c>
      <c r="BV16" s="324">
        <f t="shared" si="3"/>
        <v>13</v>
      </c>
      <c r="BW16" s="325">
        <f t="shared" si="4"/>
        <v>0</v>
      </c>
      <c r="BX16" s="326">
        <f t="shared" si="5"/>
        <v>0</v>
      </c>
      <c r="BY16" s="327">
        <f t="shared" si="6"/>
        <v>0</v>
      </c>
      <c r="BZ16" s="328"/>
      <c r="CA16" s="328"/>
      <c r="CB16" s="328"/>
      <c r="CC16" s="328"/>
    </row>
    <row r="17" spans="1:81" ht="19.95" customHeight="1" thickTop="1" thickBot="1" x14ac:dyDescent="0.35">
      <c r="A17" s="301" t="s">
        <v>27</v>
      </c>
      <c r="B17" s="234" t="e">
        <f>INDEX([1]ELEVES!B17,MATCH("zzz",[1]ELEVES!B17,1))</f>
        <v>#N/A</v>
      </c>
      <c r="C17" s="235" t="e">
        <f>INDEX([1]ELEVES!C17,MATCH("zzz",[1]ELEVES!C17,1))</f>
        <v>#N/A</v>
      </c>
      <c r="D17" s="330"/>
      <c r="E17" s="331"/>
      <c r="F17" s="331"/>
      <c r="G17" s="331"/>
      <c r="H17" s="331"/>
      <c r="I17" s="331"/>
      <c r="J17" s="331"/>
      <c r="K17" s="331"/>
      <c r="L17" s="331"/>
      <c r="M17" s="332"/>
      <c r="N17" s="330"/>
      <c r="O17" s="331"/>
      <c r="P17" s="331"/>
      <c r="Q17" s="331"/>
      <c r="R17" s="345"/>
      <c r="S17" s="331"/>
      <c r="T17" s="331"/>
      <c r="U17" s="331"/>
      <c r="V17" s="334"/>
      <c r="W17" s="335"/>
      <c r="X17" s="330"/>
      <c r="Y17" s="331"/>
      <c r="Z17" s="331"/>
      <c r="AA17" s="331"/>
      <c r="AB17" s="331"/>
      <c r="AC17" s="331"/>
      <c r="AD17" s="331"/>
      <c r="AE17" s="331"/>
      <c r="AF17" s="331"/>
      <c r="AG17" s="332"/>
      <c r="AH17" s="336"/>
      <c r="AI17" s="334"/>
      <c r="AJ17" s="334"/>
      <c r="AK17" s="334"/>
      <c r="AL17" s="334"/>
      <c r="AM17" s="334"/>
      <c r="AN17" s="334"/>
      <c r="AO17" s="334"/>
      <c r="AP17" s="334"/>
      <c r="AQ17" s="335"/>
      <c r="AR17" s="337"/>
      <c r="AS17" s="338"/>
      <c r="AT17" s="338"/>
      <c r="AU17" s="338"/>
      <c r="AV17" s="338"/>
      <c r="AW17" s="338"/>
      <c r="AX17" s="338"/>
      <c r="AY17" s="338"/>
      <c r="AZ17" s="338"/>
      <c r="BA17" s="339"/>
      <c r="BB17" s="346"/>
      <c r="BC17" s="342"/>
      <c r="BD17" s="342"/>
      <c r="BE17" s="342"/>
      <c r="BF17" s="342"/>
      <c r="BG17" s="342"/>
      <c r="BH17" s="342"/>
      <c r="BI17" s="342"/>
      <c r="BJ17" s="342"/>
      <c r="BK17" s="343"/>
      <c r="BL17" s="317"/>
      <c r="BM17" s="317"/>
      <c r="BN17" s="317"/>
      <c r="BO17" s="317"/>
      <c r="BP17" s="318"/>
      <c r="BQ17" s="319" t="s">
        <v>27</v>
      </c>
      <c r="BR17" s="320"/>
      <c r="BS17" s="321">
        <f t="shared" si="0"/>
        <v>0</v>
      </c>
      <c r="BT17" s="322">
        <f t="shared" si="1"/>
        <v>17</v>
      </c>
      <c r="BU17" s="323">
        <f t="shared" si="2"/>
        <v>0</v>
      </c>
      <c r="BV17" s="324">
        <f t="shared" si="3"/>
        <v>13</v>
      </c>
      <c r="BW17" s="325">
        <f t="shared" si="4"/>
        <v>0</v>
      </c>
      <c r="BX17" s="326">
        <f t="shared" si="5"/>
        <v>0</v>
      </c>
      <c r="BY17" s="327">
        <f t="shared" si="6"/>
        <v>0</v>
      </c>
      <c r="BZ17" s="328"/>
      <c r="CA17" s="328"/>
      <c r="CB17" s="328"/>
      <c r="CC17" s="328"/>
    </row>
    <row r="18" spans="1:81" ht="19.95" customHeight="1" thickTop="1" thickBot="1" x14ac:dyDescent="0.35">
      <c r="A18" s="301" t="s">
        <v>28</v>
      </c>
      <c r="B18" s="234" t="e">
        <f>INDEX([1]ELEVES!B18,MATCH("zzz",[1]ELEVES!B18,1))</f>
        <v>#N/A</v>
      </c>
      <c r="C18" s="235" t="e">
        <f>INDEX([1]ELEVES!C18,MATCH("zzz",[1]ELEVES!C18,1))</f>
        <v>#N/A</v>
      </c>
      <c r="D18" s="330"/>
      <c r="E18" s="331"/>
      <c r="F18" s="331"/>
      <c r="G18" s="331"/>
      <c r="H18" s="331"/>
      <c r="I18" s="331"/>
      <c r="J18" s="331"/>
      <c r="K18" s="331"/>
      <c r="L18" s="331"/>
      <c r="M18" s="332"/>
      <c r="N18" s="330"/>
      <c r="O18" s="331"/>
      <c r="P18" s="331"/>
      <c r="Q18" s="331"/>
      <c r="R18" s="345"/>
      <c r="S18" s="331"/>
      <c r="T18" s="331"/>
      <c r="U18" s="331"/>
      <c r="V18" s="334"/>
      <c r="W18" s="335"/>
      <c r="X18" s="330"/>
      <c r="Y18" s="331"/>
      <c r="Z18" s="331"/>
      <c r="AA18" s="331"/>
      <c r="AB18" s="331"/>
      <c r="AC18" s="331"/>
      <c r="AD18" s="331"/>
      <c r="AE18" s="331"/>
      <c r="AF18" s="331"/>
      <c r="AG18" s="332"/>
      <c r="AH18" s="336"/>
      <c r="AI18" s="334"/>
      <c r="AJ18" s="334"/>
      <c r="AK18" s="334"/>
      <c r="AL18" s="334"/>
      <c r="AM18" s="334"/>
      <c r="AN18" s="334"/>
      <c r="AO18" s="334"/>
      <c r="AP18" s="334"/>
      <c r="AQ18" s="335"/>
      <c r="AR18" s="337"/>
      <c r="AS18" s="338"/>
      <c r="AT18" s="338"/>
      <c r="AU18" s="338"/>
      <c r="AV18" s="338"/>
      <c r="AW18" s="338"/>
      <c r="AX18" s="338"/>
      <c r="AY18" s="338"/>
      <c r="AZ18" s="338"/>
      <c r="BA18" s="339"/>
      <c r="BB18" s="346"/>
      <c r="BC18" s="342"/>
      <c r="BD18" s="342"/>
      <c r="BE18" s="342"/>
      <c r="BF18" s="342"/>
      <c r="BG18" s="342"/>
      <c r="BH18" s="342"/>
      <c r="BI18" s="342"/>
      <c r="BJ18" s="342"/>
      <c r="BK18" s="343"/>
      <c r="BL18" s="317"/>
      <c r="BM18" s="317"/>
      <c r="BN18" s="317"/>
      <c r="BO18" s="317"/>
      <c r="BP18" s="318"/>
      <c r="BQ18" s="319" t="s">
        <v>28</v>
      </c>
      <c r="BR18" s="320"/>
      <c r="BS18" s="321">
        <f t="shared" si="0"/>
        <v>0</v>
      </c>
      <c r="BT18" s="322">
        <f t="shared" si="1"/>
        <v>17</v>
      </c>
      <c r="BU18" s="323">
        <f t="shared" si="2"/>
        <v>0</v>
      </c>
      <c r="BV18" s="324">
        <f t="shared" si="3"/>
        <v>13</v>
      </c>
      <c r="BW18" s="325">
        <f t="shared" si="4"/>
        <v>0</v>
      </c>
      <c r="BX18" s="326">
        <f t="shared" si="5"/>
        <v>0</v>
      </c>
      <c r="BY18" s="327">
        <f t="shared" si="6"/>
        <v>0</v>
      </c>
      <c r="BZ18" s="328"/>
      <c r="CA18" s="328"/>
      <c r="CB18" s="328"/>
      <c r="CC18" s="328"/>
    </row>
    <row r="19" spans="1:81" ht="19.95" customHeight="1" thickTop="1" thickBot="1" x14ac:dyDescent="0.35">
      <c r="A19" s="301" t="s">
        <v>29</v>
      </c>
      <c r="B19" s="234" t="e">
        <f>INDEX([1]ELEVES!B19,MATCH("zzz",[1]ELEVES!B19,1))</f>
        <v>#N/A</v>
      </c>
      <c r="C19" s="235" t="e">
        <f>INDEX([1]ELEVES!C19,MATCH("zzz",[1]ELEVES!C19,1))</f>
        <v>#N/A</v>
      </c>
      <c r="D19" s="330"/>
      <c r="E19" s="331"/>
      <c r="F19" s="331"/>
      <c r="G19" s="331"/>
      <c r="H19" s="331"/>
      <c r="I19" s="331"/>
      <c r="J19" s="331"/>
      <c r="K19" s="331"/>
      <c r="L19" s="331"/>
      <c r="M19" s="332"/>
      <c r="N19" s="330"/>
      <c r="O19" s="331"/>
      <c r="P19" s="331"/>
      <c r="Q19" s="331"/>
      <c r="R19" s="345"/>
      <c r="S19" s="348"/>
      <c r="T19" s="331"/>
      <c r="U19" s="331"/>
      <c r="V19" s="334"/>
      <c r="W19" s="335"/>
      <c r="X19" s="330"/>
      <c r="Y19" s="331"/>
      <c r="Z19" s="331"/>
      <c r="AA19" s="331"/>
      <c r="AB19" s="331"/>
      <c r="AC19" s="331"/>
      <c r="AD19" s="331"/>
      <c r="AE19" s="331"/>
      <c r="AF19" s="331"/>
      <c r="AG19" s="332"/>
      <c r="AH19" s="336"/>
      <c r="AI19" s="334"/>
      <c r="AJ19" s="334"/>
      <c r="AK19" s="334"/>
      <c r="AL19" s="334"/>
      <c r="AM19" s="334"/>
      <c r="AN19" s="334"/>
      <c r="AO19" s="334"/>
      <c r="AP19" s="334"/>
      <c r="AQ19" s="335"/>
      <c r="AR19" s="337"/>
      <c r="AS19" s="338"/>
      <c r="AT19" s="338"/>
      <c r="AU19" s="338"/>
      <c r="AV19" s="338"/>
      <c r="AW19" s="338"/>
      <c r="AX19" s="338"/>
      <c r="AY19" s="338"/>
      <c r="AZ19" s="338"/>
      <c r="BA19" s="339"/>
      <c r="BB19" s="346"/>
      <c r="BC19" s="342"/>
      <c r="BD19" s="342"/>
      <c r="BE19" s="342"/>
      <c r="BF19" s="342"/>
      <c r="BG19" s="342"/>
      <c r="BH19" s="342"/>
      <c r="BI19" s="342"/>
      <c r="BJ19" s="342"/>
      <c r="BK19" s="343"/>
      <c r="BL19" s="317"/>
      <c r="BM19" s="317"/>
      <c r="BN19" s="317"/>
      <c r="BO19" s="317"/>
      <c r="BP19" s="318"/>
      <c r="BQ19" s="319" t="s">
        <v>29</v>
      </c>
      <c r="BR19" s="320"/>
      <c r="BS19" s="321">
        <f t="shared" si="0"/>
        <v>0</v>
      </c>
      <c r="BT19" s="322">
        <f t="shared" si="1"/>
        <v>17</v>
      </c>
      <c r="BU19" s="323">
        <f t="shared" si="2"/>
        <v>0</v>
      </c>
      <c r="BV19" s="324">
        <f t="shared" si="3"/>
        <v>13</v>
      </c>
      <c r="BW19" s="325">
        <f t="shared" si="4"/>
        <v>0</v>
      </c>
      <c r="BX19" s="326">
        <f t="shared" si="5"/>
        <v>0</v>
      </c>
      <c r="BY19" s="327">
        <f t="shared" si="6"/>
        <v>0</v>
      </c>
      <c r="BZ19" s="328"/>
      <c r="CA19" s="328"/>
      <c r="CB19" s="328"/>
      <c r="CC19" s="328"/>
    </row>
    <row r="20" spans="1:81" ht="19.95" customHeight="1" thickTop="1" thickBot="1" x14ac:dyDescent="0.35">
      <c r="A20" s="301" t="s">
        <v>30</v>
      </c>
      <c r="B20" s="234" t="e">
        <f>INDEX([1]ELEVES!B20,MATCH("zzz",[1]ELEVES!B20,1))</f>
        <v>#N/A</v>
      </c>
      <c r="C20" s="235" t="e">
        <f>INDEX([1]ELEVES!C20,MATCH("zzz",[1]ELEVES!C20,1))</f>
        <v>#N/A</v>
      </c>
      <c r="D20" s="330"/>
      <c r="E20" s="331"/>
      <c r="F20" s="331"/>
      <c r="G20" s="331"/>
      <c r="H20" s="331"/>
      <c r="I20" s="331"/>
      <c r="J20" s="331"/>
      <c r="K20" s="331"/>
      <c r="L20" s="331"/>
      <c r="M20" s="332"/>
      <c r="N20" s="330"/>
      <c r="O20" s="331"/>
      <c r="P20" s="331"/>
      <c r="Q20" s="331"/>
      <c r="R20" s="331"/>
      <c r="S20" s="344"/>
      <c r="T20" s="331"/>
      <c r="U20" s="331"/>
      <c r="V20" s="334"/>
      <c r="W20" s="335"/>
      <c r="X20" s="330"/>
      <c r="Y20" s="331"/>
      <c r="Z20" s="331"/>
      <c r="AA20" s="331"/>
      <c r="AB20" s="331"/>
      <c r="AC20" s="331"/>
      <c r="AD20" s="331"/>
      <c r="AE20" s="331"/>
      <c r="AF20" s="331"/>
      <c r="AG20" s="332"/>
      <c r="AH20" s="336"/>
      <c r="AI20" s="334"/>
      <c r="AJ20" s="334"/>
      <c r="AK20" s="334"/>
      <c r="AL20" s="334"/>
      <c r="AM20" s="334"/>
      <c r="AN20" s="334"/>
      <c r="AO20" s="334"/>
      <c r="AP20" s="334"/>
      <c r="AQ20" s="335"/>
      <c r="AR20" s="337"/>
      <c r="AS20" s="338"/>
      <c r="AT20" s="338"/>
      <c r="AU20" s="338"/>
      <c r="AV20" s="338"/>
      <c r="AW20" s="338"/>
      <c r="AX20" s="338"/>
      <c r="AY20" s="338"/>
      <c r="AZ20" s="338"/>
      <c r="BA20" s="339"/>
      <c r="BB20" s="346"/>
      <c r="BC20" s="342"/>
      <c r="BD20" s="342"/>
      <c r="BE20" s="342"/>
      <c r="BF20" s="342"/>
      <c r="BG20" s="342"/>
      <c r="BH20" s="342"/>
      <c r="BI20" s="342"/>
      <c r="BJ20" s="342"/>
      <c r="BK20" s="343"/>
      <c r="BL20" s="317"/>
      <c r="BM20" s="317"/>
      <c r="BN20" s="317"/>
      <c r="BO20" s="317"/>
      <c r="BP20" s="318"/>
      <c r="BQ20" s="319" t="s">
        <v>30</v>
      </c>
      <c r="BR20" s="320"/>
      <c r="BS20" s="321">
        <f t="shared" si="0"/>
        <v>0</v>
      </c>
      <c r="BT20" s="322">
        <f t="shared" si="1"/>
        <v>17</v>
      </c>
      <c r="BU20" s="323">
        <f t="shared" si="2"/>
        <v>0</v>
      </c>
      <c r="BV20" s="324">
        <f t="shared" si="3"/>
        <v>13</v>
      </c>
      <c r="BW20" s="325">
        <f t="shared" si="4"/>
        <v>0</v>
      </c>
      <c r="BX20" s="326">
        <f t="shared" si="5"/>
        <v>0</v>
      </c>
      <c r="BY20" s="327">
        <f t="shared" si="6"/>
        <v>0</v>
      </c>
      <c r="BZ20" s="328"/>
      <c r="CA20" s="328"/>
      <c r="CB20" s="328"/>
      <c r="CC20" s="328"/>
    </row>
    <row r="21" spans="1:81" ht="19.95" customHeight="1" thickTop="1" thickBot="1" x14ac:dyDescent="0.35">
      <c r="A21" s="301" t="s">
        <v>31</v>
      </c>
      <c r="B21" s="234" t="e">
        <f>INDEX([1]ELEVES!B21,MATCH("zzz",[1]ELEVES!B21,1))</f>
        <v>#N/A</v>
      </c>
      <c r="C21" s="235" t="e">
        <f>INDEX([1]ELEVES!C21,MATCH("zzz",[1]ELEVES!C21,1))</f>
        <v>#N/A</v>
      </c>
      <c r="D21" s="330"/>
      <c r="E21" s="331"/>
      <c r="F21" s="331"/>
      <c r="G21" s="331"/>
      <c r="H21" s="331"/>
      <c r="I21" s="331"/>
      <c r="J21" s="331"/>
      <c r="K21" s="331"/>
      <c r="L21" s="331"/>
      <c r="M21" s="332"/>
      <c r="N21" s="330"/>
      <c r="O21" s="331"/>
      <c r="P21" s="331"/>
      <c r="Q21" s="331"/>
      <c r="R21" s="345"/>
      <c r="S21" s="331"/>
      <c r="T21" s="331"/>
      <c r="U21" s="331"/>
      <c r="V21" s="334"/>
      <c r="W21" s="335"/>
      <c r="X21" s="330"/>
      <c r="Y21" s="331"/>
      <c r="Z21" s="331"/>
      <c r="AA21" s="331"/>
      <c r="AB21" s="331"/>
      <c r="AC21" s="331"/>
      <c r="AD21" s="331"/>
      <c r="AE21" s="331"/>
      <c r="AF21" s="331"/>
      <c r="AG21" s="332"/>
      <c r="AH21" s="336"/>
      <c r="AI21" s="334"/>
      <c r="AJ21" s="334"/>
      <c r="AK21" s="334"/>
      <c r="AL21" s="334"/>
      <c r="AM21" s="334"/>
      <c r="AN21" s="334"/>
      <c r="AO21" s="334"/>
      <c r="AP21" s="334"/>
      <c r="AQ21" s="335"/>
      <c r="AR21" s="337"/>
      <c r="AS21" s="338"/>
      <c r="AT21" s="338"/>
      <c r="AU21" s="338"/>
      <c r="AV21" s="338"/>
      <c r="AW21" s="338"/>
      <c r="AX21" s="338"/>
      <c r="AY21" s="338"/>
      <c r="AZ21" s="338"/>
      <c r="BA21" s="339"/>
      <c r="BB21" s="346"/>
      <c r="BC21" s="342"/>
      <c r="BD21" s="342"/>
      <c r="BE21" s="342"/>
      <c r="BF21" s="342"/>
      <c r="BG21" s="342"/>
      <c r="BH21" s="342"/>
      <c r="BI21" s="342"/>
      <c r="BJ21" s="342"/>
      <c r="BK21" s="343"/>
      <c r="BL21" s="317"/>
      <c r="BM21" s="317"/>
      <c r="BN21" s="317"/>
      <c r="BO21" s="317"/>
      <c r="BP21" s="318"/>
      <c r="BQ21" s="319" t="s">
        <v>31</v>
      </c>
      <c r="BR21" s="320"/>
      <c r="BS21" s="321">
        <f t="shared" si="0"/>
        <v>0</v>
      </c>
      <c r="BT21" s="322">
        <f t="shared" si="1"/>
        <v>17</v>
      </c>
      <c r="BU21" s="323">
        <f t="shared" si="2"/>
        <v>0</v>
      </c>
      <c r="BV21" s="324">
        <f t="shared" si="3"/>
        <v>13</v>
      </c>
      <c r="BW21" s="325">
        <f t="shared" si="4"/>
        <v>0</v>
      </c>
      <c r="BX21" s="326">
        <f t="shared" si="5"/>
        <v>0</v>
      </c>
      <c r="BY21" s="327">
        <f t="shared" si="6"/>
        <v>0</v>
      </c>
      <c r="BZ21" s="328"/>
      <c r="CA21" s="328"/>
      <c r="CB21" s="328"/>
      <c r="CC21" s="328"/>
    </row>
    <row r="22" spans="1:81" ht="19.95" customHeight="1" thickTop="1" thickBot="1" x14ac:dyDescent="0.35">
      <c r="A22" s="301" t="s">
        <v>32</v>
      </c>
      <c r="B22" s="234" t="e">
        <f>INDEX([1]ELEVES!B22,MATCH("zzz",[1]ELEVES!B22,1))</f>
        <v>#N/A</v>
      </c>
      <c r="C22" s="235" t="e">
        <f>INDEX([1]ELEVES!C22,MATCH("zzz",[1]ELEVES!C22,1))</f>
        <v>#N/A</v>
      </c>
      <c r="D22" s="330"/>
      <c r="E22" s="331"/>
      <c r="F22" s="331"/>
      <c r="G22" s="331"/>
      <c r="H22" s="331"/>
      <c r="I22" s="331"/>
      <c r="J22" s="331"/>
      <c r="K22" s="331"/>
      <c r="L22" s="331"/>
      <c r="M22" s="332"/>
      <c r="N22" s="330"/>
      <c r="O22" s="331"/>
      <c r="P22" s="331"/>
      <c r="Q22" s="331"/>
      <c r="R22" s="331"/>
      <c r="S22" s="344"/>
      <c r="T22" s="331"/>
      <c r="U22" s="331"/>
      <c r="V22" s="334"/>
      <c r="W22" s="335"/>
      <c r="X22" s="330"/>
      <c r="Y22" s="331"/>
      <c r="Z22" s="331"/>
      <c r="AA22" s="331"/>
      <c r="AB22" s="331"/>
      <c r="AC22" s="331"/>
      <c r="AD22" s="331"/>
      <c r="AE22" s="331"/>
      <c r="AF22" s="331"/>
      <c r="AG22" s="332"/>
      <c r="AH22" s="336"/>
      <c r="AI22" s="334"/>
      <c r="AJ22" s="334"/>
      <c r="AK22" s="334"/>
      <c r="AL22" s="334"/>
      <c r="AM22" s="334"/>
      <c r="AN22" s="334"/>
      <c r="AO22" s="334"/>
      <c r="AP22" s="334"/>
      <c r="AQ22" s="335"/>
      <c r="AR22" s="337"/>
      <c r="AS22" s="338"/>
      <c r="AT22" s="338"/>
      <c r="AU22" s="338"/>
      <c r="AV22" s="338"/>
      <c r="AW22" s="338"/>
      <c r="AX22" s="338"/>
      <c r="AY22" s="338"/>
      <c r="AZ22" s="338"/>
      <c r="BA22" s="339"/>
      <c r="BB22" s="346"/>
      <c r="BC22" s="342"/>
      <c r="BD22" s="342"/>
      <c r="BE22" s="342"/>
      <c r="BF22" s="342"/>
      <c r="BG22" s="342"/>
      <c r="BH22" s="342"/>
      <c r="BI22" s="342"/>
      <c r="BJ22" s="342"/>
      <c r="BK22" s="343"/>
      <c r="BL22" s="317"/>
      <c r="BM22" s="317"/>
      <c r="BN22" s="317"/>
      <c r="BO22" s="317"/>
      <c r="BP22" s="318"/>
      <c r="BQ22" s="319" t="s">
        <v>32</v>
      </c>
      <c r="BR22" s="320"/>
      <c r="BS22" s="321">
        <f t="shared" si="0"/>
        <v>0</v>
      </c>
      <c r="BT22" s="322">
        <f t="shared" si="1"/>
        <v>17</v>
      </c>
      <c r="BU22" s="323">
        <f t="shared" si="2"/>
        <v>0</v>
      </c>
      <c r="BV22" s="324">
        <f t="shared" si="3"/>
        <v>13</v>
      </c>
      <c r="BW22" s="325">
        <f t="shared" si="4"/>
        <v>0</v>
      </c>
      <c r="BX22" s="326">
        <f t="shared" si="5"/>
        <v>0</v>
      </c>
      <c r="BY22" s="327">
        <f t="shared" si="6"/>
        <v>0</v>
      </c>
      <c r="BZ22" s="328"/>
      <c r="CA22" s="328"/>
      <c r="CB22" s="328"/>
      <c r="CC22" s="328"/>
    </row>
    <row r="23" spans="1:81" ht="19.95" customHeight="1" thickTop="1" thickBot="1" x14ac:dyDescent="0.35">
      <c r="A23" s="301" t="s">
        <v>33</v>
      </c>
      <c r="B23" s="234" t="e">
        <f>INDEX([1]ELEVES!B23,MATCH("zzz",[1]ELEVES!B23,1))</f>
        <v>#N/A</v>
      </c>
      <c r="C23" s="235" t="e">
        <f>INDEX([1]ELEVES!C23,MATCH("zzz",[1]ELEVES!C23,1))</f>
        <v>#N/A</v>
      </c>
      <c r="D23" s="330"/>
      <c r="E23" s="331"/>
      <c r="F23" s="331"/>
      <c r="G23" s="331"/>
      <c r="H23" s="331"/>
      <c r="I23" s="331"/>
      <c r="J23" s="331"/>
      <c r="K23" s="331"/>
      <c r="L23" s="331"/>
      <c r="M23" s="332"/>
      <c r="N23" s="330"/>
      <c r="O23" s="331"/>
      <c r="P23" s="331"/>
      <c r="Q23" s="331"/>
      <c r="R23" s="345"/>
      <c r="S23" s="331"/>
      <c r="T23" s="331"/>
      <c r="U23" s="331"/>
      <c r="V23" s="334"/>
      <c r="W23" s="335"/>
      <c r="X23" s="330"/>
      <c r="Y23" s="331"/>
      <c r="Z23" s="331"/>
      <c r="AA23" s="331"/>
      <c r="AB23" s="331"/>
      <c r="AC23" s="331"/>
      <c r="AD23" s="331"/>
      <c r="AE23" s="331"/>
      <c r="AF23" s="331"/>
      <c r="AG23" s="332"/>
      <c r="AH23" s="336"/>
      <c r="AI23" s="334"/>
      <c r="AJ23" s="334"/>
      <c r="AK23" s="334"/>
      <c r="AL23" s="334"/>
      <c r="AM23" s="334"/>
      <c r="AN23" s="334"/>
      <c r="AO23" s="334"/>
      <c r="AP23" s="334"/>
      <c r="AQ23" s="335"/>
      <c r="AR23" s="337"/>
      <c r="AS23" s="338"/>
      <c r="AT23" s="338"/>
      <c r="AU23" s="338"/>
      <c r="AV23" s="338"/>
      <c r="AW23" s="338"/>
      <c r="AX23" s="338"/>
      <c r="AY23" s="338"/>
      <c r="AZ23" s="338"/>
      <c r="BA23" s="339"/>
      <c r="BB23" s="346"/>
      <c r="BC23" s="342"/>
      <c r="BD23" s="342"/>
      <c r="BE23" s="342"/>
      <c r="BF23" s="342"/>
      <c r="BG23" s="342"/>
      <c r="BH23" s="342"/>
      <c r="BI23" s="342"/>
      <c r="BJ23" s="342"/>
      <c r="BK23" s="343"/>
      <c r="BL23" s="317"/>
      <c r="BM23" s="317"/>
      <c r="BN23" s="317"/>
      <c r="BO23" s="317"/>
      <c r="BP23" s="318"/>
      <c r="BQ23" s="319" t="s">
        <v>33</v>
      </c>
      <c r="BR23" s="320"/>
      <c r="BS23" s="321">
        <f t="shared" si="0"/>
        <v>0</v>
      </c>
      <c r="BT23" s="322">
        <f t="shared" si="1"/>
        <v>17</v>
      </c>
      <c r="BU23" s="323">
        <f t="shared" si="2"/>
        <v>0</v>
      </c>
      <c r="BV23" s="324">
        <f t="shared" si="3"/>
        <v>13</v>
      </c>
      <c r="BW23" s="325">
        <f t="shared" si="4"/>
        <v>0</v>
      </c>
      <c r="BX23" s="326">
        <f t="shared" si="5"/>
        <v>0</v>
      </c>
      <c r="BY23" s="327">
        <f t="shared" si="6"/>
        <v>0</v>
      </c>
      <c r="BZ23" s="328"/>
      <c r="CA23" s="328"/>
      <c r="CB23" s="328"/>
      <c r="CC23" s="328"/>
    </row>
    <row r="24" spans="1:81" ht="19.95" customHeight="1" thickTop="1" thickBot="1" x14ac:dyDescent="0.35">
      <c r="A24" s="301" t="s">
        <v>34</v>
      </c>
      <c r="B24" s="234" t="e">
        <f>INDEX([1]ELEVES!B24,MATCH("zzz",[1]ELEVES!B24,1))</f>
        <v>#N/A</v>
      </c>
      <c r="C24" s="235" t="e">
        <f>INDEX([1]ELEVES!C24,MATCH("zzz",[1]ELEVES!C24,1))</f>
        <v>#N/A</v>
      </c>
      <c r="D24" s="330"/>
      <c r="E24" s="331"/>
      <c r="F24" s="331"/>
      <c r="G24" s="331"/>
      <c r="H24" s="331"/>
      <c r="I24" s="331"/>
      <c r="J24" s="331"/>
      <c r="K24" s="331"/>
      <c r="L24" s="331"/>
      <c r="M24" s="332"/>
      <c r="N24" s="330"/>
      <c r="O24" s="331"/>
      <c r="P24" s="331"/>
      <c r="Q24" s="331"/>
      <c r="R24" s="345"/>
      <c r="S24" s="331"/>
      <c r="T24" s="331"/>
      <c r="U24" s="331"/>
      <c r="V24" s="334"/>
      <c r="W24" s="335"/>
      <c r="X24" s="330"/>
      <c r="Y24" s="331"/>
      <c r="Z24" s="331"/>
      <c r="AA24" s="331"/>
      <c r="AB24" s="331"/>
      <c r="AC24" s="331"/>
      <c r="AD24" s="331"/>
      <c r="AE24" s="331"/>
      <c r="AF24" s="331"/>
      <c r="AG24" s="332"/>
      <c r="AH24" s="336"/>
      <c r="AI24" s="334"/>
      <c r="AJ24" s="334"/>
      <c r="AK24" s="334"/>
      <c r="AL24" s="334"/>
      <c r="AM24" s="334"/>
      <c r="AN24" s="334"/>
      <c r="AO24" s="334"/>
      <c r="AP24" s="334"/>
      <c r="AQ24" s="335"/>
      <c r="AR24" s="337"/>
      <c r="AS24" s="338"/>
      <c r="AT24" s="338"/>
      <c r="AU24" s="338"/>
      <c r="AV24" s="338"/>
      <c r="AW24" s="338"/>
      <c r="AX24" s="338"/>
      <c r="AY24" s="338"/>
      <c r="AZ24" s="338"/>
      <c r="BA24" s="339"/>
      <c r="BB24" s="346"/>
      <c r="BC24" s="342"/>
      <c r="BD24" s="342"/>
      <c r="BE24" s="342"/>
      <c r="BF24" s="342"/>
      <c r="BG24" s="342"/>
      <c r="BH24" s="342"/>
      <c r="BI24" s="342"/>
      <c r="BJ24" s="342"/>
      <c r="BK24" s="343"/>
      <c r="BL24" s="317"/>
      <c r="BM24" s="317"/>
      <c r="BN24" s="317"/>
      <c r="BO24" s="317"/>
      <c r="BP24" s="318"/>
      <c r="BQ24" s="319" t="s">
        <v>34</v>
      </c>
      <c r="BR24" s="320"/>
      <c r="BS24" s="321">
        <f t="shared" si="0"/>
        <v>0</v>
      </c>
      <c r="BT24" s="322">
        <f t="shared" si="1"/>
        <v>17</v>
      </c>
      <c r="BU24" s="323">
        <f t="shared" si="2"/>
        <v>0</v>
      </c>
      <c r="BV24" s="324">
        <f t="shared" si="3"/>
        <v>13</v>
      </c>
      <c r="BW24" s="325">
        <f t="shared" si="4"/>
        <v>0</v>
      </c>
      <c r="BX24" s="326">
        <f t="shared" si="5"/>
        <v>0</v>
      </c>
      <c r="BY24" s="327">
        <f t="shared" si="6"/>
        <v>0</v>
      </c>
      <c r="BZ24" s="328"/>
      <c r="CA24" s="328"/>
      <c r="CB24" s="328"/>
      <c r="CC24" s="328"/>
    </row>
    <row r="25" spans="1:81" ht="19.95" customHeight="1" thickTop="1" thickBot="1" x14ac:dyDescent="0.35">
      <c r="A25" s="301" t="s">
        <v>35</v>
      </c>
      <c r="B25" s="234" t="e">
        <f>INDEX([1]ELEVES!B25,MATCH("zzz",[1]ELEVES!B25,1))</f>
        <v>#N/A</v>
      </c>
      <c r="C25" s="235" t="e">
        <f>INDEX([1]ELEVES!C25,MATCH("zzz",[1]ELEVES!C25,1))</f>
        <v>#N/A</v>
      </c>
      <c r="D25" s="336"/>
      <c r="E25" s="334"/>
      <c r="F25" s="334"/>
      <c r="G25" s="334"/>
      <c r="H25" s="334"/>
      <c r="I25" s="334"/>
      <c r="J25" s="334"/>
      <c r="K25" s="334"/>
      <c r="L25" s="334"/>
      <c r="M25" s="335"/>
      <c r="N25" s="336"/>
      <c r="O25" s="334"/>
      <c r="P25" s="334"/>
      <c r="Q25" s="334"/>
      <c r="R25" s="349"/>
      <c r="S25" s="334"/>
      <c r="T25" s="334"/>
      <c r="U25" s="334"/>
      <c r="V25" s="334"/>
      <c r="W25" s="335"/>
      <c r="X25" s="336"/>
      <c r="Y25" s="331"/>
      <c r="Z25" s="331"/>
      <c r="AA25" s="331"/>
      <c r="AB25" s="331"/>
      <c r="AC25" s="331"/>
      <c r="AD25" s="331"/>
      <c r="AE25" s="331"/>
      <c r="AF25" s="331"/>
      <c r="AG25" s="332"/>
      <c r="AH25" s="336"/>
      <c r="AI25" s="334"/>
      <c r="AJ25" s="334"/>
      <c r="AK25" s="334"/>
      <c r="AL25" s="334"/>
      <c r="AM25" s="334"/>
      <c r="AN25" s="334"/>
      <c r="AO25" s="334"/>
      <c r="AP25" s="334"/>
      <c r="AQ25" s="335"/>
      <c r="AR25" s="337"/>
      <c r="AS25" s="338"/>
      <c r="AT25" s="338"/>
      <c r="AU25" s="338"/>
      <c r="AV25" s="338"/>
      <c r="AW25" s="338"/>
      <c r="AX25" s="338"/>
      <c r="AY25" s="338"/>
      <c r="AZ25" s="338"/>
      <c r="BA25" s="339"/>
      <c r="BB25" s="346"/>
      <c r="BC25" s="342"/>
      <c r="BD25" s="342"/>
      <c r="BE25" s="342"/>
      <c r="BF25" s="342"/>
      <c r="BG25" s="342"/>
      <c r="BH25" s="342"/>
      <c r="BI25" s="342"/>
      <c r="BJ25" s="342"/>
      <c r="BK25" s="343"/>
      <c r="BL25" s="317"/>
      <c r="BM25" s="317"/>
      <c r="BN25" s="317"/>
      <c r="BO25" s="317"/>
      <c r="BP25" s="318"/>
      <c r="BQ25" s="319" t="s">
        <v>35</v>
      </c>
      <c r="BR25" s="320"/>
      <c r="BS25" s="321">
        <f t="shared" si="0"/>
        <v>0</v>
      </c>
      <c r="BT25" s="322">
        <f t="shared" si="1"/>
        <v>17</v>
      </c>
      <c r="BU25" s="323">
        <f t="shared" si="2"/>
        <v>0</v>
      </c>
      <c r="BV25" s="324">
        <f t="shared" si="3"/>
        <v>13</v>
      </c>
      <c r="BW25" s="325">
        <f t="shared" si="4"/>
        <v>0</v>
      </c>
      <c r="BX25" s="326">
        <f t="shared" si="5"/>
        <v>0</v>
      </c>
      <c r="BY25" s="327">
        <f t="shared" si="6"/>
        <v>0</v>
      </c>
      <c r="BZ25" s="328"/>
      <c r="CA25" s="328"/>
      <c r="CB25" s="328"/>
      <c r="CC25" s="328"/>
    </row>
    <row r="26" spans="1:81" ht="19.95" customHeight="1" thickTop="1" thickBot="1" x14ac:dyDescent="0.35">
      <c r="A26" s="301" t="s">
        <v>36</v>
      </c>
      <c r="B26" s="234" t="e">
        <f>INDEX([1]ELEVES!B26,MATCH("zzz",[1]ELEVES!B26,1))</f>
        <v>#N/A</v>
      </c>
      <c r="C26" s="235" t="e">
        <f>INDEX([1]ELEVES!C26,MATCH("zzz",[1]ELEVES!C26,1))</f>
        <v>#N/A</v>
      </c>
      <c r="D26" s="336"/>
      <c r="E26" s="334"/>
      <c r="F26" s="334"/>
      <c r="G26" s="334"/>
      <c r="H26" s="334"/>
      <c r="I26" s="334"/>
      <c r="J26" s="334"/>
      <c r="K26" s="334"/>
      <c r="L26" s="334"/>
      <c r="M26" s="335"/>
      <c r="N26" s="336"/>
      <c r="O26" s="334"/>
      <c r="P26" s="334"/>
      <c r="Q26" s="334"/>
      <c r="R26" s="334"/>
      <c r="S26" s="350"/>
      <c r="T26" s="334"/>
      <c r="U26" s="334"/>
      <c r="V26" s="334"/>
      <c r="W26" s="335"/>
      <c r="X26" s="336"/>
      <c r="Y26" s="331"/>
      <c r="Z26" s="331"/>
      <c r="AA26" s="331"/>
      <c r="AB26" s="331"/>
      <c r="AC26" s="331"/>
      <c r="AD26" s="331"/>
      <c r="AE26" s="331"/>
      <c r="AF26" s="331"/>
      <c r="AG26" s="332"/>
      <c r="AH26" s="336"/>
      <c r="AI26" s="334"/>
      <c r="AJ26" s="334"/>
      <c r="AK26" s="334"/>
      <c r="AL26" s="334"/>
      <c r="AM26" s="334"/>
      <c r="AN26" s="334"/>
      <c r="AO26" s="334"/>
      <c r="AP26" s="334"/>
      <c r="AQ26" s="335"/>
      <c r="AR26" s="337"/>
      <c r="AS26" s="338"/>
      <c r="AT26" s="338"/>
      <c r="AU26" s="338"/>
      <c r="AV26" s="338"/>
      <c r="AW26" s="338"/>
      <c r="AX26" s="338"/>
      <c r="AY26" s="338"/>
      <c r="AZ26" s="338"/>
      <c r="BA26" s="339"/>
      <c r="BB26" s="346"/>
      <c r="BC26" s="342"/>
      <c r="BD26" s="342"/>
      <c r="BE26" s="342"/>
      <c r="BF26" s="342"/>
      <c r="BG26" s="342"/>
      <c r="BH26" s="342"/>
      <c r="BI26" s="342"/>
      <c r="BJ26" s="342"/>
      <c r="BK26" s="343"/>
      <c r="BL26" s="317"/>
      <c r="BM26" s="317"/>
      <c r="BN26" s="317"/>
      <c r="BO26" s="317"/>
      <c r="BP26" s="318"/>
      <c r="BQ26" s="319" t="s">
        <v>36</v>
      </c>
      <c r="BR26" s="320"/>
      <c r="BS26" s="321">
        <f t="shared" si="0"/>
        <v>0</v>
      </c>
      <c r="BT26" s="322">
        <f t="shared" si="1"/>
        <v>17</v>
      </c>
      <c r="BU26" s="323">
        <f t="shared" si="2"/>
        <v>0</v>
      </c>
      <c r="BV26" s="324">
        <f t="shared" si="3"/>
        <v>13</v>
      </c>
      <c r="BW26" s="325">
        <f t="shared" si="4"/>
        <v>0</v>
      </c>
      <c r="BX26" s="326">
        <f t="shared" si="5"/>
        <v>0</v>
      </c>
      <c r="BY26" s="327">
        <f t="shared" si="6"/>
        <v>0</v>
      </c>
      <c r="BZ26" s="328"/>
      <c r="CA26" s="328"/>
      <c r="CB26" s="328"/>
      <c r="CC26" s="328"/>
    </row>
    <row r="27" spans="1:81" ht="19.95" customHeight="1" thickTop="1" thickBot="1" x14ac:dyDescent="0.35">
      <c r="A27" s="301" t="s">
        <v>37</v>
      </c>
      <c r="B27" s="234" t="e">
        <f>INDEX([1]ELEVES!B27,MATCH("zzz",[1]ELEVES!B27,1))</f>
        <v>#N/A</v>
      </c>
      <c r="C27" s="235" t="e">
        <f>INDEX([1]ELEVES!C27,MATCH("zzz",[1]ELEVES!C27,1))</f>
        <v>#N/A</v>
      </c>
      <c r="D27" s="336"/>
      <c r="E27" s="334"/>
      <c r="F27" s="334"/>
      <c r="G27" s="334"/>
      <c r="H27" s="334"/>
      <c r="I27" s="334"/>
      <c r="J27" s="334"/>
      <c r="K27" s="334"/>
      <c r="L27" s="334"/>
      <c r="M27" s="335"/>
      <c r="N27" s="336"/>
      <c r="O27" s="334"/>
      <c r="P27" s="334"/>
      <c r="Q27" s="334"/>
      <c r="R27" s="349"/>
      <c r="S27" s="334"/>
      <c r="T27" s="334"/>
      <c r="U27" s="334"/>
      <c r="V27" s="334"/>
      <c r="W27" s="335"/>
      <c r="X27" s="336"/>
      <c r="Y27" s="331"/>
      <c r="Z27" s="331"/>
      <c r="AA27" s="331"/>
      <c r="AB27" s="331"/>
      <c r="AC27" s="331"/>
      <c r="AD27" s="331"/>
      <c r="AE27" s="331"/>
      <c r="AF27" s="331"/>
      <c r="AG27" s="332"/>
      <c r="AH27" s="336"/>
      <c r="AI27" s="334"/>
      <c r="AJ27" s="334"/>
      <c r="AK27" s="334"/>
      <c r="AL27" s="334"/>
      <c r="AM27" s="334"/>
      <c r="AN27" s="334"/>
      <c r="AO27" s="334"/>
      <c r="AP27" s="334"/>
      <c r="AQ27" s="335"/>
      <c r="AR27" s="337"/>
      <c r="AS27" s="338"/>
      <c r="AT27" s="338"/>
      <c r="AU27" s="338"/>
      <c r="AV27" s="338"/>
      <c r="AW27" s="338"/>
      <c r="AX27" s="338"/>
      <c r="AY27" s="338"/>
      <c r="AZ27" s="338"/>
      <c r="BA27" s="339"/>
      <c r="BB27" s="346"/>
      <c r="BC27" s="342"/>
      <c r="BD27" s="342"/>
      <c r="BE27" s="342"/>
      <c r="BF27" s="342"/>
      <c r="BG27" s="342"/>
      <c r="BH27" s="342"/>
      <c r="BI27" s="342"/>
      <c r="BJ27" s="342"/>
      <c r="BK27" s="343"/>
      <c r="BL27" s="317"/>
      <c r="BM27" s="317"/>
      <c r="BN27" s="317"/>
      <c r="BO27" s="317"/>
      <c r="BP27" s="318"/>
      <c r="BQ27" s="319" t="s">
        <v>37</v>
      </c>
      <c r="BR27" s="320"/>
      <c r="BS27" s="321">
        <f t="shared" si="0"/>
        <v>0</v>
      </c>
      <c r="BT27" s="322">
        <f t="shared" si="1"/>
        <v>17</v>
      </c>
      <c r="BU27" s="323">
        <f t="shared" si="2"/>
        <v>0</v>
      </c>
      <c r="BV27" s="324">
        <f t="shared" si="3"/>
        <v>13</v>
      </c>
      <c r="BW27" s="325">
        <f t="shared" si="4"/>
        <v>0</v>
      </c>
      <c r="BX27" s="326">
        <f t="shared" si="5"/>
        <v>0</v>
      </c>
      <c r="BY27" s="327">
        <f t="shared" si="6"/>
        <v>0</v>
      </c>
      <c r="BZ27" s="328"/>
      <c r="CA27" s="328"/>
      <c r="CB27" s="328"/>
      <c r="CC27" s="328"/>
    </row>
    <row r="28" spans="1:81" ht="19.95" customHeight="1" thickTop="1" thickBot="1" x14ac:dyDescent="0.35">
      <c r="A28" s="301" t="s">
        <v>38</v>
      </c>
      <c r="B28" s="234" t="e">
        <f>INDEX([1]ELEVES!B28,MATCH("zzz",[1]ELEVES!B28,1))</f>
        <v>#N/A</v>
      </c>
      <c r="C28" s="235" t="e">
        <f>INDEX([1]ELEVES!C28,MATCH("zzz",[1]ELEVES!C28,1))</f>
        <v>#N/A</v>
      </c>
      <c r="D28" s="336"/>
      <c r="E28" s="334"/>
      <c r="F28" s="334"/>
      <c r="G28" s="334"/>
      <c r="H28" s="334"/>
      <c r="I28" s="334"/>
      <c r="J28" s="334"/>
      <c r="K28" s="334"/>
      <c r="L28" s="334"/>
      <c r="M28" s="335"/>
      <c r="N28" s="336"/>
      <c r="O28" s="334"/>
      <c r="P28" s="334"/>
      <c r="Q28" s="334"/>
      <c r="R28" s="334"/>
      <c r="S28" s="350"/>
      <c r="T28" s="334"/>
      <c r="U28" s="334"/>
      <c r="V28" s="334"/>
      <c r="W28" s="335"/>
      <c r="X28" s="336"/>
      <c r="Y28" s="331"/>
      <c r="Z28" s="331"/>
      <c r="AA28" s="331"/>
      <c r="AB28" s="331"/>
      <c r="AC28" s="331"/>
      <c r="AD28" s="331"/>
      <c r="AE28" s="331"/>
      <c r="AF28" s="331"/>
      <c r="AG28" s="332"/>
      <c r="AH28" s="336"/>
      <c r="AI28" s="334"/>
      <c r="AJ28" s="334"/>
      <c r="AK28" s="334"/>
      <c r="AL28" s="334"/>
      <c r="AM28" s="334"/>
      <c r="AN28" s="334"/>
      <c r="AO28" s="334"/>
      <c r="AP28" s="334"/>
      <c r="AQ28" s="335"/>
      <c r="AR28" s="337"/>
      <c r="AS28" s="338"/>
      <c r="AT28" s="338"/>
      <c r="AU28" s="338"/>
      <c r="AV28" s="338"/>
      <c r="AW28" s="338"/>
      <c r="AX28" s="338"/>
      <c r="AY28" s="338"/>
      <c r="AZ28" s="338"/>
      <c r="BA28" s="339"/>
      <c r="BB28" s="346"/>
      <c r="BC28" s="342"/>
      <c r="BD28" s="342"/>
      <c r="BE28" s="342"/>
      <c r="BF28" s="342"/>
      <c r="BG28" s="342"/>
      <c r="BH28" s="342"/>
      <c r="BI28" s="342"/>
      <c r="BJ28" s="342"/>
      <c r="BK28" s="343"/>
      <c r="BL28" s="317"/>
      <c r="BM28" s="317"/>
      <c r="BN28" s="317"/>
      <c r="BO28" s="317"/>
      <c r="BP28" s="318"/>
      <c r="BQ28" s="319" t="s">
        <v>38</v>
      </c>
      <c r="BR28" s="320"/>
      <c r="BS28" s="321">
        <f t="shared" si="0"/>
        <v>0</v>
      </c>
      <c r="BT28" s="322">
        <f t="shared" si="1"/>
        <v>17</v>
      </c>
      <c r="BU28" s="323">
        <f t="shared" si="2"/>
        <v>0</v>
      </c>
      <c r="BV28" s="324">
        <f t="shared" si="3"/>
        <v>13</v>
      </c>
      <c r="BW28" s="325">
        <f t="shared" si="4"/>
        <v>0</v>
      </c>
      <c r="BX28" s="326">
        <f t="shared" si="5"/>
        <v>0</v>
      </c>
      <c r="BY28" s="327">
        <f t="shared" si="6"/>
        <v>0</v>
      </c>
      <c r="BZ28" s="328"/>
      <c r="CA28" s="328"/>
      <c r="CB28" s="328"/>
      <c r="CC28" s="328"/>
    </row>
    <row r="29" spans="1:81" ht="19.95" customHeight="1" thickTop="1" thickBot="1" x14ac:dyDescent="0.35">
      <c r="A29" s="301" t="s">
        <v>39</v>
      </c>
      <c r="B29" s="234" t="e">
        <f>INDEX([1]ELEVES!B29,MATCH("zzz",[1]ELEVES!B29,1))</f>
        <v>#N/A</v>
      </c>
      <c r="C29" s="235" t="e">
        <f>INDEX([1]ELEVES!C29,MATCH("zzz",[1]ELEVES!C29,1))</f>
        <v>#N/A</v>
      </c>
      <c r="D29" s="336"/>
      <c r="E29" s="334"/>
      <c r="F29" s="334"/>
      <c r="G29" s="334"/>
      <c r="H29" s="334"/>
      <c r="I29" s="334"/>
      <c r="J29" s="334"/>
      <c r="K29" s="334"/>
      <c r="L29" s="334"/>
      <c r="M29" s="335"/>
      <c r="N29" s="336"/>
      <c r="O29" s="334"/>
      <c r="P29" s="334"/>
      <c r="Q29" s="334"/>
      <c r="R29" s="349"/>
      <c r="S29" s="334"/>
      <c r="T29" s="334"/>
      <c r="U29" s="334"/>
      <c r="V29" s="334"/>
      <c r="W29" s="335"/>
      <c r="X29" s="336"/>
      <c r="Y29" s="331"/>
      <c r="Z29" s="331"/>
      <c r="AA29" s="331"/>
      <c r="AB29" s="331"/>
      <c r="AC29" s="331"/>
      <c r="AD29" s="331"/>
      <c r="AE29" s="331"/>
      <c r="AF29" s="331"/>
      <c r="AG29" s="332"/>
      <c r="AH29" s="336"/>
      <c r="AI29" s="334"/>
      <c r="AJ29" s="334"/>
      <c r="AK29" s="334"/>
      <c r="AL29" s="334"/>
      <c r="AM29" s="334"/>
      <c r="AN29" s="334"/>
      <c r="AO29" s="334"/>
      <c r="AP29" s="334"/>
      <c r="AQ29" s="335"/>
      <c r="AR29" s="337"/>
      <c r="AS29" s="338"/>
      <c r="AT29" s="338"/>
      <c r="AU29" s="338"/>
      <c r="AV29" s="338"/>
      <c r="AW29" s="338"/>
      <c r="AX29" s="338"/>
      <c r="AY29" s="338"/>
      <c r="AZ29" s="338"/>
      <c r="BA29" s="339"/>
      <c r="BB29" s="346"/>
      <c r="BC29" s="342"/>
      <c r="BD29" s="342"/>
      <c r="BE29" s="342"/>
      <c r="BF29" s="342"/>
      <c r="BG29" s="342"/>
      <c r="BH29" s="342"/>
      <c r="BI29" s="342"/>
      <c r="BJ29" s="342"/>
      <c r="BK29" s="343"/>
      <c r="BL29" s="317"/>
      <c r="BM29" s="317"/>
      <c r="BN29" s="317"/>
      <c r="BO29" s="317"/>
      <c r="BP29" s="318"/>
      <c r="BQ29" s="319" t="s">
        <v>39</v>
      </c>
      <c r="BR29" s="320"/>
      <c r="BS29" s="321">
        <f t="shared" si="0"/>
        <v>0</v>
      </c>
      <c r="BT29" s="322">
        <f t="shared" si="1"/>
        <v>17</v>
      </c>
      <c r="BU29" s="323">
        <f t="shared" si="2"/>
        <v>0</v>
      </c>
      <c r="BV29" s="324">
        <f t="shared" si="3"/>
        <v>13</v>
      </c>
      <c r="BW29" s="325">
        <f t="shared" si="4"/>
        <v>0</v>
      </c>
      <c r="BX29" s="326">
        <f t="shared" si="5"/>
        <v>0</v>
      </c>
      <c r="BY29" s="327">
        <f t="shared" si="6"/>
        <v>0</v>
      </c>
      <c r="BZ29" s="328"/>
      <c r="CA29" s="328"/>
      <c r="CB29" s="328"/>
      <c r="CC29" s="328"/>
    </row>
    <row r="30" spans="1:81" ht="19.95" customHeight="1" thickTop="1" thickBot="1" x14ac:dyDescent="0.35">
      <c r="A30" s="301" t="s">
        <v>40</v>
      </c>
      <c r="B30" s="234" t="e">
        <f>INDEX([1]ELEVES!B30,MATCH("zzz",[1]ELEVES!B30,1))</f>
        <v>#N/A</v>
      </c>
      <c r="C30" s="235" t="e">
        <f>INDEX([1]ELEVES!C30,MATCH("zzz",[1]ELEVES!C30,1))</f>
        <v>#N/A</v>
      </c>
      <c r="D30" s="336"/>
      <c r="E30" s="334"/>
      <c r="F30" s="334"/>
      <c r="G30" s="334"/>
      <c r="H30" s="334"/>
      <c r="I30" s="334"/>
      <c r="J30" s="334"/>
      <c r="K30" s="334"/>
      <c r="L30" s="334"/>
      <c r="M30" s="335"/>
      <c r="N30" s="336"/>
      <c r="O30" s="334"/>
      <c r="P30" s="334"/>
      <c r="Q30" s="334"/>
      <c r="R30" s="349"/>
      <c r="S30" s="334"/>
      <c r="T30" s="334"/>
      <c r="U30" s="334"/>
      <c r="V30" s="334"/>
      <c r="W30" s="335"/>
      <c r="X30" s="336"/>
      <c r="Y30" s="331"/>
      <c r="Z30" s="331"/>
      <c r="AA30" s="331"/>
      <c r="AB30" s="331"/>
      <c r="AC30" s="331"/>
      <c r="AD30" s="331"/>
      <c r="AE30" s="331"/>
      <c r="AF30" s="331"/>
      <c r="AG30" s="332"/>
      <c r="AH30" s="336"/>
      <c r="AI30" s="334"/>
      <c r="AJ30" s="334"/>
      <c r="AK30" s="334"/>
      <c r="AL30" s="334"/>
      <c r="AM30" s="334"/>
      <c r="AN30" s="334"/>
      <c r="AO30" s="334"/>
      <c r="AP30" s="334"/>
      <c r="AQ30" s="335"/>
      <c r="AR30" s="337"/>
      <c r="AS30" s="338"/>
      <c r="AT30" s="338"/>
      <c r="AU30" s="338"/>
      <c r="AV30" s="338"/>
      <c r="AW30" s="338"/>
      <c r="AX30" s="338"/>
      <c r="AY30" s="338"/>
      <c r="AZ30" s="338"/>
      <c r="BA30" s="339"/>
      <c r="BB30" s="346"/>
      <c r="BC30" s="342"/>
      <c r="BD30" s="342"/>
      <c r="BE30" s="342"/>
      <c r="BF30" s="342"/>
      <c r="BG30" s="342"/>
      <c r="BH30" s="342"/>
      <c r="BI30" s="342"/>
      <c r="BJ30" s="342"/>
      <c r="BK30" s="343"/>
      <c r="BL30" s="317"/>
      <c r="BM30" s="317"/>
      <c r="BN30" s="317"/>
      <c r="BO30" s="317"/>
      <c r="BP30" s="318"/>
      <c r="BQ30" s="319" t="s">
        <v>40</v>
      </c>
      <c r="BR30" s="320"/>
      <c r="BS30" s="321">
        <f t="shared" si="0"/>
        <v>0</v>
      </c>
      <c r="BT30" s="322">
        <f t="shared" si="1"/>
        <v>17</v>
      </c>
      <c r="BU30" s="323">
        <f t="shared" si="2"/>
        <v>0</v>
      </c>
      <c r="BV30" s="324">
        <f t="shared" si="3"/>
        <v>13</v>
      </c>
      <c r="BW30" s="325">
        <f t="shared" si="4"/>
        <v>0</v>
      </c>
      <c r="BX30" s="326">
        <f t="shared" si="5"/>
        <v>0</v>
      </c>
      <c r="BY30" s="327">
        <f t="shared" si="6"/>
        <v>0</v>
      </c>
      <c r="BZ30" s="328"/>
      <c r="CA30" s="328"/>
      <c r="CB30" s="328"/>
      <c r="CC30" s="328"/>
    </row>
    <row r="31" spans="1:81" ht="19.95" customHeight="1" thickTop="1" thickBot="1" x14ac:dyDescent="0.35">
      <c r="A31" s="351" t="s">
        <v>41</v>
      </c>
      <c r="B31" s="234" t="e">
        <f>INDEX([1]ELEVES!B31,MATCH("zzz",[1]ELEVES!B31,1))</f>
        <v>#N/A</v>
      </c>
      <c r="C31" s="235" t="e">
        <f>INDEX([1]ELEVES!C31,MATCH("zzz",[1]ELEVES!C31,1))</f>
        <v>#N/A</v>
      </c>
      <c r="D31" s="336"/>
      <c r="E31" s="334"/>
      <c r="F31" s="334"/>
      <c r="G31" s="334"/>
      <c r="H31" s="334"/>
      <c r="I31" s="334"/>
      <c r="J31" s="334"/>
      <c r="K31" s="334"/>
      <c r="L31" s="334"/>
      <c r="M31" s="335"/>
      <c r="N31" s="336"/>
      <c r="O31" s="334"/>
      <c r="P31" s="334"/>
      <c r="Q31" s="334"/>
      <c r="R31" s="349"/>
      <c r="S31" s="334"/>
      <c r="T31" s="334"/>
      <c r="U31" s="334"/>
      <c r="V31" s="334"/>
      <c r="W31" s="335"/>
      <c r="X31" s="336"/>
      <c r="Y31" s="331"/>
      <c r="Z31" s="331"/>
      <c r="AA31" s="331"/>
      <c r="AB31" s="331"/>
      <c r="AC31" s="331"/>
      <c r="AD31" s="331"/>
      <c r="AE31" s="331"/>
      <c r="AF31" s="331"/>
      <c r="AG31" s="332"/>
      <c r="AH31" s="336"/>
      <c r="AI31" s="334"/>
      <c r="AJ31" s="334"/>
      <c r="AK31" s="334"/>
      <c r="AL31" s="334"/>
      <c r="AM31" s="334"/>
      <c r="AN31" s="334"/>
      <c r="AO31" s="334"/>
      <c r="AP31" s="334"/>
      <c r="AQ31" s="335"/>
      <c r="AR31" s="337"/>
      <c r="AS31" s="338"/>
      <c r="AT31" s="338"/>
      <c r="AU31" s="338"/>
      <c r="AV31" s="338"/>
      <c r="AW31" s="338"/>
      <c r="AX31" s="338"/>
      <c r="AY31" s="338"/>
      <c r="AZ31" s="338"/>
      <c r="BA31" s="339"/>
      <c r="BB31" s="346"/>
      <c r="BC31" s="342"/>
      <c r="BD31" s="342"/>
      <c r="BE31" s="342"/>
      <c r="BF31" s="342"/>
      <c r="BG31" s="342"/>
      <c r="BH31" s="342"/>
      <c r="BI31" s="342"/>
      <c r="BJ31" s="342"/>
      <c r="BK31" s="343"/>
      <c r="BL31" s="317"/>
      <c r="BM31" s="317"/>
      <c r="BN31" s="317"/>
      <c r="BO31" s="317"/>
      <c r="BP31" s="318"/>
      <c r="BQ31" s="319" t="s">
        <v>41</v>
      </c>
      <c r="BR31" s="320"/>
      <c r="BS31" s="321">
        <f t="shared" si="0"/>
        <v>0</v>
      </c>
      <c r="BT31" s="322">
        <f t="shared" si="1"/>
        <v>17</v>
      </c>
      <c r="BU31" s="323">
        <f t="shared" si="2"/>
        <v>0</v>
      </c>
      <c r="BV31" s="324">
        <f t="shared" si="3"/>
        <v>13</v>
      </c>
      <c r="BW31" s="325">
        <f t="shared" si="4"/>
        <v>0</v>
      </c>
      <c r="BX31" s="326">
        <f t="shared" si="5"/>
        <v>0</v>
      </c>
      <c r="BY31" s="327">
        <f t="shared" si="6"/>
        <v>0</v>
      </c>
      <c r="BZ31" s="328"/>
      <c r="CA31" s="328"/>
      <c r="CB31" s="328"/>
      <c r="CC31" s="328"/>
    </row>
    <row r="32" spans="1:81" ht="19.95" customHeight="1" thickTop="1" thickBot="1" x14ac:dyDescent="0.35">
      <c r="A32" s="352" t="s">
        <v>42</v>
      </c>
      <c r="B32" s="234" t="e">
        <f>INDEX([1]ELEVES!B32,MATCH("zzz",[1]ELEVES!B32,1))</f>
        <v>#N/A</v>
      </c>
      <c r="C32" s="235" t="e">
        <f>INDEX([1]ELEVES!C32,MATCH("zzz",[1]ELEVES!C32,1))</f>
        <v>#N/A</v>
      </c>
      <c r="D32" s="353"/>
      <c r="E32" s="354"/>
      <c r="F32" s="354"/>
      <c r="G32" s="354"/>
      <c r="H32" s="354"/>
      <c r="I32" s="354"/>
      <c r="J32" s="354"/>
      <c r="K32" s="354"/>
      <c r="L32" s="354"/>
      <c r="M32" s="355"/>
      <c r="N32" s="353"/>
      <c r="O32" s="354"/>
      <c r="P32" s="354"/>
      <c r="Q32" s="354"/>
      <c r="R32" s="356"/>
      <c r="S32" s="354"/>
      <c r="T32" s="354"/>
      <c r="U32" s="354"/>
      <c r="V32" s="354"/>
      <c r="W32" s="355"/>
      <c r="X32" s="353"/>
      <c r="Y32" s="357"/>
      <c r="Z32" s="357"/>
      <c r="AA32" s="357"/>
      <c r="AB32" s="357"/>
      <c r="AC32" s="357"/>
      <c r="AD32" s="357"/>
      <c r="AE32" s="357"/>
      <c r="AF32" s="357"/>
      <c r="AG32" s="358"/>
      <c r="AH32" s="336"/>
      <c r="AI32" s="334"/>
      <c r="AJ32" s="334"/>
      <c r="AK32" s="334"/>
      <c r="AL32" s="334"/>
      <c r="AM32" s="334"/>
      <c r="AN32" s="334"/>
      <c r="AO32" s="334"/>
      <c r="AP32" s="334"/>
      <c r="AQ32" s="335"/>
      <c r="AR32" s="337"/>
      <c r="AS32" s="338"/>
      <c r="AT32" s="338"/>
      <c r="AU32" s="338"/>
      <c r="AV32" s="338"/>
      <c r="AW32" s="338"/>
      <c r="AX32" s="338"/>
      <c r="AY32" s="338"/>
      <c r="AZ32" s="338"/>
      <c r="BA32" s="339"/>
      <c r="BB32" s="359"/>
      <c r="BC32" s="360"/>
      <c r="BD32" s="360"/>
      <c r="BE32" s="360"/>
      <c r="BF32" s="360"/>
      <c r="BG32" s="360"/>
      <c r="BH32" s="360"/>
      <c r="BI32" s="360"/>
      <c r="BJ32" s="360"/>
      <c r="BK32" s="361"/>
      <c r="BL32" s="317"/>
      <c r="BM32" s="317"/>
      <c r="BN32" s="317"/>
      <c r="BO32" s="317"/>
      <c r="BP32" s="318"/>
      <c r="BQ32" s="319" t="s">
        <v>42</v>
      </c>
      <c r="BR32" s="320"/>
      <c r="BS32" s="362">
        <f t="shared" si="0"/>
        <v>0</v>
      </c>
      <c r="BT32" s="363">
        <f t="shared" si="1"/>
        <v>17</v>
      </c>
      <c r="BU32" s="364">
        <f t="shared" si="2"/>
        <v>0</v>
      </c>
      <c r="BV32" s="365">
        <f t="shared" si="3"/>
        <v>13</v>
      </c>
      <c r="BW32" s="325">
        <f t="shared" si="4"/>
        <v>0</v>
      </c>
      <c r="BX32" s="326">
        <f t="shared" si="5"/>
        <v>0</v>
      </c>
      <c r="BY32" s="366">
        <f t="shared" si="6"/>
        <v>0</v>
      </c>
      <c r="BZ32" s="328"/>
      <c r="CA32" s="328"/>
      <c r="CB32" s="328"/>
      <c r="CC32" s="328"/>
    </row>
    <row r="33" spans="1:297" s="129" customFormat="1" ht="15" thickTop="1" x14ac:dyDescent="0.3">
      <c r="A33" s="367"/>
      <c r="B33" s="367"/>
      <c r="C33" s="367"/>
      <c r="D33" s="368"/>
      <c r="E33" s="369"/>
      <c r="F33" s="369"/>
      <c r="G33" s="369"/>
      <c r="H33" s="369"/>
      <c r="I33" s="369"/>
      <c r="J33" s="369"/>
      <c r="K33" s="369"/>
      <c r="L33" s="369"/>
      <c r="M33" s="370"/>
      <c r="N33" s="368"/>
      <c r="O33" s="369"/>
      <c r="P33" s="369"/>
      <c r="Q33" s="369"/>
      <c r="R33" s="369"/>
      <c r="S33" s="369"/>
      <c r="T33" s="369"/>
      <c r="U33" s="369"/>
      <c r="V33" s="371"/>
      <c r="W33" s="372"/>
      <c r="X33" s="373"/>
      <c r="Y33" s="371"/>
      <c r="Z33" s="371"/>
      <c r="AA33" s="371"/>
      <c r="AB33" s="371"/>
      <c r="AC33" s="371"/>
      <c r="AD33" s="371"/>
      <c r="AE33" s="374"/>
      <c r="AF33" s="374"/>
      <c r="AG33" s="375"/>
      <c r="AH33" s="376"/>
      <c r="AI33" s="374"/>
      <c r="AJ33" s="374"/>
      <c r="AK33" s="374"/>
      <c r="AL33" s="374"/>
      <c r="AM33" s="374"/>
      <c r="AN33" s="374"/>
      <c r="AO33" s="374"/>
      <c r="AP33" s="374"/>
      <c r="AQ33" s="375"/>
      <c r="AR33" s="376"/>
      <c r="AS33" s="374"/>
      <c r="AT33" s="374"/>
      <c r="AU33" s="374"/>
      <c r="AV33" s="374"/>
      <c r="AW33" s="374"/>
      <c r="AX33" s="374"/>
      <c r="AY33" s="374"/>
      <c r="AZ33" s="374"/>
      <c r="BA33" s="375"/>
      <c r="BB33" s="376"/>
      <c r="BC33" s="374"/>
      <c r="BD33" s="374"/>
      <c r="BE33" s="374"/>
      <c r="BF33" s="374"/>
      <c r="BG33" s="374"/>
      <c r="BH33" s="374"/>
      <c r="BI33" s="135"/>
      <c r="BJ33" s="135"/>
      <c r="BK33" s="135"/>
      <c r="BL33" s="377"/>
      <c r="BM33" s="377"/>
      <c r="BN33" s="377"/>
      <c r="BO33" s="377"/>
      <c r="BP33" s="378"/>
      <c r="BQ33" s="378"/>
      <c r="BR33" s="379"/>
      <c r="BZ33" s="135"/>
      <c r="CA33" s="135"/>
      <c r="CB33" s="135"/>
      <c r="CC33" s="135"/>
      <c r="CD33" s="135"/>
      <c r="CE33" s="135"/>
      <c r="CF33" s="135"/>
      <c r="CG33" s="135"/>
      <c r="CH33" s="135"/>
      <c r="CI33" s="135"/>
      <c r="CJ33" s="135"/>
      <c r="CK33" s="135"/>
      <c r="CL33" s="135"/>
      <c r="CM33" s="135"/>
      <c r="CN33" s="135"/>
      <c r="CO33" s="135"/>
      <c r="CP33" s="135"/>
      <c r="CQ33" s="135"/>
      <c r="CR33" s="135"/>
      <c r="CS33" s="135"/>
      <c r="CT33" s="135"/>
      <c r="CU33" s="135"/>
      <c r="CV33" s="135"/>
      <c r="CW33" s="135"/>
      <c r="CX33" s="135"/>
      <c r="CY33" s="135"/>
      <c r="CZ33" s="135"/>
      <c r="DA33" s="135"/>
      <c r="DB33" s="135"/>
      <c r="DC33" s="135"/>
      <c r="DD33" s="135"/>
      <c r="DE33" s="135"/>
      <c r="DF33" s="135"/>
      <c r="DG33" s="135"/>
      <c r="DH33" s="135"/>
      <c r="DI33" s="135"/>
      <c r="DJ33" s="135"/>
      <c r="DK33" s="135"/>
      <c r="DL33" s="135"/>
      <c r="DM33" s="135"/>
      <c r="DN33" s="135"/>
      <c r="DO33" s="135"/>
      <c r="DP33" s="135"/>
      <c r="DQ33" s="135"/>
      <c r="DR33" s="135"/>
      <c r="DS33" s="135"/>
      <c r="DT33" s="135"/>
      <c r="DU33" s="135"/>
      <c r="DV33" s="135"/>
      <c r="DW33" s="135"/>
      <c r="DX33" s="135"/>
      <c r="DY33" s="135"/>
      <c r="DZ33" s="135"/>
      <c r="EA33" s="135"/>
      <c r="EB33" s="135"/>
      <c r="EC33" s="135"/>
      <c r="ED33" s="135"/>
      <c r="EE33" s="135"/>
      <c r="EF33" s="135"/>
      <c r="EG33" s="135"/>
      <c r="EH33" s="135"/>
      <c r="EI33" s="135"/>
      <c r="EJ33" s="135"/>
      <c r="EK33" s="135"/>
      <c r="EL33" s="135"/>
      <c r="EM33" s="135"/>
      <c r="EN33" s="135"/>
      <c r="EO33" s="135"/>
      <c r="EP33" s="135"/>
      <c r="EQ33" s="135"/>
      <c r="ER33" s="135"/>
      <c r="ES33" s="135"/>
      <c r="ET33" s="135"/>
      <c r="EU33" s="135"/>
      <c r="EV33" s="135"/>
      <c r="EW33" s="135"/>
      <c r="EX33" s="135"/>
      <c r="EY33" s="135"/>
      <c r="EZ33" s="135"/>
      <c r="FA33" s="135"/>
      <c r="FB33" s="135"/>
      <c r="FC33" s="135"/>
      <c r="FD33" s="135"/>
      <c r="FE33" s="135"/>
      <c r="FF33" s="135"/>
      <c r="FG33" s="135"/>
      <c r="FH33" s="135"/>
      <c r="FI33" s="135"/>
      <c r="FJ33" s="135"/>
      <c r="FK33" s="135"/>
      <c r="FL33" s="135"/>
      <c r="FM33" s="135"/>
      <c r="FN33" s="135"/>
      <c r="FO33" s="135"/>
      <c r="FP33" s="135"/>
      <c r="FQ33" s="135"/>
      <c r="FR33" s="135"/>
      <c r="FS33" s="135"/>
      <c r="FT33" s="135"/>
      <c r="FU33" s="135"/>
      <c r="FV33" s="135"/>
      <c r="FW33" s="135"/>
      <c r="FX33" s="135"/>
      <c r="FY33" s="135"/>
      <c r="FZ33" s="135"/>
      <c r="GA33" s="135"/>
      <c r="GB33" s="135"/>
      <c r="GC33" s="135"/>
      <c r="GD33" s="135"/>
      <c r="GE33" s="135"/>
      <c r="GF33" s="135"/>
      <c r="GG33" s="135"/>
      <c r="GH33" s="135"/>
      <c r="GI33" s="135"/>
      <c r="GJ33" s="135"/>
      <c r="GK33" s="135"/>
      <c r="GL33" s="135"/>
      <c r="GM33" s="135"/>
      <c r="GN33" s="135"/>
      <c r="GO33" s="135"/>
      <c r="GP33" s="135"/>
      <c r="GQ33" s="135"/>
      <c r="GR33" s="135"/>
      <c r="GS33" s="135"/>
      <c r="GT33" s="135"/>
      <c r="GU33" s="135"/>
      <c r="GV33" s="135"/>
      <c r="GW33" s="135"/>
      <c r="GX33" s="135"/>
      <c r="GY33" s="135"/>
      <c r="GZ33" s="135"/>
      <c r="HA33" s="135"/>
      <c r="HB33" s="135"/>
      <c r="HC33" s="135"/>
      <c r="HD33" s="135"/>
      <c r="HE33" s="135"/>
      <c r="HF33" s="135"/>
      <c r="HG33" s="135"/>
      <c r="HH33" s="135"/>
      <c r="HI33" s="135"/>
      <c r="HJ33" s="135"/>
      <c r="HK33" s="135"/>
      <c r="HL33" s="135"/>
      <c r="HM33" s="135"/>
      <c r="HN33" s="135"/>
      <c r="HO33" s="135"/>
      <c r="HP33" s="135"/>
      <c r="HQ33" s="135"/>
      <c r="HR33" s="135"/>
      <c r="HS33" s="135"/>
      <c r="HT33" s="135"/>
      <c r="HU33" s="135"/>
      <c r="HV33" s="135"/>
      <c r="HW33" s="135"/>
      <c r="HX33" s="135"/>
      <c r="HY33" s="135"/>
      <c r="HZ33" s="135"/>
      <c r="IA33" s="135"/>
      <c r="IB33" s="135"/>
      <c r="IC33" s="135"/>
      <c r="ID33" s="135"/>
      <c r="IE33" s="135"/>
      <c r="IF33" s="135"/>
      <c r="IG33" s="135"/>
      <c r="IH33" s="135"/>
      <c r="II33" s="135"/>
      <c r="IJ33" s="135"/>
      <c r="IK33" s="135"/>
      <c r="IL33" s="135"/>
      <c r="IM33" s="135"/>
      <c r="IN33" s="135"/>
      <c r="IO33" s="135"/>
      <c r="IP33" s="135"/>
      <c r="IQ33" s="135"/>
      <c r="IR33" s="135"/>
      <c r="IS33" s="135"/>
      <c r="IT33" s="135"/>
      <c r="IU33" s="135"/>
      <c r="IV33" s="135"/>
      <c r="IW33" s="135"/>
      <c r="IX33" s="135"/>
      <c r="IY33" s="135"/>
      <c r="IZ33" s="135"/>
      <c r="JA33" s="135"/>
      <c r="JB33" s="135"/>
      <c r="JC33" s="135"/>
      <c r="JD33" s="135"/>
      <c r="JE33" s="135"/>
      <c r="JF33" s="135"/>
      <c r="JG33" s="135"/>
      <c r="JH33" s="135"/>
      <c r="JI33" s="135"/>
      <c r="JJ33" s="135"/>
      <c r="JK33" s="135"/>
      <c r="JL33" s="135"/>
      <c r="JM33" s="135"/>
      <c r="JN33" s="135"/>
      <c r="JO33" s="135"/>
      <c r="JP33" s="135"/>
      <c r="JQ33" s="135"/>
      <c r="JR33" s="135"/>
      <c r="JS33" s="135"/>
      <c r="JT33" s="135"/>
      <c r="JU33" s="135"/>
      <c r="JV33" s="135"/>
      <c r="JW33" s="135"/>
      <c r="JX33" s="135"/>
      <c r="JY33" s="135"/>
      <c r="JZ33" s="135"/>
      <c r="KA33" s="135"/>
      <c r="KB33" s="135"/>
      <c r="KC33" s="135"/>
      <c r="KD33" s="135"/>
      <c r="KE33" s="135"/>
      <c r="KF33" s="135"/>
      <c r="KG33" s="135"/>
      <c r="KH33" s="135"/>
      <c r="KI33" s="135"/>
      <c r="KJ33" s="135"/>
      <c r="KK33" s="135"/>
    </row>
    <row r="34" spans="1:297" s="135" customFormat="1" x14ac:dyDescent="0.3">
      <c r="A34" s="374"/>
      <c r="B34" s="374"/>
      <c r="C34" s="374"/>
      <c r="D34" s="374"/>
      <c r="E34" s="374"/>
      <c r="F34" s="374"/>
      <c r="G34" s="374"/>
      <c r="H34" s="374"/>
      <c r="I34" s="374"/>
      <c r="J34" s="374"/>
      <c r="K34" s="374"/>
      <c r="L34" s="374"/>
      <c r="M34" s="374"/>
      <c r="N34" s="374"/>
      <c r="O34" s="374"/>
      <c r="P34" s="374"/>
      <c r="Q34" s="374"/>
      <c r="R34" s="374"/>
      <c r="S34" s="374"/>
      <c r="T34" s="374"/>
      <c r="U34" s="374"/>
      <c r="V34" s="380"/>
      <c r="W34" s="380"/>
      <c r="X34" s="380"/>
      <c r="Y34" s="380"/>
      <c r="Z34" s="380"/>
      <c r="AA34" s="380"/>
      <c r="AB34" s="380"/>
      <c r="AC34" s="380"/>
      <c r="AD34" s="380"/>
      <c r="AE34" s="374"/>
      <c r="AF34" s="374"/>
      <c r="AG34" s="374"/>
      <c r="AH34" s="374"/>
      <c r="AI34" s="374"/>
      <c r="AJ34" s="374"/>
      <c r="AK34" s="374"/>
      <c r="AL34" s="374"/>
      <c r="AM34" s="374"/>
      <c r="AN34" s="374"/>
      <c r="AO34" s="374"/>
      <c r="AP34" s="374"/>
      <c r="AQ34" s="374"/>
      <c r="AR34" s="374"/>
      <c r="AS34" s="374"/>
      <c r="AT34" s="374"/>
      <c r="AU34" s="374"/>
      <c r="AV34" s="374"/>
      <c r="AW34" s="374"/>
      <c r="AX34" s="374"/>
      <c r="AY34" s="374"/>
      <c r="AZ34" s="374"/>
      <c r="BA34" s="374"/>
      <c r="BB34" s="374"/>
      <c r="BC34" s="374"/>
      <c r="BD34" s="374"/>
      <c r="BE34" s="374"/>
      <c r="BF34" s="374"/>
      <c r="BG34" s="374"/>
      <c r="BH34" s="374"/>
      <c r="BP34" s="381"/>
      <c r="BQ34" s="381"/>
      <c r="BR34" s="381"/>
    </row>
    <row r="35" spans="1:297" s="135" customFormat="1" x14ac:dyDescent="0.3">
      <c r="A35" s="374"/>
      <c r="B35" s="374"/>
      <c r="C35" s="374"/>
      <c r="D35" s="374"/>
      <c r="E35" s="374"/>
      <c r="F35" s="374"/>
      <c r="G35" s="374"/>
      <c r="H35" s="374"/>
      <c r="I35" s="374"/>
      <c r="J35" s="374"/>
      <c r="K35" s="374"/>
      <c r="L35" s="374"/>
      <c r="M35" s="374"/>
      <c r="N35" s="374"/>
      <c r="O35" s="374"/>
      <c r="P35" s="374"/>
      <c r="Q35" s="374"/>
      <c r="R35" s="374"/>
      <c r="S35" s="374"/>
      <c r="T35" s="374"/>
      <c r="U35" s="374"/>
      <c r="V35" s="380"/>
      <c r="W35" s="380"/>
      <c r="X35" s="380"/>
      <c r="Y35" s="380"/>
      <c r="Z35" s="380"/>
      <c r="AA35" s="380"/>
      <c r="AB35" s="380"/>
      <c r="AC35" s="380"/>
      <c r="AD35" s="380"/>
      <c r="AE35" s="374"/>
      <c r="AF35" s="374"/>
      <c r="AG35" s="374"/>
      <c r="AH35" s="374"/>
      <c r="AI35" s="374"/>
      <c r="AJ35" s="374"/>
      <c r="AK35" s="374"/>
      <c r="AL35" s="374"/>
      <c r="AM35" s="374"/>
      <c r="AN35" s="374"/>
      <c r="AO35" s="374"/>
      <c r="AP35" s="374"/>
      <c r="AQ35" s="374"/>
      <c r="AR35" s="374"/>
      <c r="AS35" s="374"/>
      <c r="AT35" s="374"/>
      <c r="AU35" s="374"/>
      <c r="AV35" s="374"/>
      <c r="AW35" s="374"/>
      <c r="AX35" s="374"/>
      <c r="AY35" s="374"/>
      <c r="AZ35" s="374"/>
      <c r="BA35" s="374"/>
      <c r="BB35" s="374"/>
      <c r="BC35" s="374"/>
      <c r="BD35" s="374"/>
      <c r="BE35" s="374"/>
      <c r="BF35" s="374"/>
      <c r="BG35" s="374"/>
      <c r="BH35" s="374"/>
      <c r="BP35" s="381"/>
      <c r="BQ35" s="381"/>
      <c r="BR35" s="381"/>
    </row>
    <row r="36" spans="1:297" s="135" customFormat="1" x14ac:dyDescent="0.3">
      <c r="A36" s="374"/>
      <c r="B36" s="374"/>
      <c r="C36" s="374"/>
      <c r="D36" s="374"/>
      <c r="E36" s="374"/>
      <c r="F36" s="374"/>
      <c r="G36" s="374"/>
      <c r="H36" s="374"/>
      <c r="I36" s="374"/>
      <c r="J36" s="374"/>
      <c r="K36" s="374"/>
      <c r="L36" s="374"/>
      <c r="M36" s="374"/>
      <c r="N36" s="374"/>
      <c r="O36" s="374"/>
      <c r="P36" s="374"/>
      <c r="Q36" s="374"/>
      <c r="R36" s="374"/>
      <c r="S36" s="374"/>
      <c r="T36" s="374"/>
      <c r="U36" s="374"/>
      <c r="V36" s="380"/>
      <c r="W36" s="380"/>
      <c r="X36" s="380"/>
      <c r="Y36" s="380"/>
      <c r="Z36" s="380"/>
      <c r="AA36" s="380"/>
      <c r="AB36" s="380"/>
      <c r="AC36" s="380"/>
      <c r="AD36" s="380"/>
      <c r="AE36" s="374"/>
      <c r="AF36" s="374"/>
      <c r="AG36" s="374"/>
      <c r="AH36" s="374"/>
      <c r="AI36" s="374"/>
      <c r="AJ36" s="374"/>
      <c r="AK36" s="374"/>
      <c r="AL36" s="374"/>
      <c r="AM36" s="374"/>
      <c r="AN36" s="374"/>
      <c r="AO36" s="374"/>
      <c r="AP36" s="374"/>
      <c r="AQ36" s="374"/>
      <c r="AR36" s="374"/>
      <c r="AS36" s="374"/>
      <c r="AT36" s="374"/>
      <c r="AU36" s="374"/>
      <c r="AV36" s="374"/>
      <c r="AW36" s="374"/>
      <c r="AX36" s="374"/>
      <c r="AY36" s="374"/>
      <c r="AZ36" s="374"/>
      <c r="BA36" s="374"/>
      <c r="BB36" s="374"/>
      <c r="BC36" s="374"/>
      <c r="BD36" s="374"/>
      <c r="BE36" s="374"/>
      <c r="BF36" s="374"/>
      <c r="BG36" s="374"/>
      <c r="BH36" s="374"/>
      <c r="BP36" s="381"/>
      <c r="BQ36" s="381"/>
      <c r="BR36" s="381"/>
    </row>
    <row r="37" spans="1:297" s="135" customFormat="1" x14ac:dyDescent="0.3">
      <c r="A37" s="374"/>
      <c r="B37" s="374"/>
      <c r="C37" s="374"/>
      <c r="D37" s="374"/>
      <c r="E37" s="374"/>
      <c r="F37" s="374"/>
      <c r="G37" s="374"/>
      <c r="H37" s="374"/>
      <c r="I37" s="374"/>
      <c r="J37" s="374"/>
      <c r="K37" s="374"/>
      <c r="L37" s="374"/>
      <c r="M37" s="374"/>
      <c r="N37" s="374"/>
      <c r="O37" s="374"/>
      <c r="P37" s="374"/>
      <c r="Q37" s="374"/>
      <c r="R37" s="374"/>
      <c r="S37" s="374"/>
      <c r="T37" s="374"/>
      <c r="U37" s="374"/>
      <c r="V37" s="380"/>
      <c r="W37" s="380"/>
      <c r="X37" s="380"/>
      <c r="Y37" s="380"/>
      <c r="Z37" s="380"/>
      <c r="AA37" s="380"/>
      <c r="AB37" s="380"/>
      <c r="AC37" s="380"/>
      <c r="AD37" s="380"/>
      <c r="AE37" s="374"/>
      <c r="AF37" s="374"/>
      <c r="AG37" s="374"/>
      <c r="AH37" s="374"/>
      <c r="AI37" s="374"/>
      <c r="AJ37" s="374"/>
      <c r="AK37" s="374"/>
      <c r="AL37" s="374"/>
      <c r="AM37" s="374"/>
      <c r="AN37" s="374"/>
      <c r="AO37" s="374"/>
      <c r="AP37" s="374"/>
      <c r="AQ37" s="374"/>
      <c r="AR37" s="374"/>
      <c r="AS37" s="374"/>
      <c r="AT37" s="374"/>
      <c r="AU37" s="374"/>
      <c r="AV37" s="374"/>
      <c r="AW37" s="374"/>
      <c r="AX37" s="374"/>
      <c r="AY37" s="374"/>
      <c r="AZ37" s="374"/>
      <c r="BA37" s="374"/>
      <c r="BB37" s="374"/>
      <c r="BC37" s="374"/>
      <c r="BD37" s="374"/>
      <c r="BE37" s="374"/>
      <c r="BF37" s="374"/>
      <c r="BG37" s="374"/>
      <c r="BH37" s="374"/>
      <c r="BP37" s="381"/>
      <c r="BQ37" s="381"/>
      <c r="BR37" s="381"/>
    </row>
    <row r="38" spans="1:297" s="135" customFormat="1" x14ac:dyDescent="0.3">
      <c r="A38" s="374"/>
      <c r="B38" s="374"/>
      <c r="C38" s="374"/>
      <c r="D38" s="374"/>
      <c r="E38" s="374"/>
      <c r="F38" s="374"/>
      <c r="G38" s="374"/>
      <c r="H38" s="374"/>
      <c r="I38" s="374"/>
      <c r="J38" s="374"/>
      <c r="K38" s="374"/>
      <c r="L38" s="374"/>
      <c r="M38" s="374"/>
      <c r="N38" s="374"/>
      <c r="O38" s="374"/>
      <c r="P38" s="374"/>
      <c r="Q38" s="374"/>
      <c r="R38" s="374"/>
      <c r="S38" s="374"/>
      <c r="T38" s="374"/>
      <c r="U38" s="374"/>
      <c r="V38" s="380"/>
      <c r="W38" s="380"/>
      <c r="X38" s="380"/>
      <c r="Y38" s="380"/>
      <c r="Z38" s="380"/>
      <c r="AA38" s="380"/>
      <c r="AB38" s="380"/>
      <c r="AC38" s="380"/>
      <c r="AD38" s="380"/>
      <c r="AE38" s="374"/>
      <c r="AF38" s="374"/>
      <c r="AG38" s="374"/>
      <c r="AH38" s="374"/>
      <c r="AI38" s="374"/>
      <c r="AJ38" s="374"/>
      <c r="AK38" s="374"/>
      <c r="AL38" s="374"/>
      <c r="AM38" s="374"/>
      <c r="AN38" s="374"/>
      <c r="AO38" s="374"/>
      <c r="AP38" s="374"/>
      <c r="AQ38" s="374"/>
      <c r="AR38" s="374"/>
      <c r="AS38" s="374"/>
      <c r="AT38" s="374"/>
      <c r="AU38" s="374"/>
      <c r="AV38" s="374"/>
      <c r="AW38" s="374"/>
      <c r="AX38" s="374"/>
      <c r="AY38" s="374"/>
      <c r="AZ38" s="374"/>
      <c r="BA38" s="374"/>
      <c r="BB38" s="374"/>
      <c r="BC38" s="374"/>
      <c r="BD38" s="374"/>
      <c r="BE38" s="374"/>
      <c r="BF38" s="374"/>
      <c r="BG38" s="374"/>
      <c r="BH38" s="374"/>
      <c r="BP38" s="381"/>
      <c r="BQ38" s="381"/>
      <c r="BR38" s="381"/>
    </row>
    <row r="39" spans="1:297" s="135" customFormat="1" x14ac:dyDescent="0.3">
      <c r="A39" s="374"/>
      <c r="B39" s="374"/>
      <c r="C39" s="374"/>
      <c r="D39" s="374"/>
      <c r="E39" s="374"/>
      <c r="F39" s="374"/>
      <c r="G39" s="374"/>
      <c r="H39" s="374"/>
      <c r="I39" s="374"/>
      <c r="J39" s="374"/>
      <c r="K39" s="374"/>
      <c r="L39" s="374"/>
      <c r="M39" s="374"/>
      <c r="N39" s="374"/>
      <c r="O39" s="374"/>
      <c r="P39" s="374"/>
      <c r="Q39" s="374"/>
      <c r="R39" s="374"/>
      <c r="S39" s="374"/>
      <c r="T39" s="374"/>
      <c r="U39" s="374"/>
      <c r="V39" s="380"/>
      <c r="W39" s="380"/>
      <c r="X39" s="380"/>
      <c r="Y39" s="380"/>
      <c r="Z39" s="380"/>
      <c r="AA39" s="380"/>
      <c r="AB39" s="380"/>
      <c r="AC39" s="380"/>
      <c r="AD39" s="380"/>
      <c r="AE39" s="374"/>
      <c r="AF39" s="374"/>
      <c r="AG39" s="374"/>
      <c r="AH39" s="374"/>
      <c r="AI39" s="374"/>
      <c r="AJ39" s="374"/>
      <c r="AK39" s="374"/>
      <c r="AL39" s="374"/>
      <c r="AM39" s="374"/>
      <c r="AN39" s="374"/>
      <c r="AO39" s="374"/>
      <c r="AP39" s="374"/>
      <c r="AQ39" s="374"/>
      <c r="AR39" s="374"/>
      <c r="AS39" s="374"/>
      <c r="AT39" s="374"/>
      <c r="AU39" s="374"/>
      <c r="AV39" s="374"/>
      <c r="AW39" s="374"/>
      <c r="AX39" s="374"/>
      <c r="AY39" s="374"/>
      <c r="AZ39" s="374"/>
      <c r="BA39" s="374"/>
      <c r="BB39" s="374"/>
      <c r="BC39" s="374"/>
      <c r="BD39" s="374"/>
      <c r="BE39" s="374"/>
      <c r="BF39" s="374"/>
      <c r="BG39" s="374"/>
      <c r="BH39" s="374"/>
      <c r="BP39" s="381"/>
      <c r="BQ39" s="381"/>
      <c r="BR39" s="381"/>
    </row>
    <row r="40" spans="1:297" s="135" customFormat="1" x14ac:dyDescent="0.3">
      <c r="A40" s="374"/>
      <c r="B40" s="374"/>
      <c r="C40" s="374"/>
      <c r="D40" s="374"/>
      <c r="E40" s="374"/>
      <c r="F40" s="374"/>
      <c r="G40" s="374"/>
      <c r="H40" s="374"/>
      <c r="I40" s="374"/>
      <c r="J40" s="374"/>
      <c r="K40" s="374"/>
      <c r="L40" s="374"/>
      <c r="M40" s="374"/>
      <c r="N40" s="374"/>
      <c r="O40" s="374"/>
      <c r="P40" s="374"/>
      <c r="Q40" s="374"/>
      <c r="R40" s="374"/>
      <c r="S40" s="374"/>
      <c r="T40" s="374"/>
      <c r="U40" s="374"/>
      <c r="V40" s="380"/>
      <c r="W40" s="380"/>
      <c r="X40" s="380"/>
      <c r="Y40" s="380"/>
      <c r="Z40" s="380"/>
      <c r="AA40" s="380"/>
      <c r="AB40" s="380"/>
      <c r="AC40" s="380"/>
      <c r="AD40" s="380"/>
      <c r="AE40" s="374"/>
      <c r="AF40" s="374"/>
      <c r="AG40" s="374"/>
      <c r="AH40" s="374"/>
      <c r="AI40" s="374"/>
      <c r="AJ40" s="374"/>
      <c r="AK40" s="374"/>
      <c r="AL40" s="374"/>
      <c r="AM40" s="374"/>
      <c r="AN40" s="374"/>
      <c r="AO40" s="374"/>
      <c r="AP40" s="374"/>
      <c r="AQ40" s="374"/>
      <c r="AR40" s="374"/>
      <c r="AS40" s="374"/>
      <c r="AT40" s="374"/>
      <c r="AU40" s="374"/>
      <c r="AV40" s="374"/>
      <c r="AW40" s="374"/>
      <c r="AX40" s="374"/>
      <c r="AY40" s="374"/>
      <c r="AZ40" s="374"/>
      <c r="BA40" s="374"/>
      <c r="BB40" s="374"/>
      <c r="BC40" s="374"/>
      <c r="BD40" s="374"/>
      <c r="BE40" s="374"/>
      <c r="BF40" s="374"/>
      <c r="BG40" s="374"/>
      <c r="BH40" s="374"/>
      <c r="BP40" s="381"/>
      <c r="BQ40" s="381"/>
      <c r="BR40" s="381"/>
    </row>
    <row r="41" spans="1:297" s="135" customFormat="1" x14ac:dyDescent="0.3">
      <c r="A41" s="374"/>
      <c r="B41" s="374"/>
      <c r="C41" s="374"/>
      <c r="D41" s="374"/>
      <c r="E41" s="374"/>
      <c r="F41" s="374"/>
      <c r="G41" s="374"/>
      <c r="H41" s="374"/>
      <c r="I41" s="374"/>
      <c r="J41" s="374"/>
      <c r="K41" s="374"/>
      <c r="L41" s="374"/>
      <c r="M41" s="374"/>
      <c r="N41" s="374"/>
      <c r="O41" s="374"/>
      <c r="P41" s="374"/>
      <c r="Q41" s="374"/>
      <c r="R41" s="374"/>
      <c r="S41" s="374"/>
      <c r="T41" s="374"/>
      <c r="U41" s="374"/>
      <c r="V41" s="380"/>
      <c r="W41" s="380"/>
      <c r="X41" s="380"/>
      <c r="Y41" s="380"/>
      <c r="Z41" s="380"/>
      <c r="AA41" s="380"/>
      <c r="AB41" s="380"/>
      <c r="AC41" s="380"/>
      <c r="AD41" s="380"/>
      <c r="AE41" s="374"/>
      <c r="AF41" s="374"/>
      <c r="AG41" s="374"/>
      <c r="AH41" s="374"/>
      <c r="AI41" s="374"/>
      <c r="AJ41" s="374"/>
      <c r="AK41" s="374"/>
      <c r="AL41" s="374"/>
      <c r="AM41" s="374"/>
      <c r="AN41" s="374"/>
      <c r="AO41" s="374"/>
      <c r="AP41" s="374"/>
      <c r="AQ41" s="374"/>
      <c r="AR41" s="374"/>
      <c r="AS41" s="374"/>
      <c r="AT41" s="374"/>
      <c r="AU41" s="374"/>
      <c r="AV41" s="374"/>
      <c r="AW41" s="374"/>
      <c r="AX41" s="374"/>
      <c r="AY41" s="374"/>
      <c r="AZ41" s="374"/>
      <c r="BA41" s="374"/>
      <c r="BB41" s="374"/>
      <c r="BC41" s="374"/>
      <c r="BD41" s="374"/>
      <c r="BE41" s="374"/>
      <c r="BF41" s="374"/>
      <c r="BG41" s="374"/>
      <c r="BH41" s="374"/>
      <c r="BP41" s="381"/>
      <c r="BQ41" s="381"/>
      <c r="BR41" s="381"/>
    </row>
    <row r="42" spans="1:297" s="135" customFormat="1" x14ac:dyDescent="0.3">
      <c r="A42" s="374"/>
      <c r="B42" s="374"/>
      <c r="C42" s="374"/>
      <c r="D42" s="374"/>
      <c r="E42" s="374"/>
      <c r="F42" s="374"/>
      <c r="G42" s="374"/>
      <c r="H42" s="374"/>
      <c r="I42" s="374"/>
      <c r="J42" s="374"/>
      <c r="K42" s="374"/>
      <c r="L42" s="374"/>
      <c r="M42" s="374"/>
      <c r="N42" s="374"/>
      <c r="O42" s="374"/>
      <c r="P42" s="374"/>
      <c r="Q42" s="374"/>
      <c r="R42" s="374"/>
      <c r="S42" s="374"/>
      <c r="T42" s="374"/>
      <c r="U42" s="374"/>
      <c r="V42" s="380"/>
      <c r="W42" s="380"/>
      <c r="X42" s="380"/>
      <c r="Y42" s="380"/>
      <c r="Z42" s="380"/>
      <c r="AA42" s="380"/>
      <c r="AB42" s="380"/>
      <c r="AC42" s="380"/>
      <c r="AD42" s="380"/>
      <c r="AE42" s="374"/>
      <c r="AF42" s="374"/>
      <c r="AG42" s="374"/>
      <c r="AH42" s="374"/>
      <c r="AI42" s="374"/>
      <c r="AJ42" s="374"/>
      <c r="AK42" s="374"/>
      <c r="AL42" s="374"/>
      <c r="AM42" s="374"/>
      <c r="AN42" s="374"/>
      <c r="AO42" s="374"/>
      <c r="AP42" s="374"/>
      <c r="AQ42" s="374"/>
      <c r="AR42" s="374"/>
      <c r="AS42" s="374"/>
      <c r="AT42" s="374"/>
      <c r="AU42" s="374"/>
      <c r="AV42" s="374"/>
      <c r="AW42" s="374"/>
      <c r="AX42" s="374"/>
      <c r="AY42" s="374"/>
      <c r="AZ42" s="374"/>
      <c r="BA42" s="374"/>
      <c r="BB42" s="374"/>
      <c r="BC42" s="374"/>
      <c r="BD42" s="374"/>
      <c r="BE42" s="374"/>
      <c r="BF42" s="374"/>
      <c r="BG42" s="374"/>
      <c r="BH42" s="374"/>
      <c r="BP42" s="381"/>
      <c r="BQ42" s="381"/>
      <c r="BR42" s="381"/>
    </row>
    <row r="43" spans="1:297" s="135" customFormat="1" x14ac:dyDescent="0.3">
      <c r="A43" s="374"/>
      <c r="B43" s="374"/>
      <c r="C43" s="374"/>
      <c r="D43" s="374"/>
      <c r="E43" s="374"/>
      <c r="F43" s="374"/>
      <c r="G43" s="374"/>
      <c r="H43" s="374"/>
      <c r="I43" s="374"/>
      <c r="J43" s="374"/>
      <c r="K43" s="374"/>
      <c r="L43" s="374"/>
      <c r="M43" s="374"/>
      <c r="N43" s="374"/>
      <c r="O43" s="374"/>
      <c r="P43" s="374"/>
      <c r="Q43" s="374"/>
      <c r="R43" s="374"/>
      <c r="S43" s="374"/>
      <c r="T43" s="374"/>
      <c r="U43" s="374"/>
      <c r="V43" s="380"/>
      <c r="W43" s="380"/>
      <c r="X43" s="380"/>
      <c r="Y43" s="380"/>
      <c r="Z43" s="380"/>
      <c r="AA43" s="380"/>
      <c r="AB43" s="380"/>
      <c r="AC43" s="380"/>
      <c r="AD43" s="380"/>
      <c r="AE43" s="374"/>
      <c r="AF43" s="374"/>
      <c r="AG43" s="374"/>
      <c r="AH43" s="374"/>
      <c r="AI43" s="374"/>
      <c r="AJ43" s="374"/>
      <c r="AK43" s="374"/>
      <c r="AL43" s="374"/>
      <c r="AM43" s="374"/>
      <c r="AN43" s="374"/>
      <c r="AO43" s="374"/>
      <c r="AP43" s="374"/>
      <c r="AQ43" s="374"/>
      <c r="AR43" s="374"/>
      <c r="AS43" s="374"/>
      <c r="AT43" s="374"/>
      <c r="AU43" s="374"/>
      <c r="AV43" s="374"/>
      <c r="AW43" s="374"/>
      <c r="AX43" s="374"/>
      <c r="AY43" s="374"/>
      <c r="AZ43" s="374"/>
      <c r="BA43" s="374"/>
      <c r="BB43" s="374"/>
      <c r="BC43" s="374"/>
      <c r="BD43" s="374"/>
      <c r="BE43" s="374"/>
      <c r="BF43" s="374"/>
      <c r="BG43" s="374"/>
      <c r="BH43" s="374"/>
      <c r="BP43" s="381"/>
      <c r="BQ43" s="381"/>
      <c r="BR43" s="381"/>
    </row>
    <row r="44" spans="1:297" s="135" customFormat="1" x14ac:dyDescent="0.3">
      <c r="A44" s="374"/>
      <c r="B44" s="374"/>
      <c r="C44" s="374"/>
      <c r="D44" s="374"/>
      <c r="E44" s="374"/>
      <c r="F44" s="374"/>
      <c r="G44" s="374"/>
      <c r="H44" s="374"/>
      <c r="I44" s="374"/>
      <c r="J44" s="374"/>
      <c r="K44" s="374"/>
      <c r="L44" s="374"/>
      <c r="M44" s="374"/>
      <c r="N44" s="374"/>
      <c r="O44" s="374"/>
      <c r="P44" s="374"/>
      <c r="Q44" s="374"/>
      <c r="R44" s="374"/>
      <c r="S44" s="374"/>
      <c r="T44" s="374"/>
      <c r="U44" s="374"/>
      <c r="V44" s="380"/>
      <c r="W44" s="380"/>
      <c r="X44" s="380"/>
      <c r="Y44" s="380"/>
      <c r="Z44" s="380"/>
      <c r="AA44" s="380"/>
      <c r="AB44" s="380"/>
      <c r="AC44" s="380"/>
      <c r="AD44" s="380"/>
      <c r="AE44" s="374"/>
      <c r="AF44" s="374"/>
      <c r="AG44" s="374"/>
      <c r="AH44" s="374"/>
      <c r="AI44" s="374"/>
      <c r="AJ44" s="374"/>
      <c r="AK44" s="374"/>
      <c r="AL44" s="374"/>
      <c r="AM44" s="374"/>
      <c r="AN44" s="374"/>
      <c r="AO44" s="374"/>
      <c r="AP44" s="374"/>
      <c r="AQ44" s="374"/>
      <c r="AR44" s="374"/>
      <c r="AS44" s="374"/>
      <c r="AT44" s="374"/>
      <c r="AU44" s="374"/>
      <c r="AV44" s="374"/>
      <c r="AW44" s="374"/>
      <c r="AX44" s="374"/>
      <c r="AY44" s="374"/>
      <c r="AZ44" s="374"/>
      <c r="BA44" s="374"/>
      <c r="BB44" s="374"/>
      <c r="BC44" s="374"/>
      <c r="BD44" s="374"/>
      <c r="BE44" s="374"/>
      <c r="BF44" s="374"/>
      <c r="BG44" s="374"/>
      <c r="BH44" s="374"/>
      <c r="BP44" s="381"/>
      <c r="BQ44" s="381"/>
      <c r="BR44" s="381"/>
    </row>
    <row r="45" spans="1:297" s="135" customFormat="1" x14ac:dyDescent="0.3">
      <c r="A45" s="374"/>
      <c r="B45" s="374"/>
      <c r="C45" s="374"/>
      <c r="D45" s="374"/>
      <c r="E45" s="374"/>
      <c r="F45" s="374"/>
      <c r="G45" s="374"/>
      <c r="H45" s="374"/>
      <c r="I45" s="374"/>
      <c r="J45" s="374"/>
      <c r="K45" s="374"/>
      <c r="L45" s="374"/>
      <c r="M45" s="374"/>
      <c r="N45" s="374"/>
      <c r="O45" s="374"/>
      <c r="P45" s="374"/>
      <c r="Q45" s="374"/>
      <c r="R45" s="374"/>
      <c r="S45" s="374"/>
      <c r="T45" s="374"/>
      <c r="U45" s="374"/>
      <c r="V45" s="380"/>
      <c r="W45" s="380"/>
      <c r="X45" s="380"/>
      <c r="Y45" s="380"/>
      <c r="Z45" s="380"/>
      <c r="AA45" s="380"/>
      <c r="AB45" s="380"/>
      <c r="AC45" s="380"/>
      <c r="AD45" s="380"/>
      <c r="AE45" s="374"/>
      <c r="AF45" s="374"/>
      <c r="AG45" s="374"/>
      <c r="AH45" s="374"/>
      <c r="AI45" s="374"/>
      <c r="AJ45" s="374"/>
      <c r="AK45" s="374"/>
      <c r="AL45" s="374"/>
      <c r="AM45" s="374"/>
      <c r="AN45" s="374"/>
      <c r="AO45" s="374"/>
      <c r="AP45" s="374"/>
      <c r="AQ45" s="374"/>
      <c r="AR45" s="374"/>
      <c r="AS45" s="374"/>
      <c r="AT45" s="374"/>
      <c r="AU45" s="374"/>
      <c r="AV45" s="374"/>
      <c r="AW45" s="374"/>
      <c r="AX45" s="374"/>
      <c r="AY45" s="374"/>
      <c r="AZ45" s="374"/>
      <c r="BA45" s="374"/>
      <c r="BB45" s="374"/>
      <c r="BC45" s="374"/>
      <c r="BD45" s="374"/>
      <c r="BE45" s="374"/>
      <c r="BF45" s="374"/>
      <c r="BG45" s="374"/>
      <c r="BH45" s="374"/>
      <c r="BP45" s="381"/>
      <c r="BQ45" s="381"/>
      <c r="BR45" s="381"/>
    </row>
    <row r="46" spans="1:297" s="135" customFormat="1" x14ac:dyDescent="0.3">
      <c r="A46" s="374"/>
      <c r="B46" s="374"/>
      <c r="C46" s="374"/>
      <c r="D46" s="374"/>
      <c r="E46" s="374"/>
      <c r="F46" s="374"/>
      <c r="G46" s="374"/>
      <c r="H46" s="374"/>
      <c r="I46" s="374"/>
      <c r="J46" s="374"/>
      <c r="K46" s="374"/>
      <c r="L46" s="374"/>
      <c r="M46" s="374"/>
      <c r="N46" s="374"/>
      <c r="O46" s="374"/>
      <c r="P46" s="374"/>
      <c r="Q46" s="374"/>
      <c r="R46" s="374"/>
      <c r="S46" s="374"/>
      <c r="T46" s="374"/>
      <c r="U46" s="374"/>
      <c r="V46" s="380"/>
      <c r="W46" s="380"/>
      <c r="X46" s="380"/>
      <c r="Y46" s="380"/>
      <c r="Z46" s="380"/>
      <c r="AA46" s="380"/>
      <c r="AB46" s="380"/>
      <c r="AC46" s="380"/>
      <c r="AD46" s="380"/>
      <c r="AE46" s="374"/>
      <c r="AF46" s="374"/>
      <c r="AG46" s="374"/>
      <c r="AH46" s="374"/>
      <c r="AI46" s="374"/>
      <c r="AJ46" s="374"/>
      <c r="AK46" s="374"/>
      <c r="AL46" s="374"/>
      <c r="AM46" s="374"/>
      <c r="AN46" s="374"/>
      <c r="AO46" s="374"/>
      <c r="AP46" s="374"/>
      <c r="AQ46" s="374"/>
      <c r="AR46" s="374"/>
      <c r="AS46" s="374"/>
      <c r="AT46" s="374"/>
      <c r="AU46" s="374"/>
      <c r="AV46" s="374"/>
      <c r="AW46" s="374"/>
      <c r="AX46" s="374"/>
      <c r="AY46" s="374"/>
      <c r="AZ46" s="374"/>
      <c r="BA46" s="374"/>
      <c r="BB46" s="374"/>
      <c r="BC46" s="374"/>
      <c r="BD46" s="374"/>
      <c r="BE46" s="374"/>
      <c r="BF46" s="374"/>
      <c r="BG46" s="374"/>
      <c r="BH46" s="374"/>
      <c r="BP46" s="381"/>
      <c r="BQ46" s="381"/>
      <c r="BR46" s="381"/>
    </row>
    <row r="47" spans="1:297" s="135" customFormat="1" x14ac:dyDescent="0.3">
      <c r="A47" s="374"/>
      <c r="B47" s="374"/>
      <c r="C47" s="374"/>
      <c r="D47" s="374"/>
      <c r="E47" s="374"/>
      <c r="F47" s="374"/>
      <c r="G47" s="374"/>
      <c r="H47" s="374"/>
      <c r="I47" s="374"/>
      <c r="J47" s="374"/>
      <c r="K47" s="374"/>
      <c r="L47" s="374"/>
      <c r="M47" s="374"/>
      <c r="N47" s="374"/>
      <c r="O47" s="374"/>
      <c r="P47" s="374"/>
      <c r="Q47" s="374"/>
      <c r="R47" s="374"/>
      <c r="S47" s="374"/>
      <c r="T47" s="374"/>
      <c r="U47" s="374"/>
      <c r="V47" s="380"/>
      <c r="W47" s="380"/>
      <c r="X47" s="380"/>
      <c r="Y47" s="380"/>
      <c r="Z47" s="380"/>
      <c r="AA47" s="380"/>
      <c r="AB47" s="380"/>
      <c r="AC47" s="380"/>
      <c r="AD47" s="380"/>
      <c r="AE47" s="374"/>
      <c r="AF47" s="374"/>
      <c r="AG47" s="374"/>
      <c r="AH47" s="374"/>
      <c r="AI47" s="374"/>
      <c r="AJ47" s="374"/>
      <c r="AK47" s="374"/>
      <c r="AL47" s="374"/>
      <c r="AM47" s="374"/>
      <c r="AN47" s="374"/>
      <c r="AO47" s="374"/>
      <c r="AP47" s="374"/>
      <c r="AQ47" s="374"/>
      <c r="AR47" s="374"/>
      <c r="AS47" s="374"/>
      <c r="AT47" s="374"/>
      <c r="AU47" s="374"/>
      <c r="AV47" s="374"/>
      <c r="AW47" s="374"/>
      <c r="AX47" s="374"/>
      <c r="AY47" s="374"/>
      <c r="AZ47" s="374"/>
      <c r="BA47" s="374"/>
      <c r="BB47" s="374"/>
      <c r="BC47" s="374"/>
      <c r="BD47" s="374"/>
      <c r="BE47" s="374"/>
      <c r="BF47" s="374"/>
      <c r="BG47" s="374"/>
      <c r="BH47" s="374"/>
      <c r="BP47" s="381"/>
      <c r="BQ47" s="381"/>
      <c r="BR47" s="381"/>
    </row>
    <row r="48" spans="1:297" s="135" customFormat="1" x14ac:dyDescent="0.3">
      <c r="A48" s="374"/>
      <c r="B48" s="374"/>
      <c r="C48" s="374"/>
      <c r="D48" s="374"/>
      <c r="E48" s="374"/>
      <c r="F48" s="374"/>
      <c r="G48" s="374"/>
      <c r="H48" s="374"/>
      <c r="I48" s="374"/>
      <c r="J48" s="374"/>
      <c r="K48" s="374"/>
      <c r="L48" s="374"/>
      <c r="M48" s="374"/>
      <c r="N48" s="374"/>
      <c r="O48" s="374"/>
      <c r="P48" s="374"/>
      <c r="Q48" s="374"/>
      <c r="R48" s="374"/>
      <c r="S48" s="374"/>
      <c r="T48" s="374"/>
      <c r="U48" s="374"/>
      <c r="V48" s="380"/>
      <c r="W48" s="380"/>
      <c r="X48" s="380"/>
      <c r="Y48" s="380"/>
      <c r="Z48" s="380"/>
      <c r="AA48" s="380"/>
      <c r="AB48" s="380"/>
      <c r="AC48" s="380"/>
      <c r="AD48" s="380"/>
      <c r="AE48" s="374"/>
      <c r="AF48" s="374"/>
      <c r="AG48" s="374"/>
      <c r="AH48" s="374"/>
      <c r="AI48" s="374"/>
      <c r="AJ48" s="374"/>
      <c r="AK48" s="374"/>
      <c r="AL48" s="374"/>
      <c r="AM48" s="374"/>
      <c r="AN48" s="374"/>
      <c r="AO48" s="374"/>
      <c r="AP48" s="374"/>
      <c r="AQ48" s="374"/>
      <c r="AR48" s="374"/>
      <c r="AS48" s="374"/>
      <c r="AT48" s="374"/>
      <c r="AU48" s="374"/>
      <c r="AV48" s="374"/>
      <c r="AW48" s="374"/>
      <c r="AX48" s="374"/>
      <c r="AY48" s="374"/>
      <c r="AZ48" s="374"/>
      <c r="BA48" s="374"/>
      <c r="BB48" s="374"/>
      <c r="BC48" s="374"/>
      <c r="BD48" s="374"/>
      <c r="BE48" s="374"/>
      <c r="BF48" s="374"/>
      <c r="BG48" s="374"/>
      <c r="BH48" s="374"/>
      <c r="BP48" s="381"/>
      <c r="BQ48" s="381"/>
      <c r="BR48" s="381"/>
    </row>
    <row r="49" spans="1:70" s="135" customFormat="1" x14ac:dyDescent="0.3">
      <c r="A49" s="374"/>
      <c r="B49" s="374"/>
      <c r="C49" s="374"/>
      <c r="D49" s="374"/>
      <c r="E49" s="374"/>
      <c r="F49" s="374"/>
      <c r="G49" s="374"/>
      <c r="H49" s="374"/>
      <c r="I49" s="374"/>
      <c r="J49" s="374"/>
      <c r="K49" s="374"/>
      <c r="L49" s="374"/>
      <c r="M49" s="374"/>
      <c r="N49" s="374"/>
      <c r="O49" s="374"/>
      <c r="P49" s="374"/>
      <c r="Q49" s="374"/>
      <c r="R49" s="374"/>
      <c r="S49" s="374"/>
      <c r="T49" s="374"/>
      <c r="U49" s="374"/>
      <c r="V49" s="380"/>
      <c r="W49" s="380"/>
      <c r="X49" s="380"/>
      <c r="Y49" s="380"/>
      <c r="Z49" s="380"/>
      <c r="AA49" s="380"/>
      <c r="AB49" s="380"/>
      <c r="AC49" s="380"/>
      <c r="AD49" s="380"/>
      <c r="AE49" s="374"/>
      <c r="AF49" s="374"/>
      <c r="AG49" s="374"/>
      <c r="AH49" s="374"/>
      <c r="AI49" s="374"/>
      <c r="AJ49" s="374"/>
      <c r="AK49" s="374"/>
      <c r="AL49" s="374"/>
      <c r="AM49" s="374"/>
      <c r="AN49" s="374"/>
      <c r="AO49" s="374"/>
      <c r="AP49" s="374"/>
      <c r="AQ49" s="374"/>
      <c r="AR49" s="374"/>
      <c r="AS49" s="374"/>
      <c r="AT49" s="374"/>
      <c r="AU49" s="374"/>
      <c r="AV49" s="374"/>
      <c r="AW49" s="374"/>
      <c r="AX49" s="374"/>
      <c r="AY49" s="374"/>
      <c r="AZ49" s="374"/>
      <c r="BA49" s="374"/>
      <c r="BB49" s="374"/>
      <c r="BC49" s="374"/>
      <c r="BD49" s="374"/>
      <c r="BE49" s="374"/>
      <c r="BF49" s="374"/>
      <c r="BG49" s="374"/>
      <c r="BH49" s="374"/>
      <c r="BP49" s="381"/>
      <c r="BQ49" s="381"/>
      <c r="BR49" s="381"/>
    </row>
    <row r="50" spans="1:70" s="135" customFormat="1" x14ac:dyDescent="0.3">
      <c r="A50" s="374"/>
      <c r="B50" s="374"/>
      <c r="C50" s="374"/>
      <c r="D50" s="374"/>
      <c r="E50" s="374"/>
      <c r="F50" s="374"/>
      <c r="G50" s="374"/>
      <c r="H50" s="374"/>
      <c r="I50" s="374"/>
      <c r="J50" s="374"/>
      <c r="K50" s="374"/>
      <c r="L50" s="374"/>
      <c r="M50" s="374"/>
      <c r="N50" s="374"/>
      <c r="O50" s="374"/>
      <c r="P50" s="374"/>
      <c r="Q50" s="374"/>
      <c r="R50" s="374"/>
      <c r="S50" s="374"/>
      <c r="T50" s="374"/>
      <c r="U50" s="374"/>
      <c r="V50" s="380"/>
      <c r="W50" s="380"/>
      <c r="X50" s="380"/>
      <c r="Y50" s="380"/>
      <c r="Z50" s="380"/>
      <c r="AA50" s="380"/>
      <c r="AB50" s="380"/>
      <c r="AC50" s="380"/>
      <c r="AD50" s="380"/>
      <c r="AE50" s="374"/>
      <c r="AF50" s="374"/>
      <c r="AG50" s="374"/>
      <c r="AH50" s="374"/>
      <c r="AI50" s="374"/>
      <c r="AJ50" s="374"/>
      <c r="AK50" s="374"/>
      <c r="AL50" s="374"/>
      <c r="AM50" s="374"/>
      <c r="AN50" s="374"/>
      <c r="AO50" s="374"/>
      <c r="AP50" s="374"/>
      <c r="AQ50" s="374"/>
      <c r="AR50" s="374"/>
      <c r="AS50" s="374"/>
      <c r="AT50" s="374"/>
      <c r="AU50" s="374"/>
      <c r="AV50" s="374"/>
      <c r="AW50" s="374"/>
      <c r="AX50" s="374"/>
      <c r="AY50" s="374"/>
      <c r="AZ50" s="374"/>
      <c r="BA50" s="374"/>
      <c r="BB50" s="374"/>
      <c r="BC50" s="374"/>
      <c r="BD50" s="374"/>
      <c r="BE50" s="374"/>
      <c r="BF50" s="374"/>
      <c r="BG50" s="374"/>
      <c r="BH50" s="374"/>
      <c r="BP50" s="381"/>
      <c r="BQ50" s="381"/>
      <c r="BR50" s="381"/>
    </row>
    <row r="51" spans="1:70" s="135" customFormat="1" x14ac:dyDescent="0.3">
      <c r="A51" s="374"/>
      <c r="B51" s="374"/>
      <c r="C51" s="374"/>
      <c r="D51" s="374"/>
      <c r="E51" s="374"/>
      <c r="F51" s="374"/>
      <c r="G51" s="374"/>
      <c r="H51" s="374"/>
      <c r="I51" s="374"/>
      <c r="J51" s="374"/>
      <c r="K51" s="374"/>
      <c r="L51" s="374"/>
      <c r="M51" s="374"/>
      <c r="N51" s="374"/>
      <c r="O51" s="374"/>
      <c r="P51" s="374"/>
      <c r="Q51" s="374"/>
      <c r="R51" s="374"/>
      <c r="S51" s="374"/>
      <c r="T51" s="374"/>
      <c r="U51" s="374"/>
      <c r="V51" s="380"/>
      <c r="W51" s="380"/>
      <c r="X51" s="380"/>
      <c r="Y51" s="380"/>
      <c r="Z51" s="380"/>
      <c r="AA51" s="380"/>
      <c r="AB51" s="380"/>
      <c r="AC51" s="380"/>
      <c r="AD51" s="380"/>
      <c r="AE51" s="374"/>
      <c r="AF51" s="374"/>
      <c r="AG51" s="374"/>
      <c r="AH51" s="374"/>
      <c r="AI51" s="374"/>
      <c r="AJ51" s="374"/>
      <c r="AK51" s="374"/>
      <c r="AL51" s="374"/>
      <c r="AM51" s="374"/>
      <c r="AN51" s="374"/>
      <c r="AO51" s="374"/>
      <c r="AP51" s="374"/>
      <c r="AQ51" s="374"/>
      <c r="AR51" s="374"/>
      <c r="AS51" s="374"/>
      <c r="AT51" s="374"/>
      <c r="AU51" s="374"/>
      <c r="AV51" s="374"/>
      <c r="AW51" s="374"/>
      <c r="AX51" s="374"/>
      <c r="AY51" s="374"/>
      <c r="AZ51" s="374"/>
      <c r="BA51" s="374"/>
      <c r="BB51" s="374"/>
      <c r="BC51" s="374"/>
      <c r="BD51" s="374"/>
      <c r="BE51" s="374"/>
      <c r="BF51" s="374"/>
      <c r="BG51" s="374"/>
      <c r="BH51" s="374"/>
      <c r="BP51" s="381"/>
      <c r="BQ51" s="381"/>
      <c r="BR51" s="381"/>
    </row>
    <row r="52" spans="1:70" s="135" customFormat="1" x14ac:dyDescent="0.3">
      <c r="A52" s="374"/>
      <c r="B52" s="374"/>
      <c r="C52" s="374"/>
      <c r="D52" s="374"/>
      <c r="E52" s="374"/>
      <c r="F52" s="374"/>
      <c r="G52" s="374"/>
      <c r="H52" s="374"/>
      <c r="I52" s="374"/>
      <c r="J52" s="374"/>
      <c r="K52" s="374"/>
      <c r="L52" s="374"/>
      <c r="M52" s="374"/>
      <c r="N52" s="374"/>
      <c r="O52" s="374"/>
      <c r="P52" s="374"/>
      <c r="Q52" s="374"/>
      <c r="R52" s="374"/>
      <c r="S52" s="374"/>
      <c r="T52" s="374"/>
      <c r="U52" s="374"/>
      <c r="V52" s="380"/>
      <c r="W52" s="380"/>
      <c r="X52" s="380"/>
      <c r="Y52" s="380"/>
      <c r="Z52" s="380"/>
      <c r="AA52" s="380"/>
      <c r="AB52" s="380"/>
      <c r="AC52" s="380"/>
      <c r="AD52" s="380"/>
      <c r="AE52" s="374"/>
      <c r="AF52" s="374"/>
      <c r="AG52" s="374"/>
      <c r="AH52" s="374"/>
      <c r="AI52" s="374"/>
      <c r="AJ52" s="374"/>
      <c r="AK52" s="374"/>
      <c r="AL52" s="374"/>
      <c r="AM52" s="374"/>
      <c r="AN52" s="374"/>
      <c r="AO52" s="374"/>
      <c r="AP52" s="374"/>
      <c r="AQ52" s="374"/>
      <c r="AR52" s="374"/>
      <c r="AS52" s="374"/>
      <c r="AT52" s="374"/>
      <c r="AU52" s="374"/>
      <c r="AV52" s="374"/>
      <c r="AW52" s="374"/>
      <c r="AX52" s="374"/>
      <c r="AY52" s="374"/>
      <c r="AZ52" s="374"/>
      <c r="BA52" s="374"/>
      <c r="BB52" s="374"/>
      <c r="BC52" s="374"/>
      <c r="BD52" s="374"/>
      <c r="BE52" s="374"/>
      <c r="BF52" s="374"/>
      <c r="BG52" s="374"/>
      <c r="BH52" s="374"/>
      <c r="BP52" s="381"/>
      <c r="BQ52" s="381"/>
      <c r="BR52" s="381"/>
    </row>
    <row r="53" spans="1:70" s="135" customFormat="1" x14ac:dyDescent="0.3">
      <c r="A53" s="374"/>
      <c r="B53" s="374"/>
      <c r="C53" s="374"/>
      <c r="D53" s="374"/>
      <c r="E53" s="374"/>
      <c r="F53" s="374"/>
      <c r="G53" s="374"/>
      <c r="H53" s="374"/>
      <c r="I53" s="374"/>
      <c r="J53" s="374"/>
      <c r="K53" s="374"/>
      <c r="L53" s="374"/>
      <c r="M53" s="374"/>
      <c r="N53" s="374"/>
      <c r="O53" s="374"/>
      <c r="P53" s="374"/>
      <c r="Q53" s="374"/>
      <c r="R53" s="374"/>
      <c r="S53" s="374"/>
      <c r="T53" s="374"/>
      <c r="U53" s="374"/>
      <c r="V53" s="380"/>
      <c r="W53" s="380"/>
      <c r="X53" s="380"/>
      <c r="Y53" s="380"/>
      <c r="Z53" s="380"/>
      <c r="AA53" s="380"/>
      <c r="AB53" s="380"/>
      <c r="AC53" s="380"/>
      <c r="AD53" s="380"/>
      <c r="AE53" s="374"/>
      <c r="AF53" s="374"/>
      <c r="AG53" s="374"/>
      <c r="AH53" s="374"/>
      <c r="AI53" s="374"/>
      <c r="AJ53" s="374"/>
      <c r="AK53" s="374"/>
      <c r="AL53" s="374"/>
      <c r="AM53" s="374"/>
      <c r="AN53" s="374"/>
      <c r="AO53" s="374"/>
      <c r="AP53" s="374"/>
      <c r="AQ53" s="374"/>
      <c r="AR53" s="374"/>
      <c r="AS53" s="374"/>
      <c r="AT53" s="374"/>
      <c r="AU53" s="374"/>
      <c r="AV53" s="374"/>
      <c r="AW53" s="374"/>
      <c r="AX53" s="374"/>
      <c r="AY53" s="374"/>
      <c r="AZ53" s="374"/>
      <c r="BA53" s="374"/>
      <c r="BB53" s="374"/>
      <c r="BC53" s="374"/>
      <c r="BD53" s="374"/>
      <c r="BE53" s="374"/>
      <c r="BF53" s="374"/>
      <c r="BG53" s="374"/>
      <c r="BH53" s="374"/>
      <c r="BP53" s="381"/>
      <c r="BQ53" s="381"/>
      <c r="BR53" s="381"/>
    </row>
    <row r="54" spans="1:70" s="135" customFormat="1" x14ac:dyDescent="0.3">
      <c r="A54" s="374"/>
      <c r="B54" s="374"/>
      <c r="C54" s="374"/>
      <c r="D54" s="374"/>
      <c r="E54" s="374"/>
      <c r="F54" s="374"/>
      <c r="G54" s="374"/>
      <c r="H54" s="374"/>
      <c r="I54" s="374"/>
      <c r="J54" s="374"/>
      <c r="K54" s="374"/>
      <c r="L54" s="374"/>
      <c r="M54" s="374"/>
      <c r="N54" s="374"/>
      <c r="O54" s="374"/>
      <c r="P54" s="374"/>
      <c r="Q54" s="374"/>
      <c r="R54" s="374"/>
      <c r="S54" s="374"/>
      <c r="T54" s="374"/>
      <c r="U54" s="374"/>
      <c r="V54" s="380"/>
      <c r="W54" s="380"/>
      <c r="X54" s="380"/>
      <c r="Y54" s="380"/>
      <c r="Z54" s="380"/>
      <c r="AA54" s="380"/>
      <c r="AB54" s="380"/>
      <c r="AC54" s="380"/>
      <c r="AD54" s="380"/>
      <c r="AE54" s="374"/>
      <c r="AF54" s="374"/>
      <c r="AG54" s="374"/>
      <c r="AH54" s="374"/>
      <c r="AI54" s="374"/>
      <c r="AJ54" s="374"/>
      <c r="AK54" s="374"/>
      <c r="AL54" s="374"/>
      <c r="AM54" s="374"/>
      <c r="AN54" s="374"/>
      <c r="AO54" s="374"/>
      <c r="AP54" s="374"/>
      <c r="AQ54" s="374"/>
      <c r="AR54" s="374"/>
      <c r="AS54" s="374"/>
      <c r="AT54" s="374"/>
      <c r="AU54" s="374"/>
      <c r="AV54" s="374"/>
      <c r="AW54" s="374"/>
      <c r="AX54" s="374"/>
      <c r="AY54" s="374"/>
      <c r="AZ54" s="374"/>
      <c r="BA54" s="374"/>
      <c r="BB54" s="374"/>
      <c r="BC54" s="374"/>
      <c r="BD54" s="374"/>
      <c r="BE54" s="374"/>
      <c r="BF54" s="374"/>
      <c r="BG54" s="374"/>
      <c r="BH54" s="374"/>
      <c r="BP54" s="381"/>
      <c r="BQ54" s="381"/>
      <c r="BR54" s="381"/>
    </row>
    <row r="55" spans="1:70" s="135" customFormat="1" x14ac:dyDescent="0.3">
      <c r="A55" s="374"/>
      <c r="B55" s="374"/>
      <c r="C55" s="374"/>
      <c r="D55" s="374"/>
      <c r="E55" s="374"/>
      <c r="F55" s="374"/>
      <c r="G55" s="374"/>
      <c r="H55" s="374"/>
      <c r="I55" s="374"/>
      <c r="J55" s="374"/>
      <c r="K55" s="374"/>
      <c r="L55" s="374"/>
      <c r="M55" s="374"/>
      <c r="N55" s="374"/>
      <c r="O55" s="374"/>
      <c r="P55" s="374"/>
      <c r="Q55" s="374"/>
      <c r="R55" s="374"/>
      <c r="S55" s="374"/>
      <c r="T55" s="374"/>
      <c r="U55" s="374"/>
      <c r="V55" s="380"/>
      <c r="W55" s="380"/>
      <c r="X55" s="380"/>
      <c r="Y55" s="380"/>
      <c r="Z55" s="380"/>
      <c r="AA55" s="380"/>
      <c r="AB55" s="380"/>
      <c r="AC55" s="380"/>
      <c r="AD55" s="380"/>
      <c r="AE55" s="374"/>
      <c r="AF55" s="374"/>
      <c r="AG55" s="374"/>
      <c r="AH55" s="374"/>
      <c r="AI55" s="374"/>
      <c r="AJ55" s="374"/>
      <c r="AK55" s="374"/>
      <c r="AL55" s="374"/>
      <c r="AM55" s="374"/>
      <c r="AN55" s="374"/>
      <c r="AO55" s="374"/>
      <c r="AP55" s="374"/>
      <c r="AQ55" s="374"/>
      <c r="AR55" s="374"/>
      <c r="AS55" s="374"/>
      <c r="AT55" s="374"/>
      <c r="AU55" s="374"/>
      <c r="AV55" s="374"/>
      <c r="AW55" s="374"/>
      <c r="AX55" s="374"/>
      <c r="AY55" s="374"/>
      <c r="AZ55" s="374"/>
      <c r="BA55" s="374"/>
      <c r="BB55" s="374"/>
      <c r="BC55" s="374"/>
      <c r="BD55" s="374"/>
      <c r="BE55" s="374"/>
      <c r="BF55" s="374"/>
      <c r="BG55" s="374"/>
      <c r="BH55" s="374"/>
      <c r="BP55" s="381"/>
      <c r="BQ55" s="381"/>
      <c r="BR55" s="381"/>
    </row>
    <row r="56" spans="1:70" s="135" customFormat="1" x14ac:dyDescent="0.3">
      <c r="A56" s="374"/>
      <c r="B56" s="374"/>
      <c r="C56" s="374"/>
      <c r="D56" s="374"/>
      <c r="E56" s="374"/>
      <c r="F56" s="374"/>
      <c r="G56" s="374"/>
      <c r="H56" s="374"/>
      <c r="I56" s="374"/>
      <c r="J56" s="374"/>
      <c r="K56" s="374"/>
      <c r="L56" s="374"/>
      <c r="M56" s="374"/>
      <c r="N56" s="374"/>
      <c r="O56" s="374"/>
      <c r="P56" s="374"/>
      <c r="Q56" s="374"/>
      <c r="R56" s="374"/>
      <c r="S56" s="374"/>
      <c r="T56" s="374"/>
      <c r="U56" s="374"/>
      <c r="V56" s="380"/>
      <c r="W56" s="380"/>
      <c r="X56" s="380"/>
      <c r="Y56" s="380"/>
      <c r="Z56" s="380"/>
      <c r="AA56" s="380"/>
      <c r="AB56" s="380"/>
      <c r="AC56" s="380"/>
      <c r="AD56" s="380"/>
      <c r="AE56" s="374"/>
      <c r="AF56" s="374"/>
      <c r="AG56" s="374"/>
      <c r="AH56" s="374"/>
      <c r="AI56" s="374"/>
      <c r="AJ56" s="374"/>
      <c r="AK56" s="374"/>
      <c r="AL56" s="374"/>
      <c r="AM56" s="374"/>
      <c r="AN56" s="374"/>
      <c r="AO56" s="374"/>
      <c r="AP56" s="374"/>
      <c r="AQ56" s="374"/>
      <c r="AR56" s="374"/>
      <c r="AS56" s="374"/>
      <c r="AT56" s="374"/>
      <c r="AU56" s="374"/>
      <c r="AV56" s="374"/>
      <c r="AW56" s="374"/>
      <c r="AX56" s="374"/>
      <c r="AY56" s="374"/>
      <c r="AZ56" s="374"/>
      <c r="BA56" s="374"/>
      <c r="BB56" s="374"/>
      <c r="BC56" s="374"/>
      <c r="BD56" s="374"/>
      <c r="BE56" s="374"/>
      <c r="BF56" s="374"/>
      <c r="BG56" s="374"/>
      <c r="BH56" s="374"/>
      <c r="BP56" s="381"/>
      <c r="BQ56" s="381"/>
      <c r="BR56" s="381"/>
    </row>
    <row r="57" spans="1:70" s="135" customFormat="1" x14ac:dyDescent="0.3">
      <c r="A57" s="374"/>
      <c r="B57" s="374"/>
      <c r="C57" s="374"/>
      <c r="D57" s="374"/>
      <c r="E57" s="374"/>
      <c r="F57" s="374"/>
      <c r="G57" s="374"/>
      <c r="H57" s="374"/>
      <c r="I57" s="374"/>
      <c r="J57" s="374"/>
      <c r="K57" s="374"/>
      <c r="L57" s="374"/>
      <c r="M57" s="374"/>
      <c r="N57" s="374"/>
      <c r="O57" s="374"/>
      <c r="P57" s="374"/>
      <c r="Q57" s="374"/>
      <c r="R57" s="374"/>
      <c r="S57" s="374"/>
      <c r="T57" s="374"/>
      <c r="U57" s="374"/>
      <c r="V57" s="380"/>
      <c r="W57" s="380"/>
      <c r="X57" s="380"/>
      <c r="Y57" s="380"/>
      <c r="Z57" s="380"/>
      <c r="AA57" s="380"/>
      <c r="AB57" s="380"/>
      <c r="AC57" s="380"/>
      <c r="AD57" s="380"/>
      <c r="AE57" s="374"/>
      <c r="AF57" s="374"/>
      <c r="AG57" s="374"/>
      <c r="AH57" s="374"/>
      <c r="AI57" s="374"/>
      <c r="AJ57" s="374"/>
      <c r="AK57" s="374"/>
      <c r="AL57" s="374"/>
      <c r="AM57" s="374"/>
      <c r="AN57" s="374"/>
      <c r="AO57" s="374"/>
      <c r="AP57" s="374"/>
      <c r="AQ57" s="374"/>
      <c r="AR57" s="374"/>
      <c r="AS57" s="374"/>
      <c r="AT57" s="374"/>
      <c r="AU57" s="374"/>
      <c r="AV57" s="374"/>
      <c r="AW57" s="374"/>
      <c r="AX57" s="374"/>
      <c r="AY57" s="374"/>
      <c r="AZ57" s="374"/>
      <c r="BA57" s="374"/>
      <c r="BB57" s="374"/>
      <c r="BC57" s="374"/>
      <c r="BD57" s="374"/>
      <c r="BE57" s="374"/>
      <c r="BF57" s="374"/>
      <c r="BG57" s="374"/>
      <c r="BH57" s="374"/>
      <c r="BP57" s="381"/>
      <c r="BQ57" s="381"/>
      <c r="BR57" s="381"/>
    </row>
    <row r="58" spans="1:70" s="135" customFormat="1" x14ac:dyDescent="0.3">
      <c r="A58" s="374"/>
      <c r="B58" s="374"/>
      <c r="C58" s="374"/>
      <c r="D58" s="374"/>
      <c r="E58" s="374"/>
      <c r="F58" s="374"/>
      <c r="G58" s="374"/>
      <c r="H58" s="374"/>
      <c r="I58" s="374"/>
      <c r="J58" s="374"/>
      <c r="K58" s="374"/>
      <c r="L58" s="374"/>
      <c r="M58" s="374"/>
      <c r="N58" s="374"/>
      <c r="O58" s="374"/>
      <c r="P58" s="374"/>
      <c r="Q58" s="374"/>
      <c r="R58" s="374"/>
      <c r="S58" s="374"/>
      <c r="T58" s="374"/>
      <c r="U58" s="374"/>
      <c r="V58" s="380"/>
      <c r="W58" s="380"/>
      <c r="X58" s="380"/>
      <c r="Y58" s="380"/>
      <c r="Z58" s="380"/>
      <c r="AA58" s="380"/>
      <c r="AB58" s="380"/>
      <c r="AC58" s="380"/>
      <c r="AD58" s="380"/>
      <c r="AE58" s="374"/>
      <c r="AF58" s="374"/>
      <c r="AG58" s="374"/>
      <c r="AH58" s="374"/>
      <c r="AI58" s="374"/>
      <c r="AJ58" s="374"/>
      <c r="AK58" s="374"/>
      <c r="AL58" s="374"/>
      <c r="AM58" s="374"/>
      <c r="AN58" s="374"/>
      <c r="AO58" s="374"/>
      <c r="AP58" s="374"/>
      <c r="AQ58" s="374"/>
      <c r="AR58" s="374"/>
      <c r="AS58" s="374"/>
      <c r="AT58" s="374"/>
      <c r="AU58" s="374"/>
      <c r="AV58" s="374"/>
      <c r="AW58" s="374"/>
      <c r="AX58" s="374"/>
      <c r="AY58" s="374"/>
      <c r="AZ58" s="374"/>
      <c r="BA58" s="374"/>
      <c r="BB58" s="374"/>
      <c r="BC58" s="374"/>
      <c r="BD58" s="374"/>
      <c r="BE58" s="374"/>
      <c r="BF58" s="374"/>
      <c r="BG58" s="374"/>
      <c r="BH58" s="374"/>
      <c r="BP58" s="381"/>
      <c r="BQ58" s="381"/>
      <c r="BR58" s="381"/>
    </row>
    <row r="59" spans="1:70" s="135" customFormat="1" x14ac:dyDescent="0.3">
      <c r="A59" s="374"/>
      <c r="B59" s="374"/>
      <c r="C59" s="374"/>
      <c r="D59" s="374"/>
      <c r="E59" s="374"/>
      <c r="F59" s="374"/>
      <c r="G59" s="374"/>
      <c r="H59" s="374"/>
      <c r="I59" s="374"/>
      <c r="J59" s="374"/>
      <c r="K59" s="374"/>
      <c r="L59" s="374"/>
      <c r="M59" s="374"/>
      <c r="N59" s="374"/>
      <c r="O59" s="374"/>
      <c r="P59" s="374"/>
      <c r="Q59" s="374"/>
      <c r="R59" s="374"/>
      <c r="S59" s="374"/>
      <c r="T59" s="374"/>
      <c r="U59" s="374"/>
      <c r="V59" s="380"/>
      <c r="W59" s="380"/>
      <c r="X59" s="380"/>
      <c r="Y59" s="380"/>
      <c r="Z59" s="380"/>
      <c r="AA59" s="380"/>
      <c r="AB59" s="380"/>
      <c r="AC59" s="380"/>
      <c r="AD59" s="380"/>
      <c r="AE59" s="374"/>
      <c r="AF59" s="374"/>
      <c r="AG59" s="374"/>
      <c r="AH59" s="374"/>
      <c r="AI59" s="374"/>
      <c r="AJ59" s="374"/>
      <c r="AK59" s="374"/>
      <c r="AL59" s="374"/>
      <c r="AM59" s="374"/>
      <c r="AN59" s="374"/>
      <c r="AO59" s="374"/>
      <c r="AP59" s="374"/>
      <c r="AQ59" s="374"/>
      <c r="AR59" s="374"/>
      <c r="AS59" s="374"/>
      <c r="AT59" s="374"/>
      <c r="AU59" s="374"/>
      <c r="AV59" s="374"/>
      <c r="AW59" s="374"/>
      <c r="AX59" s="374"/>
      <c r="AY59" s="374"/>
      <c r="AZ59" s="374"/>
      <c r="BA59" s="374"/>
      <c r="BB59" s="374"/>
      <c r="BC59" s="374"/>
      <c r="BD59" s="374"/>
      <c r="BE59" s="374"/>
      <c r="BF59" s="374"/>
      <c r="BG59" s="374"/>
      <c r="BH59" s="374"/>
      <c r="BP59" s="381"/>
      <c r="BQ59" s="381"/>
      <c r="BR59" s="381"/>
    </row>
    <row r="60" spans="1:70" s="135" customFormat="1" x14ac:dyDescent="0.3">
      <c r="A60" s="374"/>
      <c r="B60" s="374"/>
      <c r="C60" s="374"/>
      <c r="D60" s="374"/>
      <c r="E60" s="374"/>
      <c r="F60" s="374"/>
      <c r="G60" s="374"/>
      <c r="H60" s="374"/>
      <c r="I60" s="374"/>
      <c r="J60" s="374"/>
      <c r="K60" s="374"/>
      <c r="L60" s="374"/>
      <c r="M60" s="374"/>
      <c r="N60" s="374"/>
      <c r="O60" s="374"/>
      <c r="P60" s="374"/>
      <c r="Q60" s="374"/>
      <c r="R60" s="374"/>
      <c r="S60" s="374"/>
      <c r="T60" s="374"/>
      <c r="U60" s="374"/>
      <c r="V60" s="380"/>
      <c r="W60" s="380"/>
      <c r="X60" s="380"/>
      <c r="Y60" s="380"/>
      <c r="Z60" s="380"/>
      <c r="AA60" s="380"/>
      <c r="AB60" s="380"/>
      <c r="AC60" s="380"/>
      <c r="AD60" s="380"/>
      <c r="AE60" s="374"/>
      <c r="AF60" s="374"/>
      <c r="AG60" s="374"/>
      <c r="AH60" s="374"/>
      <c r="AI60" s="374"/>
      <c r="AJ60" s="374"/>
      <c r="AK60" s="374"/>
      <c r="AL60" s="374"/>
      <c r="AM60" s="374"/>
      <c r="AN60" s="374"/>
      <c r="AO60" s="374"/>
      <c r="AP60" s="374"/>
      <c r="AQ60" s="374"/>
      <c r="AR60" s="374"/>
      <c r="AS60" s="374"/>
      <c r="AT60" s="374"/>
      <c r="AU60" s="374"/>
      <c r="AV60" s="374"/>
      <c r="AW60" s="374"/>
      <c r="AX60" s="374"/>
      <c r="AY60" s="374"/>
      <c r="AZ60" s="374"/>
      <c r="BA60" s="374"/>
      <c r="BB60" s="374"/>
      <c r="BC60" s="374"/>
      <c r="BD60" s="374"/>
      <c r="BE60" s="374"/>
      <c r="BF60" s="374"/>
      <c r="BG60" s="374"/>
      <c r="BH60" s="374"/>
      <c r="BP60" s="381"/>
      <c r="BQ60" s="381"/>
      <c r="BR60" s="381"/>
    </row>
    <row r="61" spans="1:70" s="135" customFormat="1" x14ac:dyDescent="0.3">
      <c r="A61" s="374">
        <v>0</v>
      </c>
      <c r="B61" s="374"/>
      <c r="C61" s="374"/>
      <c r="D61" s="374"/>
      <c r="E61" s="374"/>
      <c r="F61" s="374"/>
      <c r="G61" s="374"/>
      <c r="H61" s="374"/>
      <c r="I61" s="374"/>
      <c r="J61" s="374"/>
      <c r="K61" s="374"/>
      <c r="L61" s="374"/>
      <c r="M61" s="374"/>
      <c r="N61" s="374"/>
      <c r="O61" s="374"/>
      <c r="P61" s="374"/>
      <c r="Q61" s="374"/>
      <c r="R61" s="374"/>
      <c r="S61" s="374"/>
      <c r="T61" s="374"/>
      <c r="U61" s="374"/>
      <c r="V61" s="380"/>
      <c r="W61" s="380"/>
      <c r="X61" s="380"/>
      <c r="Y61" s="380"/>
      <c r="Z61" s="380"/>
      <c r="AA61" s="380"/>
      <c r="AB61" s="380"/>
      <c r="AC61" s="380"/>
      <c r="AD61" s="380"/>
      <c r="AE61" s="374"/>
      <c r="AF61" s="374"/>
      <c r="AG61" s="374"/>
      <c r="AH61" s="374"/>
      <c r="AI61" s="374"/>
      <c r="AJ61" s="374"/>
      <c r="AK61" s="374"/>
      <c r="AL61" s="374"/>
      <c r="AM61" s="374"/>
      <c r="AN61" s="374"/>
      <c r="AO61" s="374"/>
      <c r="AP61" s="374"/>
      <c r="AQ61" s="374"/>
      <c r="AR61" s="374"/>
      <c r="AS61" s="374"/>
      <c r="AT61" s="374"/>
      <c r="AU61" s="374"/>
      <c r="AV61" s="374"/>
      <c r="AW61" s="374"/>
      <c r="AX61" s="374"/>
      <c r="AY61" s="374"/>
      <c r="AZ61" s="374"/>
      <c r="BA61" s="374"/>
      <c r="BB61" s="374"/>
      <c r="BC61" s="374"/>
      <c r="BD61" s="374"/>
      <c r="BE61" s="374"/>
      <c r="BF61" s="374"/>
      <c r="BG61" s="374"/>
      <c r="BH61" s="374"/>
      <c r="BP61" s="381"/>
      <c r="BQ61" s="381">
        <v>0</v>
      </c>
      <c r="BR61" s="381"/>
    </row>
    <row r="62" spans="1:70" s="135" customFormat="1" x14ac:dyDescent="0.3">
      <c r="A62" s="374"/>
      <c r="B62" s="374"/>
      <c r="C62" s="374"/>
      <c r="D62" s="374"/>
      <c r="E62" s="374"/>
      <c r="F62" s="374"/>
      <c r="G62" s="374"/>
      <c r="H62" s="374"/>
      <c r="I62" s="374"/>
      <c r="J62" s="374"/>
      <c r="K62" s="374"/>
      <c r="L62" s="374"/>
      <c r="M62" s="374"/>
      <c r="N62" s="374"/>
      <c r="O62" s="374"/>
      <c r="P62" s="374"/>
      <c r="Q62" s="374"/>
      <c r="R62" s="374"/>
      <c r="S62" s="374"/>
      <c r="T62" s="374"/>
      <c r="U62" s="374"/>
      <c r="V62" s="380"/>
      <c r="W62" s="380"/>
      <c r="X62" s="380"/>
      <c r="Y62" s="380"/>
      <c r="Z62" s="380"/>
      <c r="AA62" s="380"/>
      <c r="AB62" s="380"/>
      <c r="AC62" s="380"/>
      <c r="AD62" s="380"/>
      <c r="AE62" s="374"/>
      <c r="AF62" s="374"/>
      <c r="AG62" s="374"/>
      <c r="AH62" s="374"/>
      <c r="AI62" s="374"/>
      <c r="AJ62" s="374"/>
      <c r="AK62" s="374"/>
      <c r="AL62" s="374"/>
      <c r="AM62" s="374"/>
      <c r="AN62" s="374"/>
      <c r="AO62" s="374"/>
      <c r="AP62" s="374"/>
      <c r="AQ62" s="374"/>
      <c r="AR62" s="374"/>
      <c r="AS62" s="374"/>
      <c r="AT62" s="374"/>
      <c r="AU62" s="374"/>
      <c r="AV62" s="374"/>
      <c r="AW62" s="374"/>
      <c r="AX62" s="374"/>
      <c r="AY62" s="374"/>
      <c r="AZ62" s="374"/>
      <c r="BA62" s="374"/>
      <c r="BB62" s="374"/>
      <c r="BC62" s="374"/>
      <c r="BD62" s="374"/>
      <c r="BE62" s="374"/>
      <c r="BF62" s="374"/>
      <c r="BG62" s="374"/>
      <c r="BH62" s="374"/>
      <c r="BP62" s="381"/>
      <c r="BQ62" s="381"/>
      <c r="BR62" s="381"/>
    </row>
    <row r="63" spans="1:70" s="135" customFormat="1" x14ac:dyDescent="0.3">
      <c r="A63" s="374"/>
      <c r="B63" s="374"/>
      <c r="C63" s="374"/>
      <c r="D63" s="374"/>
      <c r="E63" s="374"/>
      <c r="F63" s="374"/>
      <c r="G63" s="374"/>
      <c r="H63" s="374"/>
      <c r="I63" s="374"/>
      <c r="J63" s="374"/>
      <c r="K63" s="374"/>
      <c r="L63" s="374"/>
      <c r="M63" s="374"/>
      <c r="N63" s="374"/>
      <c r="O63" s="374"/>
      <c r="P63" s="374"/>
      <c r="Q63" s="374"/>
      <c r="R63" s="374"/>
      <c r="S63" s="374"/>
      <c r="T63" s="374"/>
      <c r="U63" s="374"/>
      <c r="V63" s="380"/>
      <c r="W63" s="380"/>
      <c r="X63" s="380"/>
      <c r="Y63" s="380"/>
      <c r="Z63" s="380"/>
      <c r="AA63" s="380"/>
      <c r="AB63" s="380"/>
      <c r="AC63" s="380"/>
      <c r="AD63" s="380"/>
      <c r="AE63" s="374"/>
      <c r="AF63" s="374"/>
      <c r="AG63" s="374"/>
      <c r="AH63" s="374"/>
      <c r="AI63" s="374"/>
      <c r="AJ63" s="374"/>
      <c r="AK63" s="374"/>
      <c r="AL63" s="374"/>
      <c r="AM63" s="374"/>
      <c r="AN63" s="374"/>
      <c r="AO63" s="374"/>
      <c r="AP63" s="374"/>
      <c r="AQ63" s="374"/>
      <c r="AR63" s="374"/>
      <c r="AS63" s="374"/>
      <c r="AT63" s="374"/>
      <c r="AU63" s="374"/>
      <c r="AV63" s="374"/>
      <c r="AW63" s="374"/>
      <c r="AX63" s="374"/>
      <c r="AY63" s="374"/>
      <c r="AZ63" s="374"/>
      <c r="BA63" s="374"/>
      <c r="BB63" s="374"/>
      <c r="BC63" s="374"/>
      <c r="BD63" s="374"/>
      <c r="BE63" s="374"/>
      <c r="BF63" s="374"/>
      <c r="BG63" s="374"/>
      <c r="BH63" s="374"/>
      <c r="BP63" s="381"/>
      <c r="BQ63" s="381"/>
      <c r="BR63" s="381"/>
    </row>
    <row r="64" spans="1:70" s="135" customFormat="1" x14ac:dyDescent="0.3">
      <c r="A64" s="374"/>
      <c r="B64" s="374"/>
      <c r="C64" s="374"/>
      <c r="D64" s="374"/>
      <c r="E64" s="374"/>
      <c r="F64" s="374"/>
      <c r="G64" s="374"/>
      <c r="H64" s="374"/>
      <c r="I64" s="374"/>
      <c r="J64" s="374"/>
      <c r="K64" s="374"/>
      <c r="L64" s="374"/>
      <c r="M64" s="374"/>
      <c r="N64" s="374"/>
      <c r="O64" s="374"/>
      <c r="P64" s="374"/>
      <c r="Q64" s="374"/>
      <c r="R64" s="374"/>
      <c r="S64" s="374"/>
      <c r="T64" s="374"/>
      <c r="U64" s="374"/>
      <c r="V64" s="380"/>
      <c r="W64" s="380"/>
      <c r="X64" s="380"/>
      <c r="Y64" s="380"/>
      <c r="Z64" s="380"/>
      <c r="AA64" s="380"/>
      <c r="AB64" s="380"/>
      <c r="AC64" s="380"/>
      <c r="AD64" s="380"/>
      <c r="AE64" s="374"/>
      <c r="AF64" s="374"/>
      <c r="AG64" s="374"/>
      <c r="AH64" s="374"/>
      <c r="AI64" s="374"/>
      <c r="AJ64" s="374"/>
      <c r="AK64" s="374"/>
      <c r="AL64" s="374"/>
      <c r="AM64" s="374"/>
      <c r="AN64" s="374"/>
      <c r="AO64" s="374"/>
      <c r="AP64" s="374"/>
      <c r="AQ64" s="374"/>
      <c r="AR64" s="374"/>
      <c r="AS64" s="374"/>
      <c r="AT64" s="374"/>
      <c r="AU64" s="374"/>
      <c r="AV64" s="374"/>
      <c r="AW64" s="374"/>
      <c r="AX64" s="374"/>
      <c r="AY64" s="374"/>
      <c r="AZ64" s="374"/>
      <c r="BA64" s="374"/>
      <c r="BB64" s="374"/>
      <c r="BC64" s="374"/>
      <c r="BD64" s="374"/>
      <c r="BE64" s="374"/>
      <c r="BF64" s="374"/>
      <c r="BG64" s="374"/>
      <c r="BH64" s="374"/>
      <c r="BP64" s="381"/>
      <c r="BQ64" s="381"/>
      <c r="BR64" s="381"/>
    </row>
    <row r="65" spans="1:70" s="135" customFormat="1" x14ac:dyDescent="0.3">
      <c r="A65" s="374"/>
      <c r="B65" s="374"/>
      <c r="C65" s="374"/>
      <c r="D65" s="374"/>
      <c r="E65" s="374"/>
      <c r="F65" s="374"/>
      <c r="G65" s="374"/>
      <c r="H65" s="374"/>
      <c r="I65" s="374"/>
      <c r="J65" s="374"/>
      <c r="K65" s="374"/>
      <c r="L65" s="374"/>
      <c r="M65" s="374"/>
      <c r="N65" s="374"/>
      <c r="O65" s="374"/>
      <c r="P65" s="374"/>
      <c r="Q65" s="374"/>
      <c r="R65" s="374"/>
      <c r="S65" s="374"/>
      <c r="T65" s="374"/>
      <c r="U65" s="374"/>
      <c r="V65" s="380"/>
      <c r="W65" s="380"/>
      <c r="X65" s="380"/>
      <c r="Y65" s="380"/>
      <c r="Z65" s="380"/>
      <c r="AA65" s="380"/>
      <c r="AB65" s="380"/>
      <c r="AC65" s="380"/>
      <c r="AD65" s="380"/>
      <c r="AE65" s="374"/>
      <c r="AF65" s="374"/>
      <c r="AG65" s="374"/>
      <c r="AH65" s="374"/>
      <c r="AI65" s="374"/>
      <c r="AJ65" s="374"/>
      <c r="AK65" s="374"/>
      <c r="AL65" s="374"/>
      <c r="AM65" s="374"/>
      <c r="AN65" s="374"/>
      <c r="AO65" s="374"/>
      <c r="AP65" s="374"/>
      <c r="AQ65" s="374"/>
      <c r="AR65" s="374"/>
      <c r="AS65" s="374"/>
      <c r="AT65" s="374"/>
      <c r="AU65" s="374"/>
      <c r="AV65" s="374"/>
      <c r="AW65" s="374"/>
      <c r="AX65" s="374"/>
      <c r="AY65" s="374"/>
      <c r="AZ65" s="374"/>
      <c r="BA65" s="374"/>
      <c r="BB65" s="374"/>
      <c r="BC65" s="374"/>
      <c r="BD65" s="374"/>
      <c r="BE65" s="374"/>
      <c r="BF65" s="374"/>
      <c r="BG65" s="374"/>
      <c r="BH65" s="374"/>
      <c r="BP65" s="381"/>
      <c r="BQ65" s="381"/>
      <c r="BR65" s="381"/>
    </row>
    <row r="66" spans="1:70" s="135" customFormat="1" x14ac:dyDescent="0.3">
      <c r="A66" s="374"/>
      <c r="B66" s="374"/>
      <c r="C66" s="374"/>
      <c r="D66" s="374"/>
      <c r="E66" s="374"/>
      <c r="F66" s="374"/>
      <c r="G66" s="374"/>
      <c r="H66" s="374"/>
      <c r="I66" s="374"/>
      <c r="J66" s="374"/>
      <c r="K66" s="374"/>
      <c r="L66" s="374"/>
      <c r="M66" s="374"/>
      <c r="N66" s="374"/>
      <c r="O66" s="374"/>
      <c r="P66" s="374"/>
      <c r="Q66" s="374"/>
      <c r="R66" s="374"/>
      <c r="S66" s="374"/>
      <c r="T66" s="374"/>
      <c r="U66" s="374"/>
      <c r="V66" s="380"/>
      <c r="W66" s="380"/>
      <c r="X66" s="380"/>
      <c r="Y66" s="380"/>
      <c r="Z66" s="380"/>
      <c r="AA66" s="380"/>
      <c r="AB66" s="380"/>
      <c r="AC66" s="380"/>
      <c r="AD66" s="380"/>
      <c r="AE66" s="374"/>
      <c r="AF66" s="374"/>
      <c r="AG66" s="374"/>
      <c r="AH66" s="374"/>
      <c r="AI66" s="374"/>
      <c r="AJ66" s="374"/>
      <c r="AK66" s="374"/>
      <c r="AL66" s="374"/>
      <c r="AM66" s="374"/>
      <c r="AN66" s="374"/>
      <c r="AO66" s="374"/>
      <c r="AP66" s="374"/>
      <c r="AQ66" s="374"/>
      <c r="AR66" s="374"/>
      <c r="AS66" s="374"/>
      <c r="AT66" s="374"/>
      <c r="AU66" s="374"/>
      <c r="AV66" s="374"/>
      <c r="AW66" s="374"/>
      <c r="AX66" s="374"/>
      <c r="AY66" s="374"/>
      <c r="AZ66" s="374"/>
      <c r="BA66" s="374"/>
      <c r="BB66" s="374"/>
      <c r="BC66" s="374"/>
      <c r="BD66" s="374"/>
      <c r="BE66" s="374"/>
      <c r="BF66" s="374"/>
      <c r="BG66" s="374"/>
      <c r="BH66" s="374"/>
      <c r="BP66" s="381"/>
      <c r="BQ66" s="381"/>
      <c r="BR66" s="381"/>
    </row>
    <row r="67" spans="1:70" s="135" customFormat="1" x14ac:dyDescent="0.3">
      <c r="A67" s="374"/>
      <c r="B67" s="374"/>
      <c r="C67" s="374"/>
      <c r="D67" s="374"/>
      <c r="E67" s="374"/>
      <c r="F67" s="374"/>
      <c r="G67" s="374"/>
      <c r="H67" s="374"/>
      <c r="I67" s="374"/>
      <c r="J67" s="374"/>
      <c r="K67" s="374"/>
      <c r="L67" s="374"/>
      <c r="M67" s="374"/>
      <c r="N67" s="374"/>
      <c r="O67" s="374"/>
      <c r="P67" s="374"/>
      <c r="Q67" s="374"/>
      <c r="R67" s="374"/>
      <c r="S67" s="374"/>
      <c r="T67" s="374"/>
      <c r="U67" s="374"/>
      <c r="V67" s="380"/>
      <c r="W67" s="380"/>
      <c r="X67" s="380"/>
      <c r="Y67" s="380"/>
      <c r="Z67" s="380"/>
      <c r="AA67" s="380"/>
      <c r="AB67" s="380"/>
      <c r="AC67" s="380"/>
      <c r="AD67" s="380"/>
      <c r="AE67" s="374"/>
      <c r="AF67" s="374"/>
      <c r="AG67" s="374"/>
      <c r="AH67" s="374"/>
      <c r="AI67" s="374"/>
      <c r="AJ67" s="374"/>
      <c r="AK67" s="374"/>
      <c r="AL67" s="374"/>
      <c r="AM67" s="374"/>
      <c r="AN67" s="374"/>
      <c r="AO67" s="374"/>
      <c r="AP67" s="374"/>
      <c r="AQ67" s="374"/>
      <c r="AR67" s="374"/>
      <c r="AS67" s="374"/>
      <c r="AT67" s="374"/>
      <c r="AU67" s="374"/>
      <c r="AV67" s="374"/>
      <c r="AW67" s="374"/>
      <c r="AX67" s="374"/>
      <c r="AY67" s="374"/>
      <c r="AZ67" s="374"/>
      <c r="BA67" s="374"/>
      <c r="BB67" s="374"/>
      <c r="BC67" s="374"/>
      <c r="BD67" s="374"/>
      <c r="BE67" s="374"/>
      <c r="BF67" s="374"/>
      <c r="BG67" s="374"/>
      <c r="BH67" s="374"/>
      <c r="BP67" s="381"/>
      <c r="BQ67" s="381"/>
      <c r="BR67" s="381"/>
    </row>
    <row r="68" spans="1:70" s="135" customFormat="1" x14ac:dyDescent="0.3">
      <c r="A68" s="374"/>
      <c r="B68" s="374"/>
      <c r="C68" s="374"/>
      <c r="D68" s="374"/>
      <c r="E68" s="374"/>
      <c r="F68" s="374"/>
      <c r="G68" s="374"/>
      <c r="H68" s="374"/>
      <c r="I68" s="374"/>
      <c r="J68" s="374"/>
      <c r="K68" s="374"/>
      <c r="L68" s="374"/>
      <c r="M68" s="374"/>
      <c r="N68" s="374"/>
      <c r="O68" s="374"/>
      <c r="P68" s="374"/>
      <c r="Q68" s="374"/>
      <c r="R68" s="374"/>
      <c r="S68" s="374"/>
      <c r="T68" s="374"/>
      <c r="U68" s="374"/>
      <c r="V68" s="380"/>
      <c r="W68" s="380"/>
      <c r="X68" s="380"/>
      <c r="Y68" s="380"/>
      <c r="Z68" s="380"/>
      <c r="AA68" s="380"/>
      <c r="AB68" s="380"/>
      <c r="AC68" s="380"/>
      <c r="AD68" s="380"/>
      <c r="AE68" s="374"/>
      <c r="AF68" s="374"/>
      <c r="AG68" s="374"/>
      <c r="AH68" s="374"/>
      <c r="AI68" s="374"/>
      <c r="AJ68" s="374"/>
      <c r="AK68" s="374"/>
      <c r="AL68" s="374"/>
      <c r="AM68" s="374"/>
      <c r="AN68" s="374"/>
      <c r="AO68" s="374"/>
      <c r="AP68" s="374"/>
      <c r="AQ68" s="374"/>
      <c r="AR68" s="374"/>
      <c r="AS68" s="374"/>
      <c r="AT68" s="374"/>
      <c r="AU68" s="374"/>
      <c r="AV68" s="374"/>
      <c r="AW68" s="374"/>
      <c r="AX68" s="374"/>
      <c r="AY68" s="374"/>
      <c r="AZ68" s="374"/>
      <c r="BA68" s="374"/>
      <c r="BB68" s="374"/>
      <c r="BC68" s="374"/>
      <c r="BD68" s="374"/>
      <c r="BE68" s="374"/>
      <c r="BF68" s="374"/>
      <c r="BG68" s="374"/>
      <c r="BH68" s="374"/>
      <c r="BP68" s="381"/>
      <c r="BQ68" s="381"/>
      <c r="BR68" s="381"/>
    </row>
    <row r="69" spans="1:70" s="135" customFormat="1" x14ac:dyDescent="0.3">
      <c r="A69" s="374"/>
      <c r="B69" s="374"/>
      <c r="C69" s="374"/>
      <c r="D69" s="374"/>
      <c r="E69" s="374"/>
      <c r="F69" s="374"/>
      <c r="G69" s="374"/>
      <c r="H69" s="374"/>
      <c r="I69" s="374"/>
      <c r="J69" s="374"/>
      <c r="K69" s="374"/>
      <c r="L69" s="374"/>
      <c r="M69" s="374"/>
      <c r="N69" s="374"/>
      <c r="O69" s="374"/>
      <c r="P69" s="374"/>
      <c r="Q69" s="374"/>
      <c r="R69" s="374"/>
      <c r="S69" s="374"/>
      <c r="T69" s="374"/>
      <c r="U69" s="374"/>
      <c r="V69" s="380"/>
      <c r="W69" s="380"/>
      <c r="X69" s="380"/>
      <c r="Y69" s="380"/>
      <c r="Z69" s="380"/>
      <c r="AA69" s="380"/>
      <c r="AB69" s="380"/>
      <c r="AC69" s="380"/>
      <c r="AD69" s="380"/>
      <c r="AE69" s="374"/>
      <c r="AF69" s="374"/>
      <c r="AG69" s="374"/>
      <c r="AH69" s="374"/>
      <c r="AI69" s="374"/>
      <c r="AJ69" s="374"/>
      <c r="AK69" s="374"/>
      <c r="AL69" s="374"/>
      <c r="AM69" s="374"/>
      <c r="AN69" s="374"/>
      <c r="AO69" s="374"/>
      <c r="AP69" s="374"/>
      <c r="AQ69" s="374"/>
      <c r="AR69" s="374"/>
      <c r="AS69" s="374"/>
      <c r="AT69" s="374"/>
      <c r="AU69" s="374"/>
      <c r="AV69" s="374"/>
      <c r="AW69" s="374"/>
      <c r="AX69" s="374"/>
      <c r="AY69" s="374"/>
      <c r="AZ69" s="374"/>
      <c r="BA69" s="374"/>
      <c r="BB69" s="374"/>
      <c r="BC69" s="374"/>
      <c r="BD69" s="374"/>
      <c r="BE69" s="374"/>
      <c r="BF69" s="374"/>
      <c r="BG69" s="374"/>
      <c r="BH69" s="374"/>
      <c r="BP69" s="381"/>
      <c r="BQ69" s="381"/>
      <c r="BR69" s="381"/>
    </row>
    <row r="70" spans="1:70" s="135" customFormat="1" x14ac:dyDescent="0.3">
      <c r="A70" s="374"/>
      <c r="B70" s="374"/>
      <c r="C70" s="374"/>
      <c r="D70" s="374"/>
      <c r="E70" s="374"/>
      <c r="F70" s="374"/>
      <c r="G70" s="374"/>
      <c r="H70" s="374"/>
      <c r="I70" s="374"/>
      <c r="J70" s="374"/>
      <c r="K70" s="374"/>
      <c r="L70" s="374"/>
      <c r="M70" s="374"/>
      <c r="N70" s="374"/>
      <c r="O70" s="374"/>
      <c r="P70" s="374"/>
      <c r="Q70" s="374"/>
      <c r="R70" s="374"/>
      <c r="S70" s="374"/>
      <c r="T70" s="374"/>
      <c r="U70" s="374"/>
      <c r="V70" s="380"/>
      <c r="W70" s="380"/>
      <c r="X70" s="380"/>
      <c r="Y70" s="380"/>
      <c r="Z70" s="380"/>
      <c r="AA70" s="380"/>
      <c r="AB70" s="380"/>
      <c r="AC70" s="380"/>
      <c r="AD70" s="380"/>
      <c r="AE70" s="374"/>
      <c r="AF70" s="374"/>
      <c r="AG70" s="374"/>
      <c r="AH70" s="374"/>
      <c r="AI70" s="374"/>
      <c r="AJ70" s="374"/>
      <c r="AK70" s="374"/>
      <c r="AL70" s="374"/>
      <c r="AM70" s="374"/>
      <c r="AN70" s="374"/>
      <c r="AO70" s="374"/>
      <c r="AP70" s="374"/>
      <c r="AQ70" s="374"/>
      <c r="AR70" s="374"/>
      <c r="AS70" s="374"/>
      <c r="AT70" s="374"/>
      <c r="AU70" s="374"/>
      <c r="AV70" s="374"/>
      <c r="AW70" s="374"/>
      <c r="AX70" s="374"/>
      <c r="AY70" s="374"/>
      <c r="AZ70" s="374"/>
      <c r="BA70" s="374"/>
      <c r="BB70" s="374"/>
      <c r="BC70" s="374"/>
      <c r="BD70" s="374"/>
      <c r="BE70" s="374"/>
      <c r="BF70" s="374"/>
      <c r="BG70" s="374"/>
      <c r="BH70" s="374"/>
      <c r="BP70" s="381"/>
      <c r="BQ70" s="381"/>
      <c r="BR70" s="381"/>
    </row>
    <row r="71" spans="1:70" s="135" customFormat="1" x14ac:dyDescent="0.3">
      <c r="A71" s="374"/>
      <c r="B71" s="374"/>
      <c r="C71" s="374"/>
      <c r="D71" s="374"/>
      <c r="E71" s="374"/>
      <c r="F71" s="374"/>
      <c r="G71" s="374"/>
      <c r="H71" s="374"/>
      <c r="I71" s="374"/>
      <c r="J71" s="374"/>
      <c r="K71" s="374"/>
      <c r="L71" s="374"/>
      <c r="M71" s="374"/>
      <c r="N71" s="374"/>
      <c r="O71" s="374"/>
      <c r="P71" s="374"/>
      <c r="Q71" s="374"/>
      <c r="R71" s="374"/>
      <c r="S71" s="374"/>
      <c r="T71" s="374"/>
      <c r="U71" s="374"/>
      <c r="V71" s="380"/>
      <c r="W71" s="380"/>
      <c r="X71" s="380"/>
      <c r="Y71" s="380"/>
      <c r="Z71" s="380"/>
      <c r="AA71" s="380"/>
      <c r="AB71" s="380"/>
      <c r="AC71" s="380"/>
      <c r="AD71" s="380"/>
      <c r="AE71" s="374"/>
      <c r="AF71" s="374"/>
      <c r="AG71" s="374"/>
      <c r="AH71" s="374"/>
      <c r="AI71" s="374"/>
      <c r="AJ71" s="374"/>
      <c r="AK71" s="374"/>
      <c r="AL71" s="374"/>
      <c r="AM71" s="374"/>
      <c r="AN71" s="374"/>
      <c r="AO71" s="374"/>
      <c r="AP71" s="374"/>
      <c r="AQ71" s="374"/>
      <c r="AR71" s="374"/>
      <c r="AS71" s="374"/>
      <c r="AT71" s="374"/>
      <c r="AU71" s="374"/>
      <c r="AV71" s="374"/>
      <c r="AW71" s="374"/>
      <c r="AX71" s="374"/>
      <c r="AY71" s="374"/>
      <c r="AZ71" s="374"/>
      <c r="BA71" s="374"/>
      <c r="BB71" s="374"/>
      <c r="BC71" s="374"/>
      <c r="BD71" s="374"/>
      <c r="BE71" s="374"/>
      <c r="BF71" s="374"/>
      <c r="BG71" s="374"/>
      <c r="BH71" s="374"/>
      <c r="BP71" s="381"/>
      <c r="BQ71" s="381"/>
      <c r="BR71" s="381"/>
    </row>
    <row r="72" spans="1:70" s="135" customFormat="1" x14ac:dyDescent="0.3">
      <c r="A72" s="374"/>
      <c r="B72" s="374"/>
      <c r="C72" s="374"/>
      <c r="D72" s="374"/>
      <c r="E72" s="374"/>
      <c r="F72" s="374"/>
      <c r="G72" s="374"/>
      <c r="H72" s="374"/>
      <c r="I72" s="374"/>
      <c r="J72" s="374"/>
      <c r="K72" s="374"/>
      <c r="L72" s="374"/>
      <c r="M72" s="374"/>
      <c r="N72" s="374"/>
      <c r="O72" s="374"/>
      <c r="P72" s="374"/>
      <c r="Q72" s="374"/>
      <c r="R72" s="374"/>
      <c r="S72" s="374"/>
      <c r="T72" s="374"/>
      <c r="U72" s="374"/>
      <c r="V72" s="380"/>
      <c r="W72" s="380"/>
      <c r="X72" s="380"/>
      <c r="Y72" s="380"/>
      <c r="Z72" s="380"/>
      <c r="AA72" s="380"/>
      <c r="AB72" s="380"/>
      <c r="AC72" s="380"/>
      <c r="AD72" s="380"/>
      <c r="AE72" s="374"/>
      <c r="AF72" s="374"/>
      <c r="AG72" s="374"/>
      <c r="AH72" s="374"/>
      <c r="AI72" s="374"/>
      <c r="AJ72" s="374"/>
      <c r="AK72" s="374"/>
      <c r="AL72" s="374"/>
      <c r="AM72" s="374"/>
      <c r="AN72" s="374"/>
      <c r="AO72" s="374"/>
      <c r="AP72" s="374"/>
      <c r="AQ72" s="374"/>
      <c r="AR72" s="374"/>
      <c r="AS72" s="374"/>
      <c r="AT72" s="374"/>
      <c r="AU72" s="374"/>
      <c r="AV72" s="374"/>
      <c r="AW72" s="374"/>
      <c r="AX72" s="374"/>
      <c r="AY72" s="374"/>
      <c r="AZ72" s="374"/>
      <c r="BA72" s="374"/>
      <c r="BB72" s="374"/>
      <c r="BC72" s="374"/>
      <c r="BD72" s="374"/>
      <c r="BE72" s="374"/>
      <c r="BF72" s="374"/>
      <c r="BG72" s="374"/>
      <c r="BH72" s="374"/>
      <c r="BP72" s="381"/>
      <c r="BQ72" s="381"/>
      <c r="BR72" s="381"/>
    </row>
    <row r="73" spans="1:70" s="135" customFormat="1" x14ac:dyDescent="0.3">
      <c r="A73" s="374"/>
      <c r="B73" s="374"/>
      <c r="C73" s="374"/>
      <c r="D73" s="374"/>
      <c r="E73" s="374"/>
      <c r="F73" s="374"/>
      <c r="G73" s="374"/>
      <c r="H73" s="374"/>
      <c r="I73" s="374"/>
      <c r="J73" s="374"/>
      <c r="K73" s="374"/>
      <c r="L73" s="374"/>
      <c r="M73" s="374"/>
      <c r="N73" s="374"/>
      <c r="O73" s="374"/>
      <c r="P73" s="374"/>
      <c r="Q73" s="374"/>
      <c r="R73" s="374"/>
      <c r="S73" s="374"/>
      <c r="T73" s="374"/>
      <c r="U73" s="374"/>
      <c r="V73" s="380"/>
      <c r="W73" s="380"/>
      <c r="X73" s="380"/>
      <c r="Y73" s="380"/>
      <c r="Z73" s="380"/>
      <c r="AA73" s="380"/>
      <c r="AB73" s="380"/>
      <c r="AC73" s="380"/>
      <c r="AD73" s="380"/>
      <c r="AE73" s="374"/>
      <c r="AF73" s="374"/>
      <c r="AG73" s="374"/>
      <c r="AH73" s="374"/>
      <c r="AI73" s="374"/>
      <c r="AJ73" s="374"/>
      <c r="AK73" s="374"/>
      <c r="AL73" s="374"/>
      <c r="AM73" s="374"/>
      <c r="AN73" s="374"/>
      <c r="AO73" s="374"/>
      <c r="AP73" s="374"/>
      <c r="AQ73" s="374"/>
      <c r="AR73" s="374"/>
      <c r="AS73" s="374"/>
      <c r="AT73" s="374"/>
      <c r="AU73" s="374"/>
      <c r="AV73" s="374"/>
      <c r="AW73" s="374"/>
      <c r="AX73" s="374"/>
      <c r="AY73" s="374"/>
      <c r="AZ73" s="374"/>
      <c r="BA73" s="374"/>
      <c r="BB73" s="374"/>
      <c r="BC73" s="374"/>
      <c r="BD73" s="374"/>
      <c r="BE73" s="374"/>
      <c r="BF73" s="374"/>
      <c r="BG73" s="374"/>
      <c r="BH73" s="374"/>
      <c r="BP73" s="381"/>
      <c r="BQ73" s="381"/>
      <c r="BR73" s="381"/>
    </row>
    <row r="74" spans="1:70" s="135" customFormat="1" x14ac:dyDescent="0.3">
      <c r="A74" s="374"/>
      <c r="B74" s="374"/>
      <c r="C74" s="374"/>
      <c r="D74" s="374"/>
      <c r="E74" s="374"/>
      <c r="F74" s="374"/>
      <c r="G74" s="374"/>
      <c r="H74" s="374"/>
      <c r="I74" s="374"/>
      <c r="J74" s="374"/>
      <c r="K74" s="374"/>
      <c r="L74" s="374"/>
      <c r="M74" s="374"/>
      <c r="N74" s="374"/>
      <c r="O74" s="374"/>
      <c r="P74" s="374"/>
      <c r="Q74" s="374"/>
      <c r="R74" s="374"/>
      <c r="S74" s="374"/>
      <c r="T74" s="374"/>
      <c r="U74" s="374"/>
      <c r="V74" s="380"/>
      <c r="W74" s="380"/>
      <c r="X74" s="380"/>
      <c r="Y74" s="380"/>
      <c r="Z74" s="380"/>
      <c r="AA74" s="380"/>
      <c r="AB74" s="380"/>
      <c r="AC74" s="380"/>
      <c r="AD74" s="380"/>
      <c r="AE74" s="374"/>
      <c r="AF74" s="374"/>
      <c r="AG74" s="374"/>
      <c r="AH74" s="374"/>
      <c r="AI74" s="374"/>
      <c r="AJ74" s="374"/>
      <c r="AK74" s="374"/>
      <c r="AL74" s="374"/>
      <c r="AM74" s="374"/>
      <c r="AN74" s="374"/>
      <c r="AO74" s="374"/>
      <c r="AP74" s="374"/>
      <c r="AQ74" s="374"/>
      <c r="AR74" s="374"/>
      <c r="AS74" s="374"/>
      <c r="AT74" s="374"/>
      <c r="AU74" s="374"/>
      <c r="AV74" s="374"/>
      <c r="AW74" s="374"/>
      <c r="AX74" s="374"/>
      <c r="AY74" s="374"/>
      <c r="AZ74" s="374"/>
      <c r="BA74" s="374"/>
      <c r="BB74" s="374"/>
      <c r="BC74" s="374"/>
      <c r="BD74" s="374"/>
      <c r="BE74" s="374"/>
      <c r="BF74" s="374"/>
      <c r="BG74" s="374"/>
      <c r="BH74" s="374"/>
      <c r="BP74" s="381"/>
      <c r="BQ74" s="381"/>
      <c r="BR74" s="381"/>
    </row>
    <row r="75" spans="1:70" s="135" customFormat="1" x14ac:dyDescent="0.3">
      <c r="A75" s="374"/>
      <c r="B75" s="374"/>
      <c r="C75" s="374"/>
      <c r="D75" s="374"/>
      <c r="E75" s="374"/>
      <c r="F75" s="374"/>
      <c r="G75" s="374"/>
      <c r="H75" s="374"/>
      <c r="I75" s="374"/>
      <c r="J75" s="374"/>
      <c r="K75" s="374"/>
      <c r="L75" s="374"/>
      <c r="M75" s="374"/>
      <c r="N75" s="374"/>
      <c r="O75" s="374"/>
      <c r="P75" s="374"/>
      <c r="Q75" s="374"/>
      <c r="R75" s="374"/>
      <c r="S75" s="374"/>
      <c r="T75" s="374"/>
      <c r="U75" s="374"/>
      <c r="V75" s="380"/>
      <c r="W75" s="380"/>
      <c r="X75" s="380"/>
      <c r="Y75" s="380"/>
      <c r="Z75" s="380"/>
      <c r="AA75" s="380"/>
      <c r="AB75" s="380"/>
      <c r="AC75" s="380"/>
      <c r="AD75" s="380"/>
      <c r="AE75" s="374"/>
      <c r="AF75" s="374"/>
      <c r="AG75" s="374"/>
      <c r="AH75" s="374"/>
      <c r="AI75" s="374"/>
      <c r="AJ75" s="374"/>
      <c r="AK75" s="374"/>
      <c r="AL75" s="374"/>
      <c r="AM75" s="374"/>
      <c r="AN75" s="374"/>
      <c r="AO75" s="374"/>
      <c r="AP75" s="374"/>
      <c r="AQ75" s="374"/>
      <c r="AR75" s="374"/>
      <c r="AS75" s="374"/>
      <c r="AT75" s="374"/>
      <c r="AU75" s="374"/>
      <c r="AV75" s="374"/>
      <c r="AW75" s="374"/>
      <c r="AX75" s="374"/>
      <c r="AY75" s="374"/>
      <c r="AZ75" s="374"/>
      <c r="BA75" s="374"/>
      <c r="BB75" s="374"/>
      <c r="BC75" s="374"/>
      <c r="BD75" s="374"/>
      <c r="BE75" s="374"/>
      <c r="BF75" s="374"/>
      <c r="BG75" s="374"/>
      <c r="BH75" s="374"/>
      <c r="BP75" s="381"/>
      <c r="BQ75" s="381"/>
      <c r="BR75" s="381"/>
    </row>
    <row r="76" spans="1:70" s="135" customFormat="1" x14ac:dyDescent="0.3">
      <c r="A76" s="374"/>
      <c r="B76" s="374"/>
      <c r="C76" s="374"/>
      <c r="D76" s="374"/>
      <c r="E76" s="374"/>
      <c r="F76" s="374"/>
      <c r="G76" s="374"/>
      <c r="H76" s="374"/>
      <c r="I76" s="374"/>
      <c r="J76" s="374"/>
      <c r="K76" s="374"/>
      <c r="L76" s="374"/>
      <c r="M76" s="374"/>
      <c r="N76" s="374"/>
      <c r="O76" s="374"/>
      <c r="P76" s="374"/>
      <c r="Q76" s="374"/>
      <c r="R76" s="374"/>
      <c r="S76" s="374"/>
      <c r="T76" s="374"/>
      <c r="U76" s="374"/>
      <c r="V76" s="380"/>
      <c r="W76" s="380"/>
      <c r="X76" s="380"/>
      <c r="Y76" s="380"/>
      <c r="Z76" s="380"/>
      <c r="AA76" s="380"/>
      <c r="AB76" s="380"/>
      <c r="AC76" s="380"/>
      <c r="AD76" s="380"/>
      <c r="AE76" s="374"/>
      <c r="AF76" s="374"/>
      <c r="AG76" s="374"/>
      <c r="AH76" s="374"/>
      <c r="AI76" s="374"/>
      <c r="AJ76" s="374"/>
      <c r="AK76" s="374"/>
      <c r="AL76" s="374"/>
      <c r="AM76" s="374"/>
      <c r="AN76" s="374"/>
      <c r="AO76" s="374"/>
      <c r="AP76" s="374"/>
      <c r="AQ76" s="374"/>
      <c r="AR76" s="374"/>
      <c r="AS76" s="374"/>
      <c r="AT76" s="374"/>
      <c r="AU76" s="374"/>
      <c r="AV76" s="374"/>
      <c r="AW76" s="374"/>
      <c r="AX76" s="374"/>
      <c r="AY76" s="374"/>
      <c r="AZ76" s="374"/>
      <c r="BA76" s="374"/>
      <c r="BB76" s="374"/>
      <c r="BC76" s="374"/>
      <c r="BD76" s="374"/>
      <c r="BE76" s="374"/>
      <c r="BF76" s="374"/>
      <c r="BG76" s="374"/>
      <c r="BH76" s="374"/>
      <c r="BP76" s="381"/>
      <c r="BQ76" s="381"/>
      <c r="BR76" s="381"/>
    </row>
    <row r="77" spans="1:70" s="135" customFormat="1" x14ac:dyDescent="0.3">
      <c r="A77" s="374"/>
      <c r="B77" s="374"/>
      <c r="C77" s="374"/>
      <c r="D77" s="374"/>
      <c r="E77" s="374"/>
      <c r="F77" s="374"/>
      <c r="G77" s="374"/>
      <c r="H77" s="374"/>
      <c r="I77" s="374"/>
      <c r="J77" s="374"/>
      <c r="K77" s="374"/>
      <c r="L77" s="374"/>
      <c r="M77" s="374"/>
      <c r="N77" s="374"/>
      <c r="O77" s="374"/>
      <c r="P77" s="374"/>
      <c r="Q77" s="374"/>
      <c r="R77" s="374"/>
      <c r="S77" s="374"/>
      <c r="T77" s="374"/>
      <c r="U77" s="374"/>
      <c r="V77" s="380"/>
      <c r="W77" s="380"/>
      <c r="X77" s="380"/>
      <c r="Y77" s="380"/>
      <c r="Z77" s="380"/>
      <c r="AA77" s="380"/>
      <c r="AB77" s="380"/>
      <c r="AC77" s="380"/>
      <c r="AD77" s="380"/>
      <c r="AE77" s="374"/>
      <c r="AF77" s="374"/>
      <c r="AG77" s="374"/>
      <c r="AH77" s="374"/>
      <c r="AI77" s="374"/>
      <c r="AJ77" s="374"/>
      <c r="AK77" s="374"/>
      <c r="AL77" s="374"/>
      <c r="AM77" s="374"/>
      <c r="AN77" s="374"/>
      <c r="AO77" s="374"/>
      <c r="AP77" s="374"/>
      <c r="AQ77" s="374"/>
      <c r="AR77" s="374"/>
      <c r="AS77" s="374"/>
      <c r="AT77" s="374"/>
      <c r="AU77" s="374"/>
      <c r="AV77" s="374"/>
      <c r="AW77" s="374"/>
      <c r="AX77" s="374"/>
      <c r="AY77" s="374"/>
      <c r="AZ77" s="374"/>
      <c r="BA77" s="374"/>
      <c r="BB77" s="374"/>
      <c r="BC77" s="374"/>
      <c r="BD77" s="374"/>
      <c r="BE77" s="374"/>
      <c r="BF77" s="374"/>
      <c r="BG77" s="374"/>
      <c r="BH77" s="374"/>
      <c r="BP77" s="381"/>
      <c r="BQ77" s="381"/>
      <c r="BR77" s="381"/>
    </row>
    <row r="78" spans="1:70" s="135" customFormat="1" x14ac:dyDescent="0.3">
      <c r="A78" s="374"/>
      <c r="B78" s="374"/>
      <c r="C78" s="374"/>
      <c r="D78" s="374"/>
      <c r="E78" s="374"/>
      <c r="F78" s="374"/>
      <c r="G78" s="374"/>
      <c r="H78" s="374"/>
      <c r="I78" s="374"/>
      <c r="J78" s="374"/>
      <c r="K78" s="374"/>
      <c r="L78" s="374"/>
      <c r="M78" s="374"/>
      <c r="N78" s="374"/>
      <c r="O78" s="374"/>
      <c r="P78" s="374"/>
      <c r="Q78" s="374"/>
      <c r="R78" s="374"/>
      <c r="S78" s="374"/>
      <c r="T78" s="374"/>
      <c r="U78" s="374"/>
      <c r="V78" s="380"/>
      <c r="W78" s="380"/>
      <c r="X78" s="380"/>
      <c r="Y78" s="380"/>
      <c r="Z78" s="380"/>
      <c r="AA78" s="380"/>
      <c r="AB78" s="380"/>
      <c r="AC78" s="380"/>
      <c r="AD78" s="380"/>
      <c r="AE78" s="374"/>
      <c r="AF78" s="374"/>
      <c r="AG78" s="374"/>
      <c r="AH78" s="374"/>
      <c r="AI78" s="374"/>
      <c r="AJ78" s="374"/>
      <c r="AK78" s="374"/>
      <c r="AL78" s="374"/>
      <c r="AM78" s="374"/>
      <c r="AN78" s="374"/>
      <c r="AO78" s="374"/>
      <c r="AP78" s="374"/>
      <c r="AQ78" s="374"/>
      <c r="AR78" s="374"/>
      <c r="AS78" s="374"/>
      <c r="AT78" s="374"/>
      <c r="AU78" s="374"/>
      <c r="AV78" s="374"/>
      <c r="AW78" s="374"/>
      <c r="AX78" s="374"/>
      <c r="AY78" s="374"/>
      <c r="AZ78" s="374"/>
      <c r="BA78" s="374"/>
      <c r="BB78" s="374"/>
      <c r="BC78" s="374"/>
      <c r="BD78" s="374"/>
      <c r="BE78" s="374"/>
      <c r="BF78" s="374"/>
      <c r="BG78" s="374"/>
      <c r="BH78" s="374"/>
      <c r="BP78" s="381"/>
      <c r="BQ78" s="381"/>
      <c r="BR78" s="381"/>
    </row>
    <row r="79" spans="1:70" s="135" customFormat="1" x14ac:dyDescent="0.3">
      <c r="A79" s="374"/>
      <c r="B79" s="374"/>
      <c r="C79" s="374"/>
      <c r="D79" s="374"/>
      <c r="E79" s="374"/>
      <c r="F79" s="374"/>
      <c r="G79" s="374"/>
      <c r="H79" s="374"/>
      <c r="I79" s="374"/>
      <c r="J79" s="374"/>
      <c r="K79" s="374"/>
      <c r="L79" s="374"/>
      <c r="M79" s="374"/>
      <c r="N79" s="374"/>
      <c r="O79" s="374"/>
      <c r="P79" s="374"/>
      <c r="Q79" s="374"/>
      <c r="R79" s="374"/>
      <c r="S79" s="374"/>
      <c r="T79" s="374"/>
      <c r="U79" s="374"/>
      <c r="V79" s="380"/>
      <c r="W79" s="380"/>
      <c r="X79" s="380"/>
      <c r="Y79" s="380"/>
      <c r="Z79" s="380"/>
      <c r="AA79" s="380"/>
      <c r="AB79" s="380"/>
      <c r="AC79" s="380"/>
      <c r="AD79" s="380"/>
      <c r="AE79" s="374"/>
      <c r="AF79" s="374"/>
      <c r="AG79" s="374"/>
      <c r="AH79" s="374"/>
      <c r="AI79" s="374"/>
      <c r="AJ79" s="374"/>
      <c r="AK79" s="374"/>
      <c r="AL79" s="374"/>
      <c r="AM79" s="374"/>
      <c r="AN79" s="374"/>
      <c r="AO79" s="374"/>
      <c r="AP79" s="374"/>
      <c r="AQ79" s="374"/>
      <c r="AR79" s="374"/>
      <c r="AS79" s="374"/>
      <c r="AT79" s="374"/>
      <c r="AU79" s="374"/>
      <c r="AV79" s="374"/>
      <c r="AW79" s="374"/>
      <c r="AX79" s="374"/>
      <c r="AY79" s="374"/>
      <c r="AZ79" s="374"/>
      <c r="BA79" s="374"/>
      <c r="BB79" s="374"/>
      <c r="BC79" s="374"/>
      <c r="BD79" s="374"/>
      <c r="BE79" s="374"/>
      <c r="BF79" s="374"/>
      <c r="BG79" s="374"/>
      <c r="BH79" s="374"/>
      <c r="BP79" s="381"/>
      <c r="BQ79" s="381"/>
      <c r="BR79" s="381"/>
    </row>
    <row r="80" spans="1:70" s="135" customFormat="1" x14ac:dyDescent="0.3">
      <c r="A80" s="374"/>
      <c r="B80" s="374"/>
      <c r="C80" s="374"/>
      <c r="D80" s="374"/>
      <c r="E80" s="374"/>
      <c r="F80" s="374"/>
      <c r="G80" s="374"/>
      <c r="H80" s="374"/>
      <c r="I80" s="374"/>
      <c r="J80" s="374"/>
      <c r="K80" s="374"/>
      <c r="L80" s="374"/>
      <c r="M80" s="374"/>
      <c r="N80" s="374"/>
      <c r="O80" s="374"/>
      <c r="P80" s="374"/>
      <c r="Q80" s="374"/>
      <c r="R80" s="374"/>
      <c r="S80" s="374"/>
      <c r="T80" s="374"/>
      <c r="U80" s="374"/>
      <c r="V80" s="380"/>
      <c r="W80" s="380"/>
      <c r="X80" s="380"/>
      <c r="Y80" s="380"/>
      <c r="Z80" s="380"/>
      <c r="AA80" s="380"/>
      <c r="AB80" s="380"/>
      <c r="AC80" s="380"/>
      <c r="AD80" s="380"/>
      <c r="AE80" s="374"/>
      <c r="AF80" s="374"/>
      <c r="AG80" s="374"/>
      <c r="AH80" s="374"/>
      <c r="AI80" s="374"/>
      <c r="AJ80" s="374"/>
      <c r="AK80" s="374"/>
      <c r="AL80" s="374"/>
      <c r="AM80" s="374"/>
      <c r="AN80" s="374"/>
      <c r="AO80" s="374"/>
      <c r="AP80" s="374"/>
      <c r="AQ80" s="374"/>
      <c r="AR80" s="374"/>
      <c r="AS80" s="374"/>
      <c r="AT80" s="374"/>
      <c r="AU80" s="374"/>
      <c r="AV80" s="374"/>
      <c r="AW80" s="374"/>
      <c r="AX80" s="374"/>
      <c r="AY80" s="374"/>
      <c r="AZ80" s="374"/>
      <c r="BA80" s="374"/>
      <c r="BB80" s="374"/>
      <c r="BC80" s="374"/>
      <c r="BD80" s="374"/>
      <c r="BE80" s="374"/>
      <c r="BF80" s="374"/>
      <c r="BG80" s="374"/>
      <c r="BH80" s="374"/>
      <c r="BP80" s="381"/>
      <c r="BQ80" s="381"/>
      <c r="BR80" s="381"/>
    </row>
    <row r="81" spans="1:70" s="135" customFormat="1" x14ac:dyDescent="0.3">
      <c r="A81" s="374"/>
      <c r="B81" s="374"/>
      <c r="C81" s="374"/>
      <c r="D81" s="374"/>
      <c r="E81" s="374"/>
      <c r="F81" s="374"/>
      <c r="G81" s="374"/>
      <c r="H81" s="374"/>
      <c r="I81" s="374"/>
      <c r="J81" s="374"/>
      <c r="K81" s="374"/>
      <c r="L81" s="374"/>
      <c r="M81" s="374"/>
      <c r="N81" s="374"/>
      <c r="O81" s="374"/>
      <c r="P81" s="374"/>
      <c r="Q81" s="374"/>
      <c r="R81" s="374"/>
      <c r="S81" s="374"/>
      <c r="T81" s="374"/>
      <c r="U81" s="374"/>
      <c r="V81" s="380"/>
      <c r="W81" s="380"/>
      <c r="X81" s="380"/>
      <c r="Y81" s="380"/>
      <c r="Z81" s="380"/>
      <c r="AA81" s="380"/>
      <c r="AB81" s="380"/>
      <c r="AC81" s="380"/>
      <c r="AD81" s="380"/>
      <c r="AE81" s="374"/>
      <c r="AF81" s="374"/>
      <c r="AG81" s="374"/>
      <c r="AH81" s="374"/>
      <c r="AI81" s="374"/>
      <c r="AJ81" s="374"/>
      <c r="AK81" s="374"/>
      <c r="AL81" s="374"/>
      <c r="AM81" s="374"/>
      <c r="AN81" s="374"/>
      <c r="AO81" s="374"/>
      <c r="AP81" s="374"/>
      <c r="AQ81" s="374"/>
      <c r="AR81" s="374"/>
      <c r="AS81" s="374"/>
      <c r="AT81" s="374"/>
      <c r="AU81" s="374"/>
      <c r="AV81" s="374"/>
      <c r="AW81" s="374"/>
      <c r="AX81" s="374"/>
      <c r="AY81" s="374"/>
      <c r="AZ81" s="374"/>
      <c r="BA81" s="374"/>
      <c r="BB81" s="374"/>
      <c r="BC81" s="374"/>
      <c r="BD81" s="374"/>
      <c r="BE81" s="374"/>
      <c r="BF81" s="374"/>
      <c r="BG81" s="374"/>
      <c r="BH81" s="374"/>
      <c r="BP81" s="381"/>
      <c r="BQ81" s="381"/>
      <c r="BR81" s="381"/>
    </row>
    <row r="82" spans="1:70" s="135" customFormat="1" x14ac:dyDescent="0.3">
      <c r="A82" s="374"/>
      <c r="B82" s="374"/>
      <c r="C82" s="374"/>
      <c r="D82" s="374"/>
      <c r="E82" s="374"/>
      <c r="F82" s="374"/>
      <c r="G82" s="374"/>
      <c r="H82" s="374"/>
      <c r="I82" s="374"/>
      <c r="J82" s="374"/>
      <c r="K82" s="374"/>
      <c r="L82" s="374"/>
      <c r="M82" s="374"/>
      <c r="N82" s="374"/>
      <c r="O82" s="374"/>
      <c r="P82" s="374"/>
      <c r="Q82" s="374"/>
      <c r="R82" s="374"/>
      <c r="S82" s="374"/>
      <c r="T82" s="374"/>
      <c r="U82" s="374"/>
      <c r="V82" s="380"/>
      <c r="W82" s="380"/>
      <c r="X82" s="380"/>
      <c r="Y82" s="380"/>
      <c r="Z82" s="380"/>
      <c r="AA82" s="380"/>
      <c r="AB82" s="380"/>
      <c r="AC82" s="380"/>
      <c r="AD82" s="380"/>
      <c r="AE82" s="374"/>
      <c r="AF82" s="374"/>
      <c r="AG82" s="374"/>
      <c r="AH82" s="374"/>
      <c r="AI82" s="374"/>
      <c r="AJ82" s="374"/>
      <c r="AK82" s="374"/>
      <c r="AL82" s="374"/>
      <c r="AM82" s="374"/>
      <c r="AN82" s="374"/>
      <c r="AO82" s="374"/>
      <c r="AP82" s="374"/>
      <c r="AQ82" s="374"/>
      <c r="AR82" s="374"/>
      <c r="AS82" s="374"/>
      <c r="AT82" s="374"/>
      <c r="AU82" s="374"/>
      <c r="AV82" s="374"/>
      <c r="AW82" s="374"/>
      <c r="AX82" s="374"/>
      <c r="AY82" s="374"/>
      <c r="AZ82" s="374"/>
      <c r="BA82" s="374"/>
      <c r="BB82" s="374"/>
      <c r="BC82" s="374"/>
      <c r="BD82" s="374"/>
      <c r="BE82" s="374"/>
      <c r="BF82" s="374"/>
      <c r="BG82" s="374"/>
      <c r="BH82" s="374"/>
      <c r="BP82" s="381"/>
      <c r="BQ82" s="381"/>
      <c r="BR82" s="381"/>
    </row>
    <row r="83" spans="1:70" s="135" customFormat="1" x14ac:dyDescent="0.3">
      <c r="A83" s="374"/>
      <c r="B83" s="374"/>
      <c r="C83" s="374"/>
      <c r="D83" s="374"/>
      <c r="E83" s="374"/>
      <c r="F83" s="374"/>
      <c r="G83" s="374"/>
      <c r="H83" s="374"/>
      <c r="I83" s="374"/>
      <c r="J83" s="374"/>
      <c r="K83" s="374"/>
      <c r="L83" s="374"/>
      <c r="M83" s="374"/>
      <c r="N83" s="374"/>
      <c r="O83" s="374"/>
      <c r="P83" s="374"/>
      <c r="Q83" s="374"/>
      <c r="R83" s="374"/>
      <c r="S83" s="374"/>
      <c r="T83" s="374"/>
      <c r="U83" s="374"/>
      <c r="V83" s="380"/>
      <c r="W83" s="380"/>
      <c r="X83" s="380"/>
      <c r="Y83" s="380"/>
      <c r="Z83" s="380"/>
      <c r="AA83" s="380"/>
      <c r="AB83" s="380"/>
      <c r="AC83" s="380"/>
      <c r="AD83" s="380"/>
      <c r="AE83" s="374"/>
      <c r="AF83" s="374"/>
      <c r="AG83" s="374"/>
      <c r="AH83" s="374"/>
      <c r="AI83" s="374"/>
      <c r="AJ83" s="374"/>
      <c r="AK83" s="374"/>
      <c r="AL83" s="374"/>
      <c r="AM83" s="374"/>
      <c r="AN83" s="374"/>
      <c r="AO83" s="374"/>
      <c r="AP83" s="374"/>
      <c r="AQ83" s="374"/>
      <c r="AR83" s="374"/>
      <c r="AS83" s="374"/>
      <c r="AT83" s="374"/>
      <c r="AU83" s="374"/>
      <c r="AV83" s="374"/>
      <c r="AW83" s="374"/>
      <c r="AX83" s="374"/>
      <c r="AY83" s="374"/>
      <c r="AZ83" s="374"/>
      <c r="BA83" s="374"/>
      <c r="BB83" s="374"/>
      <c r="BC83" s="374"/>
      <c r="BD83" s="374"/>
      <c r="BE83" s="374"/>
      <c r="BF83" s="374"/>
      <c r="BG83" s="374"/>
      <c r="BH83" s="374"/>
      <c r="BP83" s="381"/>
      <c r="BQ83" s="381"/>
      <c r="BR83" s="381"/>
    </row>
    <row r="84" spans="1:70" s="135" customFormat="1" x14ac:dyDescent="0.3">
      <c r="A84" s="374"/>
      <c r="B84" s="374"/>
      <c r="C84" s="374"/>
      <c r="D84" s="374"/>
      <c r="E84" s="374"/>
      <c r="F84" s="374"/>
      <c r="G84" s="374"/>
      <c r="H84" s="374"/>
      <c r="I84" s="374"/>
      <c r="J84" s="374"/>
      <c r="K84" s="374"/>
      <c r="L84" s="374"/>
      <c r="M84" s="374"/>
      <c r="N84" s="374"/>
      <c r="O84" s="374"/>
      <c r="P84" s="374"/>
      <c r="Q84" s="374"/>
      <c r="R84" s="374"/>
      <c r="S84" s="374"/>
      <c r="T84" s="374"/>
      <c r="U84" s="374"/>
      <c r="V84" s="380"/>
      <c r="W84" s="380"/>
      <c r="X84" s="380"/>
      <c r="Y84" s="380"/>
      <c r="Z84" s="380"/>
      <c r="AA84" s="380"/>
      <c r="AB84" s="380"/>
      <c r="AC84" s="380"/>
      <c r="AD84" s="380"/>
      <c r="AE84" s="374"/>
      <c r="AF84" s="374"/>
      <c r="AG84" s="374"/>
      <c r="AH84" s="374"/>
      <c r="AI84" s="374"/>
      <c r="AJ84" s="374"/>
      <c r="AK84" s="374"/>
      <c r="AL84" s="374"/>
      <c r="AM84" s="374"/>
      <c r="AN84" s="374"/>
      <c r="AO84" s="374"/>
      <c r="AP84" s="374"/>
      <c r="AQ84" s="374"/>
      <c r="AR84" s="374"/>
      <c r="AS84" s="374"/>
      <c r="AT84" s="374"/>
      <c r="AU84" s="374"/>
      <c r="AV84" s="374"/>
      <c r="AW84" s="374"/>
      <c r="AX84" s="374"/>
      <c r="AY84" s="374"/>
      <c r="AZ84" s="374"/>
      <c r="BA84" s="374"/>
      <c r="BB84" s="374"/>
      <c r="BC84" s="374"/>
      <c r="BD84" s="374"/>
      <c r="BE84" s="374"/>
      <c r="BF84" s="374"/>
      <c r="BG84" s="374"/>
      <c r="BH84" s="374"/>
      <c r="BP84" s="381"/>
      <c r="BQ84" s="381"/>
      <c r="BR84" s="381"/>
    </row>
    <row r="85" spans="1:70" s="135" customFormat="1" x14ac:dyDescent="0.3">
      <c r="A85" s="374"/>
      <c r="B85" s="374"/>
      <c r="C85" s="374"/>
      <c r="D85" s="374"/>
      <c r="E85" s="374"/>
      <c r="F85" s="374"/>
      <c r="G85" s="374"/>
      <c r="H85" s="374"/>
      <c r="I85" s="374"/>
      <c r="J85" s="374"/>
      <c r="K85" s="374"/>
      <c r="L85" s="374"/>
      <c r="M85" s="374"/>
      <c r="N85" s="374"/>
      <c r="O85" s="374"/>
      <c r="P85" s="374"/>
      <c r="Q85" s="374"/>
      <c r="R85" s="374"/>
      <c r="S85" s="374"/>
      <c r="T85" s="374"/>
      <c r="U85" s="374"/>
      <c r="V85" s="380"/>
      <c r="W85" s="380"/>
      <c r="X85" s="380"/>
      <c r="Y85" s="380"/>
      <c r="Z85" s="380"/>
      <c r="AA85" s="380"/>
      <c r="AB85" s="380"/>
      <c r="AC85" s="380"/>
      <c r="AD85" s="380"/>
      <c r="AE85" s="374"/>
      <c r="AF85" s="374"/>
      <c r="AG85" s="374"/>
      <c r="AH85" s="374"/>
      <c r="AI85" s="374"/>
      <c r="AJ85" s="374"/>
      <c r="AK85" s="374"/>
      <c r="AL85" s="374"/>
      <c r="AM85" s="374"/>
      <c r="AN85" s="374"/>
      <c r="AO85" s="374"/>
      <c r="AP85" s="374"/>
      <c r="AQ85" s="374"/>
      <c r="AR85" s="374"/>
      <c r="AS85" s="374"/>
      <c r="AT85" s="374"/>
      <c r="AU85" s="374"/>
      <c r="AV85" s="374"/>
      <c r="AW85" s="374"/>
      <c r="AX85" s="374"/>
      <c r="AY85" s="374"/>
      <c r="AZ85" s="374"/>
      <c r="BA85" s="374"/>
      <c r="BB85" s="374"/>
      <c r="BC85" s="374"/>
      <c r="BD85" s="374"/>
      <c r="BE85" s="374"/>
      <c r="BF85" s="374"/>
      <c r="BG85" s="374"/>
      <c r="BH85" s="374"/>
      <c r="BP85" s="381"/>
      <c r="BQ85" s="381"/>
      <c r="BR85" s="381"/>
    </row>
    <row r="86" spans="1:70" s="135" customFormat="1" x14ac:dyDescent="0.3">
      <c r="A86" s="374"/>
      <c r="B86" s="374"/>
      <c r="C86" s="374"/>
      <c r="D86" s="374"/>
      <c r="E86" s="374"/>
      <c r="F86" s="374"/>
      <c r="G86" s="374"/>
      <c r="H86" s="374"/>
      <c r="I86" s="374"/>
      <c r="J86" s="374"/>
      <c r="K86" s="374"/>
      <c r="L86" s="374"/>
      <c r="M86" s="374"/>
      <c r="N86" s="374"/>
      <c r="O86" s="374"/>
      <c r="P86" s="374"/>
      <c r="Q86" s="374"/>
      <c r="R86" s="374"/>
      <c r="S86" s="374"/>
      <c r="T86" s="374"/>
      <c r="U86" s="374"/>
      <c r="V86" s="380"/>
      <c r="W86" s="380"/>
      <c r="X86" s="380"/>
      <c r="Y86" s="380"/>
      <c r="Z86" s="380"/>
      <c r="AA86" s="380"/>
      <c r="AB86" s="380"/>
      <c r="AC86" s="380"/>
      <c r="AD86" s="380"/>
      <c r="AE86" s="374"/>
      <c r="AF86" s="374"/>
      <c r="AG86" s="374"/>
      <c r="AH86" s="374"/>
      <c r="AI86" s="374"/>
      <c r="AJ86" s="374"/>
      <c r="AK86" s="374"/>
      <c r="AL86" s="374"/>
      <c r="AM86" s="374"/>
      <c r="AN86" s="374"/>
      <c r="AO86" s="374"/>
      <c r="AP86" s="374"/>
      <c r="AQ86" s="374"/>
      <c r="AR86" s="374"/>
      <c r="AS86" s="374"/>
      <c r="AT86" s="374"/>
      <c r="AU86" s="374"/>
      <c r="AV86" s="374"/>
      <c r="AW86" s="374"/>
      <c r="AX86" s="374"/>
      <c r="AY86" s="374"/>
      <c r="AZ86" s="374"/>
      <c r="BA86" s="374"/>
      <c r="BB86" s="374"/>
      <c r="BC86" s="374"/>
      <c r="BD86" s="374"/>
      <c r="BE86" s="374"/>
      <c r="BF86" s="374"/>
      <c r="BG86" s="374"/>
      <c r="BH86" s="374"/>
      <c r="BP86" s="381"/>
      <c r="BQ86" s="381"/>
      <c r="BR86" s="381"/>
    </row>
    <row r="87" spans="1:70" s="135" customFormat="1" x14ac:dyDescent="0.3">
      <c r="A87" s="374"/>
      <c r="B87" s="374"/>
      <c r="C87" s="374"/>
      <c r="D87" s="374"/>
      <c r="E87" s="374"/>
      <c r="F87" s="374"/>
      <c r="G87" s="374"/>
      <c r="H87" s="374"/>
      <c r="I87" s="374"/>
      <c r="J87" s="374"/>
      <c r="K87" s="374"/>
      <c r="L87" s="374"/>
      <c r="M87" s="374"/>
      <c r="N87" s="374"/>
      <c r="O87" s="374"/>
      <c r="P87" s="374"/>
      <c r="Q87" s="374"/>
      <c r="R87" s="374"/>
      <c r="S87" s="374"/>
      <c r="T87" s="374"/>
      <c r="U87" s="374"/>
      <c r="V87" s="380"/>
      <c r="W87" s="380"/>
      <c r="X87" s="380"/>
      <c r="Y87" s="380"/>
      <c r="Z87" s="380"/>
      <c r="AA87" s="380"/>
      <c r="AB87" s="380"/>
      <c r="AC87" s="380"/>
      <c r="AD87" s="380"/>
      <c r="AE87" s="374"/>
      <c r="AF87" s="374"/>
      <c r="AG87" s="374"/>
      <c r="AH87" s="374"/>
      <c r="AI87" s="374"/>
      <c r="AJ87" s="374"/>
      <c r="AK87" s="374"/>
      <c r="AL87" s="374"/>
      <c r="AM87" s="374"/>
      <c r="AN87" s="374"/>
      <c r="AO87" s="374"/>
      <c r="AP87" s="374"/>
      <c r="AQ87" s="374"/>
      <c r="AR87" s="374"/>
      <c r="AS87" s="374"/>
      <c r="AT87" s="374"/>
      <c r="AU87" s="374"/>
      <c r="AV87" s="374"/>
      <c r="AW87" s="374"/>
      <c r="AX87" s="374"/>
      <c r="AY87" s="374"/>
      <c r="AZ87" s="374"/>
      <c r="BA87" s="374"/>
      <c r="BB87" s="374"/>
      <c r="BC87" s="374"/>
      <c r="BD87" s="374"/>
      <c r="BE87" s="374"/>
      <c r="BF87" s="374"/>
      <c r="BG87" s="374"/>
      <c r="BH87" s="374"/>
      <c r="BP87" s="381"/>
      <c r="BQ87" s="381"/>
      <c r="BR87" s="381"/>
    </row>
    <row r="88" spans="1:70" s="135" customFormat="1" x14ac:dyDescent="0.3">
      <c r="A88" s="374"/>
      <c r="B88" s="374"/>
      <c r="C88" s="374"/>
      <c r="D88" s="374"/>
      <c r="E88" s="374"/>
      <c r="F88" s="374"/>
      <c r="G88" s="374"/>
      <c r="H88" s="374"/>
      <c r="I88" s="374"/>
      <c r="J88" s="374"/>
      <c r="K88" s="374"/>
      <c r="L88" s="374"/>
      <c r="M88" s="374"/>
      <c r="N88" s="374"/>
      <c r="O88" s="374"/>
      <c r="P88" s="374"/>
      <c r="Q88" s="374"/>
      <c r="R88" s="374"/>
      <c r="S88" s="374"/>
      <c r="T88" s="374"/>
      <c r="U88" s="374"/>
      <c r="V88" s="380"/>
      <c r="W88" s="380"/>
      <c r="X88" s="380"/>
      <c r="Y88" s="380"/>
      <c r="Z88" s="380"/>
      <c r="AA88" s="380"/>
      <c r="AB88" s="380"/>
      <c r="AC88" s="380"/>
      <c r="AD88" s="380"/>
      <c r="AE88" s="374"/>
      <c r="AF88" s="374"/>
      <c r="AG88" s="374"/>
      <c r="AH88" s="374"/>
      <c r="AI88" s="374"/>
      <c r="AJ88" s="374"/>
      <c r="AK88" s="374"/>
      <c r="AL88" s="374"/>
      <c r="AM88" s="374"/>
      <c r="AN88" s="374"/>
      <c r="AO88" s="374"/>
      <c r="AP88" s="374"/>
      <c r="AQ88" s="374"/>
      <c r="AR88" s="374"/>
      <c r="AS88" s="374"/>
      <c r="AT88" s="374"/>
      <c r="AU88" s="374"/>
      <c r="AV88" s="374"/>
      <c r="AW88" s="374"/>
      <c r="AX88" s="374"/>
      <c r="AY88" s="374"/>
      <c r="AZ88" s="374"/>
      <c r="BA88" s="374"/>
      <c r="BB88" s="374"/>
      <c r="BC88" s="374"/>
      <c r="BD88" s="374"/>
      <c r="BE88" s="374"/>
      <c r="BF88" s="374"/>
      <c r="BG88" s="374"/>
      <c r="BH88" s="374"/>
      <c r="BP88" s="381"/>
      <c r="BQ88" s="381"/>
      <c r="BR88" s="381"/>
    </row>
    <row r="89" spans="1:70" s="135" customFormat="1" x14ac:dyDescent="0.3">
      <c r="A89" s="374"/>
      <c r="B89" s="374"/>
      <c r="C89" s="374"/>
      <c r="D89" s="374"/>
      <c r="E89" s="374"/>
      <c r="F89" s="374"/>
      <c r="G89" s="374"/>
      <c r="H89" s="374"/>
      <c r="I89" s="374"/>
      <c r="J89" s="374"/>
      <c r="K89" s="374"/>
      <c r="L89" s="374"/>
      <c r="M89" s="374"/>
      <c r="N89" s="374"/>
      <c r="O89" s="374"/>
      <c r="P89" s="374"/>
      <c r="Q89" s="374"/>
      <c r="R89" s="374"/>
      <c r="S89" s="374"/>
      <c r="T89" s="374"/>
      <c r="U89" s="374"/>
      <c r="V89" s="380"/>
      <c r="W89" s="380"/>
      <c r="X89" s="380"/>
      <c r="Y89" s="380"/>
      <c r="Z89" s="380"/>
      <c r="AA89" s="380"/>
      <c r="AB89" s="380"/>
      <c r="AC89" s="380"/>
      <c r="AD89" s="380"/>
      <c r="AE89" s="374"/>
      <c r="AF89" s="374"/>
      <c r="AG89" s="374"/>
      <c r="AH89" s="374"/>
      <c r="AI89" s="374"/>
      <c r="AJ89" s="374"/>
      <c r="AK89" s="374"/>
      <c r="AL89" s="374"/>
      <c r="AM89" s="374"/>
      <c r="AN89" s="374"/>
      <c r="AO89" s="374"/>
      <c r="AP89" s="374"/>
      <c r="AQ89" s="374"/>
      <c r="AR89" s="374"/>
      <c r="AS89" s="374"/>
      <c r="AT89" s="374"/>
      <c r="AU89" s="374"/>
      <c r="AV89" s="374"/>
      <c r="AW89" s="374"/>
      <c r="AX89" s="374"/>
      <c r="AY89" s="374"/>
      <c r="AZ89" s="374"/>
      <c r="BA89" s="374"/>
      <c r="BB89" s="374"/>
      <c r="BC89" s="374"/>
      <c r="BD89" s="374"/>
      <c r="BE89" s="374"/>
      <c r="BF89" s="374"/>
      <c r="BG89" s="374"/>
      <c r="BH89" s="374"/>
      <c r="BP89" s="381"/>
      <c r="BQ89" s="381"/>
      <c r="BR89" s="381"/>
    </row>
    <row r="90" spans="1:70" s="135" customFormat="1" x14ac:dyDescent="0.3">
      <c r="A90" s="374"/>
      <c r="B90" s="374"/>
      <c r="C90" s="374"/>
      <c r="D90" s="374"/>
      <c r="E90" s="374"/>
      <c r="F90" s="374"/>
      <c r="G90" s="374"/>
      <c r="H90" s="374"/>
      <c r="I90" s="374"/>
      <c r="J90" s="374"/>
      <c r="K90" s="374"/>
      <c r="L90" s="374"/>
      <c r="M90" s="374"/>
      <c r="N90" s="374"/>
      <c r="O90" s="374"/>
      <c r="P90" s="374"/>
      <c r="Q90" s="374"/>
      <c r="R90" s="374"/>
      <c r="S90" s="374"/>
      <c r="T90" s="374"/>
      <c r="U90" s="374"/>
      <c r="V90" s="380"/>
      <c r="W90" s="380"/>
      <c r="X90" s="380"/>
      <c r="Y90" s="380"/>
      <c r="Z90" s="380"/>
      <c r="AA90" s="380"/>
      <c r="AB90" s="380"/>
      <c r="AC90" s="380"/>
      <c r="AD90" s="380"/>
      <c r="AE90" s="374"/>
      <c r="AF90" s="374"/>
      <c r="AG90" s="374"/>
      <c r="AH90" s="374"/>
      <c r="AI90" s="374"/>
      <c r="AJ90" s="374"/>
      <c r="AK90" s="374"/>
      <c r="AL90" s="374"/>
      <c r="AM90" s="374"/>
      <c r="AN90" s="374"/>
      <c r="AO90" s="374"/>
      <c r="AP90" s="374"/>
      <c r="AQ90" s="374"/>
      <c r="AR90" s="374"/>
      <c r="AS90" s="374"/>
      <c r="AT90" s="374"/>
      <c r="AU90" s="374"/>
      <c r="AV90" s="374"/>
      <c r="AW90" s="374"/>
      <c r="AX90" s="374"/>
      <c r="AY90" s="374"/>
      <c r="AZ90" s="374"/>
      <c r="BA90" s="374"/>
      <c r="BB90" s="374"/>
      <c r="BC90" s="374"/>
      <c r="BD90" s="374"/>
      <c r="BE90" s="374"/>
      <c r="BF90" s="374"/>
      <c r="BG90" s="374"/>
      <c r="BH90" s="374"/>
      <c r="BP90" s="381"/>
      <c r="BQ90" s="381"/>
      <c r="BR90" s="381"/>
    </row>
    <row r="91" spans="1:70" s="135" customFormat="1" x14ac:dyDescent="0.3">
      <c r="A91" s="374"/>
      <c r="B91" s="374"/>
      <c r="C91" s="374"/>
      <c r="D91" s="374"/>
      <c r="E91" s="374"/>
      <c r="F91" s="374"/>
      <c r="G91" s="374"/>
      <c r="H91" s="374"/>
      <c r="I91" s="374"/>
      <c r="J91" s="374"/>
      <c r="K91" s="374"/>
      <c r="L91" s="374"/>
      <c r="M91" s="374"/>
      <c r="N91" s="374"/>
      <c r="O91" s="374"/>
      <c r="P91" s="374"/>
      <c r="Q91" s="374"/>
      <c r="R91" s="374"/>
      <c r="S91" s="374"/>
      <c r="T91" s="374"/>
      <c r="U91" s="374"/>
      <c r="V91" s="380"/>
      <c r="W91" s="380"/>
      <c r="X91" s="380"/>
      <c r="Y91" s="380"/>
      <c r="Z91" s="380"/>
      <c r="AA91" s="380"/>
      <c r="AB91" s="380"/>
      <c r="AC91" s="380"/>
      <c r="AD91" s="380"/>
      <c r="AE91" s="374"/>
      <c r="AF91" s="374"/>
      <c r="AG91" s="374"/>
      <c r="AH91" s="374"/>
      <c r="AI91" s="374"/>
      <c r="AJ91" s="374"/>
      <c r="AK91" s="374"/>
      <c r="AL91" s="374"/>
      <c r="AM91" s="374"/>
      <c r="AN91" s="374"/>
      <c r="AO91" s="374"/>
      <c r="AP91" s="374"/>
      <c r="AQ91" s="374"/>
      <c r="AR91" s="374"/>
      <c r="AS91" s="374"/>
      <c r="AT91" s="374"/>
      <c r="AU91" s="374"/>
      <c r="AV91" s="374"/>
      <c r="AW91" s="374"/>
      <c r="AX91" s="374"/>
      <c r="AY91" s="374"/>
      <c r="AZ91" s="374"/>
      <c r="BA91" s="374"/>
      <c r="BB91" s="374"/>
      <c r="BC91" s="374"/>
      <c r="BD91" s="374"/>
      <c r="BE91" s="374"/>
      <c r="BF91" s="374"/>
      <c r="BG91" s="374"/>
      <c r="BH91" s="374"/>
      <c r="BP91" s="381"/>
      <c r="BQ91" s="381"/>
      <c r="BR91" s="381"/>
    </row>
    <row r="92" spans="1:70" s="135" customFormat="1" x14ac:dyDescent="0.3">
      <c r="A92" s="374"/>
      <c r="B92" s="374"/>
      <c r="C92" s="374"/>
      <c r="D92" s="374"/>
      <c r="E92" s="374"/>
      <c r="F92" s="374"/>
      <c r="G92" s="374"/>
      <c r="H92" s="374"/>
      <c r="I92" s="374"/>
      <c r="J92" s="374"/>
      <c r="K92" s="374"/>
      <c r="L92" s="374"/>
      <c r="M92" s="374"/>
      <c r="N92" s="374"/>
      <c r="O92" s="374"/>
      <c r="P92" s="374"/>
      <c r="Q92" s="374"/>
      <c r="R92" s="374"/>
      <c r="S92" s="374"/>
      <c r="T92" s="374"/>
      <c r="U92" s="374"/>
      <c r="V92" s="380"/>
      <c r="W92" s="380"/>
      <c r="X92" s="380"/>
      <c r="Y92" s="380"/>
      <c r="Z92" s="380"/>
      <c r="AA92" s="380"/>
      <c r="AB92" s="380"/>
      <c r="AC92" s="380"/>
      <c r="AD92" s="380"/>
      <c r="AE92" s="374"/>
      <c r="AF92" s="374"/>
      <c r="AG92" s="374"/>
      <c r="AH92" s="374"/>
      <c r="AI92" s="374"/>
      <c r="AJ92" s="374"/>
      <c r="AK92" s="374"/>
      <c r="AL92" s="374"/>
      <c r="AM92" s="374"/>
      <c r="AN92" s="374"/>
      <c r="AO92" s="374"/>
      <c r="AP92" s="374"/>
      <c r="AQ92" s="374"/>
      <c r="AR92" s="374"/>
      <c r="AS92" s="374"/>
      <c r="AT92" s="374"/>
      <c r="AU92" s="374"/>
      <c r="AV92" s="374"/>
      <c r="AW92" s="374"/>
      <c r="AX92" s="374"/>
      <c r="AY92" s="374"/>
      <c r="AZ92" s="374"/>
      <c r="BA92" s="374"/>
      <c r="BB92" s="374"/>
      <c r="BC92" s="374"/>
      <c r="BD92" s="374"/>
      <c r="BE92" s="374"/>
      <c r="BF92" s="374"/>
      <c r="BG92" s="374"/>
      <c r="BH92" s="374"/>
      <c r="BP92" s="381"/>
      <c r="BQ92" s="381"/>
      <c r="BR92" s="381"/>
    </row>
    <row r="93" spans="1:70" s="135" customFormat="1" x14ac:dyDescent="0.3">
      <c r="A93" s="374"/>
      <c r="B93" s="374"/>
      <c r="C93" s="374"/>
      <c r="D93" s="374"/>
      <c r="E93" s="374"/>
      <c r="F93" s="374"/>
      <c r="G93" s="374"/>
      <c r="H93" s="374"/>
      <c r="I93" s="374"/>
      <c r="J93" s="374"/>
      <c r="K93" s="374"/>
      <c r="L93" s="374"/>
      <c r="M93" s="374"/>
      <c r="N93" s="374"/>
      <c r="O93" s="374"/>
      <c r="P93" s="374"/>
      <c r="Q93" s="374"/>
      <c r="R93" s="374"/>
      <c r="S93" s="374"/>
      <c r="T93" s="374"/>
      <c r="U93" s="374"/>
      <c r="V93" s="380"/>
      <c r="W93" s="380"/>
      <c r="X93" s="380"/>
      <c r="Y93" s="380"/>
      <c r="Z93" s="380"/>
      <c r="AA93" s="380"/>
      <c r="AB93" s="380"/>
      <c r="AC93" s="380"/>
      <c r="AD93" s="380"/>
      <c r="AE93" s="374"/>
      <c r="AF93" s="374"/>
      <c r="AG93" s="374"/>
      <c r="AH93" s="374"/>
      <c r="AI93" s="374"/>
      <c r="AJ93" s="374"/>
      <c r="AK93" s="374"/>
      <c r="AL93" s="374"/>
      <c r="AM93" s="374"/>
      <c r="AN93" s="374"/>
      <c r="AO93" s="374"/>
      <c r="AP93" s="374"/>
      <c r="AQ93" s="374"/>
      <c r="AR93" s="374"/>
      <c r="AS93" s="374"/>
      <c r="AT93" s="374"/>
      <c r="AU93" s="374"/>
      <c r="AV93" s="374"/>
      <c r="AW93" s="374"/>
      <c r="AX93" s="374"/>
      <c r="AY93" s="374"/>
      <c r="AZ93" s="374"/>
      <c r="BA93" s="374"/>
      <c r="BB93" s="374"/>
      <c r="BC93" s="374"/>
      <c r="BD93" s="374"/>
      <c r="BE93" s="374"/>
      <c r="BF93" s="374"/>
      <c r="BG93" s="374"/>
      <c r="BH93" s="374"/>
      <c r="BP93" s="381"/>
      <c r="BQ93" s="381"/>
      <c r="BR93" s="381"/>
    </row>
    <row r="94" spans="1:70" s="135" customFormat="1" x14ac:dyDescent="0.3">
      <c r="A94" s="374"/>
      <c r="B94" s="374"/>
      <c r="C94" s="374"/>
      <c r="D94" s="374"/>
      <c r="E94" s="374"/>
      <c r="F94" s="374"/>
      <c r="G94" s="374"/>
      <c r="H94" s="374"/>
      <c r="I94" s="374"/>
      <c r="J94" s="374"/>
      <c r="K94" s="374"/>
      <c r="L94" s="374"/>
      <c r="M94" s="374"/>
      <c r="N94" s="374"/>
      <c r="O94" s="374"/>
      <c r="P94" s="374"/>
      <c r="Q94" s="374"/>
      <c r="R94" s="374"/>
      <c r="S94" s="374"/>
      <c r="T94" s="374"/>
      <c r="U94" s="374"/>
      <c r="V94" s="380"/>
      <c r="W94" s="380"/>
      <c r="X94" s="380"/>
      <c r="Y94" s="380"/>
      <c r="Z94" s="380"/>
      <c r="AA94" s="380"/>
      <c r="AB94" s="380"/>
      <c r="AC94" s="380"/>
      <c r="AD94" s="380"/>
      <c r="AE94" s="374"/>
      <c r="AF94" s="374"/>
      <c r="AG94" s="374"/>
      <c r="AH94" s="374"/>
      <c r="AI94" s="374"/>
      <c r="AJ94" s="374"/>
      <c r="AK94" s="374"/>
      <c r="AL94" s="374"/>
      <c r="AM94" s="374"/>
      <c r="AN94" s="374"/>
      <c r="AO94" s="374"/>
      <c r="AP94" s="374"/>
      <c r="AQ94" s="374"/>
      <c r="AR94" s="374"/>
      <c r="AS94" s="374"/>
      <c r="AT94" s="374"/>
      <c r="AU94" s="374"/>
      <c r="AV94" s="374"/>
      <c r="AW94" s="374"/>
      <c r="AX94" s="374"/>
      <c r="AY94" s="374"/>
      <c r="AZ94" s="374"/>
      <c r="BA94" s="374"/>
      <c r="BB94" s="374"/>
      <c r="BC94" s="374"/>
      <c r="BD94" s="374"/>
      <c r="BE94" s="374"/>
      <c r="BF94" s="374"/>
      <c r="BG94" s="374"/>
      <c r="BH94" s="374"/>
      <c r="BP94" s="381"/>
      <c r="BQ94" s="381"/>
      <c r="BR94" s="381"/>
    </row>
    <row r="95" spans="1:70" s="135" customFormat="1" x14ac:dyDescent="0.3">
      <c r="A95" s="374"/>
      <c r="B95" s="374"/>
      <c r="C95" s="374"/>
      <c r="D95" s="374"/>
      <c r="E95" s="374"/>
      <c r="F95" s="374"/>
      <c r="G95" s="374"/>
      <c r="H95" s="374"/>
      <c r="I95" s="374"/>
      <c r="J95" s="374"/>
      <c r="K95" s="374"/>
      <c r="L95" s="374"/>
      <c r="M95" s="374"/>
      <c r="N95" s="374"/>
      <c r="O95" s="374"/>
      <c r="P95" s="374"/>
      <c r="Q95" s="374"/>
      <c r="R95" s="374"/>
      <c r="S95" s="374"/>
      <c r="T95" s="374"/>
      <c r="U95" s="374"/>
      <c r="V95" s="380"/>
      <c r="W95" s="380"/>
      <c r="X95" s="380"/>
      <c r="Y95" s="380"/>
      <c r="Z95" s="380"/>
      <c r="AA95" s="380"/>
      <c r="AB95" s="380"/>
      <c r="AC95" s="380"/>
      <c r="AD95" s="380"/>
      <c r="AE95" s="374"/>
      <c r="AF95" s="374"/>
      <c r="AG95" s="374"/>
      <c r="AH95" s="374"/>
      <c r="AI95" s="374"/>
      <c r="AJ95" s="374"/>
      <c r="AK95" s="374"/>
      <c r="AL95" s="374"/>
      <c r="AM95" s="374"/>
      <c r="AN95" s="374"/>
      <c r="AO95" s="374"/>
      <c r="AP95" s="374"/>
      <c r="AQ95" s="374"/>
      <c r="AR95" s="374"/>
      <c r="AS95" s="374"/>
      <c r="AT95" s="374"/>
      <c r="AU95" s="374"/>
      <c r="AV95" s="374"/>
      <c r="AW95" s="374"/>
      <c r="AX95" s="374"/>
      <c r="AY95" s="374"/>
      <c r="AZ95" s="374"/>
      <c r="BA95" s="374"/>
      <c r="BB95" s="374"/>
      <c r="BC95" s="374"/>
      <c r="BD95" s="374"/>
      <c r="BE95" s="374"/>
      <c r="BF95" s="374"/>
      <c r="BG95" s="374"/>
      <c r="BH95" s="374"/>
      <c r="BP95" s="381"/>
      <c r="BQ95" s="381"/>
      <c r="BR95" s="381"/>
    </row>
    <row r="96" spans="1:70" s="135" customFormat="1" x14ac:dyDescent="0.3">
      <c r="A96" s="374"/>
      <c r="B96" s="374"/>
      <c r="C96" s="374"/>
      <c r="D96" s="374"/>
      <c r="E96" s="374"/>
      <c r="F96" s="374"/>
      <c r="G96" s="374"/>
      <c r="H96" s="374"/>
      <c r="I96" s="374"/>
      <c r="J96" s="374"/>
      <c r="K96" s="374"/>
      <c r="L96" s="374"/>
      <c r="M96" s="374"/>
      <c r="N96" s="374"/>
      <c r="O96" s="374"/>
      <c r="P96" s="374"/>
      <c r="Q96" s="374"/>
      <c r="R96" s="374"/>
      <c r="S96" s="374"/>
      <c r="T96" s="374"/>
      <c r="U96" s="374"/>
      <c r="V96" s="380"/>
      <c r="W96" s="380"/>
      <c r="X96" s="380"/>
      <c r="Y96" s="380"/>
      <c r="Z96" s="380"/>
      <c r="AA96" s="380"/>
      <c r="AB96" s="380"/>
      <c r="AC96" s="380"/>
      <c r="AD96" s="380"/>
      <c r="AE96" s="374"/>
      <c r="AF96" s="374"/>
      <c r="AG96" s="374"/>
      <c r="AH96" s="374"/>
      <c r="AI96" s="374"/>
      <c r="AJ96" s="374"/>
      <c r="AK96" s="374"/>
      <c r="AL96" s="374"/>
      <c r="AM96" s="374"/>
      <c r="AN96" s="374"/>
      <c r="AO96" s="374"/>
      <c r="AP96" s="374"/>
      <c r="AQ96" s="374"/>
      <c r="AR96" s="374"/>
      <c r="AS96" s="374"/>
      <c r="AT96" s="374"/>
      <c r="AU96" s="374"/>
      <c r="AV96" s="374"/>
      <c r="AW96" s="374"/>
      <c r="AX96" s="374"/>
      <c r="AY96" s="374"/>
      <c r="AZ96" s="374"/>
      <c r="BA96" s="374"/>
      <c r="BB96" s="374"/>
      <c r="BC96" s="374"/>
      <c r="BD96" s="374"/>
      <c r="BE96" s="374"/>
      <c r="BF96" s="374"/>
      <c r="BG96" s="374"/>
      <c r="BH96" s="374"/>
      <c r="BP96" s="381"/>
      <c r="BQ96" s="381"/>
      <c r="BR96" s="381"/>
    </row>
    <row r="97" spans="1:104" s="135" customFormat="1" x14ac:dyDescent="0.3">
      <c r="A97" s="374"/>
      <c r="B97" s="374"/>
      <c r="C97" s="374"/>
      <c r="D97" s="374"/>
      <c r="E97" s="374"/>
      <c r="F97" s="374"/>
      <c r="G97" s="374"/>
      <c r="H97" s="374"/>
      <c r="I97" s="374"/>
      <c r="J97" s="374"/>
      <c r="K97" s="374"/>
      <c r="L97" s="374"/>
      <c r="M97" s="374"/>
      <c r="N97" s="374"/>
      <c r="O97" s="374"/>
      <c r="P97" s="374"/>
      <c r="Q97" s="374"/>
      <c r="R97" s="374"/>
      <c r="S97" s="374"/>
      <c r="T97" s="374"/>
      <c r="U97" s="374"/>
      <c r="V97" s="380"/>
      <c r="W97" s="380"/>
      <c r="X97" s="380"/>
      <c r="Y97" s="380"/>
      <c r="Z97" s="380"/>
      <c r="AA97" s="380"/>
      <c r="AB97" s="380"/>
      <c r="AC97" s="380"/>
      <c r="AD97" s="380"/>
      <c r="AE97" s="374"/>
      <c r="AF97" s="374"/>
      <c r="AG97" s="374"/>
      <c r="AH97" s="374"/>
      <c r="AI97" s="374"/>
      <c r="AJ97" s="374"/>
      <c r="AK97" s="374"/>
      <c r="AL97" s="374"/>
      <c r="AM97" s="374"/>
      <c r="AN97" s="374"/>
      <c r="AO97" s="374"/>
      <c r="AP97" s="374"/>
      <c r="AQ97" s="374"/>
      <c r="AR97" s="374"/>
      <c r="AS97" s="374"/>
      <c r="AT97" s="374"/>
      <c r="AU97" s="374"/>
      <c r="AV97" s="374"/>
      <c r="AW97" s="374"/>
      <c r="AX97" s="374"/>
      <c r="AY97" s="374"/>
      <c r="AZ97" s="374"/>
      <c r="BA97" s="374"/>
      <c r="BB97" s="374"/>
      <c r="BC97" s="374"/>
      <c r="BD97" s="374"/>
      <c r="BE97" s="374"/>
      <c r="BF97" s="374"/>
      <c r="BG97" s="374"/>
      <c r="BH97" s="374"/>
      <c r="BP97" s="381"/>
      <c r="BQ97" s="381"/>
      <c r="BR97" s="381"/>
    </row>
    <row r="98" spans="1:104" s="135" customFormat="1" x14ac:dyDescent="0.3">
      <c r="A98" s="374"/>
      <c r="B98" s="374"/>
      <c r="C98" s="374"/>
      <c r="D98" s="374"/>
      <c r="E98" s="374"/>
      <c r="F98" s="374"/>
      <c r="G98" s="374"/>
      <c r="H98" s="374"/>
      <c r="I98" s="374"/>
      <c r="J98" s="374"/>
      <c r="K98" s="374"/>
      <c r="L98" s="374"/>
      <c r="M98" s="374"/>
      <c r="N98" s="374"/>
      <c r="O98" s="374"/>
      <c r="P98" s="374"/>
      <c r="Q98" s="374"/>
      <c r="R98" s="374"/>
      <c r="S98" s="374"/>
      <c r="T98" s="374"/>
      <c r="U98" s="374"/>
      <c r="V98" s="380"/>
      <c r="W98" s="380"/>
      <c r="X98" s="380"/>
      <c r="Y98" s="380"/>
      <c r="Z98" s="380"/>
      <c r="AA98" s="380"/>
      <c r="AB98" s="380"/>
      <c r="AC98" s="380"/>
      <c r="AD98" s="380"/>
      <c r="AE98" s="374"/>
      <c r="AF98" s="374"/>
      <c r="AG98" s="374"/>
      <c r="AH98" s="374"/>
      <c r="AI98" s="374"/>
      <c r="AJ98" s="374"/>
      <c r="AK98" s="374"/>
      <c r="AL98" s="374"/>
      <c r="AM98" s="374"/>
      <c r="AN98" s="374"/>
      <c r="AO98" s="374"/>
      <c r="AP98" s="374"/>
      <c r="AQ98" s="374"/>
      <c r="AR98" s="374"/>
      <c r="AS98" s="374"/>
      <c r="AT98" s="374"/>
      <c r="AU98" s="374"/>
      <c r="AV98" s="374"/>
      <c r="AW98" s="374"/>
      <c r="AX98" s="374"/>
      <c r="AY98" s="374"/>
      <c r="AZ98" s="374"/>
      <c r="BA98" s="374"/>
      <c r="BB98" s="374"/>
      <c r="BC98" s="374"/>
      <c r="BD98" s="374"/>
      <c r="BE98" s="374"/>
      <c r="BF98" s="374"/>
      <c r="BG98" s="374"/>
      <c r="BH98" s="374"/>
      <c r="BP98" s="381"/>
      <c r="BQ98" s="381"/>
      <c r="BR98" s="381"/>
    </row>
    <row r="99" spans="1:104" s="135" customFormat="1" x14ac:dyDescent="0.3">
      <c r="A99" s="374"/>
      <c r="B99" s="374"/>
      <c r="C99" s="374"/>
      <c r="D99" s="374"/>
      <c r="E99" s="374"/>
      <c r="F99" s="374"/>
      <c r="G99" s="374"/>
      <c r="H99" s="374"/>
      <c r="I99" s="374"/>
      <c r="J99" s="374"/>
      <c r="K99" s="374"/>
      <c r="L99" s="374"/>
      <c r="M99" s="374"/>
      <c r="N99" s="374"/>
      <c r="O99" s="374"/>
      <c r="P99" s="374"/>
      <c r="Q99" s="374"/>
      <c r="R99" s="374"/>
      <c r="S99" s="374"/>
      <c r="T99" s="374"/>
      <c r="U99" s="374"/>
      <c r="V99" s="380"/>
      <c r="W99" s="380"/>
      <c r="X99" s="380"/>
      <c r="Y99" s="380"/>
      <c r="Z99" s="380"/>
      <c r="AA99" s="380"/>
      <c r="AB99" s="380"/>
      <c r="AC99" s="380"/>
      <c r="AD99" s="380"/>
      <c r="AE99" s="374"/>
      <c r="AF99" s="374"/>
      <c r="AG99" s="374"/>
      <c r="AH99" s="374"/>
      <c r="AI99" s="374"/>
      <c r="AJ99" s="374"/>
      <c r="AK99" s="374"/>
      <c r="AL99" s="374"/>
      <c r="AM99" s="374"/>
      <c r="AN99" s="374"/>
      <c r="AO99" s="374"/>
      <c r="AP99" s="374"/>
      <c r="AQ99" s="374"/>
      <c r="AR99" s="374"/>
      <c r="AS99" s="374"/>
      <c r="AT99" s="374"/>
      <c r="AU99" s="374"/>
      <c r="AV99" s="374"/>
      <c r="AW99" s="374"/>
      <c r="AX99" s="374"/>
      <c r="AY99" s="374"/>
      <c r="AZ99" s="374"/>
      <c r="BA99" s="374"/>
      <c r="BB99" s="374"/>
      <c r="BC99" s="374"/>
      <c r="BD99" s="374"/>
      <c r="BE99" s="374"/>
      <c r="BF99" s="374"/>
      <c r="BG99" s="374"/>
      <c r="BH99" s="374"/>
      <c r="BP99" s="381"/>
      <c r="BQ99" s="381"/>
      <c r="BR99" s="381"/>
    </row>
    <row r="100" spans="1:104" s="135" customFormat="1" x14ac:dyDescent="0.3">
      <c r="A100" s="374"/>
      <c r="B100" s="374"/>
      <c r="C100" s="374"/>
      <c r="D100" s="374"/>
      <c r="E100" s="374"/>
      <c r="F100" s="374"/>
      <c r="G100" s="374"/>
      <c r="H100" s="374"/>
      <c r="I100" s="374"/>
      <c r="J100" s="374"/>
      <c r="K100" s="374"/>
      <c r="L100" s="374"/>
      <c r="M100" s="374"/>
      <c r="N100" s="374"/>
      <c r="O100" s="374"/>
      <c r="P100" s="374"/>
      <c r="Q100" s="374"/>
      <c r="R100" s="374"/>
      <c r="S100" s="374"/>
      <c r="T100" s="374"/>
      <c r="U100" s="374"/>
      <c r="V100" s="380"/>
      <c r="W100" s="380"/>
      <c r="X100" s="380"/>
      <c r="Y100" s="380"/>
      <c r="Z100" s="380"/>
      <c r="AA100" s="380"/>
      <c r="AB100" s="380"/>
      <c r="AC100" s="380"/>
      <c r="AD100" s="380"/>
      <c r="AE100" s="374"/>
      <c r="AF100" s="374"/>
      <c r="AG100" s="374"/>
      <c r="AH100" s="374"/>
      <c r="AI100" s="374"/>
      <c r="AJ100" s="374"/>
      <c r="AK100" s="374"/>
      <c r="AL100" s="374"/>
      <c r="AM100" s="374"/>
      <c r="AN100" s="374"/>
      <c r="AO100" s="374"/>
      <c r="AP100" s="374"/>
      <c r="AQ100" s="374"/>
      <c r="AR100" s="374"/>
      <c r="AS100" s="374"/>
      <c r="AT100" s="374"/>
      <c r="AU100" s="374"/>
      <c r="AV100" s="374"/>
      <c r="AW100" s="374"/>
      <c r="AX100" s="374"/>
      <c r="AY100" s="374"/>
      <c r="AZ100" s="374"/>
      <c r="BA100" s="374"/>
      <c r="BB100" s="374"/>
      <c r="BC100" s="374"/>
      <c r="BD100" s="374"/>
      <c r="BE100" s="374"/>
      <c r="BF100" s="374"/>
      <c r="BG100" s="374"/>
      <c r="BH100" s="374"/>
      <c r="BP100" s="381"/>
      <c r="BQ100" s="381"/>
      <c r="BR100" s="381"/>
    </row>
    <row r="101" spans="1:104" s="135" customFormat="1" x14ac:dyDescent="0.3">
      <c r="A101" s="374"/>
      <c r="B101" s="374"/>
      <c r="C101" s="374"/>
      <c r="D101" s="374"/>
      <c r="E101" s="374"/>
      <c r="F101" s="374"/>
      <c r="G101" s="374"/>
      <c r="H101" s="374"/>
      <c r="I101" s="374"/>
      <c r="J101" s="374"/>
      <c r="K101" s="374"/>
      <c r="L101" s="374"/>
      <c r="M101" s="374"/>
      <c r="N101" s="374"/>
      <c r="O101" s="374"/>
      <c r="P101" s="374"/>
      <c r="Q101" s="374"/>
      <c r="R101" s="374"/>
      <c r="S101" s="374"/>
      <c r="T101" s="374"/>
      <c r="U101" s="374"/>
      <c r="V101" s="380"/>
      <c r="W101" s="380"/>
      <c r="X101" s="380"/>
      <c r="Y101" s="380"/>
      <c r="Z101" s="380"/>
      <c r="AA101" s="380"/>
      <c r="AB101" s="380"/>
      <c r="AC101" s="380"/>
      <c r="AD101" s="380"/>
      <c r="AE101" s="374"/>
      <c r="AF101" s="374"/>
      <c r="AG101" s="374"/>
      <c r="AH101" s="374"/>
      <c r="AI101" s="374"/>
      <c r="AJ101" s="374"/>
      <c r="AK101" s="374"/>
      <c r="AL101" s="374"/>
      <c r="AM101" s="374"/>
      <c r="AN101" s="374"/>
      <c r="AO101" s="374"/>
      <c r="AP101" s="374"/>
      <c r="AQ101" s="374"/>
      <c r="AR101" s="374"/>
      <c r="AS101" s="374"/>
      <c r="AT101" s="374"/>
      <c r="AU101" s="374"/>
      <c r="AV101" s="374"/>
      <c r="AW101" s="374"/>
      <c r="AX101" s="374"/>
      <c r="AY101" s="374"/>
      <c r="AZ101" s="374"/>
      <c r="BA101" s="374"/>
      <c r="BB101" s="374"/>
      <c r="BC101" s="374"/>
      <c r="BD101" s="374"/>
      <c r="BE101" s="374"/>
      <c r="BF101" s="374"/>
      <c r="BG101" s="374"/>
      <c r="BH101" s="374"/>
      <c r="BP101" s="381"/>
      <c r="BQ101" s="381"/>
      <c r="BR101" s="381"/>
    </row>
    <row r="102" spans="1:104" s="135" customFormat="1" x14ac:dyDescent="0.3">
      <c r="A102" s="374"/>
      <c r="B102" s="374"/>
      <c r="C102" s="374"/>
      <c r="D102" s="374"/>
      <c r="E102" s="374"/>
      <c r="F102" s="374"/>
      <c r="G102" s="374"/>
      <c r="H102" s="374"/>
      <c r="I102" s="374"/>
      <c r="J102" s="374"/>
      <c r="K102" s="374"/>
      <c r="L102" s="374"/>
      <c r="M102" s="374"/>
      <c r="N102" s="374"/>
      <c r="O102" s="374"/>
      <c r="P102" s="374"/>
      <c r="Q102" s="374"/>
      <c r="R102" s="374"/>
      <c r="S102" s="374"/>
      <c r="T102" s="374"/>
      <c r="U102" s="374"/>
      <c r="V102" s="380"/>
      <c r="W102" s="380"/>
      <c r="X102" s="380"/>
      <c r="Y102" s="380"/>
      <c r="Z102" s="380"/>
      <c r="AA102" s="380"/>
      <c r="AB102" s="380"/>
      <c r="AC102" s="380"/>
      <c r="AD102" s="380"/>
      <c r="AE102" s="374"/>
      <c r="AF102" s="374"/>
      <c r="AG102" s="374"/>
      <c r="AH102" s="374"/>
      <c r="AI102" s="374"/>
      <c r="AJ102" s="374"/>
      <c r="AK102" s="374"/>
      <c r="AL102" s="374"/>
      <c r="AM102" s="374"/>
      <c r="AN102" s="374"/>
      <c r="AO102" s="374"/>
      <c r="AP102" s="374"/>
      <c r="AQ102" s="374"/>
      <c r="AR102" s="374"/>
      <c r="AS102" s="374"/>
      <c r="AT102" s="374"/>
      <c r="AU102" s="374"/>
      <c r="AV102" s="374"/>
      <c r="AW102" s="374"/>
      <c r="AX102" s="374"/>
      <c r="AY102" s="374"/>
      <c r="AZ102" s="374"/>
      <c r="BA102" s="374"/>
      <c r="BB102" s="374"/>
      <c r="BC102" s="374"/>
      <c r="BD102" s="374"/>
      <c r="BE102" s="374"/>
      <c r="BF102" s="374"/>
      <c r="BG102" s="374"/>
      <c r="BH102" s="374"/>
      <c r="BP102" s="381"/>
      <c r="BQ102" s="381"/>
      <c r="BR102" s="381"/>
    </row>
    <row r="103" spans="1:104" s="135" customFormat="1" x14ac:dyDescent="0.3">
      <c r="A103" s="374"/>
      <c r="B103" s="374"/>
      <c r="C103" s="374"/>
      <c r="D103" s="374"/>
      <c r="E103" s="374"/>
      <c r="F103" s="374"/>
      <c r="G103" s="374"/>
      <c r="H103" s="374"/>
      <c r="I103" s="374"/>
      <c r="J103" s="374"/>
      <c r="K103" s="374"/>
      <c r="L103" s="374"/>
      <c r="M103" s="374"/>
      <c r="N103" s="374"/>
      <c r="O103" s="374"/>
      <c r="P103" s="374"/>
      <c r="Q103" s="374"/>
      <c r="R103" s="374"/>
      <c r="S103" s="374"/>
      <c r="T103" s="374"/>
      <c r="U103" s="374"/>
      <c r="V103" s="380"/>
      <c r="W103" s="380"/>
      <c r="X103" s="380"/>
      <c r="Y103" s="380"/>
      <c r="Z103" s="380"/>
      <c r="AA103" s="380"/>
      <c r="AB103" s="380"/>
      <c r="AC103" s="380"/>
      <c r="AD103" s="380"/>
      <c r="AE103" s="374"/>
      <c r="AF103" s="374"/>
      <c r="AG103" s="374"/>
      <c r="AH103" s="374"/>
      <c r="AI103" s="374"/>
      <c r="AJ103" s="374"/>
      <c r="AK103" s="374"/>
      <c r="AL103" s="374"/>
      <c r="AM103" s="374"/>
      <c r="AN103" s="374"/>
      <c r="AO103" s="374"/>
      <c r="AP103" s="374"/>
      <c r="AQ103" s="374"/>
      <c r="AR103" s="374"/>
      <c r="AS103" s="374"/>
      <c r="AT103" s="374"/>
      <c r="AU103" s="374"/>
      <c r="AV103" s="374"/>
      <c r="AW103" s="374"/>
      <c r="AX103" s="374"/>
      <c r="AY103" s="374"/>
      <c r="AZ103" s="374"/>
      <c r="BA103" s="374"/>
      <c r="BB103" s="374"/>
      <c r="BC103" s="374"/>
      <c r="BD103" s="374"/>
      <c r="BE103" s="374"/>
      <c r="BF103" s="374"/>
      <c r="BG103" s="374"/>
      <c r="BH103" s="374"/>
      <c r="BP103" s="381"/>
      <c r="BQ103" s="381"/>
      <c r="BR103" s="381"/>
    </row>
    <row r="104" spans="1:104" s="135" customFormat="1" x14ac:dyDescent="0.3">
      <c r="A104" s="374"/>
      <c r="B104" s="374"/>
      <c r="C104" s="374"/>
      <c r="D104" s="374"/>
      <c r="E104" s="374"/>
      <c r="F104" s="374"/>
      <c r="G104" s="374"/>
      <c r="H104" s="374"/>
      <c r="I104" s="374"/>
      <c r="J104" s="374"/>
      <c r="K104" s="374"/>
      <c r="L104" s="374"/>
      <c r="M104" s="374"/>
      <c r="N104" s="374"/>
      <c r="O104" s="374"/>
      <c r="P104" s="374"/>
      <c r="Q104" s="374"/>
      <c r="R104" s="374"/>
      <c r="S104" s="374"/>
      <c r="T104" s="374"/>
      <c r="U104" s="374"/>
      <c r="V104" s="380"/>
      <c r="W104" s="380"/>
      <c r="X104" s="380"/>
      <c r="Y104" s="380"/>
      <c r="Z104" s="380"/>
      <c r="AA104" s="380"/>
      <c r="AB104" s="380"/>
      <c r="AC104" s="380"/>
      <c r="AD104" s="380"/>
      <c r="AE104" s="374"/>
      <c r="AF104" s="374"/>
      <c r="AG104" s="374"/>
      <c r="AH104" s="374"/>
      <c r="AI104" s="374"/>
      <c r="AJ104" s="374"/>
      <c r="AK104" s="374"/>
      <c r="AL104" s="374"/>
      <c r="AM104" s="374"/>
      <c r="AN104" s="374"/>
      <c r="AO104" s="374"/>
      <c r="AP104" s="374"/>
      <c r="AQ104" s="374"/>
      <c r="AR104" s="374"/>
      <c r="AS104" s="374"/>
      <c r="AT104" s="374"/>
      <c r="AU104" s="374"/>
      <c r="AV104" s="374"/>
      <c r="AW104" s="374"/>
      <c r="AX104" s="374"/>
      <c r="AY104" s="374"/>
      <c r="AZ104" s="374"/>
      <c r="BA104" s="374"/>
      <c r="BB104" s="374"/>
      <c r="BC104" s="374"/>
      <c r="BD104" s="374"/>
      <c r="BE104" s="374"/>
      <c r="BF104" s="374"/>
      <c r="BG104" s="374"/>
      <c r="BH104" s="374"/>
      <c r="BP104" s="381"/>
      <c r="BQ104" s="381"/>
      <c r="BR104" s="381"/>
    </row>
    <row r="105" spans="1:104" x14ac:dyDescent="0.3">
      <c r="A105" s="129"/>
      <c r="B105" s="129"/>
      <c r="C105" s="129"/>
      <c r="D105" s="376"/>
      <c r="E105" s="374"/>
      <c r="F105" s="374"/>
      <c r="G105" s="374"/>
      <c r="H105" s="374"/>
      <c r="I105" s="374"/>
      <c r="J105" s="374"/>
      <c r="K105" s="374"/>
      <c r="L105" s="374"/>
      <c r="M105" s="375"/>
      <c r="N105" s="376"/>
      <c r="O105" s="374"/>
      <c r="P105" s="374"/>
      <c r="Q105" s="374"/>
      <c r="R105" s="374"/>
      <c r="S105" s="374"/>
      <c r="T105" s="374"/>
      <c r="U105" s="374"/>
      <c r="V105" s="374"/>
      <c r="W105" s="375"/>
      <c r="X105" s="376"/>
      <c r="Y105" s="374"/>
      <c r="Z105" s="374"/>
      <c r="AA105" s="374"/>
      <c r="AB105" s="374"/>
      <c r="AC105" s="374"/>
      <c r="AD105" s="374"/>
      <c r="AE105" s="374"/>
      <c r="AF105" s="374"/>
      <c r="AG105" s="375"/>
      <c r="AH105" s="376"/>
      <c r="AI105" s="374"/>
      <c r="AJ105" s="374"/>
      <c r="AK105" s="374"/>
      <c r="AL105" s="374"/>
      <c r="AM105" s="374"/>
      <c r="AN105" s="374"/>
      <c r="AO105" s="374"/>
      <c r="AP105" s="374"/>
      <c r="AQ105" s="375"/>
      <c r="AR105" s="376"/>
      <c r="AS105" s="374"/>
      <c r="AT105" s="374"/>
      <c r="AU105" s="374"/>
      <c r="AV105" s="374"/>
      <c r="AW105" s="374"/>
      <c r="AX105" s="374"/>
      <c r="AY105" s="374"/>
      <c r="AZ105" s="374"/>
      <c r="BA105" s="375"/>
      <c r="BB105" s="376"/>
      <c r="BC105" s="374"/>
      <c r="BD105" s="374"/>
      <c r="BE105" s="374"/>
      <c r="BF105" s="374"/>
      <c r="BG105" s="374"/>
      <c r="BH105" s="374"/>
      <c r="BI105" s="135"/>
      <c r="BJ105" s="135"/>
      <c r="BK105" s="135"/>
      <c r="BL105" s="382"/>
      <c r="BM105" s="382"/>
      <c r="BN105" s="382"/>
      <c r="BO105" s="382"/>
      <c r="BP105" s="383"/>
      <c r="BQ105" s="383"/>
      <c r="BR105" s="379"/>
      <c r="BS105" s="129"/>
      <c r="BT105" s="129"/>
      <c r="BU105" s="129"/>
      <c r="BV105" s="129"/>
      <c r="BW105" s="129"/>
      <c r="BX105" s="129"/>
      <c r="BY105" s="129"/>
      <c r="BZ105" s="135"/>
      <c r="CA105" s="135"/>
      <c r="CB105" s="135"/>
      <c r="CC105" s="135"/>
      <c r="CD105" s="135"/>
      <c r="CE105" s="135"/>
      <c r="CF105" s="135"/>
      <c r="CG105" s="135"/>
      <c r="CH105" s="135"/>
      <c r="CI105" s="135"/>
      <c r="CJ105" s="135"/>
      <c r="CK105" s="135"/>
      <c r="CL105" s="135"/>
      <c r="CM105" s="135"/>
      <c r="CN105" s="135"/>
      <c r="CO105" s="135"/>
      <c r="CP105" s="135"/>
      <c r="CQ105" s="135"/>
      <c r="CR105" s="135"/>
      <c r="CS105" s="135"/>
      <c r="CT105" s="135"/>
      <c r="CU105" s="135"/>
      <c r="CV105" s="135"/>
      <c r="CW105" s="135"/>
      <c r="CX105" s="135"/>
      <c r="CY105" s="135"/>
      <c r="CZ105" s="135"/>
    </row>
    <row r="106" spans="1:104" x14ac:dyDescent="0.3">
      <c r="A106" s="129"/>
      <c r="B106" s="129"/>
      <c r="C106" s="129"/>
      <c r="D106" s="376"/>
      <c r="E106" s="374"/>
      <c r="F106" s="374"/>
      <c r="G106" s="374"/>
      <c r="H106" s="374"/>
      <c r="I106" s="374"/>
      <c r="J106" s="374"/>
      <c r="K106" s="374"/>
      <c r="L106" s="374"/>
      <c r="M106" s="375"/>
      <c r="N106" s="376"/>
      <c r="O106" s="374"/>
      <c r="P106" s="374"/>
      <c r="Q106" s="374"/>
      <c r="R106" s="374"/>
      <c r="S106" s="374"/>
      <c r="T106" s="374"/>
      <c r="U106" s="374"/>
      <c r="V106" s="374"/>
      <c r="W106" s="375"/>
      <c r="X106" s="376"/>
      <c r="Y106" s="374"/>
      <c r="Z106" s="374"/>
      <c r="AA106" s="374"/>
      <c r="AB106" s="374"/>
      <c r="AC106" s="374"/>
      <c r="AD106" s="374"/>
      <c r="AE106" s="374"/>
      <c r="AF106" s="374"/>
      <c r="AG106" s="375"/>
      <c r="AH106" s="376"/>
      <c r="AI106" s="374"/>
      <c r="AJ106" s="374"/>
      <c r="AK106" s="374"/>
      <c r="AL106" s="374"/>
      <c r="AM106" s="374"/>
      <c r="AN106" s="374"/>
      <c r="AO106" s="374"/>
      <c r="AP106" s="374"/>
      <c r="AQ106" s="375"/>
      <c r="AR106" s="376"/>
      <c r="AS106" s="374"/>
      <c r="AT106" s="374"/>
      <c r="AU106" s="374"/>
      <c r="AV106" s="374"/>
      <c r="AW106" s="374"/>
      <c r="AX106" s="374"/>
      <c r="AY106" s="374"/>
      <c r="AZ106" s="374"/>
      <c r="BA106" s="375"/>
      <c r="BB106" s="376"/>
      <c r="BC106" s="374"/>
      <c r="BD106" s="374"/>
      <c r="BE106" s="374"/>
      <c r="BF106" s="374"/>
      <c r="BG106" s="374"/>
      <c r="BH106" s="374"/>
      <c r="BI106" s="135"/>
      <c r="BJ106" s="135"/>
      <c r="BK106" s="135"/>
      <c r="BR106" s="379"/>
      <c r="BS106" s="129"/>
      <c r="BT106" s="129"/>
      <c r="BU106" s="129"/>
      <c r="BV106" s="129"/>
      <c r="BW106" s="129"/>
      <c r="BX106" s="129"/>
      <c r="BY106" s="129"/>
      <c r="BZ106" s="135"/>
      <c r="CA106" s="135"/>
      <c r="CB106" s="135"/>
      <c r="CC106" s="135"/>
      <c r="CD106" s="135"/>
      <c r="CE106" s="135"/>
      <c r="CF106" s="135"/>
      <c r="CG106" s="135"/>
      <c r="CH106" s="135"/>
      <c r="CI106" s="135"/>
      <c r="CJ106" s="135"/>
      <c r="CK106" s="135"/>
      <c r="CL106" s="135"/>
      <c r="CM106" s="135"/>
      <c r="CN106" s="135"/>
      <c r="CO106" s="135"/>
      <c r="CP106" s="135"/>
      <c r="CQ106" s="135"/>
      <c r="CR106" s="135"/>
      <c r="CS106" s="135"/>
      <c r="CT106" s="135"/>
      <c r="CU106" s="135"/>
      <c r="CV106" s="135"/>
      <c r="CW106" s="135"/>
      <c r="CX106" s="135"/>
      <c r="CY106" s="135"/>
      <c r="CZ106" s="135"/>
    </row>
    <row r="107" spans="1:104" x14ac:dyDescent="0.3">
      <c r="A107" s="129"/>
      <c r="B107" s="129"/>
      <c r="C107" s="129"/>
      <c r="D107" s="376"/>
      <c r="E107" s="374"/>
      <c r="F107" s="374"/>
      <c r="G107" s="374"/>
      <c r="H107" s="374"/>
      <c r="I107" s="374"/>
      <c r="J107" s="374"/>
      <c r="K107" s="374"/>
      <c r="L107" s="374"/>
      <c r="M107" s="375"/>
      <c r="N107" s="376"/>
      <c r="O107" s="374"/>
      <c r="P107" s="374"/>
      <c r="Q107" s="374"/>
      <c r="R107" s="374"/>
      <c r="S107" s="374"/>
      <c r="T107" s="374"/>
      <c r="U107" s="374"/>
      <c r="V107" s="374"/>
      <c r="W107" s="375"/>
      <c r="X107" s="376"/>
      <c r="Y107" s="374"/>
      <c r="Z107" s="374"/>
      <c r="AA107" s="374"/>
      <c r="AB107" s="374"/>
      <c r="AC107" s="374"/>
      <c r="AD107" s="374"/>
      <c r="AE107" s="374"/>
      <c r="AF107" s="374"/>
      <c r="AG107" s="375"/>
      <c r="AH107" s="376"/>
      <c r="AI107" s="374"/>
      <c r="AJ107" s="374"/>
      <c r="AK107" s="374"/>
      <c r="AL107" s="374"/>
      <c r="AM107" s="374"/>
      <c r="AN107" s="374"/>
      <c r="AO107" s="374"/>
      <c r="AP107" s="374"/>
      <c r="AQ107" s="375"/>
      <c r="AR107" s="376"/>
      <c r="AS107" s="374"/>
      <c r="AT107" s="374"/>
      <c r="AU107" s="374"/>
      <c r="AV107" s="374"/>
      <c r="AW107" s="374"/>
      <c r="AX107" s="374"/>
      <c r="AY107" s="374"/>
      <c r="AZ107" s="374"/>
      <c r="BA107" s="375"/>
      <c r="BB107" s="376"/>
      <c r="BC107" s="374"/>
      <c r="BD107" s="374"/>
      <c r="BE107" s="374"/>
      <c r="BF107" s="374"/>
      <c r="BG107" s="374"/>
      <c r="BH107" s="374"/>
      <c r="BI107" s="135"/>
      <c r="BJ107" s="135"/>
      <c r="BK107" s="135"/>
      <c r="BR107" s="379"/>
      <c r="BS107" s="129"/>
      <c r="BT107" s="129"/>
      <c r="BU107" s="129"/>
      <c r="BV107" s="129"/>
      <c r="BW107" s="129"/>
      <c r="BX107" s="129"/>
      <c r="BY107" s="129"/>
      <c r="BZ107" s="135"/>
      <c r="CA107" s="135"/>
      <c r="CB107" s="135"/>
      <c r="CC107" s="135"/>
      <c r="CD107" s="135"/>
      <c r="CE107" s="135"/>
      <c r="CF107" s="135"/>
      <c r="CG107" s="135"/>
      <c r="CH107" s="135"/>
      <c r="CI107" s="135"/>
      <c r="CJ107" s="135"/>
      <c r="CK107" s="135"/>
      <c r="CL107" s="135"/>
      <c r="CM107" s="135"/>
      <c r="CN107" s="135"/>
      <c r="CO107" s="135"/>
      <c r="CP107" s="135"/>
      <c r="CQ107" s="135"/>
      <c r="CR107" s="135"/>
      <c r="CS107" s="135"/>
      <c r="CT107" s="135"/>
      <c r="CU107" s="135"/>
      <c r="CV107" s="135"/>
      <c r="CW107" s="135"/>
      <c r="CX107" s="135"/>
      <c r="CY107" s="135"/>
      <c r="CZ107" s="135"/>
    </row>
    <row r="108" spans="1:104" x14ac:dyDescent="0.3">
      <c r="A108" s="129"/>
      <c r="B108" s="129"/>
      <c r="C108" s="129"/>
      <c r="D108" s="376"/>
      <c r="E108" s="374"/>
      <c r="F108" s="374"/>
      <c r="G108" s="374"/>
      <c r="H108" s="374"/>
      <c r="I108" s="374"/>
      <c r="J108" s="374"/>
      <c r="K108" s="374"/>
      <c r="L108" s="374"/>
      <c r="M108" s="375"/>
      <c r="N108" s="376"/>
      <c r="O108" s="374"/>
      <c r="P108" s="374"/>
      <c r="Q108" s="374"/>
      <c r="R108" s="374"/>
      <c r="S108" s="374"/>
      <c r="T108" s="374"/>
      <c r="U108" s="374"/>
      <c r="V108" s="374"/>
      <c r="W108" s="375"/>
      <c r="X108" s="376"/>
      <c r="Y108" s="374"/>
      <c r="Z108" s="374"/>
      <c r="AA108" s="374"/>
      <c r="AB108" s="374"/>
      <c r="AC108" s="374"/>
      <c r="AD108" s="374"/>
      <c r="AE108" s="374"/>
      <c r="AF108" s="374"/>
      <c r="AG108" s="375"/>
      <c r="AH108" s="376"/>
      <c r="AI108" s="374"/>
      <c r="AJ108" s="374"/>
      <c r="AK108" s="374"/>
      <c r="AL108" s="374"/>
      <c r="AM108" s="374"/>
      <c r="AN108" s="374"/>
      <c r="AO108" s="374"/>
      <c r="AP108" s="374"/>
      <c r="AQ108" s="375"/>
      <c r="AR108" s="376"/>
      <c r="AS108" s="374"/>
      <c r="AT108" s="374"/>
      <c r="AU108" s="374"/>
      <c r="AV108" s="374"/>
      <c r="AW108" s="374"/>
      <c r="AX108" s="374"/>
      <c r="AY108" s="374"/>
      <c r="AZ108" s="374"/>
      <c r="BA108" s="375"/>
      <c r="BB108" s="376"/>
      <c r="BC108" s="374"/>
      <c r="BD108" s="374"/>
      <c r="BE108" s="374"/>
      <c r="BF108" s="374"/>
      <c r="BG108" s="374"/>
      <c r="BH108" s="374"/>
      <c r="BI108" s="135"/>
      <c r="BJ108" s="135"/>
      <c r="BK108" s="135"/>
      <c r="BR108" s="379"/>
      <c r="BS108" s="129"/>
      <c r="BT108" s="129"/>
      <c r="BU108" s="129"/>
      <c r="BV108" s="129"/>
      <c r="BW108" s="129"/>
      <c r="BX108" s="129"/>
      <c r="BY108" s="129"/>
      <c r="BZ108" s="135"/>
      <c r="CA108" s="135"/>
      <c r="CB108" s="135"/>
      <c r="CC108" s="135"/>
      <c r="CD108" s="135"/>
      <c r="CE108" s="135"/>
      <c r="CF108" s="135"/>
      <c r="CG108" s="135"/>
      <c r="CH108" s="135"/>
      <c r="CI108" s="135"/>
      <c r="CJ108" s="135"/>
      <c r="CK108" s="135"/>
      <c r="CL108" s="135"/>
      <c r="CM108" s="135"/>
      <c r="CN108" s="135"/>
      <c r="CO108" s="135"/>
      <c r="CP108" s="135"/>
      <c r="CQ108" s="135"/>
      <c r="CR108" s="135"/>
      <c r="CS108" s="135"/>
      <c r="CT108" s="135"/>
      <c r="CU108" s="135"/>
      <c r="CV108" s="135"/>
      <c r="CW108" s="135"/>
      <c r="CX108" s="135"/>
      <c r="CY108" s="135"/>
      <c r="CZ108" s="135"/>
    </row>
    <row r="109" spans="1:104" x14ac:dyDescent="0.3">
      <c r="A109" s="129"/>
      <c r="B109" s="129"/>
      <c r="C109" s="129"/>
      <c r="D109" s="376"/>
      <c r="E109" s="374"/>
      <c r="F109" s="374"/>
      <c r="G109" s="374"/>
      <c r="H109" s="374"/>
      <c r="I109" s="374"/>
      <c r="J109" s="374"/>
      <c r="K109" s="374"/>
      <c r="L109" s="374"/>
      <c r="M109" s="375"/>
      <c r="N109" s="376"/>
      <c r="O109" s="374"/>
      <c r="P109" s="374"/>
      <c r="Q109" s="374"/>
      <c r="R109" s="374"/>
      <c r="S109" s="374"/>
      <c r="T109" s="374"/>
      <c r="U109" s="374"/>
      <c r="V109" s="374"/>
      <c r="W109" s="375"/>
      <c r="X109" s="376"/>
      <c r="Y109" s="374"/>
      <c r="Z109" s="374"/>
      <c r="AA109" s="374"/>
      <c r="AB109" s="374"/>
      <c r="AC109" s="374"/>
      <c r="AD109" s="374"/>
      <c r="AE109" s="374"/>
      <c r="AF109" s="374"/>
      <c r="AG109" s="375"/>
      <c r="AH109" s="376"/>
      <c r="AI109" s="374"/>
      <c r="AJ109" s="374"/>
      <c r="AK109" s="374"/>
      <c r="AL109" s="374"/>
      <c r="AM109" s="374"/>
      <c r="AN109" s="374"/>
      <c r="AO109" s="374"/>
      <c r="AP109" s="374"/>
      <c r="AQ109" s="375"/>
      <c r="AR109" s="376"/>
      <c r="AS109" s="374"/>
      <c r="AT109" s="374"/>
      <c r="AU109" s="374"/>
      <c r="AV109" s="374"/>
      <c r="AW109" s="374"/>
      <c r="AX109" s="374"/>
      <c r="AY109" s="374"/>
      <c r="AZ109" s="374"/>
      <c r="BA109" s="375"/>
      <c r="BB109" s="376"/>
      <c r="BC109" s="374"/>
      <c r="BD109" s="374"/>
      <c r="BE109" s="374"/>
      <c r="BF109" s="374"/>
      <c r="BG109" s="374"/>
      <c r="BH109" s="374"/>
      <c r="BI109" s="135"/>
      <c r="BJ109" s="135"/>
      <c r="BK109" s="135"/>
      <c r="BR109" s="379"/>
      <c r="BS109" s="129"/>
      <c r="BT109" s="129"/>
      <c r="BU109" s="129"/>
      <c r="BV109" s="129"/>
      <c r="BW109" s="129"/>
      <c r="BX109" s="129"/>
      <c r="BY109" s="129"/>
      <c r="BZ109" s="135"/>
      <c r="CA109" s="135"/>
      <c r="CB109" s="135"/>
      <c r="CC109" s="135"/>
      <c r="CD109" s="135"/>
      <c r="CE109" s="135"/>
      <c r="CF109" s="135"/>
      <c r="CG109" s="135"/>
      <c r="CH109" s="135"/>
      <c r="CI109" s="135"/>
      <c r="CJ109" s="135"/>
      <c r="CK109" s="135"/>
      <c r="CL109" s="135"/>
      <c r="CM109" s="135"/>
      <c r="CN109" s="135"/>
      <c r="CO109" s="135"/>
      <c r="CP109" s="135"/>
      <c r="CQ109" s="135"/>
      <c r="CR109" s="135"/>
      <c r="CS109" s="135"/>
      <c r="CT109" s="135"/>
      <c r="CU109" s="135"/>
      <c r="CV109" s="135"/>
      <c r="CW109" s="135"/>
      <c r="CX109" s="135"/>
      <c r="CY109" s="135"/>
      <c r="CZ109" s="135"/>
    </row>
    <row r="110" spans="1:104" x14ac:dyDescent="0.3">
      <c r="A110" s="129"/>
      <c r="B110" s="129"/>
      <c r="C110" s="129"/>
      <c r="D110" s="376"/>
      <c r="E110" s="374"/>
      <c r="F110" s="374"/>
      <c r="G110" s="374"/>
      <c r="H110" s="374"/>
      <c r="I110" s="374"/>
      <c r="J110" s="374"/>
      <c r="K110" s="374"/>
      <c r="L110" s="374"/>
      <c r="M110" s="375"/>
      <c r="N110" s="376"/>
      <c r="O110" s="374"/>
      <c r="P110" s="374"/>
      <c r="Q110" s="374"/>
      <c r="R110" s="374"/>
      <c r="S110" s="374"/>
      <c r="T110" s="374"/>
      <c r="U110" s="374"/>
      <c r="V110" s="374"/>
      <c r="W110" s="375"/>
      <c r="X110" s="376"/>
      <c r="Y110" s="374"/>
      <c r="Z110" s="374"/>
      <c r="AA110" s="374"/>
      <c r="AB110" s="374"/>
      <c r="AC110" s="374"/>
      <c r="AD110" s="374"/>
      <c r="AE110" s="374"/>
      <c r="AF110" s="374"/>
      <c r="AG110" s="375"/>
      <c r="AH110" s="376"/>
      <c r="AI110" s="374"/>
      <c r="AJ110" s="374"/>
      <c r="AK110" s="374"/>
      <c r="AL110" s="374"/>
      <c r="AM110" s="374"/>
      <c r="AN110" s="374"/>
      <c r="AO110" s="374"/>
      <c r="AP110" s="374"/>
      <c r="AQ110" s="375"/>
      <c r="AR110" s="376"/>
      <c r="AS110" s="374"/>
      <c r="AT110" s="374"/>
      <c r="AU110" s="374"/>
      <c r="AV110" s="374"/>
      <c r="AW110" s="374"/>
      <c r="AX110" s="374"/>
      <c r="AY110" s="374"/>
      <c r="AZ110" s="374"/>
      <c r="BA110" s="375"/>
      <c r="BB110" s="376"/>
      <c r="BC110" s="374"/>
      <c r="BD110" s="374"/>
      <c r="BE110" s="374"/>
      <c r="BF110" s="374"/>
      <c r="BG110" s="374"/>
      <c r="BH110" s="374"/>
      <c r="BI110" s="135"/>
      <c r="BJ110" s="135"/>
      <c r="BK110" s="135"/>
      <c r="BR110" s="379"/>
      <c r="BS110" s="129"/>
      <c r="BT110" s="129"/>
      <c r="BU110" s="129"/>
      <c r="BV110" s="129"/>
      <c r="BW110" s="129"/>
      <c r="BX110" s="129"/>
      <c r="BY110" s="129"/>
      <c r="BZ110" s="135"/>
      <c r="CA110" s="135"/>
      <c r="CB110" s="135"/>
      <c r="CC110" s="135"/>
      <c r="CD110" s="135"/>
      <c r="CE110" s="135"/>
      <c r="CF110" s="135"/>
      <c r="CG110" s="135"/>
      <c r="CH110" s="135"/>
      <c r="CI110" s="135"/>
      <c r="CJ110" s="135"/>
      <c r="CK110" s="135"/>
      <c r="CL110" s="135"/>
      <c r="CM110" s="135"/>
      <c r="CN110" s="135"/>
      <c r="CO110" s="135"/>
      <c r="CP110" s="135"/>
      <c r="CQ110" s="135"/>
      <c r="CR110" s="135"/>
      <c r="CS110" s="135"/>
      <c r="CT110" s="135"/>
      <c r="CU110" s="135"/>
      <c r="CV110" s="135"/>
      <c r="CW110" s="135"/>
      <c r="CX110" s="135"/>
      <c r="CY110" s="135"/>
      <c r="CZ110" s="135"/>
    </row>
    <row r="111" spans="1:104" x14ac:dyDescent="0.3">
      <c r="A111" s="129"/>
      <c r="B111" s="129"/>
      <c r="C111" s="129"/>
      <c r="D111" s="376"/>
      <c r="E111" s="374"/>
      <c r="F111" s="374"/>
      <c r="G111" s="374"/>
      <c r="H111" s="374"/>
      <c r="I111" s="374"/>
      <c r="J111" s="374"/>
      <c r="K111" s="374"/>
      <c r="L111" s="374"/>
      <c r="M111" s="375"/>
      <c r="N111" s="376"/>
      <c r="O111" s="374"/>
      <c r="P111" s="374"/>
      <c r="Q111" s="374"/>
      <c r="R111" s="374"/>
      <c r="S111" s="374"/>
      <c r="T111" s="374"/>
      <c r="U111" s="374"/>
      <c r="V111" s="374"/>
      <c r="W111" s="375"/>
      <c r="X111" s="376"/>
      <c r="Y111" s="374"/>
      <c r="Z111" s="374"/>
      <c r="AA111" s="374"/>
      <c r="AB111" s="374"/>
      <c r="AC111" s="374"/>
      <c r="AD111" s="374"/>
      <c r="AE111" s="374"/>
      <c r="AF111" s="374"/>
      <c r="AG111" s="375"/>
      <c r="AH111" s="376"/>
      <c r="AI111" s="374"/>
      <c r="AJ111" s="374"/>
      <c r="AK111" s="374"/>
      <c r="AL111" s="374"/>
      <c r="AM111" s="374"/>
      <c r="AN111" s="374"/>
      <c r="AO111" s="374"/>
      <c r="AP111" s="374"/>
      <c r="AQ111" s="375"/>
      <c r="AR111" s="376"/>
      <c r="AS111" s="374"/>
      <c r="AT111" s="374"/>
      <c r="AU111" s="374"/>
      <c r="AV111" s="374"/>
      <c r="AW111" s="374"/>
      <c r="AX111" s="374"/>
      <c r="AY111" s="374"/>
      <c r="AZ111" s="374"/>
      <c r="BA111" s="375"/>
      <c r="BB111" s="376"/>
      <c r="BC111" s="374"/>
      <c r="BD111" s="374"/>
      <c r="BE111" s="374"/>
      <c r="BF111" s="374"/>
      <c r="BG111" s="374"/>
      <c r="BH111" s="374"/>
      <c r="BI111" s="135"/>
      <c r="BJ111" s="135"/>
      <c r="BK111" s="135"/>
      <c r="BR111" s="379"/>
      <c r="BS111" s="129"/>
      <c r="BT111" s="129"/>
      <c r="BU111" s="129"/>
      <c r="BV111" s="129"/>
      <c r="BW111" s="129"/>
      <c r="BX111" s="129"/>
      <c r="BY111" s="129"/>
      <c r="BZ111" s="135"/>
      <c r="CA111" s="135"/>
      <c r="CB111" s="135"/>
      <c r="CC111" s="135"/>
      <c r="CD111" s="135"/>
      <c r="CE111" s="135"/>
      <c r="CF111" s="135"/>
      <c r="CG111" s="135"/>
      <c r="CH111" s="135"/>
      <c r="CI111" s="135"/>
      <c r="CJ111" s="135"/>
      <c r="CK111" s="135"/>
      <c r="CL111" s="135"/>
      <c r="CM111" s="135"/>
      <c r="CN111" s="135"/>
      <c r="CO111" s="135"/>
      <c r="CP111" s="135"/>
      <c r="CQ111" s="135"/>
      <c r="CR111" s="135"/>
      <c r="CS111" s="135"/>
      <c r="CT111" s="135"/>
      <c r="CU111" s="135"/>
      <c r="CV111" s="135"/>
      <c r="CW111" s="135"/>
      <c r="CX111" s="135"/>
      <c r="CY111" s="135"/>
      <c r="CZ111" s="135"/>
    </row>
    <row r="112" spans="1:104" x14ac:dyDescent="0.3">
      <c r="A112" s="129"/>
      <c r="B112" s="129"/>
      <c r="C112" s="129"/>
      <c r="D112" s="376"/>
      <c r="E112" s="374"/>
      <c r="F112" s="374"/>
      <c r="G112" s="374"/>
      <c r="H112" s="374"/>
      <c r="I112" s="374"/>
      <c r="J112" s="374"/>
      <c r="K112" s="374"/>
      <c r="L112" s="374"/>
      <c r="M112" s="375"/>
      <c r="N112" s="376"/>
      <c r="O112" s="374"/>
      <c r="P112" s="374"/>
      <c r="Q112" s="374"/>
      <c r="R112" s="374"/>
      <c r="S112" s="374"/>
      <c r="T112" s="374"/>
      <c r="U112" s="374"/>
      <c r="V112" s="374"/>
      <c r="W112" s="375"/>
      <c r="X112" s="376"/>
      <c r="Y112" s="374"/>
      <c r="Z112" s="374"/>
      <c r="AA112" s="374"/>
      <c r="AB112" s="374"/>
      <c r="AC112" s="374"/>
      <c r="AD112" s="374"/>
      <c r="AE112" s="374"/>
      <c r="AF112" s="374"/>
      <c r="AG112" s="375"/>
      <c r="AH112" s="376"/>
      <c r="AI112" s="374"/>
      <c r="AJ112" s="374"/>
      <c r="AK112" s="374"/>
      <c r="AL112" s="374"/>
      <c r="AM112" s="374"/>
      <c r="AN112" s="374"/>
      <c r="AO112" s="374"/>
      <c r="AP112" s="374"/>
      <c r="AQ112" s="375"/>
      <c r="AR112" s="376"/>
      <c r="AS112" s="374"/>
      <c r="AT112" s="374"/>
      <c r="AU112" s="374"/>
      <c r="AV112" s="374"/>
      <c r="AW112" s="374"/>
      <c r="AX112" s="374"/>
      <c r="AY112" s="374"/>
      <c r="AZ112" s="374"/>
      <c r="BA112" s="375"/>
      <c r="BB112" s="376"/>
      <c r="BC112" s="374"/>
      <c r="BD112" s="374"/>
      <c r="BE112" s="374"/>
      <c r="BF112" s="374"/>
      <c r="BG112" s="374"/>
      <c r="BH112" s="374"/>
      <c r="BI112" s="135"/>
      <c r="BJ112" s="135"/>
      <c r="BK112" s="135"/>
      <c r="BR112" s="379"/>
      <c r="BS112" s="129"/>
      <c r="BT112" s="129"/>
      <c r="BU112" s="129"/>
      <c r="BV112" s="129"/>
      <c r="BW112" s="129"/>
      <c r="BX112" s="129"/>
      <c r="BY112" s="129"/>
      <c r="BZ112" s="135"/>
      <c r="CA112" s="135"/>
      <c r="CB112" s="135"/>
      <c r="CC112" s="135"/>
      <c r="CD112" s="135"/>
      <c r="CE112" s="135"/>
      <c r="CF112" s="135"/>
      <c r="CG112" s="135"/>
      <c r="CH112" s="135"/>
      <c r="CI112" s="135"/>
      <c r="CJ112" s="135"/>
      <c r="CK112" s="135"/>
      <c r="CL112" s="135"/>
      <c r="CM112" s="135"/>
      <c r="CN112" s="135"/>
      <c r="CO112" s="135"/>
      <c r="CP112" s="135"/>
      <c r="CQ112" s="135"/>
      <c r="CR112" s="135"/>
      <c r="CS112" s="135"/>
      <c r="CT112" s="135"/>
      <c r="CU112" s="135"/>
      <c r="CV112" s="135"/>
      <c r="CW112" s="135"/>
      <c r="CX112" s="135"/>
      <c r="CY112" s="135"/>
      <c r="CZ112" s="135"/>
    </row>
    <row r="113" spans="1:104" x14ac:dyDescent="0.3">
      <c r="A113" s="129"/>
      <c r="B113" s="129"/>
      <c r="C113" s="129"/>
      <c r="D113" s="376"/>
      <c r="E113" s="374"/>
      <c r="F113" s="374"/>
      <c r="G113" s="374"/>
      <c r="H113" s="374"/>
      <c r="I113" s="374"/>
      <c r="J113" s="374"/>
      <c r="K113" s="374"/>
      <c r="L113" s="374"/>
      <c r="M113" s="375"/>
      <c r="N113" s="376"/>
      <c r="O113" s="374"/>
      <c r="P113" s="374"/>
      <c r="Q113" s="374"/>
      <c r="R113" s="374"/>
      <c r="S113" s="374"/>
      <c r="T113" s="374"/>
      <c r="U113" s="374"/>
      <c r="V113" s="374"/>
      <c r="W113" s="375"/>
      <c r="X113" s="376"/>
      <c r="Y113" s="374"/>
      <c r="Z113" s="374"/>
      <c r="AA113" s="374"/>
      <c r="AB113" s="374"/>
      <c r="AC113" s="374"/>
      <c r="AD113" s="374"/>
      <c r="AE113" s="374"/>
      <c r="AF113" s="374"/>
      <c r="AG113" s="375"/>
      <c r="AH113" s="376"/>
      <c r="AI113" s="374"/>
      <c r="AJ113" s="374"/>
      <c r="AK113" s="374"/>
      <c r="AL113" s="374"/>
      <c r="AM113" s="374"/>
      <c r="AN113" s="374"/>
      <c r="AO113" s="374"/>
      <c r="AP113" s="374"/>
      <c r="AQ113" s="375"/>
      <c r="AR113" s="376"/>
      <c r="AS113" s="374"/>
      <c r="AT113" s="374"/>
      <c r="AU113" s="374"/>
      <c r="AV113" s="374"/>
      <c r="AW113" s="374"/>
      <c r="AX113" s="374"/>
      <c r="AY113" s="374"/>
      <c r="AZ113" s="374"/>
      <c r="BA113" s="375"/>
      <c r="BB113" s="376"/>
      <c r="BC113" s="374"/>
      <c r="BD113" s="374"/>
      <c r="BE113" s="374"/>
      <c r="BF113" s="374"/>
      <c r="BG113" s="374"/>
      <c r="BH113" s="374"/>
      <c r="BI113" s="135"/>
      <c r="BJ113" s="135"/>
      <c r="BK113" s="135"/>
      <c r="BR113" s="379"/>
      <c r="BS113" s="129"/>
      <c r="BT113" s="129"/>
      <c r="BU113" s="129"/>
      <c r="BV113" s="129"/>
      <c r="BW113" s="129"/>
      <c r="BX113" s="129"/>
      <c r="BY113" s="129"/>
      <c r="BZ113" s="135"/>
      <c r="CA113" s="135"/>
      <c r="CB113" s="135"/>
      <c r="CC113" s="135"/>
      <c r="CD113" s="135"/>
      <c r="CE113" s="135"/>
      <c r="CF113" s="135"/>
      <c r="CG113" s="135"/>
      <c r="CH113" s="135"/>
      <c r="CI113" s="135"/>
      <c r="CJ113" s="135"/>
      <c r="CK113" s="135"/>
      <c r="CL113" s="135"/>
      <c r="CM113" s="135"/>
      <c r="CN113" s="135"/>
      <c r="CO113" s="135"/>
      <c r="CP113" s="135"/>
      <c r="CQ113" s="135"/>
      <c r="CR113" s="135"/>
      <c r="CS113" s="135"/>
      <c r="CT113" s="135"/>
      <c r="CU113" s="135"/>
      <c r="CV113" s="135"/>
      <c r="CW113" s="135"/>
      <c r="CX113" s="135"/>
      <c r="CY113" s="135"/>
      <c r="CZ113" s="135"/>
    </row>
    <row r="114" spans="1:104" x14ac:dyDescent="0.3">
      <c r="A114" s="129"/>
      <c r="B114" s="129"/>
      <c r="C114" s="129"/>
      <c r="D114" s="376"/>
      <c r="E114" s="374"/>
      <c r="F114" s="374"/>
      <c r="G114" s="374"/>
      <c r="H114" s="374"/>
      <c r="I114" s="374"/>
      <c r="J114" s="374"/>
      <c r="K114" s="374"/>
      <c r="L114" s="374"/>
      <c r="M114" s="375"/>
      <c r="N114" s="376"/>
      <c r="O114" s="374"/>
      <c r="P114" s="374"/>
      <c r="Q114" s="374"/>
      <c r="R114" s="374"/>
      <c r="S114" s="374"/>
      <c r="T114" s="374"/>
      <c r="U114" s="374"/>
      <c r="V114" s="374"/>
      <c r="W114" s="375"/>
      <c r="X114" s="376"/>
      <c r="Y114" s="374"/>
      <c r="Z114" s="374"/>
      <c r="AA114" s="374"/>
      <c r="AB114" s="374"/>
      <c r="AC114" s="374"/>
      <c r="AD114" s="374"/>
      <c r="AE114" s="374"/>
      <c r="AF114" s="374"/>
      <c r="AG114" s="375"/>
      <c r="AH114" s="376"/>
      <c r="AI114" s="374"/>
      <c r="AJ114" s="374"/>
      <c r="AK114" s="374"/>
      <c r="AL114" s="374"/>
      <c r="AM114" s="374"/>
      <c r="AN114" s="374"/>
      <c r="AO114" s="374"/>
      <c r="AP114" s="374"/>
      <c r="AQ114" s="375"/>
      <c r="AR114" s="376"/>
      <c r="AS114" s="374"/>
      <c r="AT114" s="374"/>
      <c r="AU114" s="374"/>
      <c r="AV114" s="374"/>
      <c r="AW114" s="374"/>
      <c r="AX114" s="374"/>
      <c r="AY114" s="374"/>
      <c r="AZ114" s="374"/>
      <c r="BA114" s="375"/>
      <c r="BB114" s="376"/>
      <c r="BC114" s="374"/>
      <c r="BD114" s="374"/>
      <c r="BE114" s="374"/>
      <c r="BF114" s="374"/>
      <c r="BG114" s="374"/>
      <c r="BH114" s="374"/>
      <c r="BI114" s="135"/>
      <c r="BJ114" s="135"/>
      <c r="BK114" s="135"/>
      <c r="BR114" s="379"/>
      <c r="BS114" s="129"/>
      <c r="BT114" s="129"/>
      <c r="BU114" s="129"/>
      <c r="BV114" s="129"/>
      <c r="BW114" s="129"/>
      <c r="BX114" s="129"/>
      <c r="BY114" s="129"/>
      <c r="BZ114" s="135"/>
      <c r="CA114" s="135"/>
      <c r="CB114" s="135"/>
      <c r="CC114" s="135"/>
      <c r="CD114" s="135"/>
      <c r="CE114" s="135"/>
      <c r="CF114" s="135"/>
      <c r="CG114" s="135"/>
      <c r="CH114" s="135"/>
      <c r="CI114" s="135"/>
      <c r="CJ114" s="135"/>
      <c r="CK114" s="135"/>
      <c r="CL114" s="135"/>
      <c r="CM114" s="135"/>
      <c r="CN114" s="135"/>
      <c r="CO114" s="135"/>
      <c r="CP114" s="135"/>
      <c r="CQ114" s="135"/>
      <c r="CR114" s="135"/>
      <c r="CS114" s="135"/>
      <c r="CT114" s="135"/>
      <c r="CU114" s="135"/>
      <c r="CV114" s="135"/>
      <c r="CW114" s="135"/>
      <c r="CX114" s="135"/>
      <c r="CY114" s="135"/>
      <c r="CZ114" s="135"/>
    </row>
    <row r="115" spans="1:104" x14ac:dyDescent="0.3">
      <c r="A115" s="129"/>
      <c r="B115" s="129"/>
      <c r="C115" s="129"/>
      <c r="D115" s="376"/>
      <c r="E115" s="374"/>
      <c r="F115" s="374"/>
      <c r="G115" s="374"/>
      <c r="H115" s="374"/>
      <c r="I115" s="374"/>
      <c r="J115" s="374"/>
      <c r="K115" s="374"/>
      <c r="L115" s="374"/>
      <c r="M115" s="375"/>
      <c r="N115" s="376"/>
      <c r="O115" s="374"/>
      <c r="P115" s="374"/>
      <c r="Q115" s="374"/>
      <c r="R115" s="374"/>
      <c r="S115" s="374"/>
      <c r="T115" s="374"/>
      <c r="U115" s="374"/>
      <c r="V115" s="374"/>
      <c r="W115" s="375"/>
      <c r="X115" s="376"/>
      <c r="Y115" s="374"/>
      <c r="Z115" s="374"/>
      <c r="AA115" s="374"/>
      <c r="AB115" s="374"/>
      <c r="AC115" s="374"/>
      <c r="AD115" s="374"/>
      <c r="AE115" s="374"/>
      <c r="AF115" s="374"/>
      <c r="AG115" s="375"/>
      <c r="AH115" s="376"/>
      <c r="AI115" s="374"/>
      <c r="AJ115" s="374"/>
      <c r="AK115" s="374"/>
      <c r="AL115" s="374"/>
      <c r="AM115" s="374"/>
      <c r="AN115" s="374"/>
      <c r="AO115" s="374"/>
      <c r="AP115" s="374"/>
      <c r="AQ115" s="375"/>
      <c r="AR115" s="376"/>
      <c r="AS115" s="374"/>
      <c r="AT115" s="374"/>
      <c r="AU115" s="374"/>
      <c r="AV115" s="374"/>
      <c r="AW115" s="374"/>
      <c r="AX115" s="374"/>
      <c r="AY115" s="374"/>
      <c r="AZ115" s="374"/>
      <c r="BA115" s="375"/>
      <c r="BB115" s="376"/>
      <c r="BC115" s="374"/>
      <c r="BD115" s="374"/>
      <c r="BE115" s="374"/>
      <c r="BF115" s="374"/>
      <c r="BG115" s="374"/>
      <c r="BH115" s="374"/>
      <c r="BI115" s="135"/>
      <c r="BJ115" s="135"/>
      <c r="BK115" s="135"/>
      <c r="BR115" s="379"/>
      <c r="BS115" s="129"/>
      <c r="BT115" s="129"/>
      <c r="BU115" s="129"/>
      <c r="BV115" s="129"/>
      <c r="BW115" s="129"/>
      <c r="BX115" s="129"/>
      <c r="BY115" s="129"/>
      <c r="BZ115" s="135"/>
      <c r="CA115" s="135"/>
      <c r="CB115" s="135"/>
      <c r="CC115" s="135"/>
      <c r="CD115" s="135"/>
      <c r="CE115" s="135"/>
      <c r="CF115" s="135"/>
      <c r="CG115" s="135"/>
      <c r="CH115" s="135"/>
      <c r="CI115" s="135"/>
      <c r="CJ115" s="135"/>
      <c r="CK115" s="135"/>
      <c r="CL115" s="135"/>
      <c r="CM115" s="135"/>
      <c r="CN115" s="135"/>
      <c r="CO115" s="135"/>
      <c r="CP115" s="135"/>
      <c r="CQ115" s="135"/>
      <c r="CR115" s="135"/>
      <c r="CS115" s="135"/>
      <c r="CT115" s="135"/>
      <c r="CU115" s="135"/>
      <c r="CV115" s="135"/>
      <c r="CW115" s="135"/>
      <c r="CX115" s="135"/>
      <c r="CY115" s="135"/>
      <c r="CZ115" s="135"/>
    </row>
    <row r="116" spans="1:104" x14ac:dyDescent="0.3">
      <c r="A116" s="129"/>
      <c r="B116" s="129"/>
      <c r="C116" s="129"/>
      <c r="D116" s="376"/>
      <c r="E116" s="374"/>
      <c r="F116" s="374"/>
      <c r="G116" s="374"/>
      <c r="H116" s="374"/>
      <c r="I116" s="374"/>
      <c r="J116" s="374"/>
      <c r="K116" s="374"/>
      <c r="L116" s="374"/>
      <c r="M116" s="375"/>
      <c r="N116" s="376"/>
      <c r="O116" s="374"/>
      <c r="P116" s="374"/>
      <c r="Q116" s="374"/>
      <c r="R116" s="374"/>
      <c r="S116" s="374"/>
      <c r="T116" s="374"/>
      <c r="U116" s="374"/>
      <c r="V116" s="374"/>
      <c r="W116" s="375"/>
      <c r="X116" s="376"/>
      <c r="Y116" s="374"/>
      <c r="Z116" s="374"/>
      <c r="AA116" s="374"/>
      <c r="AB116" s="374"/>
      <c r="AC116" s="374"/>
      <c r="AD116" s="374"/>
      <c r="AE116" s="374"/>
      <c r="AF116" s="374"/>
      <c r="AG116" s="375"/>
      <c r="AH116" s="376"/>
      <c r="AI116" s="374"/>
      <c r="AJ116" s="374"/>
      <c r="AK116" s="374"/>
      <c r="AL116" s="374"/>
      <c r="AM116" s="374"/>
      <c r="AN116" s="374"/>
      <c r="AO116" s="374"/>
      <c r="AP116" s="374"/>
      <c r="AQ116" s="375"/>
      <c r="AR116" s="376"/>
      <c r="AS116" s="374"/>
      <c r="AT116" s="374"/>
      <c r="AU116" s="374"/>
      <c r="AV116" s="374"/>
      <c r="AW116" s="374"/>
      <c r="AX116" s="374"/>
      <c r="AY116" s="374"/>
      <c r="AZ116" s="374"/>
      <c r="BA116" s="375"/>
      <c r="BB116" s="376"/>
      <c r="BC116" s="374"/>
      <c r="BD116" s="374"/>
      <c r="BE116" s="374"/>
      <c r="BF116" s="374"/>
      <c r="BG116" s="374"/>
      <c r="BH116" s="374"/>
      <c r="BI116" s="135"/>
      <c r="BJ116" s="135"/>
      <c r="BK116" s="135"/>
      <c r="BR116" s="379"/>
      <c r="BS116" s="129"/>
      <c r="BT116" s="129"/>
      <c r="BU116" s="129"/>
      <c r="BV116" s="129"/>
      <c r="BW116" s="129"/>
      <c r="BX116" s="129"/>
      <c r="BY116" s="129"/>
      <c r="BZ116" s="135"/>
      <c r="CA116" s="135"/>
      <c r="CB116" s="135"/>
      <c r="CC116" s="135"/>
      <c r="CD116" s="135"/>
      <c r="CE116" s="135"/>
      <c r="CF116" s="135"/>
      <c r="CG116" s="135"/>
      <c r="CH116" s="135"/>
      <c r="CI116" s="135"/>
      <c r="CJ116" s="135"/>
      <c r="CK116" s="135"/>
      <c r="CL116" s="135"/>
      <c r="CM116" s="135"/>
      <c r="CN116" s="135"/>
      <c r="CO116" s="135"/>
      <c r="CP116" s="135"/>
      <c r="CQ116" s="135"/>
      <c r="CR116" s="135"/>
      <c r="CS116" s="135"/>
      <c r="CT116" s="135"/>
      <c r="CU116" s="135"/>
      <c r="CV116" s="135"/>
      <c r="CW116" s="135"/>
      <c r="CX116" s="135"/>
      <c r="CY116" s="135"/>
      <c r="CZ116" s="135"/>
    </row>
    <row r="117" spans="1:104" x14ac:dyDescent="0.3">
      <c r="A117" s="129"/>
      <c r="B117" s="129"/>
      <c r="C117" s="129"/>
      <c r="D117" s="376"/>
      <c r="E117" s="374"/>
      <c r="F117" s="374"/>
      <c r="G117" s="374"/>
      <c r="H117" s="374"/>
      <c r="I117" s="374"/>
      <c r="J117" s="374"/>
      <c r="K117" s="374"/>
      <c r="L117" s="374"/>
      <c r="M117" s="375"/>
      <c r="N117" s="376"/>
      <c r="O117" s="374"/>
      <c r="P117" s="374"/>
      <c r="Q117" s="374"/>
      <c r="R117" s="374"/>
      <c r="S117" s="374"/>
      <c r="T117" s="374"/>
      <c r="U117" s="374"/>
      <c r="V117" s="374"/>
      <c r="W117" s="375"/>
      <c r="X117" s="376"/>
      <c r="Y117" s="374"/>
      <c r="Z117" s="374"/>
      <c r="AA117" s="374"/>
      <c r="AB117" s="374"/>
      <c r="AC117" s="374"/>
      <c r="AD117" s="374"/>
      <c r="AE117" s="374"/>
      <c r="AF117" s="374"/>
      <c r="AG117" s="375"/>
      <c r="AH117" s="376"/>
      <c r="AI117" s="374"/>
      <c r="AJ117" s="374"/>
      <c r="AK117" s="374"/>
      <c r="AL117" s="374"/>
      <c r="AM117" s="374"/>
      <c r="AN117" s="374"/>
      <c r="AO117" s="374"/>
      <c r="AP117" s="374"/>
      <c r="AQ117" s="375"/>
      <c r="AR117" s="376"/>
      <c r="AS117" s="374"/>
      <c r="AT117" s="374"/>
      <c r="AU117" s="374"/>
      <c r="AV117" s="374"/>
      <c r="AW117" s="374"/>
      <c r="AX117" s="374"/>
      <c r="AY117" s="374"/>
      <c r="AZ117" s="374"/>
      <c r="BA117" s="375"/>
      <c r="BB117" s="376"/>
      <c r="BC117" s="374"/>
      <c r="BD117" s="374"/>
      <c r="BE117" s="374"/>
      <c r="BF117" s="374"/>
      <c r="BG117" s="374"/>
      <c r="BH117" s="374"/>
      <c r="BI117" s="135"/>
      <c r="BJ117" s="135"/>
      <c r="BK117" s="135"/>
      <c r="BR117" s="379"/>
      <c r="BS117" s="129"/>
      <c r="BT117" s="129"/>
      <c r="BU117" s="129"/>
      <c r="BV117" s="129"/>
      <c r="BW117" s="129"/>
      <c r="BX117" s="129"/>
      <c r="BY117" s="129"/>
      <c r="BZ117" s="135"/>
      <c r="CA117" s="135"/>
      <c r="CB117" s="135"/>
      <c r="CC117" s="135"/>
      <c r="CD117" s="135"/>
      <c r="CE117" s="135"/>
      <c r="CF117" s="135"/>
      <c r="CG117" s="135"/>
      <c r="CH117" s="135"/>
      <c r="CI117" s="135"/>
      <c r="CJ117" s="135"/>
      <c r="CK117" s="135"/>
      <c r="CL117" s="135"/>
      <c r="CM117" s="135"/>
      <c r="CN117" s="135"/>
      <c r="CO117" s="135"/>
      <c r="CP117" s="135"/>
      <c r="CQ117" s="135"/>
      <c r="CR117" s="135"/>
      <c r="CS117" s="135"/>
      <c r="CT117" s="135"/>
      <c r="CU117" s="135"/>
      <c r="CV117" s="135"/>
      <c r="CW117" s="135"/>
      <c r="CX117" s="135"/>
      <c r="CY117" s="135"/>
      <c r="CZ117" s="135"/>
    </row>
    <row r="118" spans="1:104" x14ac:dyDescent="0.3">
      <c r="A118" s="129"/>
      <c r="B118" s="129"/>
      <c r="C118" s="129"/>
      <c r="D118" s="376"/>
      <c r="E118" s="374"/>
      <c r="F118" s="374"/>
      <c r="G118" s="374"/>
      <c r="H118" s="374"/>
      <c r="I118" s="374"/>
      <c r="J118" s="374"/>
      <c r="K118" s="374"/>
      <c r="L118" s="374"/>
      <c r="M118" s="375"/>
      <c r="N118" s="376"/>
      <c r="O118" s="374"/>
      <c r="P118" s="374"/>
      <c r="Q118" s="374"/>
      <c r="R118" s="374"/>
      <c r="S118" s="374"/>
      <c r="T118" s="374"/>
      <c r="U118" s="374"/>
      <c r="V118" s="374"/>
      <c r="W118" s="375"/>
      <c r="X118" s="376"/>
      <c r="Y118" s="374"/>
      <c r="Z118" s="374"/>
      <c r="AA118" s="374"/>
      <c r="AB118" s="374"/>
      <c r="AC118" s="374"/>
      <c r="AD118" s="374"/>
      <c r="AE118" s="374"/>
      <c r="AF118" s="374"/>
      <c r="AG118" s="375"/>
      <c r="AH118" s="376"/>
      <c r="AI118" s="374"/>
      <c r="AJ118" s="374"/>
      <c r="AK118" s="374"/>
      <c r="AL118" s="374"/>
      <c r="AM118" s="374"/>
      <c r="AN118" s="374"/>
      <c r="AO118" s="374"/>
      <c r="AP118" s="374"/>
      <c r="AQ118" s="375"/>
      <c r="AR118" s="376"/>
      <c r="AS118" s="374"/>
      <c r="AT118" s="374"/>
      <c r="AU118" s="374"/>
      <c r="AV118" s="374"/>
      <c r="AW118" s="374"/>
      <c r="AX118" s="374"/>
      <c r="AY118" s="374"/>
      <c r="AZ118" s="374"/>
      <c r="BA118" s="375"/>
      <c r="BB118" s="376"/>
      <c r="BC118" s="374"/>
      <c r="BD118" s="374"/>
      <c r="BE118" s="374"/>
      <c r="BF118" s="374"/>
      <c r="BG118" s="374"/>
      <c r="BH118" s="374"/>
      <c r="BI118" s="135"/>
      <c r="BJ118" s="135"/>
      <c r="BK118" s="135"/>
      <c r="BR118" s="379"/>
      <c r="BS118" s="129"/>
      <c r="BT118" s="129"/>
      <c r="BU118" s="129"/>
      <c r="BV118" s="129"/>
      <c r="BW118" s="129"/>
      <c r="BX118" s="129"/>
      <c r="BY118" s="129"/>
      <c r="BZ118" s="135"/>
      <c r="CA118" s="135"/>
      <c r="CB118" s="135"/>
      <c r="CC118" s="135"/>
      <c r="CD118" s="135"/>
      <c r="CE118" s="135"/>
      <c r="CF118" s="135"/>
      <c r="CG118" s="135"/>
      <c r="CH118" s="135"/>
      <c r="CI118" s="135"/>
      <c r="CJ118" s="135"/>
      <c r="CK118" s="135"/>
      <c r="CL118" s="135"/>
      <c r="CM118" s="135"/>
      <c r="CN118" s="135"/>
      <c r="CO118" s="135"/>
      <c r="CP118" s="135"/>
      <c r="CQ118" s="135"/>
      <c r="CR118" s="135"/>
      <c r="CS118" s="135"/>
      <c r="CT118" s="135"/>
      <c r="CU118" s="135"/>
      <c r="CV118" s="135"/>
      <c r="CW118" s="135"/>
      <c r="CX118" s="135"/>
      <c r="CY118" s="135"/>
      <c r="CZ118" s="135"/>
    </row>
    <row r="119" spans="1:104" x14ac:dyDescent="0.3">
      <c r="A119" s="129"/>
      <c r="B119" s="129"/>
      <c r="C119" s="129"/>
      <c r="D119" s="376"/>
      <c r="E119" s="374"/>
      <c r="F119" s="374"/>
      <c r="G119" s="374"/>
      <c r="H119" s="374"/>
      <c r="I119" s="374"/>
      <c r="J119" s="374"/>
      <c r="K119" s="374"/>
      <c r="L119" s="374"/>
      <c r="M119" s="375"/>
      <c r="N119" s="376"/>
      <c r="O119" s="374"/>
      <c r="P119" s="374"/>
      <c r="Q119" s="374"/>
      <c r="R119" s="374"/>
      <c r="S119" s="374"/>
      <c r="T119" s="374"/>
      <c r="U119" s="374"/>
      <c r="V119" s="374"/>
      <c r="W119" s="375"/>
      <c r="X119" s="376"/>
      <c r="Y119" s="374"/>
      <c r="Z119" s="374"/>
      <c r="AA119" s="374"/>
      <c r="AB119" s="374"/>
      <c r="AC119" s="374"/>
      <c r="AD119" s="374"/>
      <c r="AE119" s="374"/>
      <c r="AF119" s="374"/>
      <c r="AG119" s="375"/>
      <c r="AH119" s="376"/>
      <c r="AI119" s="374"/>
      <c r="AJ119" s="374"/>
      <c r="AK119" s="374"/>
      <c r="AL119" s="374"/>
      <c r="AM119" s="374"/>
      <c r="AN119" s="374"/>
      <c r="AO119" s="374"/>
      <c r="AP119" s="374"/>
      <c r="AQ119" s="375"/>
      <c r="AR119" s="376"/>
      <c r="AS119" s="374"/>
      <c r="AT119" s="374"/>
      <c r="AU119" s="374"/>
      <c r="AV119" s="374"/>
      <c r="AW119" s="374"/>
      <c r="AX119" s="374"/>
      <c r="AY119" s="374"/>
      <c r="AZ119" s="374"/>
      <c r="BA119" s="375"/>
      <c r="BB119" s="376"/>
      <c r="BC119" s="374"/>
      <c r="BD119" s="374"/>
      <c r="BE119" s="374"/>
      <c r="BF119" s="374"/>
      <c r="BG119" s="374"/>
      <c r="BH119" s="374"/>
      <c r="BI119" s="135"/>
      <c r="BJ119" s="135"/>
      <c r="BK119" s="135"/>
      <c r="BR119" s="379"/>
      <c r="BS119" s="129"/>
      <c r="BT119" s="129"/>
      <c r="BU119" s="129"/>
      <c r="BV119" s="129"/>
      <c r="BW119" s="129"/>
      <c r="BX119" s="129"/>
      <c r="BY119" s="129"/>
      <c r="BZ119" s="135"/>
      <c r="CA119" s="135"/>
      <c r="CB119" s="135"/>
      <c r="CC119" s="135"/>
      <c r="CD119" s="135"/>
      <c r="CE119" s="135"/>
      <c r="CF119" s="135"/>
      <c r="CG119" s="135"/>
      <c r="CH119" s="135"/>
      <c r="CI119" s="135"/>
      <c r="CJ119" s="135"/>
      <c r="CK119" s="135"/>
      <c r="CL119" s="135"/>
      <c r="CM119" s="135"/>
      <c r="CN119" s="135"/>
      <c r="CO119" s="135"/>
      <c r="CP119" s="135"/>
      <c r="CQ119" s="135"/>
      <c r="CR119" s="135"/>
      <c r="CS119" s="135"/>
      <c r="CT119" s="135"/>
      <c r="CU119" s="135"/>
      <c r="CV119" s="135"/>
      <c r="CW119" s="135"/>
      <c r="CX119" s="135"/>
      <c r="CY119" s="135"/>
      <c r="CZ119" s="135"/>
    </row>
    <row r="120" spans="1:104" x14ac:dyDescent="0.3">
      <c r="A120" s="129"/>
      <c r="B120" s="129"/>
      <c r="C120" s="129"/>
      <c r="D120" s="376"/>
      <c r="E120" s="374"/>
      <c r="F120" s="374"/>
      <c r="G120" s="374"/>
      <c r="H120" s="374"/>
      <c r="I120" s="374"/>
      <c r="J120" s="374"/>
      <c r="K120" s="374"/>
      <c r="L120" s="374"/>
      <c r="M120" s="375"/>
      <c r="N120" s="376"/>
      <c r="O120" s="374"/>
      <c r="P120" s="374"/>
      <c r="Q120" s="374"/>
      <c r="R120" s="374"/>
      <c r="S120" s="374"/>
      <c r="T120" s="374"/>
      <c r="U120" s="374"/>
      <c r="V120" s="374"/>
      <c r="W120" s="375"/>
      <c r="X120" s="376"/>
      <c r="Y120" s="374"/>
      <c r="Z120" s="374"/>
      <c r="AA120" s="374"/>
      <c r="AB120" s="374"/>
      <c r="AC120" s="374"/>
      <c r="AD120" s="374"/>
      <c r="AE120" s="374"/>
      <c r="AF120" s="374"/>
      <c r="AG120" s="375"/>
      <c r="AH120" s="376"/>
      <c r="AI120" s="374"/>
      <c r="AJ120" s="374"/>
      <c r="AK120" s="374"/>
      <c r="AL120" s="374"/>
      <c r="AM120" s="374"/>
      <c r="AN120" s="374"/>
      <c r="AO120" s="374"/>
      <c r="AP120" s="374"/>
      <c r="AQ120" s="375"/>
      <c r="AR120" s="376"/>
      <c r="AS120" s="374"/>
      <c r="AT120" s="374"/>
      <c r="AU120" s="374"/>
      <c r="AV120" s="374"/>
      <c r="AW120" s="374"/>
      <c r="AX120" s="374"/>
      <c r="AY120" s="374"/>
      <c r="AZ120" s="374"/>
      <c r="BA120" s="375"/>
      <c r="BB120" s="376"/>
      <c r="BC120" s="374"/>
      <c r="BD120" s="374"/>
      <c r="BE120" s="374"/>
      <c r="BF120" s="374"/>
      <c r="BG120" s="374"/>
      <c r="BH120" s="374"/>
      <c r="BI120" s="135"/>
      <c r="BJ120" s="135"/>
      <c r="BK120" s="135"/>
      <c r="BR120" s="379"/>
      <c r="BS120" s="129"/>
      <c r="BT120" s="129"/>
      <c r="BU120" s="129"/>
      <c r="BV120" s="129"/>
      <c r="BW120" s="129"/>
      <c r="BX120" s="129"/>
      <c r="BY120" s="129"/>
      <c r="BZ120" s="135"/>
      <c r="CA120" s="135"/>
      <c r="CB120" s="135"/>
      <c r="CC120" s="135"/>
      <c r="CD120" s="135"/>
      <c r="CE120" s="135"/>
      <c r="CF120" s="135"/>
      <c r="CG120" s="135"/>
      <c r="CH120" s="135"/>
      <c r="CI120" s="135"/>
      <c r="CJ120" s="135"/>
      <c r="CK120" s="135"/>
      <c r="CL120" s="135"/>
      <c r="CM120" s="135"/>
      <c r="CN120" s="135"/>
      <c r="CO120" s="135"/>
      <c r="CP120" s="135"/>
      <c r="CQ120" s="135"/>
      <c r="CR120" s="135"/>
      <c r="CS120" s="135"/>
      <c r="CT120" s="135"/>
      <c r="CU120" s="135"/>
      <c r="CV120" s="135"/>
      <c r="CW120" s="135"/>
      <c r="CX120" s="135"/>
      <c r="CY120" s="135"/>
      <c r="CZ120" s="135"/>
    </row>
    <row r="121" spans="1:104" x14ac:dyDescent="0.3">
      <c r="A121" s="129"/>
      <c r="B121" s="129"/>
      <c r="C121" s="129"/>
      <c r="D121" s="376"/>
      <c r="E121" s="374"/>
      <c r="F121" s="374"/>
      <c r="G121" s="374"/>
      <c r="H121" s="374"/>
      <c r="I121" s="374"/>
      <c r="J121" s="374"/>
      <c r="K121" s="374"/>
      <c r="L121" s="374"/>
      <c r="M121" s="375"/>
      <c r="N121" s="376"/>
      <c r="O121" s="374"/>
      <c r="P121" s="374"/>
      <c r="Q121" s="374"/>
      <c r="R121" s="374"/>
      <c r="S121" s="374"/>
      <c r="T121" s="374"/>
      <c r="U121" s="374"/>
      <c r="V121" s="374"/>
      <c r="W121" s="375"/>
      <c r="X121" s="376"/>
      <c r="Y121" s="374"/>
      <c r="Z121" s="374"/>
      <c r="AA121" s="374"/>
      <c r="AB121" s="374"/>
      <c r="AC121" s="374"/>
      <c r="AD121" s="374"/>
      <c r="AE121" s="374"/>
      <c r="AF121" s="374"/>
      <c r="AG121" s="375"/>
      <c r="AH121" s="376"/>
      <c r="AI121" s="374"/>
      <c r="AJ121" s="374"/>
      <c r="AK121" s="374"/>
      <c r="AL121" s="374"/>
      <c r="AM121" s="374"/>
      <c r="AN121" s="374"/>
      <c r="AO121" s="374"/>
      <c r="AP121" s="374"/>
      <c r="AQ121" s="375"/>
      <c r="AR121" s="376"/>
      <c r="AS121" s="374"/>
      <c r="AT121" s="374"/>
      <c r="AU121" s="374"/>
      <c r="AV121" s="374"/>
      <c r="AW121" s="374"/>
      <c r="AX121" s="374"/>
      <c r="AY121" s="374"/>
      <c r="AZ121" s="374"/>
      <c r="BA121" s="375"/>
      <c r="BB121" s="376"/>
      <c r="BC121" s="374"/>
      <c r="BD121" s="374"/>
      <c r="BE121" s="374"/>
      <c r="BF121" s="374"/>
      <c r="BG121" s="374"/>
      <c r="BH121" s="374"/>
      <c r="BI121" s="135"/>
      <c r="BJ121" s="135"/>
      <c r="BK121" s="135"/>
      <c r="BR121" s="379"/>
      <c r="BS121" s="129"/>
      <c r="BT121" s="129"/>
      <c r="BU121" s="129"/>
      <c r="BV121" s="129"/>
      <c r="BW121" s="129"/>
      <c r="BX121" s="129"/>
      <c r="BY121" s="129"/>
      <c r="BZ121" s="135"/>
      <c r="CA121" s="135"/>
      <c r="CB121" s="135"/>
      <c r="CC121" s="135"/>
      <c r="CD121" s="135"/>
      <c r="CE121" s="135"/>
      <c r="CF121" s="135"/>
      <c r="CG121" s="135"/>
      <c r="CH121" s="135"/>
      <c r="CI121" s="135"/>
      <c r="CJ121" s="135"/>
      <c r="CK121" s="135"/>
      <c r="CL121" s="135"/>
      <c r="CM121" s="135"/>
      <c r="CN121" s="135"/>
      <c r="CO121" s="135"/>
      <c r="CP121" s="135"/>
      <c r="CQ121" s="135"/>
      <c r="CR121" s="135"/>
      <c r="CS121" s="135"/>
      <c r="CT121" s="135"/>
      <c r="CU121" s="135"/>
      <c r="CV121" s="135"/>
      <c r="CW121" s="135"/>
      <c r="CX121" s="135"/>
      <c r="CY121" s="135"/>
      <c r="CZ121" s="135"/>
    </row>
    <row r="122" spans="1:104" x14ac:dyDescent="0.3">
      <c r="A122" s="129"/>
      <c r="B122" s="129"/>
      <c r="C122" s="129"/>
      <c r="D122" s="376"/>
      <c r="E122" s="374"/>
      <c r="F122" s="374"/>
      <c r="G122" s="374"/>
      <c r="H122" s="374"/>
      <c r="I122" s="374"/>
      <c r="J122" s="374"/>
      <c r="K122" s="374"/>
      <c r="L122" s="374"/>
      <c r="M122" s="375"/>
      <c r="N122" s="376"/>
      <c r="O122" s="374"/>
      <c r="P122" s="374"/>
      <c r="Q122" s="374"/>
      <c r="R122" s="374"/>
      <c r="S122" s="374"/>
      <c r="T122" s="374"/>
      <c r="U122" s="374"/>
      <c r="V122" s="374"/>
      <c r="W122" s="375"/>
      <c r="X122" s="376"/>
      <c r="Y122" s="374"/>
      <c r="Z122" s="374"/>
      <c r="AA122" s="374"/>
      <c r="AB122" s="374"/>
      <c r="AC122" s="374"/>
      <c r="AD122" s="374"/>
      <c r="AE122" s="374"/>
      <c r="AF122" s="374"/>
      <c r="AG122" s="375"/>
      <c r="AH122" s="376"/>
      <c r="AI122" s="374"/>
      <c r="AJ122" s="374"/>
      <c r="AK122" s="374"/>
      <c r="AL122" s="374"/>
      <c r="AM122" s="374"/>
      <c r="AN122" s="374"/>
      <c r="AO122" s="374"/>
      <c r="AP122" s="374"/>
      <c r="AQ122" s="375"/>
      <c r="AR122" s="376"/>
      <c r="AS122" s="374"/>
      <c r="AT122" s="374"/>
      <c r="AU122" s="374"/>
      <c r="AV122" s="374"/>
      <c r="AW122" s="374"/>
      <c r="AX122" s="374"/>
      <c r="AY122" s="374"/>
      <c r="AZ122" s="374"/>
      <c r="BA122" s="375"/>
      <c r="BB122" s="376"/>
      <c r="BC122" s="374"/>
      <c r="BD122" s="374"/>
      <c r="BE122" s="374"/>
      <c r="BF122" s="374"/>
      <c r="BG122" s="374"/>
      <c r="BH122" s="374"/>
      <c r="BI122" s="135"/>
      <c r="BJ122" s="135"/>
      <c r="BK122" s="135"/>
      <c r="BR122" s="379"/>
      <c r="BS122" s="129"/>
      <c r="BT122" s="129"/>
      <c r="BU122" s="129"/>
      <c r="BV122" s="129"/>
      <c r="BW122" s="129"/>
      <c r="BX122" s="129"/>
      <c r="BY122" s="129"/>
      <c r="BZ122" s="135"/>
      <c r="CA122" s="135"/>
      <c r="CB122" s="135"/>
      <c r="CC122" s="135"/>
      <c r="CD122" s="135"/>
      <c r="CE122" s="135"/>
      <c r="CF122" s="135"/>
      <c r="CG122" s="135"/>
      <c r="CH122" s="135"/>
      <c r="CI122" s="135"/>
      <c r="CJ122" s="135"/>
      <c r="CK122" s="135"/>
      <c r="CL122" s="135"/>
      <c r="CM122" s="135"/>
      <c r="CN122" s="135"/>
      <c r="CO122" s="135"/>
      <c r="CP122" s="135"/>
      <c r="CQ122" s="135"/>
      <c r="CR122" s="135"/>
      <c r="CS122" s="135"/>
      <c r="CT122" s="135"/>
      <c r="CU122" s="135"/>
      <c r="CV122" s="135"/>
      <c r="CW122" s="135"/>
      <c r="CX122" s="135"/>
      <c r="CY122" s="135"/>
      <c r="CZ122" s="135"/>
    </row>
    <row r="123" spans="1:104" x14ac:dyDescent="0.3">
      <c r="A123" s="129"/>
      <c r="B123" s="129"/>
      <c r="C123" s="129"/>
      <c r="D123" s="376"/>
      <c r="E123" s="374"/>
      <c r="F123" s="374"/>
      <c r="G123" s="374"/>
      <c r="H123" s="374"/>
      <c r="I123" s="374"/>
      <c r="J123" s="374"/>
      <c r="K123" s="374"/>
      <c r="L123" s="374"/>
      <c r="M123" s="375"/>
      <c r="N123" s="376"/>
      <c r="O123" s="374"/>
      <c r="P123" s="374"/>
      <c r="Q123" s="374"/>
      <c r="R123" s="374"/>
      <c r="S123" s="374"/>
      <c r="T123" s="374"/>
      <c r="U123" s="374"/>
      <c r="V123" s="374"/>
      <c r="W123" s="375"/>
      <c r="X123" s="376"/>
      <c r="Y123" s="374"/>
      <c r="Z123" s="374"/>
      <c r="AA123" s="374"/>
      <c r="AB123" s="374"/>
      <c r="AC123" s="374"/>
      <c r="AD123" s="374"/>
      <c r="AE123" s="374"/>
      <c r="AF123" s="374"/>
      <c r="AG123" s="375"/>
      <c r="AH123" s="376"/>
      <c r="AI123" s="374"/>
      <c r="AJ123" s="374"/>
      <c r="AK123" s="374"/>
      <c r="AL123" s="374"/>
      <c r="AM123" s="374"/>
      <c r="AN123" s="374"/>
      <c r="AO123" s="374"/>
      <c r="AP123" s="374"/>
      <c r="AQ123" s="375"/>
      <c r="AR123" s="376"/>
      <c r="AS123" s="374"/>
      <c r="AT123" s="374"/>
      <c r="AU123" s="374"/>
      <c r="AV123" s="374"/>
      <c r="AW123" s="374"/>
      <c r="AX123" s="374"/>
      <c r="AY123" s="374"/>
      <c r="AZ123" s="374"/>
      <c r="BA123" s="375"/>
      <c r="BB123" s="376"/>
      <c r="BC123" s="374"/>
      <c r="BD123" s="374"/>
      <c r="BE123" s="374"/>
      <c r="BF123" s="374"/>
      <c r="BG123" s="374"/>
      <c r="BH123" s="374"/>
      <c r="BI123" s="135"/>
      <c r="BJ123" s="135"/>
      <c r="BK123" s="135"/>
      <c r="BR123" s="379"/>
      <c r="BS123" s="129"/>
      <c r="BT123" s="129"/>
      <c r="BU123" s="129"/>
      <c r="BV123" s="129"/>
      <c r="BW123" s="129"/>
      <c r="BX123" s="129"/>
      <c r="BY123" s="129"/>
      <c r="BZ123" s="135"/>
      <c r="CA123" s="135"/>
      <c r="CB123" s="135"/>
      <c r="CC123" s="135"/>
      <c r="CD123" s="135"/>
      <c r="CE123" s="135"/>
      <c r="CF123" s="135"/>
      <c r="CG123" s="135"/>
      <c r="CH123" s="135"/>
      <c r="CI123" s="135"/>
      <c r="CJ123" s="135"/>
      <c r="CK123" s="135"/>
      <c r="CL123" s="135"/>
      <c r="CM123" s="135"/>
      <c r="CN123" s="135"/>
      <c r="CO123" s="135"/>
      <c r="CP123" s="135"/>
      <c r="CQ123" s="135"/>
      <c r="CR123" s="135"/>
      <c r="CS123" s="135"/>
      <c r="CT123" s="135"/>
      <c r="CU123" s="135"/>
      <c r="CV123" s="135"/>
      <c r="CW123" s="135"/>
      <c r="CX123" s="135"/>
      <c r="CY123" s="135"/>
      <c r="CZ123" s="135"/>
    </row>
    <row r="124" spans="1:104" x14ac:dyDescent="0.3">
      <c r="A124" s="129"/>
      <c r="B124" s="129"/>
      <c r="C124" s="129"/>
      <c r="D124" s="376"/>
      <c r="E124" s="374"/>
      <c r="F124" s="374"/>
      <c r="G124" s="374"/>
      <c r="H124" s="374"/>
      <c r="I124" s="374"/>
      <c r="J124" s="374"/>
      <c r="K124" s="374"/>
      <c r="L124" s="374"/>
      <c r="M124" s="375"/>
      <c r="N124" s="376"/>
      <c r="O124" s="374"/>
      <c r="P124" s="374"/>
      <c r="Q124" s="374"/>
      <c r="R124" s="374"/>
      <c r="S124" s="374"/>
      <c r="T124" s="374"/>
      <c r="U124" s="374"/>
      <c r="V124" s="374"/>
      <c r="W124" s="375"/>
      <c r="X124" s="376"/>
      <c r="Y124" s="374"/>
      <c r="Z124" s="374"/>
      <c r="AA124" s="374"/>
      <c r="AB124" s="374"/>
      <c r="AC124" s="374"/>
      <c r="AD124" s="374"/>
      <c r="AE124" s="374"/>
      <c r="AF124" s="374"/>
      <c r="AG124" s="375"/>
      <c r="AH124" s="376"/>
      <c r="AI124" s="374"/>
      <c r="AJ124" s="374"/>
      <c r="AK124" s="374"/>
      <c r="AL124" s="374"/>
      <c r="AM124" s="374"/>
      <c r="AN124" s="374"/>
      <c r="AO124" s="374"/>
      <c r="AP124" s="374"/>
      <c r="AQ124" s="375"/>
      <c r="AR124" s="376"/>
      <c r="AS124" s="374"/>
      <c r="AT124" s="374"/>
      <c r="AU124" s="374"/>
      <c r="AV124" s="374"/>
      <c r="AW124" s="374"/>
      <c r="AX124" s="374"/>
      <c r="AY124" s="374"/>
      <c r="AZ124" s="374"/>
      <c r="BA124" s="375"/>
      <c r="BB124" s="376"/>
      <c r="BC124" s="374"/>
      <c r="BD124" s="374"/>
      <c r="BE124" s="374"/>
      <c r="BF124" s="374"/>
      <c r="BG124" s="374"/>
      <c r="BH124" s="374"/>
      <c r="BI124" s="135"/>
      <c r="BJ124" s="135"/>
      <c r="BK124" s="135"/>
      <c r="BR124" s="379"/>
      <c r="BS124" s="129"/>
      <c r="BT124" s="129"/>
      <c r="BU124" s="129"/>
      <c r="BV124" s="129"/>
      <c r="BW124" s="129"/>
      <c r="BX124" s="129"/>
      <c r="BY124" s="129"/>
      <c r="BZ124" s="135"/>
      <c r="CA124" s="135"/>
      <c r="CB124" s="135"/>
      <c r="CC124" s="135"/>
      <c r="CD124" s="135"/>
      <c r="CE124" s="135"/>
      <c r="CF124" s="135"/>
      <c r="CG124" s="135"/>
      <c r="CH124" s="135"/>
      <c r="CI124" s="135"/>
      <c r="CJ124" s="135"/>
      <c r="CK124" s="135"/>
      <c r="CL124" s="135"/>
      <c r="CM124" s="135"/>
      <c r="CN124" s="135"/>
      <c r="CO124" s="135"/>
      <c r="CP124" s="135"/>
      <c r="CQ124" s="135"/>
      <c r="CR124" s="135"/>
      <c r="CS124" s="135"/>
      <c r="CT124" s="135"/>
      <c r="CU124" s="135"/>
      <c r="CV124" s="135"/>
      <c r="CW124" s="135"/>
      <c r="CX124" s="135"/>
      <c r="CY124" s="135"/>
      <c r="CZ124" s="135"/>
    </row>
    <row r="125" spans="1:104" x14ac:dyDescent="0.3">
      <c r="A125" s="129"/>
      <c r="B125" s="129"/>
      <c r="C125" s="129"/>
      <c r="D125" s="376"/>
      <c r="E125" s="374"/>
      <c r="F125" s="374"/>
      <c r="G125" s="374"/>
      <c r="H125" s="374"/>
      <c r="I125" s="374"/>
      <c r="J125" s="374"/>
      <c r="K125" s="374"/>
      <c r="L125" s="374"/>
      <c r="M125" s="375"/>
      <c r="N125" s="376"/>
      <c r="O125" s="374"/>
      <c r="P125" s="374"/>
      <c r="Q125" s="374"/>
      <c r="R125" s="374"/>
      <c r="S125" s="374"/>
      <c r="T125" s="374"/>
      <c r="U125" s="374"/>
      <c r="V125" s="374"/>
      <c r="W125" s="375"/>
      <c r="X125" s="376"/>
      <c r="Y125" s="374"/>
      <c r="Z125" s="374"/>
      <c r="AA125" s="374"/>
      <c r="AB125" s="374"/>
      <c r="AC125" s="374"/>
      <c r="AD125" s="374"/>
      <c r="AE125" s="374"/>
      <c r="AF125" s="374"/>
      <c r="AG125" s="375"/>
      <c r="AH125" s="376"/>
      <c r="AI125" s="374"/>
      <c r="AJ125" s="374"/>
      <c r="AK125" s="374"/>
      <c r="AL125" s="374"/>
      <c r="AM125" s="374"/>
      <c r="AN125" s="374"/>
      <c r="AO125" s="374"/>
      <c r="AP125" s="374"/>
      <c r="AQ125" s="375"/>
      <c r="AR125" s="376"/>
      <c r="AS125" s="374"/>
      <c r="AT125" s="374"/>
      <c r="AU125" s="374"/>
      <c r="AV125" s="374"/>
      <c r="AW125" s="374"/>
      <c r="AX125" s="374"/>
      <c r="AY125" s="374"/>
      <c r="AZ125" s="374"/>
      <c r="BA125" s="375"/>
      <c r="BB125" s="376"/>
      <c r="BC125" s="374"/>
      <c r="BD125" s="374"/>
      <c r="BE125" s="374"/>
      <c r="BF125" s="374"/>
      <c r="BG125" s="374"/>
      <c r="BH125" s="374"/>
      <c r="BI125" s="135"/>
      <c r="BJ125" s="135"/>
      <c r="BK125" s="135"/>
      <c r="BR125" s="379"/>
      <c r="BS125" s="129"/>
      <c r="BT125" s="129"/>
      <c r="BU125" s="129"/>
      <c r="BV125" s="129"/>
      <c r="BW125" s="129"/>
      <c r="BX125" s="129"/>
      <c r="BY125" s="129"/>
      <c r="BZ125" s="135"/>
      <c r="CA125" s="135"/>
      <c r="CB125" s="135"/>
      <c r="CC125" s="135"/>
      <c r="CD125" s="135"/>
      <c r="CE125" s="135"/>
      <c r="CF125" s="135"/>
      <c r="CG125" s="135"/>
      <c r="CH125" s="135"/>
      <c r="CI125" s="135"/>
      <c r="CJ125" s="135"/>
      <c r="CK125" s="135"/>
      <c r="CL125" s="135"/>
      <c r="CM125" s="135"/>
      <c r="CN125" s="135"/>
      <c r="CO125" s="135"/>
      <c r="CP125" s="135"/>
      <c r="CQ125" s="135"/>
      <c r="CR125" s="135"/>
      <c r="CS125" s="135"/>
      <c r="CT125" s="135"/>
      <c r="CU125" s="135"/>
      <c r="CV125" s="135"/>
      <c r="CW125" s="135"/>
      <c r="CX125" s="135"/>
      <c r="CY125" s="135"/>
      <c r="CZ125" s="135"/>
    </row>
    <row r="126" spans="1:104" x14ac:dyDescent="0.3">
      <c r="A126" s="129"/>
      <c r="B126" s="129"/>
      <c r="C126" s="129"/>
      <c r="D126" s="376"/>
      <c r="E126" s="374"/>
      <c r="F126" s="374"/>
      <c r="G126" s="374"/>
      <c r="H126" s="374"/>
      <c r="I126" s="374"/>
      <c r="J126" s="374"/>
      <c r="K126" s="374"/>
      <c r="L126" s="374"/>
      <c r="M126" s="375"/>
      <c r="N126" s="376"/>
      <c r="O126" s="374"/>
      <c r="P126" s="374"/>
      <c r="Q126" s="374"/>
      <c r="R126" s="374"/>
      <c r="S126" s="374"/>
      <c r="T126" s="374"/>
      <c r="U126" s="374"/>
      <c r="V126" s="374"/>
      <c r="W126" s="375"/>
      <c r="X126" s="376"/>
      <c r="Y126" s="374"/>
      <c r="Z126" s="374"/>
      <c r="AA126" s="374"/>
      <c r="AB126" s="374"/>
      <c r="AC126" s="374"/>
      <c r="AD126" s="374"/>
      <c r="AE126" s="374"/>
      <c r="AF126" s="374"/>
      <c r="AG126" s="375"/>
      <c r="AH126" s="376"/>
      <c r="AI126" s="374"/>
      <c r="AJ126" s="374"/>
      <c r="AK126" s="374"/>
      <c r="AL126" s="374"/>
      <c r="AM126" s="374"/>
      <c r="AN126" s="374"/>
      <c r="AO126" s="374"/>
      <c r="AP126" s="374"/>
      <c r="AQ126" s="375"/>
      <c r="AR126" s="376"/>
      <c r="AS126" s="374"/>
      <c r="AT126" s="374"/>
      <c r="AU126" s="374"/>
      <c r="AV126" s="374"/>
      <c r="AW126" s="374"/>
      <c r="AX126" s="374"/>
      <c r="AY126" s="374"/>
      <c r="AZ126" s="374"/>
      <c r="BA126" s="375"/>
      <c r="BB126" s="376"/>
      <c r="BC126" s="374"/>
      <c r="BD126" s="374"/>
      <c r="BE126" s="374"/>
      <c r="BF126" s="374"/>
      <c r="BG126" s="374"/>
      <c r="BH126" s="374"/>
      <c r="BI126" s="135"/>
      <c r="BJ126" s="135"/>
      <c r="BK126" s="135"/>
      <c r="BR126" s="379"/>
      <c r="BS126" s="129"/>
      <c r="BT126" s="129"/>
      <c r="BU126" s="129"/>
      <c r="BV126" s="129"/>
      <c r="BW126" s="129"/>
      <c r="BX126" s="129"/>
      <c r="BY126" s="129"/>
      <c r="BZ126" s="135"/>
      <c r="CA126" s="135"/>
      <c r="CB126" s="135"/>
      <c r="CC126" s="135"/>
      <c r="CD126" s="135"/>
      <c r="CE126" s="135"/>
      <c r="CF126" s="135"/>
      <c r="CG126" s="135"/>
      <c r="CH126" s="135"/>
      <c r="CI126" s="135"/>
      <c r="CJ126" s="135"/>
      <c r="CK126" s="135"/>
      <c r="CL126" s="135"/>
      <c r="CM126" s="135"/>
      <c r="CN126" s="135"/>
      <c r="CO126" s="135"/>
      <c r="CP126" s="135"/>
      <c r="CQ126" s="135"/>
      <c r="CR126" s="135"/>
      <c r="CS126" s="135"/>
      <c r="CT126" s="135"/>
      <c r="CU126" s="135"/>
      <c r="CV126" s="135"/>
      <c r="CW126" s="135"/>
      <c r="CX126" s="135"/>
      <c r="CY126" s="135"/>
      <c r="CZ126" s="135"/>
    </row>
    <row r="127" spans="1:104" x14ac:dyDescent="0.3">
      <c r="A127" s="129"/>
      <c r="B127" s="129"/>
      <c r="C127" s="129"/>
      <c r="D127" s="376"/>
      <c r="E127" s="374"/>
      <c r="F127" s="374"/>
      <c r="G127" s="374"/>
      <c r="H127" s="374"/>
      <c r="I127" s="374"/>
      <c r="J127" s="374"/>
      <c r="K127" s="374"/>
      <c r="L127" s="374"/>
      <c r="M127" s="375"/>
      <c r="N127" s="376"/>
      <c r="O127" s="374"/>
      <c r="P127" s="374"/>
      <c r="Q127" s="374"/>
      <c r="R127" s="374"/>
      <c r="S127" s="374"/>
      <c r="T127" s="374"/>
      <c r="U127" s="374"/>
      <c r="V127" s="374"/>
      <c r="W127" s="375"/>
      <c r="X127" s="376"/>
      <c r="Y127" s="374"/>
      <c r="Z127" s="374"/>
      <c r="AA127" s="374"/>
      <c r="AB127" s="374"/>
      <c r="AC127" s="374"/>
      <c r="AD127" s="374"/>
      <c r="AE127" s="374"/>
      <c r="AF127" s="374"/>
      <c r="AG127" s="375"/>
      <c r="AH127" s="376"/>
      <c r="AI127" s="374"/>
      <c r="AJ127" s="374"/>
      <c r="AK127" s="374"/>
      <c r="AL127" s="374"/>
      <c r="AM127" s="374"/>
      <c r="AN127" s="374"/>
      <c r="AO127" s="374"/>
      <c r="AP127" s="374"/>
      <c r="AQ127" s="375"/>
      <c r="AR127" s="376"/>
      <c r="AS127" s="374"/>
      <c r="AT127" s="374"/>
      <c r="AU127" s="374"/>
      <c r="AV127" s="374"/>
      <c r="AW127" s="374"/>
      <c r="AX127" s="374"/>
      <c r="AY127" s="374"/>
      <c r="AZ127" s="374"/>
      <c r="BA127" s="375"/>
      <c r="BB127" s="376"/>
      <c r="BC127" s="374"/>
      <c r="BD127" s="374"/>
      <c r="BE127" s="374"/>
      <c r="BF127" s="374"/>
      <c r="BG127" s="374"/>
      <c r="BH127" s="374"/>
      <c r="BI127" s="135"/>
      <c r="BJ127" s="135"/>
      <c r="BK127" s="135"/>
      <c r="BR127" s="379"/>
      <c r="BS127" s="129"/>
      <c r="BT127" s="129"/>
      <c r="BU127" s="129"/>
      <c r="BV127" s="129"/>
      <c r="BW127" s="129"/>
      <c r="BX127" s="129"/>
      <c r="BY127" s="129"/>
      <c r="BZ127" s="135"/>
      <c r="CA127" s="135"/>
      <c r="CB127" s="135"/>
      <c r="CC127" s="135"/>
      <c r="CD127" s="135"/>
      <c r="CE127" s="135"/>
      <c r="CF127" s="135"/>
      <c r="CG127" s="135"/>
      <c r="CH127" s="135"/>
      <c r="CI127" s="135"/>
      <c r="CJ127" s="135"/>
      <c r="CK127" s="135"/>
      <c r="CL127" s="135"/>
      <c r="CM127" s="135"/>
      <c r="CN127" s="135"/>
      <c r="CO127" s="135"/>
      <c r="CP127" s="135"/>
      <c r="CQ127" s="135"/>
      <c r="CR127" s="135"/>
      <c r="CS127" s="135"/>
      <c r="CT127" s="135"/>
      <c r="CU127" s="135"/>
      <c r="CV127" s="135"/>
      <c r="CW127" s="135"/>
      <c r="CX127" s="135"/>
      <c r="CY127" s="135"/>
      <c r="CZ127" s="135"/>
    </row>
    <row r="128" spans="1:104" x14ac:dyDescent="0.3">
      <c r="A128" s="129"/>
      <c r="B128" s="129"/>
      <c r="C128" s="129"/>
      <c r="D128" s="376"/>
      <c r="E128" s="374"/>
      <c r="F128" s="374"/>
      <c r="G128" s="374"/>
      <c r="H128" s="374"/>
      <c r="I128" s="374"/>
      <c r="J128" s="374"/>
      <c r="K128" s="374"/>
      <c r="L128" s="374"/>
      <c r="M128" s="375"/>
      <c r="N128" s="376"/>
      <c r="O128" s="374"/>
      <c r="P128" s="374"/>
      <c r="Q128" s="374"/>
      <c r="R128" s="374"/>
      <c r="S128" s="374"/>
      <c r="T128" s="374"/>
      <c r="U128" s="374"/>
      <c r="V128" s="374"/>
      <c r="W128" s="375"/>
      <c r="X128" s="376"/>
      <c r="Y128" s="374"/>
      <c r="Z128" s="374"/>
      <c r="AA128" s="374"/>
      <c r="AB128" s="374"/>
      <c r="AC128" s="374"/>
      <c r="AD128" s="374"/>
      <c r="AE128" s="374"/>
      <c r="AF128" s="374"/>
      <c r="AG128" s="375"/>
      <c r="AH128" s="376"/>
      <c r="AI128" s="374"/>
      <c r="AJ128" s="374"/>
      <c r="AK128" s="374"/>
      <c r="AL128" s="374"/>
      <c r="AM128" s="374"/>
      <c r="AN128" s="374"/>
      <c r="AO128" s="374"/>
      <c r="AP128" s="374"/>
      <c r="AQ128" s="375"/>
      <c r="AR128" s="376"/>
      <c r="AS128" s="374"/>
      <c r="AT128" s="374"/>
      <c r="AU128" s="374"/>
      <c r="AV128" s="374"/>
      <c r="AW128" s="374"/>
      <c r="AX128" s="374"/>
      <c r="AY128" s="374"/>
      <c r="AZ128" s="374"/>
      <c r="BA128" s="375"/>
      <c r="BB128" s="376"/>
      <c r="BC128" s="374"/>
      <c r="BD128" s="374"/>
      <c r="BE128" s="374"/>
      <c r="BF128" s="374"/>
      <c r="BG128" s="374"/>
      <c r="BH128" s="374"/>
      <c r="BI128" s="135"/>
      <c r="BJ128" s="135"/>
      <c r="BK128" s="135"/>
      <c r="BR128" s="379"/>
      <c r="BS128" s="129"/>
      <c r="BT128" s="129"/>
      <c r="BU128" s="129"/>
      <c r="BV128" s="129"/>
      <c r="BW128" s="129"/>
      <c r="BX128" s="129"/>
      <c r="BY128" s="129"/>
      <c r="BZ128" s="135"/>
      <c r="CA128" s="135"/>
      <c r="CB128" s="135"/>
      <c r="CC128" s="135"/>
      <c r="CD128" s="135"/>
      <c r="CE128" s="135"/>
      <c r="CF128" s="135"/>
      <c r="CG128" s="135"/>
      <c r="CH128" s="135"/>
      <c r="CI128" s="135"/>
      <c r="CJ128" s="135"/>
      <c r="CK128" s="135"/>
      <c r="CL128" s="135"/>
      <c r="CM128" s="135"/>
      <c r="CN128" s="135"/>
      <c r="CO128" s="135"/>
      <c r="CP128" s="135"/>
      <c r="CQ128" s="135"/>
      <c r="CR128" s="135"/>
      <c r="CS128" s="135"/>
      <c r="CT128" s="135"/>
      <c r="CU128" s="135"/>
      <c r="CV128" s="135"/>
      <c r="CW128" s="135"/>
      <c r="CX128" s="135"/>
      <c r="CY128" s="135"/>
      <c r="CZ128" s="135"/>
    </row>
    <row r="129" spans="1:104" x14ac:dyDescent="0.3">
      <c r="A129" s="129"/>
      <c r="B129" s="129"/>
      <c r="C129" s="129"/>
      <c r="D129" s="376"/>
      <c r="E129" s="374"/>
      <c r="F129" s="374"/>
      <c r="G129" s="374"/>
      <c r="H129" s="374"/>
      <c r="I129" s="374"/>
      <c r="J129" s="374"/>
      <c r="K129" s="374"/>
      <c r="L129" s="374"/>
      <c r="M129" s="375"/>
      <c r="N129" s="376"/>
      <c r="O129" s="374"/>
      <c r="P129" s="374"/>
      <c r="Q129" s="374"/>
      <c r="R129" s="374"/>
      <c r="S129" s="374"/>
      <c r="T129" s="374"/>
      <c r="U129" s="374"/>
      <c r="V129" s="374"/>
      <c r="W129" s="375"/>
      <c r="X129" s="376"/>
      <c r="Y129" s="374"/>
      <c r="Z129" s="374"/>
      <c r="AA129" s="374"/>
      <c r="AB129" s="374"/>
      <c r="AC129" s="374"/>
      <c r="AD129" s="374"/>
      <c r="AE129" s="374"/>
      <c r="AF129" s="374"/>
      <c r="AG129" s="375"/>
      <c r="AH129" s="376"/>
      <c r="AI129" s="374"/>
      <c r="AJ129" s="374"/>
      <c r="AK129" s="374"/>
      <c r="AL129" s="374"/>
      <c r="AM129" s="374"/>
      <c r="AN129" s="374"/>
      <c r="AO129" s="374"/>
      <c r="AP129" s="374"/>
      <c r="AQ129" s="375"/>
      <c r="AR129" s="376"/>
      <c r="AS129" s="374"/>
      <c r="AT129" s="374"/>
      <c r="AU129" s="374"/>
      <c r="AV129" s="374"/>
      <c r="AW129" s="374"/>
      <c r="AX129" s="374"/>
      <c r="AY129" s="374"/>
      <c r="AZ129" s="374"/>
      <c r="BA129" s="375"/>
      <c r="BB129" s="376"/>
      <c r="BC129" s="374"/>
      <c r="BD129" s="374"/>
      <c r="BE129" s="374"/>
      <c r="BF129" s="374"/>
      <c r="BG129" s="374"/>
      <c r="BH129" s="374"/>
      <c r="BI129" s="135"/>
      <c r="BJ129" s="135"/>
      <c r="BK129" s="135"/>
      <c r="BR129" s="379"/>
      <c r="BS129" s="129"/>
      <c r="BT129" s="129"/>
      <c r="BU129" s="129"/>
      <c r="BV129" s="129"/>
      <c r="BW129" s="129"/>
      <c r="BX129" s="129"/>
      <c r="BY129" s="129"/>
      <c r="BZ129" s="135"/>
      <c r="CA129" s="135"/>
      <c r="CB129" s="135"/>
      <c r="CC129" s="135"/>
      <c r="CD129" s="135"/>
      <c r="CE129" s="135"/>
      <c r="CF129" s="135"/>
      <c r="CG129" s="135"/>
      <c r="CH129" s="135"/>
      <c r="CI129" s="135"/>
      <c r="CJ129" s="135"/>
      <c r="CK129" s="135"/>
      <c r="CL129" s="135"/>
      <c r="CM129" s="135"/>
      <c r="CN129" s="135"/>
      <c r="CO129" s="135"/>
      <c r="CP129" s="135"/>
      <c r="CQ129" s="135"/>
      <c r="CR129" s="135"/>
      <c r="CS129" s="135"/>
      <c r="CT129" s="135"/>
      <c r="CU129" s="135"/>
      <c r="CV129" s="135"/>
      <c r="CW129" s="135"/>
      <c r="CX129" s="135"/>
      <c r="CY129" s="135"/>
      <c r="CZ129" s="135"/>
    </row>
    <row r="130" spans="1:104" x14ac:dyDescent="0.3">
      <c r="A130" s="129"/>
      <c r="B130" s="129"/>
      <c r="C130" s="129"/>
      <c r="D130" s="376"/>
      <c r="E130" s="374"/>
      <c r="F130" s="374"/>
      <c r="G130" s="374"/>
      <c r="H130" s="374"/>
      <c r="I130" s="374"/>
      <c r="J130" s="374"/>
      <c r="K130" s="374"/>
      <c r="L130" s="374"/>
      <c r="M130" s="375"/>
      <c r="N130" s="376"/>
      <c r="O130" s="374"/>
      <c r="P130" s="374"/>
      <c r="Q130" s="374"/>
      <c r="R130" s="374"/>
      <c r="S130" s="374"/>
      <c r="T130" s="374"/>
      <c r="U130" s="374"/>
      <c r="V130" s="374"/>
      <c r="W130" s="375"/>
      <c r="X130" s="376"/>
      <c r="Y130" s="374"/>
      <c r="Z130" s="374"/>
      <c r="AA130" s="374"/>
      <c r="AB130" s="374"/>
      <c r="AC130" s="374"/>
      <c r="AD130" s="374"/>
      <c r="AE130" s="374"/>
      <c r="AF130" s="374"/>
      <c r="AG130" s="375"/>
      <c r="AH130" s="376"/>
      <c r="AI130" s="374"/>
      <c r="AJ130" s="374"/>
      <c r="AK130" s="374"/>
      <c r="AL130" s="374"/>
      <c r="AM130" s="374"/>
      <c r="AN130" s="374"/>
      <c r="AO130" s="374"/>
      <c r="AP130" s="374"/>
      <c r="AQ130" s="375"/>
      <c r="AR130" s="376"/>
      <c r="AS130" s="374"/>
      <c r="AT130" s="374"/>
      <c r="AU130" s="374"/>
      <c r="AV130" s="374"/>
      <c r="AW130" s="374"/>
      <c r="AX130" s="374"/>
      <c r="AY130" s="374"/>
      <c r="AZ130" s="374"/>
      <c r="BA130" s="375"/>
      <c r="BB130" s="376"/>
      <c r="BC130" s="374"/>
      <c r="BD130" s="374"/>
      <c r="BE130" s="374"/>
      <c r="BF130" s="374"/>
      <c r="BG130" s="374"/>
      <c r="BH130" s="374"/>
      <c r="BI130" s="135"/>
      <c r="BJ130" s="135"/>
      <c r="BK130" s="135"/>
      <c r="BR130" s="379"/>
      <c r="BS130" s="129"/>
      <c r="BT130" s="129"/>
      <c r="BU130" s="129"/>
      <c r="BV130" s="129"/>
      <c r="BW130" s="129"/>
      <c r="BX130" s="129"/>
      <c r="BY130" s="129"/>
      <c r="BZ130" s="135"/>
      <c r="CA130" s="135"/>
      <c r="CB130" s="135"/>
      <c r="CC130" s="135"/>
      <c r="CD130" s="135"/>
      <c r="CE130" s="135"/>
      <c r="CF130" s="135"/>
      <c r="CG130" s="135"/>
      <c r="CH130" s="135"/>
      <c r="CI130" s="135"/>
      <c r="CJ130" s="135"/>
      <c r="CK130" s="135"/>
      <c r="CL130" s="135"/>
      <c r="CM130" s="135"/>
      <c r="CN130" s="135"/>
      <c r="CO130" s="135"/>
      <c r="CP130" s="135"/>
      <c r="CQ130" s="135"/>
      <c r="CR130" s="135"/>
      <c r="CS130" s="135"/>
      <c r="CT130" s="135"/>
      <c r="CU130" s="135"/>
      <c r="CV130" s="135"/>
      <c r="CW130" s="135"/>
      <c r="CX130" s="135"/>
      <c r="CY130" s="135"/>
      <c r="CZ130" s="135"/>
    </row>
    <row r="131" spans="1:104" x14ac:dyDescent="0.3">
      <c r="A131" s="129"/>
      <c r="B131" s="129"/>
      <c r="C131" s="129"/>
      <c r="D131" s="376"/>
      <c r="E131" s="374"/>
      <c r="F131" s="374"/>
      <c r="G131" s="374"/>
      <c r="H131" s="374"/>
      <c r="I131" s="374"/>
      <c r="J131" s="374"/>
      <c r="K131" s="374"/>
      <c r="L131" s="374"/>
      <c r="M131" s="375"/>
      <c r="N131" s="376"/>
      <c r="O131" s="374"/>
      <c r="P131" s="374"/>
      <c r="Q131" s="374"/>
      <c r="R131" s="374"/>
      <c r="S131" s="374"/>
      <c r="T131" s="374"/>
      <c r="U131" s="374"/>
      <c r="V131" s="374"/>
      <c r="W131" s="375"/>
      <c r="X131" s="376"/>
      <c r="Y131" s="374"/>
      <c r="Z131" s="374"/>
      <c r="AA131" s="374"/>
      <c r="AB131" s="374"/>
      <c r="AC131" s="374"/>
      <c r="AD131" s="374"/>
      <c r="AE131" s="374"/>
      <c r="AF131" s="374"/>
      <c r="AG131" s="375"/>
      <c r="AH131" s="376"/>
      <c r="AI131" s="374"/>
      <c r="AJ131" s="374"/>
      <c r="AK131" s="374"/>
      <c r="AL131" s="374"/>
      <c r="AM131" s="374"/>
      <c r="AN131" s="374"/>
      <c r="AO131" s="374"/>
      <c r="AP131" s="374"/>
      <c r="AQ131" s="375"/>
      <c r="AR131" s="376"/>
      <c r="AS131" s="374"/>
      <c r="AT131" s="374"/>
      <c r="AU131" s="374"/>
      <c r="AV131" s="374"/>
      <c r="AW131" s="374"/>
      <c r="AX131" s="374"/>
      <c r="AY131" s="374"/>
      <c r="AZ131" s="374"/>
      <c r="BA131" s="375"/>
      <c r="BB131" s="376"/>
      <c r="BC131" s="374"/>
      <c r="BD131" s="374"/>
      <c r="BE131" s="374"/>
      <c r="BF131" s="374"/>
      <c r="BG131" s="374"/>
      <c r="BH131" s="374"/>
      <c r="BI131" s="135"/>
      <c r="BJ131" s="135"/>
      <c r="BK131" s="135"/>
      <c r="BR131" s="379"/>
      <c r="BS131" s="129"/>
      <c r="BT131" s="129"/>
      <c r="BU131" s="129"/>
      <c r="BV131" s="129"/>
      <c r="BW131" s="129"/>
      <c r="BX131" s="129"/>
      <c r="BY131" s="129"/>
      <c r="BZ131" s="135"/>
      <c r="CA131" s="135"/>
      <c r="CB131" s="135"/>
      <c r="CC131" s="135"/>
      <c r="CD131" s="135"/>
      <c r="CE131" s="135"/>
      <c r="CF131" s="135"/>
      <c r="CG131" s="135"/>
      <c r="CH131" s="135"/>
      <c r="CI131" s="135"/>
      <c r="CJ131" s="135"/>
      <c r="CK131" s="135"/>
      <c r="CL131" s="135"/>
      <c r="CM131" s="135"/>
      <c r="CN131" s="135"/>
      <c r="CO131" s="135"/>
      <c r="CP131" s="135"/>
      <c r="CQ131" s="135"/>
      <c r="CR131" s="135"/>
      <c r="CS131" s="135"/>
      <c r="CT131" s="135"/>
      <c r="CU131" s="135"/>
      <c r="CV131" s="135"/>
      <c r="CW131" s="135"/>
      <c r="CX131" s="135"/>
      <c r="CY131" s="135"/>
      <c r="CZ131" s="135"/>
    </row>
    <row r="132" spans="1:104" x14ac:dyDescent="0.3">
      <c r="A132" s="129"/>
      <c r="B132" s="129"/>
      <c r="C132" s="129"/>
      <c r="D132" s="376"/>
      <c r="E132" s="374"/>
      <c r="F132" s="374"/>
      <c r="G132" s="374"/>
      <c r="H132" s="374"/>
      <c r="I132" s="374"/>
      <c r="J132" s="374"/>
      <c r="K132" s="374"/>
      <c r="L132" s="374"/>
      <c r="M132" s="375"/>
      <c r="N132" s="376"/>
      <c r="O132" s="374"/>
      <c r="P132" s="374"/>
      <c r="Q132" s="374"/>
      <c r="R132" s="374"/>
      <c r="S132" s="374"/>
      <c r="T132" s="374"/>
      <c r="U132" s="374"/>
      <c r="V132" s="374"/>
      <c r="W132" s="375"/>
      <c r="X132" s="376"/>
      <c r="Y132" s="374"/>
      <c r="Z132" s="374"/>
      <c r="AA132" s="374"/>
      <c r="AB132" s="374"/>
      <c r="AC132" s="374"/>
      <c r="AD132" s="374"/>
      <c r="AE132" s="374"/>
      <c r="AF132" s="374"/>
      <c r="AG132" s="375"/>
      <c r="AH132" s="376"/>
      <c r="AI132" s="374"/>
      <c r="AJ132" s="374"/>
      <c r="AK132" s="374"/>
      <c r="AL132" s="374"/>
      <c r="AM132" s="374"/>
      <c r="AN132" s="374"/>
      <c r="AO132" s="374"/>
      <c r="AP132" s="374"/>
      <c r="AQ132" s="375"/>
      <c r="AR132" s="376"/>
      <c r="AS132" s="374"/>
      <c r="AT132" s="374"/>
      <c r="AU132" s="374"/>
      <c r="AV132" s="374"/>
      <c r="AW132" s="374"/>
      <c r="AX132" s="374"/>
      <c r="AY132" s="374"/>
      <c r="AZ132" s="374"/>
      <c r="BA132" s="375"/>
      <c r="BB132" s="376"/>
      <c r="BC132" s="374"/>
      <c r="BD132" s="374"/>
      <c r="BE132" s="374"/>
      <c r="BF132" s="374"/>
      <c r="BG132" s="374"/>
      <c r="BH132" s="374"/>
      <c r="BI132" s="135"/>
      <c r="BJ132" s="135"/>
      <c r="BK132" s="135"/>
      <c r="BR132" s="379"/>
      <c r="BS132" s="129"/>
      <c r="BT132" s="129"/>
      <c r="BU132" s="129"/>
      <c r="BV132" s="129"/>
      <c r="BW132" s="129"/>
      <c r="BX132" s="129"/>
      <c r="BY132" s="129"/>
      <c r="BZ132" s="135"/>
      <c r="CA132" s="135"/>
      <c r="CB132" s="135"/>
      <c r="CC132" s="135"/>
      <c r="CD132" s="135"/>
      <c r="CE132" s="135"/>
      <c r="CF132" s="135"/>
      <c r="CG132" s="135"/>
      <c r="CH132" s="135"/>
      <c r="CI132" s="135"/>
      <c r="CJ132" s="135"/>
      <c r="CK132" s="135"/>
      <c r="CL132" s="135"/>
      <c r="CM132" s="135"/>
      <c r="CN132" s="135"/>
      <c r="CO132" s="135"/>
      <c r="CP132" s="135"/>
      <c r="CQ132" s="135"/>
      <c r="CR132" s="135"/>
      <c r="CS132" s="135"/>
      <c r="CT132" s="135"/>
      <c r="CU132" s="135"/>
      <c r="CV132" s="135"/>
      <c r="CW132" s="135"/>
      <c r="CX132" s="135"/>
      <c r="CY132" s="135"/>
      <c r="CZ132" s="135"/>
    </row>
    <row r="133" spans="1:104" x14ac:dyDescent="0.3">
      <c r="A133" s="129"/>
      <c r="B133" s="129"/>
      <c r="C133" s="129"/>
      <c r="D133" s="376"/>
      <c r="E133" s="374"/>
      <c r="F133" s="374"/>
      <c r="G133" s="374"/>
      <c r="H133" s="374"/>
      <c r="I133" s="374"/>
      <c r="J133" s="374"/>
      <c r="K133" s="374"/>
      <c r="L133" s="374"/>
      <c r="M133" s="375"/>
      <c r="N133" s="376"/>
      <c r="O133" s="374"/>
      <c r="P133" s="374"/>
      <c r="Q133" s="374"/>
      <c r="R133" s="374"/>
      <c r="S133" s="374"/>
      <c r="T133" s="374"/>
      <c r="U133" s="374"/>
      <c r="V133" s="374"/>
      <c r="W133" s="375"/>
      <c r="X133" s="376"/>
      <c r="Y133" s="374"/>
      <c r="Z133" s="374"/>
      <c r="AA133" s="374"/>
      <c r="AB133" s="374"/>
      <c r="AC133" s="374"/>
      <c r="AD133" s="374"/>
      <c r="AE133" s="374"/>
      <c r="AF133" s="374"/>
      <c r="AG133" s="375"/>
      <c r="AH133" s="376"/>
      <c r="AI133" s="374"/>
      <c r="AJ133" s="374"/>
      <c r="AK133" s="374"/>
      <c r="AL133" s="374"/>
      <c r="AM133" s="374"/>
      <c r="AN133" s="374"/>
      <c r="AO133" s="374"/>
      <c r="AP133" s="374"/>
      <c r="AQ133" s="375"/>
      <c r="AR133" s="376"/>
      <c r="AS133" s="374"/>
      <c r="AT133" s="374"/>
      <c r="AU133" s="374"/>
      <c r="AV133" s="374"/>
      <c r="AW133" s="374"/>
      <c r="AX133" s="374"/>
      <c r="AY133" s="374"/>
      <c r="AZ133" s="374"/>
      <c r="BA133" s="375"/>
      <c r="BB133" s="376"/>
      <c r="BC133" s="374"/>
      <c r="BD133" s="374"/>
      <c r="BE133" s="374"/>
      <c r="BF133" s="374"/>
      <c r="BG133" s="374"/>
      <c r="BH133" s="374"/>
      <c r="BI133" s="135"/>
      <c r="BJ133" s="135"/>
      <c r="BK133" s="135"/>
      <c r="BR133" s="379"/>
      <c r="BS133" s="129"/>
      <c r="BT133" s="129"/>
      <c r="BU133" s="129"/>
      <c r="BV133" s="129"/>
      <c r="BW133" s="129"/>
      <c r="BX133" s="129"/>
      <c r="BY133" s="129"/>
      <c r="BZ133" s="135"/>
      <c r="CA133" s="135"/>
      <c r="CB133" s="135"/>
      <c r="CC133" s="135"/>
      <c r="CD133" s="135"/>
      <c r="CE133" s="135"/>
      <c r="CF133" s="135"/>
      <c r="CG133" s="135"/>
      <c r="CH133" s="135"/>
      <c r="CI133" s="135"/>
      <c r="CJ133" s="135"/>
      <c r="CK133" s="135"/>
      <c r="CL133" s="135"/>
      <c r="CM133" s="135"/>
      <c r="CN133" s="135"/>
      <c r="CO133" s="135"/>
      <c r="CP133" s="135"/>
      <c r="CQ133" s="135"/>
      <c r="CR133" s="135"/>
      <c r="CS133" s="135"/>
      <c r="CT133" s="135"/>
      <c r="CU133" s="135"/>
      <c r="CV133" s="135"/>
      <c r="CW133" s="135"/>
      <c r="CX133" s="135"/>
      <c r="CY133" s="135"/>
      <c r="CZ133" s="135"/>
    </row>
    <row r="134" spans="1:104" x14ac:dyDescent="0.3">
      <c r="A134" s="129"/>
      <c r="B134" s="129"/>
      <c r="C134" s="129"/>
      <c r="D134" s="376"/>
      <c r="E134" s="374"/>
      <c r="F134" s="374"/>
      <c r="G134" s="374"/>
      <c r="H134" s="374"/>
      <c r="I134" s="374"/>
      <c r="J134" s="374"/>
      <c r="K134" s="374"/>
      <c r="L134" s="374"/>
      <c r="M134" s="375"/>
      <c r="N134" s="376"/>
      <c r="O134" s="374"/>
      <c r="P134" s="374"/>
      <c r="Q134" s="374"/>
      <c r="R134" s="374"/>
      <c r="S134" s="374"/>
      <c r="T134" s="374"/>
      <c r="U134" s="374"/>
      <c r="V134" s="374"/>
      <c r="W134" s="375"/>
      <c r="X134" s="376"/>
      <c r="Y134" s="374"/>
      <c r="Z134" s="374"/>
      <c r="AA134" s="374"/>
      <c r="AB134" s="374"/>
      <c r="AC134" s="374"/>
      <c r="AD134" s="374"/>
      <c r="AE134" s="374"/>
      <c r="AF134" s="374"/>
      <c r="AG134" s="375"/>
      <c r="AH134" s="376"/>
      <c r="AI134" s="374"/>
      <c r="AJ134" s="374"/>
      <c r="AK134" s="374"/>
      <c r="AL134" s="374"/>
      <c r="AM134" s="374"/>
      <c r="AN134" s="374"/>
      <c r="AO134" s="374"/>
      <c r="AP134" s="374"/>
      <c r="AQ134" s="375"/>
      <c r="AR134" s="376"/>
      <c r="AS134" s="374"/>
      <c r="AT134" s="374"/>
      <c r="AU134" s="374"/>
      <c r="AV134" s="374"/>
      <c r="AW134" s="374"/>
      <c r="AX134" s="374"/>
      <c r="AY134" s="374"/>
      <c r="AZ134" s="374"/>
      <c r="BA134" s="375"/>
      <c r="BB134" s="376"/>
      <c r="BC134" s="374"/>
      <c r="BD134" s="374"/>
      <c r="BE134" s="374"/>
      <c r="BF134" s="374"/>
      <c r="BG134" s="374"/>
      <c r="BH134" s="374"/>
      <c r="BI134" s="135"/>
      <c r="BJ134" s="135"/>
      <c r="BK134" s="135"/>
      <c r="BR134" s="379"/>
      <c r="BS134" s="129"/>
      <c r="BT134" s="129"/>
      <c r="BU134" s="129"/>
      <c r="BV134" s="129"/>
      <c r="BW134" s="129"/>
      <c r="BX134" s="129"/>
      <c r="BY134" s="129"/>
      <c r="BZ134" s="135"/>
      <c r="CA134" s="135"/>
      <c r="CB134" s="135"/>
      <c r="CC134" s="135"/>
      <c r="CD134" s="135"/>
      <c r="CE134" s="135"/>
      <c r="CF134" s="135"/>
      <c r="CG134" s="135"/>
      <c r="CH134" s="135"/>
      <c r="CI134" s="135"/>
      <c r="CJ134" s="135"/>
      <c r="CK134" s="135"/>
      <c r="CL134" s="135"/>
      <c r="CM134" s="135"/>
      <c r="CN134" s="135"/>
      <c r="CO134" s="135"/>
      <c r="CP134" s="135"/>
      <c r="CQ134" s="135"/>
      <c r="CR134" s="135"/>
      <c r="CS134" s="135"/>
      <c r="CT134" s="135"/>
      <c r="CU134" s="135"/>
      <c r="CV134" s="135"/>
      <c r="CW134" s="135"/>
      <c r="CX134" s="135"/>
      <c r="CY134" s="135"/>
      <c r="CZ134" s="135"/>
    </row>
    <row r="135" spans="1:104" x14ac:dyDescent="0.3">
      <c r="A135" s="129"/>
      <c r="B135" s="129"/>
      <c r="C135" s="129"/>
      <c r="D135" s="376"/>
      <c r="E135" s="374"/>
      <c r="F135" s="374"/>
      <c r="G135" s="374"/>
      <c r="H135" s="374"/>
      <c r="I135" s="374"/>
      <c r="J135" s="374"/>
      <c r="K135" s="374"/>
      <c r="L135" s="374"/>
      <c r="M135" s="375"/>
      <c r="N135" s="376"/>
      <c r="O135" s="374"/>
      <c r="P135" s="374"/>
      <c r="Q135" s="374"/>
      <c r="R135" s="374"/>
      <c r="S135" s="374"/>
      <c r="T135" s="374"/>
      <c r="U135" s="374"/>
      <c r="V135" s="374"/>
      <c r="W135" s="375"/>
      <c r="X135" s="376"/>
      <c r="Y135" s="374"/>
      <c r="Z135" s="374"/>
      <c r="AA135" s="374"/>
      <c r="AB135" s="374"/>
      <c r="AC135" s="374"/>
      <c r="AD135" s="374"/>
      <c r="AE135" s="374"/>
      <c r="AF135" s="374"/>
      <c r="AG135" s="375"/>
      <c r="AH135" s="376"/>
      <c r="AI135" s="374"/>
      <c r="AJ135" s="374"/>
      <c r="AK135" s="374"/>
      <c r="AL135" s="374"/>
      <c r="AM135" s="374"/>
      <c r="AN135" s="374"/>
      <c r="AO135" s="374"/>
      <c r="AP135" s="374"/>
      <c r="AQ135" s="375"/>
      <c r="AR135" s="376"/>
      <c r="AS135" s="374"/>
      <c r="AT135" s="374"/>
      <c r="AU135" s="374"/>
      <c r="AV135" s="374"/>
      <c r="AW135" s="374"/>
      <c r="AX135" s="374"/>
      <c r="AY135" s="374"/>
      <c r="AZ135" s="374"/>
      <c r="BA135" s="375"/>
      <c r="BB135" s="376"/>
      <c r="BC135" s="374"/>
      <c r="BD135" s="374"/>
      <c r="BE135" s="374"/>
      <c r="BF135" s="374"/>
      <c r="BG135" s="374"/>
      <c r="BH135" s="374"/>
      <c r="BI135" s="135"/>
      <c r="BJ135" s="135"/>
      <c r="BK135" s="135"/>
      <c r="BR135" s="379"/>
      <c r="BS135" s="129"/>
      <c r="BT135" s="129"/>
      <c r="BU135" s="129"/>
      <c r="BV135" s="129"/>
      <c r="BW135" s="129"/>
      <c r="BX135" s="129"/>
      <c r="BY135" s="129"/>
      <c r="BZ135" s="135"/>
      <c r="CA135" s="135"/>
      <c r="CB135" s="135"/>
      <c r="CC135" s="135"/>
      <c r="CD135" s="135"/>
      <c r="CE135" s="135"/>
      <c r="CF135" s="135"/>
      <c r="CG135" s="135"/>
      <c r="CH135" s="135"/>
      <c r="CI135" s="135"/>
      <c r="CJ135" s="135"/>
      <c r="CK135" s="135"/>
      <c r="CL135" s="135"/>
      <c r="CM135" s="135"/>
      <c r="CN135" s="135"/>
      <c r="CO135" s="135"/>
      <c r="CP135" s="135"/>
      <c r="CQ135" s="135"/>
      <c r="CR135" s="135"/>
      <c r="CS135" s="135"/>
      <c r="CT135" s="135"/>
      <c r="CU135" s="135"/>
      <c r="CV135" s="135"/>
      <c r="CW135" s="135"/>
      <c r="CX135" s="135"/>
      <c r="CY135" s="135"/>
      <c r="CZ135" s="135"/>
    </row>
    <row r="136" spans="1:104" x14ac:dyDescent="0.3">
      <c r="A136" s="129"/>
      <c r="B136" s="129"/>
      <c r="C136" s="129"/>
      <c r="D136" s="376"/>
      <c r="E136" s="374"/>
      <c r="F136" s="374"/>
      <c r="G136" s="374"/>
      <c r="H136" s="374"/>
      <c r="I136" s="374"/>
      <c r="J136" s="374"/>
      <c r="K136" s="374"/>
      <c r="L136" s="374"/>
      <c r="M136" s="375"/>
      <c r="N136" s="376"/>
      <c r="O136" s="374"/>
      <c r="P136" s="374"/>
      <c r="Q136" s="374"/>
      <c r="R136" s="374"/>
      <c r="S136" s="374"/>
      <c r="T136" s="374"/>
      <c r="U136" s="374"/>
      <c r="V136" s="374"/>
      <c r="W136" s="375"/>
      <c r="X136" s="376"/>
      <c r="Y136" s="374"/>
      <c r="Z136" s="374"/>
      <c r="AA136" s="374"/>
      <c r="AB136" s="374"/>
      <c r="AC136" s="374"/>
      <c r="AD136" s="374"/>
      <c r="AE136" s="374"/>
      <c r="AF136" s="374"/>
      <c r="AG136" s="375"/>
      <c r="AH136" s="376"/>
      <c r="AI136" s="374"/>
      <c r="AJ136" s="374"/>
      <c r="AK136" s="374"/>
      <c r="AL136" s="374"/>
      <c r="AM136" s="374"/>
      <c r="AN136" s="374"/>
      <c r="AO136" s="374"/>
      <c r="AP136" s="374"/>
      <c r="AQ136" s="375"/>
      <c r="AR136" s="376"/>
      <c r="AS136" s="374"/>
      <c r="AT136" s="374"/>
      <c r="AU136" s="374"/>
      <c r="AV136" s="374"/>
      <c r="AW136" s="374"/>
      <c r="AX136" s="374"/>
      <c r="AY136" s="374"/>
      <c r="AZ136" s="374"/>
      <c r="BA136" s="375"/>
      <c r="BB136" s="376"/>
      <c r="BC136" s="374"/>
      <c r="BD136" s="374"/>
      <c r="BE136" s="374"/>
      <c r="BF136" s="374"/>
      <c r="BG136" s="374"/>
      <c r="BH136" s="374"/>
      <c r="BI136" s="135"/>
      <c r="BJ136" s="135"/>
      <c r="BK136" s="135"/>
      <c r="BR136" s="379"/>
      <c r="BS136" s="129"/>
      <c r="BT136" s="129"/>
      <c r="BU136" s="129"/>
      <c r="BV136" s="129"/>
      <c r="BW136" s="129"/>
      <c r="BX136" s="129"/>
      <c r="BY136" s="129"/>
      <c r="BZ136" s="135"/>
      <c r="CA136" s="135"/>
      <c r="CB136" s="135"/>
      <c r="CC136" s="135"/>
      <c r="CD136" s="135"/>
      <c r="CE136" s="135"/>
      <c r="CF136" s="135"/>
      <c r="CG136" s="135"/>
      <c r="CH136" s="135"/>
      <c r="CI136" s="135"/>
      <c r="CJ136" s="135"/>
      <c r="CK136" s="135"/>
      <c r="CL136" s="135"/>
      <c r="CM136" s="135"/>
      <c r="CN136" s="135"/>
      <c r="CO136" s="135"/>
      <c r="CP136" s="135"/>
      <c r="CQ136" s="135"/>
      <c r="CR136" s="135"/>
      <c r="CS136" s="135"/>
      <c r="CT136" s="135"/>
      <c r="CU136" s="135"/>
      <c r="CV136" s="135"/>
      <c r="CW136" s="135"/>
      <c r="CX136" s="135"/>
      <c r="CY136" s="135"/>
      <c r="CZ136" s="135"/>
    </row>
    <row r="137" spans="1:104" x14ac:dyDescent="0.3">
      <c r="A137" s="129"/>
      <c r="B137" s="129"/>
      <c r="C137" s="129"/>
      <c r="D137" s="376"/>
      <c r="E137" s="374"/>
      <c r="F137" s="374"/>
      <c r="G137" s="374"/>
      <c r="H137" s="374"/>
      <c r="I137" s="374"/>
      <c r="J137" s="374"/>
      <c r="K137" s="374"/>
      <c r="L137" s="374"/>
      <c r="M137" s="375"/>
      <c r="N137" s="376"/>
      <c r="O137" s="374"/>
      <c r="P137" s="374"/>
      <c r="Q137" s="374"/>
      <c r="R137" s="374"/>
      <c r="S137" s="374"/>
      <c r="T137" s="374"/>
      <c r="U137" s="374"/>
      <c r="V137" s="374"/>
      <c r="W137" s="375"/>
      <c r="X137" s="376"/>
      <c r="Y137" s="374"/>
      <c r="Z137" s="374"/>
      <c r="AA137" s="374"/>
      <c r="AB137" s="374"/>
      <c r="AC137" s="374"/>
      <c r="AD137" s="374"/>
      <c r="AE137" s="374"/>
      <c r="AF137" s="374"/>
      <c r="AG137" s="375"/>
      <c r="AH137" s="376"/>
      <c r="AI137" s="374"/>
      <c r="AJ137" s="374"/>
      <c r="AK137" s="374"/>
      <c r="AL137" s="374"/>
      <c r="AM137" s="374"/>
      <c r="AN137" s="374"/>
      <c r="AO137" s="374"/>
      <c r="AP137" s="374"/>
      <c r="AQ137" s="375"/>
      <c r="AR137" s="376"/>
      <c r="AS137" s="374"/>
      <c r="AT137" s="374"/>
      <c r="AU137" s="374"/>
      <c r="AV137" s="374"/>
      <c r="AW137" s="374"/>
      <c r="AX137" s="374"/>
      <c r="AY137" s="374"/>
      <c r="AZ137" s="374"/>
      <c r="BA137" s="375"/>
      <c r="BB137" s="376"/>
      <c r="BC137" s="374"/>
      <c r="BD137" s="374"/>
      <c r="BE137" s="374"/>
      <c r="BF137" s="374"/>
      <c r="BG137" s="374"/>
      <c r="BH137" s="374"/>
      <c r="BI137" s="135"/>
      <c r="BJ137" s="135"/>
      <c r="BK137" s="135"/>
      <c r="BR137" s="379"/>
      <c r="BS137" s="129"/>
      <c r="BT137" s="129"/>
      <c r="BU137" s="129"/>
      <c r="BV137" s="129"/>
      <c r="BW137" s="129"/>
      <c r="BX137" s="129"/>
      <c r="BY137" s="129"/>
      <c r="BZ137" s="135"/>
      <c r="CA137" s="135"/>
      <c r="CB137" s="135"/>
      <c r="CC137" s="135"/>
      <c r="CD137" s="135"/>
      <c r="CE137" s="135"/>
      <c r="CF137" s="135"/>
      <c r="CG137" s="135"/>
      <c r="CH137" s="135"/>
      <c r="CI137" s="135"/>
      <c r="CJ137" s="135"/>
      <c r="CK137" s="135"/>
      <c r="CL137" s="135"/>
      <c r="CM137" s="135"/>
      <c r="CN137" s="135"/>
      <c r="CO137" s="135"/>
      <c r="CP137" s="135"/>
      <c r="CQ137" s="135"/>
      <c r="CR137" s="135"/>
      <c r="CS137" s="135"/>
      <c r="CT137" s="135"/>
      <c r="CU137" s="135"/>
      <c r="CV137" s="135"/>
      <c r="CW137" s="135"/>
      <c r="CX137" s="135"/>
      <c r="CY137" s="135"/>
      <c r="CZ137" s="135"/>
    </row>
    <row r="138" spans="1:104" x14ac:dyDescent="0.3">
      <c r="A138" s="129"/>
      <c r="B138" s="129"/>
      <c r="C138" s="129"/>
      <c r="D138" s="376"/>
      <c r="E138" s="374"/>
      <c r="F138" s="374"/>
      <c r="G138" s="374"/>
      <c r="H138" s="374"/>
      <c r="I138" s="374"/>
      <c r="J138" s="374"/>
      <c r="K138" s="374"/>
      <c r="L138" s="374"/>
      <c r="M138" s="375"/>
      <c r="N138" s="376"/>
      <c r="O138" s="374"/>
      <c r="P138" s="374"/>
      <c r="Q138" s="374"/>
      <c r="R138" s="374"/>
      <c r="S138" s="374"/>
      <c r="T138" s="374"/>
      <c r="U138" s="374"/>
      <c r="V138" s="374"/>
      <c r="W138" s="375"/>
      <c r="X138" s="376"/>
      <c r="Y138" s="374"/>
      <c r="Z138" s="374"/>
      <c r="AA138" s="374"/>
      <c r="AB138" s="374"/>
      <c r="AC138" s="374"/>
      <c r="AD138" s="374"/>
      <c r="AE138" s="374"/>
      <c r="AF138" s="374"/>
      <c r="AG138" s="375"/>
      <c r="AH138" s="376"/>
      <c r="AI138" s="374"/>
      <c r="AJ138" s="374"/>
      <c r="AK138" s="374"/>
      <c r="AL138" s="374"/>
      <c r="AM138" s="374"/>
      <c r="AN138" s="374"/>
      <c r="AO138" s="374"/>
      <c r="AP138" s="374"/>
      <c r="AQ138" s="375"/>
      <c r="AR138" s="376"/>
      <c r="AS138" s="374"/>
      <c r="AT138" s="374"/>
      <c r="AU138" s="374"/>
      <c r="AV138" s="374"/>
      <c r="AW138" s="374"/>
      <c r="AX138" s="374"/>
      <c r="AY138" s="374"/>
      <c r="AZ138" s="374"/>
      <c r="BA138" s="375"/>
      <c r="BB138" s="376"/>
      <c r="BC138" s="374"/>
      <c r="BD138" s="374"/>
      <c r="BE138" s="374"/>
      <c r="BF138" s="374"/>
      <c r="BG138" s="374"/>
      <c r="BH138" s="374"/>
      <c r="BI138" s="135"/>
      <c r="BJ138" s="135"/>
      <c r="BK138" s="135"/>
      <c r="BR138" s="379"/>
      <c r="BS138" s="129"/>
      <c r="BT138" s="129"/>
      <c r="BU138" s="129"/>
      <c r="BV138" s="129"/>
      <c r="BW138" s="129"/>
      <c r="BX138" s="129"/>
      <c r="BY138" s="129"/>
      <c r="BZ138" s="135"/>
      <c r="CA138" s="135"/>
      <c r="CB138" s="135"/>
      <c r="CC138" s="135"/>
      <c r="CD138" s="135"/>
      <c r="CE138" s="135"/>
      <c r="CF138" s="135"/>
      <c r="CG138" s="135"/>
      <c r="CH138" s="135"/>
      <c r="CI138" s="135"/>
      <c r="CJ138" s="135"/>
      <c r="CK138" s="135"/>
      <c r="CL138" s="135"/>
      <c r="CM138" s="135"/>
      <c r="CN138" s="135"/>
      <c r="CO138" s="135"/>
      <c r="CP138" s="135"/>
      <c r="CQ138" s="135"/>
      <c r="CR138" s="135"/>
      <c r="CS138" s="135"/>
      <c r="CT138" s="135"/>
      <c r="CU138" s="135"/>
      <c r="CV138" s="135"/>
      <c r="CW138" s="135"/>
      <c r="CX138" s="135"/>
      <c r="CY138" s="135"/>
      <c r="CZ138" s="135"/>
    </row>
    <row r="139" spans="1:104" x14ac:dyDescent="0.3">
      <c r="A139" s="129"/>
      <c r="B139" s="129"/>
      <c r="C139" s="129"/>
      <c r="D139" s="376"/>
      <c r="E139" s="374"/>
      <c r="F139" s="374"/>
      <c r="G139" s="374"/>
      <c r="H139" s="374"/>
      <c r="I139" s="374"/>
      <c r="J139" s="374"/>
      <c r="K139" s="374"/>
      <c r="L139" s="374"/>
      <c r="M139" s="375"/>
      <c r="N139" s="376"/>
      <c r="O139" s="374"/>
      <c r="P139" s="374"/>
      <c r="Q139" s="374"/>
      <c r="R139" s="374"/>
      <c r="S139" s="374"/>
      <c r="T139" s="374"/>
      <c r="U139" s="374"/>
      <c r="V139" s="374"/>
      <c r="W139" s="375"/>
      <c r="X139" s="376"/>
      <c r="Y139" s="374"/>
      <c r="Z139" s="374"/>
      <c r="AA139" s="374"/>
      <c r="AB139" s="374"/>
      <c r="AC139" s="374"/>
      <c r="AD139" s="374"/>
      <c r="AE139" s="374"/>
      <c r="AF139" s="374"/>
      <c r="AG139" s="375"/>
      <c r="AH139" s="376"/>
      <c r="AI139" s="374"/>
      <c r="AJ139" s="374"/>
      <c r="AK139" s="374"/>
      <c r="AL139" s="374"/>
      <c r="AM139" s="374"/>
      <c r="AN139" s="374"/>
      <c r="AO139" s="374"/>
      <c r="AP139" s="374"/>
      <c r="AQ139" s="375"/>
      <c r="AR139" s="376"/>
      <c r="AS139" s="374"/>
      <c r="AT139" s="374"/>
      <c r="AU139" s="374"/>
      <c r="AV139" s="374"/>
      <c r="AW139" s="374"/>
      <c r="AX139" s="374"/>
      <c r="AY139" s="374"/>
      <c r="AZ139" s="374"/>
      <c r="BA139" s="375"/>
      <c r="BB139" s="376"/>
      <c r="BC139" s="374"/>
      <c r="BD139" s="374"/>
      <c r="BE139" s="374"/>
      <c r="BF139" s="374"/>
      <c r="BG139" s="374"/>
      <c r="BH139" s="374"/>
      <c r="BI139" s="135"/>
      <c r="BJ139" s="135"/>
      <c r="BK139" s="135"/>
      <c r="BR139" s="379"/>
      <c r="BS139" s="129"/>
      <c r="BT139" s="129"/>
      <c r="BU139" s="129"/>
      <c r="BV139" s="129"/>
      <c r="BW139" s="129"/>
      <c r="BX139" s="129"/>
      <c r="BY139" s="129"/>
      <c r="BZ139" s="135"/>
      <c r="CA139" s="135"/>
      <c r="CB139" s="135"/>
      <c r="CC139" s="135"/>
      <c r="CD139" s="135"/>
      <c r="CE139" s="135"/>
      <c r="CF139" s="135"/>
      <c r="CG139" s="135"/>
      <c r="CH139" s="135"/>
      <c r="CI139" s="135"/>
      <c r="CJ139" s="135"/>
      <c r="CK139" s="135"/>
      <c r="CL139" s="135"/>
      <c r="CM139" s="135"/>
      <c r="CN139" s="135"/>
      <c r="CO139" s="135"/>
      <c r="CP139" s="135"/>
      <c r="CQ139" s="135"/>
      <c r="CR139" s="135"/>
      <c r="CS139" s="135"/>
      <c r="CT139" s="135"/>
      <c r="CU139" s="135"/>
      <c r="CV139" s="135"/>
      <c r="CW139" s="135"/>
      <c r="CX139" s="135"/>
      <c r="CY139" s="135"/>
      <c r="CZ139" s="135"/>
    </row>
    <row r="140" spans="1:104" x14ac:dyDescent="0.3">
      <c r="A140" s="129"/>
      <c r="B140" s="129"/>
      <c r="C140" s="129"/>
      <c r="D140" s="376"/>
      <c r="E140" s="374"/>
      <c r="F140" s="374"/>
      <c r="G140" s="374"/>
      <c r="H140" s="374"/>
      <c r="I140" s="374"/>
      <c r="J140" s="374"/>
      <c r="K140" s="374"/>
      <c r="L140" s="374"/>
      <c r="M140" s="375"/>
      <c r="N140" s="376"/>
      <c r="O140" s="374"/>
      <c r="P140" s="374"/>
      <c r="Q140" s="374"/>
      <c r="R140" s="374"/>
      <c r="S140" s="374"/>
      <c r="T140" s="374"/>
      <c r="U140" s="374"/>
      <c r="V140" s="374"/>
      <c r="W140" s="375"/>
      <c r="X140" s="376"/>
      <c r="Y140" s="374"/>
      <c r="Z140" s="374"/>
      <c r="AA140" s="374"/>
      <c r="AB140" s="374"/>
      <c r="AC140" s="374"/>
      <c r="AD140" s="374"/>
      <c r="AE140" s="374"/>
      <c r="AF140" s="374"/>
      <c r="AG140" s="375"/>
      <c r="AH140" s="376"/>
      <c r="AI140" s="374"/>
      <c r="AJ140" s="374"/>
      <c r="AK140" s="374"/>
      <c r="AL140" s="374"/>
      <c r="AM140" s="374"/>
      <c r="AN140" s="374"/>
      <c r="AO140" s="374"/>
      <c r="AP140" s="374"/>
      <c r="AQ140" s="375"/>
      <c r="AR140" s="376"/>
      <c r="AS140" s="374"/>
      <c r="AT140" s="374"/>
      <c r="AU140" s="374"/>
      <c r="AV140" s="374"/>
      <c r="AW140" s="374"/>
      <c r="AX140" s="374"/>
      <c r="AY140" s="374"/>
      <c r="AZ140" s="374"/>
      <c r="BA140" s="375"/>
      <c r="BB140" s="376"/>
      <c r="BC140" s="374"/>
      <c r="BD140" s="374"/>
      <c r="BE140" s="374"/>
      <c r="BF140" s="374"/>
      <c r="BG140" s="374"/>
      <c r="BH140" s="374"/>
      <c r="BI140" s="135"/>
      <c r="BJ140" s="135"/>
      <c r="BK140" s="135"/>
      <c r="BR140" s="379"/>
      <c r="BS140" s="129"/>
      <c r="BT140" s="129"/>
      <c r="BU140" s="129"/>
      <c r="BV140" s="129"/>
      <c r="BW140" s="129"/>
      <c r="BX140" s="129"/>
      <c r="BY140" s="129"/>
      <c r="BZ140" s="135"/>
      <c r="CA140" s="135"/>
      <c r="CB140" s="135"/>
      <c r="CC140" s="135"/>
      <c r="CD140" s="135"/>
      <c r="CE140" s="135"/>
      <c r="CF140" s="135"/>
      <c r="CG140" s="135"/>
      <c r="CH140" s="135"/>
      <c r="CI140" s="135"/>
      <c r="CJ140" s="135"/>
      <c r="CK140" s="135"/>
      <c r="CL140" s="135"/>
      <c r="CM140" s="135"/>
      <c r="CN140" s="135"/>
      <c r="CO140" s="135"/>
      <c r="CP140" s="135"/>
      <c r="CQ140" s="135"/>
      <c r="CR140" s="135"/>
      <c r="CS140" s="135"/>
      <c r="CT140" s="135"/>
      <c r="CU140" s="135"/>
      <c r="CV140" s="135"/>
      <c r="CW140" s="135"/>
      <c r="CX140" s="135"/>
      <c r="CY140" s="135"/>
      <c r="CZ140" s="135"/>
    </row>
    <row r="141" spans="1:104" x14ac:dyDescent="0.3">
      <c r="A141" s="129"/>
      <c r="B141" s="129"/>
      <c r="C141" s="129"/>
      <c r="D141" s="376"/>
      <c r="E141" s="374"/>
      <c r="F141" s="374"/>
      <c r="G141" s="374"/>
      <c r="H141" s="374"/>
      <c r="I141" s="374"/>
      <c r="J141" s="374"/>
      <c r="K141" s="374"/>
      <c r="L141" s="374"/>
      <c r="M141" s="375"/>
      <c r="N141" s="376"/>
      <c r="O141" s="374"/>
      <c r="P141" s="374"/>
      <c r="Q141" s="374"/>
      <c r="R141" s="374"/>
      <c r="S141" s="374"/>
      <c r="T141" s="374"/>
      <c r="U141" s="374"/>
      <c r="V141" s="374"/>
      <c r="W141" s="375"/>
      <c r="X141" s="376"/>
      <c r="Y141" s="374"/>
      <c r="Z141" s="374"/>
      <c r="AA141" s="374"/>
      <c r="AB141" s="374"/>
      <c r="AC141" s="374"/>
      <c r="AD141" s="374"/>
      <c r="AE141" s="374"/>
      <c r="AF141" s="374"/>
      <c r="AG141" s="375"/>
      <c r="AH141" s="376"/>
      <c r="AI141" s="374"/>
      <c r="AJ141" s="374"/>
      <c r="AK141" s="374"/>
      <c r="AL141" s="374"/>
      <c r="AM141" s="374"/>
      <c r="AN141" s="374"/>
      <c r="AO141" s="374"/>
      <c r="AP141" s="374"/>
      <c r="AQ141" s="375"/>
      <c r="AR141" s="376"/>
      <c r="AS141" s="374"/>
      <c r="AT141" s="374"/>
      <c r="AU141" s="374"/>
      <c r="AV141" s="374"/>
      <c r="AW141" s="374"/>
      <c r="AX141" s="374"/>
      <c r="AY141" s="374"/>
      <c r="AZ141" s="374"/>
      <c r="BA141" s="375"/>
      <c r="BB141" s="376"/>
      <c r="BC141" s="374"/>
      <c r="BD141" s="374"/>
      <c r="BE141" s="374"/>
      <c r="BF141" s="374"/>
      <c r="BG141" s="374"/>
      <c r="BH141" s="374"/>
      <c r="BI141" s="135"/>
      <c r="BJ141" s="135"/>
      <c r="BK141" s="135"/>
      <c r="BR141" s="379"/>
      <c r="BS141" s="129"/>
      <c r="BT141" s="129"/>
      <c r="BU141" s="129"/>
      <c r="BV141" s="129"/>
      <c r="BW141" s="129"/>
      <c r="BX141" s="129"/>
      <c r="BY141" s="129"/>
      <c r="BZ141" s="135"/>
      <c r="CA141" s="135"/>
      <c r="CB141" s="135"/>
      <c r="CC141" s="135"/>
      <c r="CD141" s="135"/>
      <c r="CE141" s="135"/>
      <c r="CF141" s="135"/>
      <c r="CG141" s="135"/>
      <c r="CH141" s="135"/>
      <c r="CI141" s="135"/>
      <c r="CJ141" s="135"/>
      <c r="CK141" s="135"/>
      <c r="CL141" s="135"/>
      <c r="CM141" s="135"/>
      <c r="CN141" s="135"/>
      <c r="CO141" s="135"/>
      <c r="CP141" s="135"/>
      <c r="CQ141" s="135"/>
      <c r="CR141" s="135"/>
      <c r="CS141" s="135"/>
      <c r="CT141" s="135"/>
      <c r="CU141" s="135"/>
      <c r="CV141" s="135"/>
      <c r="CW141" s="135"/>
      <c r="CX141" s="135"/>
      <c r="CY141" s="135"/>
      <c r="CZ141" s="135"/>
    </row>
    <row r="142" spans="1:104" x14ac:dyDescent="0.3">
      <c r="A142" s="129"/>
      <c r="B142" s="129"/>
      <c r="C142" s="129"/>
      <c r="D142" s="376"/>
      <c r="E142" s="374"/>
      <c r="F142" s="374"/>
      <c r="G142" s="374"/>
      <c r="H142" s="374"/>
      <c r="I142" s="374"/>
      <c r="J142" s="374"/>
      <c r="K142" s="374"/>
      <c r="L142" s="374"/>
      <c r="M142" s="375"/>
      <c r="N142" s="376"/>
      <c r="O142" s="374"/>
      <c r="P142" s="374"/>
      <c r="Q142" s="374"/>
      <c r="R142" s="374"/>
      <c r="S142" s="374"/>
      <c r="T142" s="374"/>
      <c r="U142" s="374"/>
      <c r="V142" s="374"/>
      <c r="W142" s="375"/>
      <c r="X142" s="376"/>
      <c r="Y142" s="374"/>
      <c r="Z142" s="374"/>
      <c r="AA142" s="374"/>
      <c r="AB142" s="374"/>
      <c r="AC142" s="374"/>
      <c r="AD142" s="374"/>
      <c r="AE142" s="374"/>
      <c r="AF142" s="374"/>
      <c r="AG142" s="375"/>
      <c r="AH142" s="376"/>
      <c r="AI142" s="374"/>
      <c r="AJ142" s="374"/>
      <c r="AK142" s="374"/>
      <c r="AL142" s="374"/>
      <c r="AM142" s="374"/>
      <c r="AN142" s="374"/>
      <c r="AO142" s="374"/>
      <c r="AP142" s="374"/>
      <c r="AQ142" s="375"/>
      <c r="AR142" s="376"/>
      <c r="AS142" s="374"/>
      <c r="AT142" s="374"/>
      <c r="AU142" s="374"/>
      <c r="AV142" s="374"/>
      <c r="AW142" s="374"/>
      <c r="AX142" s="374"/>
      <c r="AY142" s="374"/>
      <c r="AZ142" s="374"/>
      <c r="BA142" s="375"/>
      <c r="BB142" s="376"/>
      <c r="BC142" s="374"/>
      <c r="BD142" s="374"/>
      <c r="BE142" s="374"/>
      <c r="BF142" s="374"/>
      <c r="BG142" s="374"/>
      <c r="BH142" s="374"/>
      <c r="BI142" s="135"/>
      <c r="BJ142" s="135"/>
      <c r="BK142" s="135"/>
      <c r="BR142" s="379"/>
      <c r="BS142" s="129"/>
      <c r="BT142" s="129"/>
      <c r="BU142" s="129"/>
      <c r="BV142" s="129"/>
      <c r="BW142" s="129"/>
      <c r="BX142" s="129"/>
      <c r="BY142" s="129"/>
      <c r="BZ142" s="135"/>
      <c r="CA142" s="135"/>
      <c r="CB142" s="135"/>
      <c r="CC142" s="135"/>
      <c r="CD142" s="135"/>
      <c r="CE142" s="135"/>
      <c r="CF142" s="135"/>
      <c r="CG142" s="135"/>
      <c r="CH142" s="135"/>
      <c r="CI142" s="135"/>
      <c r="CJ142" s="135"/>
      <c r="CK142" s="135"/>
      <c r="CL142" s="135"/>
      <c r="CM142" s="135"/>
      <c r="CN142" s="135"/>
      <c r="CO142" s="135"/>
      <c r="CP142" s="135"/>
      <c r="CQ142" s="135"/>
      <c r="CR142" s="135"/>
      <c r="CS142" s="135"/>
      <c r="CT142" s="135"/>
      <c r="CU142" s="135"/>
      <c r="CV142" s="135"/>
      <c r="CW142" s="135"/>
      <c r="CX142" s="135"/>
      <c r="CY142" s="135"/>
      <c r="CZ142" s="135"/>
    </row>
    <row r="143" spans="1:104" x14ac:dyDescent="0.3">
      <c r="A143" s="129"/>
      <c r="B143" s="129"/>
      <c r="C143" s="129"/>
      <c r="D143" s="376"/>
      <c r="E143" s="374"/>
      <c r="F143" s="374"/>
      <c r="G143" s="374"/>
      <c r="H143" s="374"/>
      <c r="I143" s="374"/>
      <c r="J143" s="374"/>
      <c r="K143" s="374"/>
      <c r="L143" s="374"/>
      <c r="M143" s="375"/>
      <c r="N143" s="376"/>
      <c r="O143" s="374"/>
      <c r="P143" s="374"/>
      <c r="Q143" s="374"/>
      <c r="R143" s="374"/>
      <c r="S143" s="374"/>
      <c r="T143" s="374"/>
      <c r="U143" s="374"/>
      <c r="V143" s="374"/>
      <c r="W143" s="375"/>
      <c r="X143" s="376"/>
      <c r="Y143" s="374"/>
      <c r="Z143" s="374"/>
      <c r="AA143" s="374"/>
      <c r="AB143" s="374"/>
      <c r="AC143" s="374"/>
      <c r="AD143" s="374"/>
      <c r="AE143" s="374"/>
      <c r="AF143" s="374"/>
      <c r="AG143" s="375"/>
      <c r="AH143" s="376"/>
      <c r="AI143" s="374"/>
      <c r="AJ143" s="374"/>
      <c r="AK143" s="374"/>
      <c r="AL143" s="374"/>
      <c r="AM143" s="374"/>
      <c r="AN143" s="374"/>
      <c r="AO143" s="374"/>
      <c r="AP143" s="374"/>
      <c r="AQ143" s="375"/>
      <c r="AR143" s="376"/>
      <c r="AS143" s="374"/>
      <c r="AT143" s="374"/>
      <c r="AU143" s="374"/>
      <c r="AV143" s="374"/>
      <c r="AW143" s="374"/>
      <c r="AX143" s="374"/>
      <c r="AY143" s="374"/>
      <c r="AZ143" s="374"/>
      <c r="BA143" s="375"/>
      <c r="BB143" s="376"/>
      <c r="BC143" s="374"/>
      <c r="BD143" s="374"/>
      <c r="BE143" s="374"/>
      <c r="BF143" s="374"/>
      <c r="BG143" s="374"/>
      <c r="BH143" s="374"/>
      <c r="BI143" s="135"/>
      <c r="BJ143" s="135"/>
      <c r="BK143" s="135"/>
      <c r="BR143" s="379"/>
      <c r="BS143" s="129"/>
      <c r="BT143" s="129"/>
      <c r="BU143" s="129"/>
      <c r="BV143" s="129"/>
      <c r="BW143" s="129"/>
      <c r="BX143" s="129"/>
      <c r="BY143" s="129"/>
      <c r="BZ143" s="135"/>
      <c r="CA143" s="135"/>
      <c r="CB143" s="135"/>
      <c r="CC143" s="135"/>
      <c r="CD143" s="135"/>
      <c r="CE143" s="135"/>
      <c r="CF143" s="135"/>
      <c r="CG143" s="135"/>
      <c r="CH143" s="135"/>
      <c r="CI143" s="135"/>
      <c r="CJ143" s="135"/>
      <c r="CK143" s="135"/>
      <c r="CL143" s="135"/>
      <c r="CM143" s="135"/>
      <c r="CN143" s="135"/>
      <c r="CO143" s="135"/>
      <c r="CP143" s="135"/>
      <c r="CQ143" s="135"/>
      <c r="CR143" s="135"/>
      <c r="CS143" s="135"/>
      <c r="CT143" s="135"/>
      <c r="CU143" s="135"/>
      <c r="CV143" s="135"/>
      <c r="CW143" s="135"/>
      <c r="CX143" s="135"/>
      <c r="CY143" s="135"/>
      <c r="CZ143" s="135"/>
    </row>
    <row r="144" spans="1:104" x14ac:dyDescent="0.3">
      <c r="A144" s="129"/>
      <c r="B144" s="129"/>
      <c r="C144" s="129"/>
      <c r="D144" s="376"/>
      <c r="E144" s="374"/>
      <c r="F144" s="374"/>
      <c r="G144" s="374"/>
      <c r="H144" s="374"/>
      <c r="I144" s="374"/>
      <c r="J144" s="374"/>
      <c r="K144" s="374"/>
      <c r="L144" s="374"/>
      <c r="M144" s="375"/>
      <c r="N144" s="376"/>
      <c r="O144" s="374"/>
      <c r="P144" s="374"/>
      <c r="Q144" s="374"/>
      <c r="R144" s="374"/>
      <c r="S144" s="374"/>
      <c r="T144" s="374"/>
      <c r="U144" s="374"/>
      <c r="V144" s="374"/>
      <c r="W144" s="375"/>
      <c r="X144" s="376"/>
      <c r="Y144" s="374"/>
      <c r="Z144" s="374"/>
      <c r="AA144" s="374"/>
      <c r="AB144" s="374"/>
      <c r="AC144" s="374"/>
      <c r="AD144" s="374"/>
      <c r="AE144" s="374"/>
      <c r="AF144" s="374"/>
      <c r="AG144" s="375"/>
      <c r="AH144" s="376"/>
      <c r="AI144" s="374"/>
      <c r="AJ144" s="374"/>
      <c r="AK144" s="374"/>
      <c r="AL144" s="374"/>
      <c r="AM144" s="374"/>
      <c r="AN144" s="374"/>
      <c r="AO144" s="374"/>
      <c r="AP144" s="374"/>
      <c r="AQ144" s="375"/>
      <c r="AR144" s="376"/>
      <c r="AS144" s="374"/>
      <c r="AT144" s="374"/>
      <c r="AU144" s="374"/>
      <c r="AV144" s="374"/>
      <c r="AW144" s="374"/>
      <c r="AX144" s="374"/>
      <c r="AY144" s="374"/>
      <c r="AZ144" s="374"/>
      <c r="BA144" s="375"/>
      <c r="BB144" s="376"/>
      <c r="BC144" s="374"/>
      <c r="BD144" s="374"/>
      <c r="BE144" s="374"/>
      <c r="BF144" s="374"/>
      <c r="BG144" s="374"/>
      <c r="BH144" s="374"/>
      <c r="BI144" s="135"/>
      <c r="BJ144" s="135"/>
      <c r="BK144" s="135"/>
      <c r="BR144" s="379"/>
      <c r="BS144" s="129"/>
      <c r="BT144" s="129"/>
      <c r="BU144" s="129"/>
      <c r="BV144" s="129"/>
      <c r="BW144" s="129"/>
      <c r="BX144" s="129"/>
      <c r="BY144" s="129"/>
      <c r="BZ144" s="135"/>
      <c r="CA144" s="135"/>
      <c r="CB144" s="135"/>
      <c r="CC144" s="135"/>
      <c r="CD144" s="135"/>
      <c r="CE144" s="135"/>
      <c r="CF144" s="135"/>
      <c r="CG144" s="135"/>
      <c r="CH144" s="135"/>
      <c r="CI144" s="135"/>
      <c r="CJ144" s="135"/>
      <c r="CK144" s="135"/>
      <c r="CL144" s="135"/>
      <c r="CM144" s="135"/>
      <c r="CN144" s="135"/>
      <c r="CO144" s="135"/>
      <c r="CP144" s="135"/>
      <c r="CQ144" s="135"/>
      <c r="CR144" s="135"/>
      <c r="CS144" s="135"/>
      <c r="CT144" s="135"/>
      <c r="CU144" s="135"/>
      <c r="CV144" s="135"/>
      <c r="CW144" s="135"/>
      <c r="CX144" s="135"/>
      <c r="CY144" s="135"/>
      <c r="CZ144" s="135"/>
    </row>
    <row r="145" spans="1:104" x14ac:dyDescent="0.3">
      <c r="A145" s="129"/>
      <c r="B145" s="129"/>
      <c r="C145" s="129"/>
      <c r="D145" s="376"/>
      <c r="E145" s="374"/>
      <c r="F145" s="374"/>
      <c r="G145" s="374"/>
      <c r="H145" s="374"/>
      <c r="I145" s="374"/>
      <c r="J145" s="374"/>
      <c r="K145" s="374"/>
      <c r="L145" s="374"/>
      <c r="M145" s="375"/>
      <c r="N145" s="376"/>
      <c r="O145" s="374"/>
      <c r="P145" s="374"/>
      <c r="Q145" s="374"/>
      <c r="R145" s="374"/>
      <c r="S145" s="374"/>
      <c r="T145" s="374"/>
      <c r="U145" s="374"/>
      <c r="V145" s="374"/>
      <c r="W145" s="375"/>
      <c r="X145" s="376"/>
      <c r="Y145" s="374"/>
      <c r="Z145" s="374"/>
      <c r="AA145" s="374"/>
      <c r="AB145" s="374"/>
      <c r="AC145" s="374"/>
      <c r="AD145" s="374"/>
      <c r="AE145" s="374"/>
      <c r="AF145" s="374"/>
      <c r="AG145" s="375"/>
      <c r="AH145" s="376"/>
      <c r="AI145" s="374"/>
      <c r="AJ145" s="374"/>
      <c r="AK145" s="374"/>
      <c r="AL145" s="374"/>
      <c r="AM145" s="374"/>
      <c r="AN145" s="374"/>
      <c r="AO145" s="374"/>
      <c r="AP145" s="374"/>
      <c r="AQ145" s="375"/>
      <c r="AR145" s="376"/>
      <c r="AS145" s="374"/>
      <c r="AT145" s="374"/>
      <c r="AU145" s="374"/>
      <c r="AV145" s="374"/>
      <c r="AW145" s="374"/>
      <c r="AX145" s="374"/>
      <c r="AY145" s="374"/>
      <c r="AZ145" s="374"/>
      <c r="BA145" s="375"/>
      <c r="BB145" s="376"/>
      <c r="BC145" s="374"/>
      <c r="BD145" s="374"/>
      <c r="BE145" s="374"/>
      <c r="BF145" s="374"/>
      <c r="BG145" s="374"/>
      <c r="BH145" s="374"/>
      <c r="BI145" s="135"/>
      <c r="BJ145" s="135"/>
      <c r="BK145" s="135"/>
      <c r="BR145" s="379"/>
      <c r="BS145" s="129"/>
      <c r="BT145" s="129"/>
      <c r="BU145" s="129"/>
      <c r="BV145" s="129"/>
      <c r="BW145" s="129"/>
      <c r="BX145" s="129"/>
      <c r="BY145" s="129"/>
      <c r="BZ145" s="135"/>
      <c r="CA145" s="135"/>
      <c r="CB145" s="135"/>
      <c r="CC145" s="135"/>
      <c r="CD145" s="135"/>
      <c r="CE145" s="135"/>
      <c r="CF145" s="135"/>
      <c r="CG145" s="135"/>
      <c r="CH145" s="135"/>
      <c r="CI145" s="135"/>
      <c r="CJ145" s="135"/>
      <c r="CK145" s="135"/>
      <c r="CL145" s="135"/>
      <c r="CM145" s="135"/>
      <c r="CN145" s="135"/>
      <c r="CO145" s="135"/>
      <c r="CP145" s="135"/>
      <c r="CQ145" s="135"/>
      <c r="CR145" s="135"/>
      <c r="CS145" s="135"/>
      <c r="CT145" s="135"/>
      <c r="CU145" s="135"/>
      <c r="CV145" s="135"/>
      <c r="CW145" s="135"/>
      <c r="CX145" s="135"/>
      <c r="CY145" s="135"/>
      <c r="CZ145" s="135"/>
    </row>
    <row r="146" spans="1:104" x14ac:dyDescent="0.3">
      <c r="A146" s="129"/>
      <c r="B146" s="129"/>
      <c r="C146" s="129"/>
      <c r="D146" s="376"/>
      <c r="E146" s="374"/>
      <c r="F146" s="374"/>
      <c r="G146" s="374"/>
      <c r="H146" s="374"/>
      <c r="I146" s="374"/>
      <c r="J146" s="374"/>
      <c r="K146" s="374"/>
      <c r="L146" s="374"/>
      <c r="M146" s="375"/>
      <c r="N146" s="376"/>
      <c r="O146" s="374"/>
      <c r="P146" s="374"/>
      <c r="Q146" s="374"/>
      <c r="R146" s="374"/>
      <c r="S146" s="374"/>
      <c r="T146" s="374"/>
      <c r="U146" s="374"/>
      <c r="V146" s="374"/>
      <c r="W146" s="375"/>
      <c r="X146" s="376"/>
      <c r="Y146" s="374"/>
      <c r="Z146" s="374"/>
      <c r="AA146" s="374"/>
      <c r="AB146" s="374"/>
      <c r="AC146" s="374"/>
      <c r="AD146" s="374"/>
      <c r="AE146" s="374"/>
      <c r="AF146" s="374"/>
      <c r="AG146" s="375"/>
      <c r="AH146" s="376"/>
      <c r="AI146" s="374"/>
      <c r="AJ146" s="374"/>
      <c r="AK146" s="374"/>
      <c r="AL146" s="374"/>
      <c r="AM146" s="374"/>
      <c r="AN146" s="374"/>
      <c r="AO146" s="374"/>
      <c r="AP146" s="374"/>
      <c r="AQ146" s="375"/>
      <c r="AR146" s="376"/>
      <c r="AS146" s="374"/>
      <c r="AT146" s="374"/>
      <c r="AU146" s="374"/>
      <c r="AV146" s="374"/>
      <c r="AW146" s="374"/>
      <c r="AX146" s="374"/>
      <c r="AY146" s="374"/>
      <c r="AZ146" s="374"/>
      <c r="BA146" s="375"/>
      <c r="BB146" s="376"/>
      <c r="BC146" s="374"/>
      <c r="BD146" s="374"/>
      <c r="BE146" s="374"/>
      <c r="BF146" s="374"/>
      <c r="BG146" s="374"/>
      <c r="BH146" s="374"/>
      <c r="BI146" s="135"/>
      <c r="BJ146" s="135"/>
      <c r="BK146" s="135"/>
      <c r="BR146" s="379"/>
      <c r="BS146" s="129"/>
      <c r="BT146" s="129"/>
      <c r="BU146" s="129"/>
      <c r="BV146" s="129"/>
      <c r="BW146" s="129"/>
      <c r="BX146" s="129"/>
      <c r="BY146" s="129"/>
      <c r="BZ146" s="135"/>
      <c r="CA146" s="135"/>
      <c r="CB146" s="135"/>
      <c r="CC146" s="135"/>
      <c r="CD146" s="135"/>
      <c r="CE146" s="135"/>
      <c r="CF146" s="135"/>
      <c r="CG146" s="135"/>
      <c r="CH146" s="135"/>
      <c r="CI146" s="135"/>
      <c r="CJ146" s="135"/>
      <c r="CK146" s="135"/>
      <c r="CL146" s="135"/>
      <c r="CM146" s="135"/>
      <c r="CN146" s="135"/>
      <c r="CO146" s="135"/>
      <c r="CP146" s="135"/>
      <c r="CQ146" s="135"/>
      <c r="CR146" s="135"/>
      <c r="CS146" s="135"/>
      <c r="CT146" s="135"/>
      <c r="CU146" s="135"/>
      <c r="CV146" s="135"/>
      <c r="CW146" s="135"/>
      <c r="CX146" s="135"/>
      <c r="CY146" s="135"/>
      <c r="CZ146" s="135"/>
    </row>
    <row r="147" spans="1:104" x14ac:dyDescent="0.3">
      <c r="A147" s="129"/>
      <c r="B147" s="129"/>
      <c r="C147" s="129"/>
      <c r="D147" s="376"/>
      <c r="E147" s="374"/>
      <c r="F147" s="374"/>
      <c r="G147" s="374"/>
      <c r="H147" s="374"/>
      <c r="I147" s="374"/>
      <c r="J147" s="374"/>
      <c r="K147" s="374"/>
      <c r="L147" s="374"/>
      <c r="M147" s="375"/>
      <c r="N147" s="376"/>
      <c r="O147" s="374"/>
      <c r="P147" s="374"/>
      <c r="Q147" s="374"/>
      <c r="R147" s="374"/>
      <c r="S147" s="374"/>
      <c r="T147" s="374"/>
      <c r="U147" s="374"/>
      <c r="V147" s="374"/>
      <c r="W147" s="375"/>
      <c r="X147" s="376"/>
      <c r="Y147" s="374"/>
      <c r="Z147" s="374"/>
      <c r="AA147" s="374"/>
      <c r="AB147" s="374"/>
      <c r="AC147" s="374"/>
      <c r="AD147" s="374"/>
      <c r="AE147" s="374"/>
      <c r="AF147" s="374"/>
      <c r="AG147" s="375"/>
      <c r="AH147" s="376"/>
      <c r="AI147" s="374"/>
      <c r="AJ147" s="374"/>
      <c r="AK147" s="374"/>
      <c r="AL147" s="374"/>
      <c r="AM147" s="374"/>
      <c r="AN147" s="374"/>
      <c r="AO147" s="374"/>
      <c r="AP147" s="374"/>
      <c r="AQ147" s="375"/>
      <c r="AR147" s="376"/>
      <c r="AS147" s="374"/>
      <c r="AT147" s="374"/>
      <c r="AU147" s="374"/>
      <c r="AV147" s="374"/>
      <c r="AW147" s="374"/>
      <c r="AX147" s="374"/>
      <c r="AY147" s="374"/>
      <c r="AZ147" s="374"/>
      <c r="BA147" s="375"/>
      <c r="BB147" s="376"/>
      <c r="BC147" s="374"/>
      <c r="BD147" s="374"/>
      <c r="BE147" s="374"/>
      <c r="BF147" s="374"/>
      <c r="BG147" s="374"/>
      <c r="BH147" s="374"/>
      <c r="BI147" s="135"/>
      <c r="BJ147" s="135"/>
      <c r="BK147" s="135"/>
      <c r="BR147" s="379"/>
      <c r="BS147" s="129"/>
      <c r="BT147" s="129"/>
      <c r="BU147" s="129"/>
      <c r="BV147" s="129"/>
      <c r="BW147" s="129"/>
      <c r="BX147" s="129"/>
      <c r="BY147" s="129"/>
      <c r="BZ147" s="135"/>
      <c r="CA147" s="135"/>
      <c r="CB147" s="135"/>
      <c r="CC147" s="135"/>
      <c r="CD147" s="135"/>
      <c r="CE147" s="135"/>
      <c r="CF147" s="135"/>
      <c r="CG147" s="135"/>
      <c r="CH147" s="135"/>
      <c r="CI147" s="135"/>
      <c r="CJ147" s="135"/>
      <c r="CK147" s="135"/>
      <c r="CL147" s="135"/>
      <c r="CM147" s="135"/>
      <c r="CN147" s="135"/>
      <c r="CO147" s="135"/>
      <c r="CP147" s="135"/>
      <c r="CQ147" s="135"/>
      <c r="CR147" s="135"/>
      <c r="CS147" s="135"/>
      <c r="CT147" s="135"/>
      <c r="CU147" s="135"/>
      <c r="CV147" s="135"/>
      <c r="CW147" s="135"/>
      <c r="CX147" s="135"/>
      <c r="CY147" s="135"/>
      <c r="CZ147" s="135"/>
    </row>
    <row r="148" spans="1:104" x14ac:dyDescent="0.3">
      <c r="A148" s="129"/>
      <c r="B148" s="129"/>
      <c r="C148" s="129"/>
      <c r="D148" s="376"/>
      <c r="E148" s="374"/>
      <c r="F148" s="374"/>
      <c r="G148" s="374"/>
      <c r="H148" s="374"/>
      <c r="I148" s="374"/>
      <c r="J148" s="374"/>
      <c r="K148" s="374"/>
      <c r="L148" s="374"/>
      <c r="M148" s="375"/>
      <c r="N148" s="376"/>
      <c r="O148" s="374"/>
      <c r="P148" s="374"/>
      <c r="Q148" s="374"/>
      <c r="R148" s="374"/>
      <c r="S148" s="374"/>
      <c r="T148" s="374"/>
      <c r="U148" s="374"/>
      <c r="V148" s="374"/>
      <c r="W148" s="375"/>
      <c r="X148" s="376"/>
      <c r="Y148" s="374"/>
      <c r="Z148" s="374"/>
      <c r="AA148" s="374"/>
      <c r="AB148" s="374"/>
      <c r="AC148" s="374"/>
      <c r="AD148" s="374"/>
      <c r="AE148" s="374"/>
      <c r="AF148" s="374"/>
      <c r="AG148" s="375"/>
      <c r="AH148" s="376"/>
      <c r="AI148" s="374"/>
      <c r="AJ148" s="374"/>
      <c r="AK148" s="374"/>
      <c r="AL148" s="374"/>
      <c r="AM148" s="374"/>
      <c r="AN148" s="374"/>
      <c r="AO148" s="374"/>
      <c r="AP148" s="374"/>
      <c r="AQ148" s="375"/>
      <c r="AR148" s="376"/>
      <c r="AS148" s="374"/>
      <c r="AT148" s="374"/>
      <c r="AU148" s="374"/>
      <c r="AV148" s="374"/>
      <c r="AW148" s="374"/>
      <c r="AX148" s="374"/>
      <c r="AY148" s="374"/>
      <c r="AZ148" s="374"/>
      <c r="BA148" s="375"/>
      <c r="BB148" s="376"/>
      <c r="BC148" s="374"/>
      <c r="BD148" s="374"/>
      <c r="BE148" s="374"/>
      <c r="BF148" s="374"/>
      <c r="BG148" s="374"/>
      <c r="BH148" s="374"/>
      <c r="BI148" s="135"/>
      <c r="BJ148" s="135"/>
      <c r="BK148" s="135"/>
      <c r="BR148" s="379"/>
      <c r="BS148" s="129"/>
      <c r="BT148" s="129"/>
      <c r="BU148" s="129"/>
      <c r="BV148" s="129"/>
      <c r="BW148" s="129"/>
      <c r="BX148" s="129"/>
      <c r="BY148" s="129"/>
      <c r="BZ148" s="135"/>
      <c r="CA148" s="135"/>
      <c r="CB148" s="135"/>
      <c r="CC148" s="135"/>
      <c r="CD148" s="135"/>
      <c r="CE148" s="135"/>
      <c r="CF148" s="135"/>
      <c r="CG148" s="135"/>
      <c r="CH148" s="135"/>
      <c r="CI148" s="135"/>
      <c r="CJ148" s="135"/>
      <c r="CK148" s="135"/>
      <c r="CL148" s="135"/>
      <c r="CM148" s="135"/>
      <c r="CN148" s="135"/>
      <c r="CO148" s="135"/>
      <c r="CP148" s="135"/>
      <c r="CQ148" s="135"/>
      <c r="CR148" s="135"/>
      <c r="CS148" s="135"/>
      <c r="CT148" s="135"/>
      <c r="CU148" s="135"/>
      <c r="CV148" s="135"/>
      <c r="CW148" s="135"/>
      <c r="CX148" s="135"/>
      <c r="CY148" s="135"/>
      <c r="CZ148" s="135"/>
    </row>
    <row r="149" spans="1:104" x14ac:dyDescent="0.3">
      <c r="A149" s="129"/>
      <c r="B149" s="129"/>
      <c r="C149" s="129"/>
      <c r="D149" s="376"/>
      <c r="E149" s="374"/>
      <c r="F149" s="374"/>
      <c r="G149" s="374"/>
      <c r="H149" s="374"/>
      <c r="I149" s="374"/>
      <c r="J149" s="374"/>
      <c r="K149" s="374"/>
      <c r="L149" s="374"/>
      <c r="M149" s="375"/>
      <c r="N149" s="376"/>
      <c r="O149" s="374"/>
      <c r="P149" s="374"/>
      <c r="Q149" s="374"/>
      <c r="R149" s="374"/>
      <c r="S149" s="374"/>
      <c r="T149" s="374"/>
      <c r="U149" s="374"/>
      <c r="V149" s="374"/>
      <c r="W149" s="375"/>
      <c r="X149" s="376"/>
      <c r="Y149" s="374"/>
      <c r="Z149" s="374"/>
      <c r="AA149" s="374"/>
      <c r="AB149" s="374"/>
      <c r="AC149" s="374"/>
      <c r="AD149" s="374"/>
      <c r="AE149" s="374"/>
      <c r="AF149" s="374"/>
      <c r="AG149" s="375"/>
      <c r="AH149" s="376"/>
      <c r="AI149" s="374"/>
      <c r="AJ149" s="374"/>
      <c r="AK149" s="374"/>
      <c r="AL149" s="374"/>
      <c r="AM149" s="374"/>
      <c r="AN149" s="374"/>
      <c r="AO149" s="374"/>
      <c r="AP149" s="374"/>
      <c r="AQ149" s="375"/>
      <c r="AR149" s="376"/>
      <c r="AS149" s="374"/>
      <c r="AT149" s="374"/>
      <c r="AU149" s="374"/>
      <c r="AV149" s="374"/>
      <c r="AW149" s="374"/>
      <c r="AX149" s="374"/>
      <c r="AY149" s="374"/>
      <c r="AZ149" s="374"/>
      <c r="BA149" s="375"/>
      <c r="BB149" s="376"/>
      <c r="BC149" s="374"/>
      <c r="BD149" s="374"/>
      <c r="BE149" s="374"/>
      <c r="BF149" s="374"/>
      <c r="BG149" s="374"/>
      <c r="BH149" s="374"/>
      <c r="BI149" s="374"/>
      <c r="BJ149" s="374"/>
      <c r="BK149" s="374"/>
      <c r="BR149" s="379"/>
      <c r="BS149" s="129"/>
      <c r="BT149" s="129"/>
      <c r="BU149" s="129"/>
      <c r="BV149" s="129"/>
      <c r="BW149" s="129"/>
      <c r="BX149" s="129"/>
      <c r="BY149" s="129"/>
      <c r="BZ149" s="135"/>
      <c r="CA149" s="135"/>
      <c r="CB149" s="135"/>
      <c r="CC149" s="135"/>
      <c r="CD149" s="135"/>
      <c r="CE149" s="135"/>
      <c r="CF149" s="135"/>
      <c r="CG149" s="135"/>
      <c r="CH149" s="135"/>
      <c r="CI149" s="135"/>
      <c r="CJ149" s="135"/>
      <c r="CK149" s="135"/>
      <c r="CL149" s="135"/>
      <c r="CM149" s="135"/>
      <c r="CN149" s="135"/>
      <c r="CO149" s="135"/>
      <c r="CP149" s="135"/>
      <c r="CQ149" s="135"/>
      <c r="CR149" s="135"/>
      <c r="CS149" s="135"/>
      <c r="CT149" s="135"/>
      <c r="CU149" s="135"/>
      <c r="CV149" s="135"/>
      <c r="CW149" s="135"/>
      <c r="CX149" s="135"/>
      <c r="CY149" s="135"/>
      <c r="CZ149" s="135"/>
    </row>
    <row r="150" spans="1:104" x14ac:dyDescent="0.3">
      <c r="A150" s="129"/>
      <c r="B150" s="129"/>
      <c r="C150" s="129"/>
      <c r="D150" s="376"/>
      <c r="E150" s="374"/>
      <c r="F150" s="374"/>
      <c r="G150" s="374"/>
      <c r="H150" s="374"/>
      <c r="I150" s="374"/>
      <c r="J150" s="374"/>
      <c r="K150" s="374"/>
      <c r="L150" s="374"/>
      <c r="M150" s="375"/>
      <c r="N150" s="376"/>
      <c r="O150" s="374"/>
      <c r="P150" s="374"/>
      <c r="Q150" s="374"/>
      <c r="R150" s="374"/>
      <c r="S150" s="374"/>
      <c r="T150" s="374"/>
      <c r="U150" s="374"/>
      <c r="V150" s="374"/>
      <c r="W150" s="375"/>
      <c r="X150" s="376"/>
      <c r="Y150" s="374"/>
      <c r="Z150" s="374"/>
      <c r="AA150" s="374"/>
      <c r="AB150" s="374"/>
      <c r="AC150" s="374"/>
      <c r="AD150" s="374"/>
      <c r="AE150" s="374"/>
      <c r="AF150" s="374"/>
      <c r="AG150" s="375"/>
      <c r="AH150" s="376"/>
      <c r="AI150" s="374"/>
      <c r="AJ150" s="374"/>
      <c r="AK150" s="374"/>
      <c r="AL150" s="374"/>
      <c r="AM150" s="374"/>
      <c r="AN150" s="374"/>
      <c r="AO150" s="374"/>
      <c r="AP150" s="374"/>
      <c r="AQ150" s="375"/>
      <c r="AR150" s="376"/>
      <c r="AS150" s="374"/>
      <c r="AT150" s="374"/>
      <c r="AU150" s="374"/>
      <c r="AV150" s="374"/>
      <c r="AW150" s="374"/>
      <c r="AX150" s="374"/>
      <c r="AY150" s="374"/>
      <c r="AZ150" s="374"/>
      <c r="BA150" s="375"/>
      <c r="BB150" s="376"/>
      <c r="BC150" s="374"/>
      <c r="BD150" s="374"/>
      <c r="BE150" s="374"/>
      <c r="BF150" s="374"/>
      <c r="BG150" s="374"/>
      <c r="BH150" s="374"/>
      <c r="BI150" s="374"/>
      <c r="BJ150" s="374"/>
      <c r="BK150" s="374"/>
      <c r="BR150" s="379"/>
      <c r="BS150" s="129"/>
      <c r="BT150" s="129"/>
      <c r="BU150" s="129"/>
      <c r="BV150" s="129"/>
      <c r="BW150" s="129"/>
      <c r="BX150" s="129"/>
      <c r="BY150" s="129"/>
      <c r="BZ150" s="135"/>
      <c r="CA150" s="135"/>
      <c r="CB150" s="135"/>
      <c r="CC150" s="135"/>
      <c r="CD150" s="135"/>
      <c r="CE150" s="135"/>
      <c r="CF150" s="135"/>
      <c r="CG150" s="135"/>
      <c r="CH150" s="135"/>
      <c r="CI150" s="135"/>
      <c r="CJ150" s="135"/>
      <c r="CK150" s="135"/>
      <c r="CL150" s="135"/>
      <c r="CM150" s="135"/>
      <c r="CN150" s="135"/>
      <c r="CO150" s="135"/>
      <c r="CP150" s="135"/>
      <c r="CQ150" s="135"/>
      <c r="CR150" s="135"/>
      <c r="CS150" s="135"/>
      <c r="CT150" s="135"/>
      <c r="CU150" s="135"/>
      <c r="CV150" s="135"/>
      <c r="CW150" s="135"/>
      <c r="CX150" s="135"/>
      <c r="CY150" s="135"/>
      <c r="CZ150" s="135"/>
    </row>
    <row r="151" spans="1:104" x14ac:dyDescent="0.3">
      <c r="N151" s="376"/>
      <c r="O151" s="374"/>
      <c r="P151" s="374"/>
      <c r="Q151" s="374"/>
      <c r="R151" s="374"/>
      <c r="S151" s="374"/>
      <c r="T151" s="374"/>
      <c r="U151" s="374"/>
      <c r="V151" s="374"/>
      <c r="W151" s="375"/>
      <c r="X151" s="376"/>
      <c r="Y151" s="374"/>
      <c r="Z151" s="374"/>
      <c r="AA151" s="374"/>
      <c r="AB151" s="374"/>
      <c r="AC151" s="374"/>
      <c r="AD151" s="374"/>
      <c r="AE151" s="374"/>
      <c r="AF151" s="374"/>
      <c r="AG151" s="375"/>
      <c r="AH151" s="376"/>
      <c r="AI151" s="374"/>
      <c r="AJ151" s="374"/>
      <c r="AK151" s="374"/>
      <c r="AL151" s="374"/>
      <c r="AM151" s="374"/>
      <c r="AN151" s="374"/>
      <c r="AO151" s="374"/>
      <c r="AP151" s="374"/>
      <c r="AQ151" s="375"/>
    </row>
    <row r="152" spans="1:104" x14ac:dyDescent="0.3">
      <c r="N152" s="376"/>
      <c r="O152" s="374"/>
      <c r="P152" s="374"/>
      <c r="Q152" s="374"/>
      <c r="R152" s="374"/>
      <c r="S152" s="374"/>
      <c r="T152" s="374"/>
      <c r="U152" s="374"/>
      <c r="V152" s="374"/>
      <c r="W152" s="375"/>
      <c r="X152" s="376"/>
      <c r="Y152" s="374"/>
      <c r="Z152" s="374"/>
      <c r="AA152" s="374"/>
      <c r="AB152" s="374"/>
      <c r="AC152" s="374"/>
      <c r="AD152" s="374"/>
      <c r="AE152" s="374"/>
      <c r="AF152" s="374"/>
      <c r="AG152" s="375"/>
      <c r="AH152" s="376"/>
      <c r="AI152" s="374"/>
      <c r="AJ152" s="374"/>
      <c r="AK152" s="374"/>
      <c r="AL152" s="374"/>
      <c r="AM152" s="374"/>
      <c r="AN152" s="374"/>
      <c r="AO152" s="374"/>
      <c r="AP152" s="374"/>
      <c r="AQ152" s="375"/>
    </row>
    <row r="153" spans="1:104" x14ac:dyDescent="0.3">
      <c r="N153" s="376"/>
      <c r="O153" s="374"/>
      <c r="P153" s="374"/>
      <c r="Q153" s="374"/>
      <c r="R153" s="374"/>
      <c r="S153" s="374"/>
      <c r="T153" s="374"/>
      <c r="U153" s="374"/>
      <c r="V153" s="374"/>
      <c r="W153" s="375"/>
      <c r="X153" s="376"/>
      <c r="Y153" s="374"/>
      <c r="Z153" s="374"/>
      <c r="AA153" s="374"/>
      <c r="AB153" s="374"/>
      <c r="AC153" s="374"/>
      <c r="AD153" s="374"/>
      <c r="AE153" s="374"/>
      <c r="AF153" s="374"/>
      <c r="AG153" s="375"/>
      <c r="AH153" s="376"/>
      <c r="AI153" s="374"/>
      <c r="AJ153" s="374"/>
      <c r="AK153" s="374"/>
      <c r="AL153" s="374"/>
      <c r="AM153" s="374"/>
      <c r="AN153" s="374"/>
      <c r="AO153" s="374"/>
      <c r="AP153" s="374"/>
      <c r="AQ153" s="375"/>
    </row>
    <row r="154" spans="1:104" x14ac:dyDescent="0.3">
      <c r="N154" s="376"/>
      <c r="O154" s="374"/>
      <c r="P154" s="374"/>
      <c r="Q154" s="374"/>
      <c r="R154" s="374"/>
      <c r="S154" s="374"/>
      <c r="T154" s="374"/>
      <c r="U154" s="374"/>
      <c r="V154" s="374"/>
      <c r="W154" s="375"/>
      <c r="X154" s="376"/>
      <c r="Y154" s="374"/>
      <c r="Z154" s="374"/>
      <c r="AA154" s="374"/>
      <c r="AB154" s="374"/>
      <c r="AC154" s="374"/>
      <c r="AD154" s="374"/>
      <c r="AE154" s="374"/>
      <c r="AF154" s="374"/>
      <c r="AG154" s="375"/>
      <c r="AH154" s="376"/>
      <c r="AI154" s="374"/>
      <c r="AJ154" s="374"/>
      <c r="AK154" s="374"/>
      <c r="AL154" s="374"/>
      <c r="AM154" s="374"/>
      <c r="AN154" s="374"/>
      <c r="AO154" s="374"/>
      <c r="AP154" s="374"/>
      <c r="AQ154" s="375"/>
    </row>
  </sheetData>
  <mergeCells count="7">
    <mergeCell ref="A1:C1"/>
    <mergeCell ref="D1:AQ1"/>
    <mergeCell ref="AR1:BK1"/>
    <mergeCell ref="BQ1:BQ2"/>
    <mergeCell ref="BS1:BT1"/>
    <mergeCell ref="BU1:BV1"/>
    <mergeCell ref="A2:C2"/>
  </mergeCells>
  <conditionalFormatting sqref="O4:O24 P3:P24">
    <cfRule type="cellIs" dxfId="328" priority="119" stopIfTrue="1" operator="equal">
      <formula>"a"</formula>
    </cfRule>
  </conditionalFormatting>
  <conditionalFormatting sqref="O4:O24">
    <cfRule type="cellIs" dxfId="327" priority="118" operator="lessThan">
      <formula>$O$2/2</formula>
    </cfRule>
  </conditionalFormatting>
  <conditionalFormatting sqref="P3">
    <cfRule type="cellIs" dxfId="326" priority="117" operator="lessThan">
      <formula>$P$2/2</formula>
    </cfRule>
  </conditionalFormatting>
  <conditionalFormatting sqref="P4:P24">
    <cfRule type="cellIs" dxfId="325" priority="116" operator="lessThan">
      <formula>$P$2/2</formula>
    </cfRule>
  </conditionalFormatting>
  <conditionalFormatting sqref="D3:J20 L3:M24 AB3:AG24 O3:R24 U3:U24 Y25:AG32">
    <cfRule type="expression" dxfId="324" priority="114" stopIfTrue="1">
      <formula>D3 &lt; (D$1/2)</formula>
    </cfRule>
    <cfRule type="cellIs" dxfId="323" priority="115" stopIfTrue="1" operator="equal">
      <formula>"A"</formula>
    </cfRule>
  </conditionalFormatting>
  <conditionalFormatting sqref="D21:J21">
    <cfRule type="expression" dxfId="322" priority="112" stopIfTrue="1">
      <formula>D21 &lt; (D$1/2)</formula>
    </cfRule>
    <cfRule type="cellIs" dxfId="321" priority="113" stopIfTrue="1" operator="equal">
      <formula>"A"</formula>
    </cfRule>
  </conditionalFormatting>
  <conditionalFormatting sqref="D22:J22">
    <cfRule type="expression" dxfId="320" priority="110" stopIfTrue="1">
      <formula>D22 &lt; (D$1/2)</formula>
    </cfRule>
    <cfRule type="cellIs" dxfId="319" priority="111" stopIfTrue="1" operator="equal">
      <formula>"A"</formula>
    </cfRule>
  </conditionalFormatting>
  <conditionalFormatting sqref="D23:J23">
    <cfRule type="expression" dxfId="318" priority="108" stopIfTrue="1">
      <formula>D23 &lt; (D$1/2)</formula>
    </cfRule>
    <cfRule type="cellIs" dxfId="317" priority="109" stopIfTrue="1" operator="equal">
      <formula>"A"</formula>
    </cfRule>
  </conditionalFormatting>
  <conditionalFormatting sqref="D24:J24">
    <cfRule type="expression" dxfId="316" priority="106" stopIfTrue="1">
      <formula>D24 &lt; (D$1/2)</formula>
    </cfRule>
    <cfRule type="cellIs" dxfId="315" priority="107" stopIfTrue="1" operator="equal">
      <formula>"A"</formula>
    </cfRule>
  </conditionalFormatting>
  <conditionalFormatting sqref="O3:P24 I3:N20 L21:M24 AB3:AG24 Q3:R20 U3:U20 Y25:AG32">
    <cfRule type="expression" dxfId="314" priority="104" stopIfTrue="1">
      <formula>I3 &lt;(I$1/2)</formula>
    </cfRule>
    <cfRule type="cellIs" dxfId="313" priority="105" stopIfTrue="1" operator="equal">
      <formula>"A"</formula>
    </cfRule>
  </conditionalFormatting>
  <conditionalFormatting sqref="L3:N20">
    <cfRule type="expression" dxfId="312" priority="102" stopIfTrue="1">
      <formula>L3 &lt; (L$1/2)</formula>
    </cfRule>
    <cfRule type="cellIs" dxfId="311" priority="103" stopIfTrue="1" operator="equal">
      <formula>"A"</formula>
    </cfRule>
  </conditionalFormatting>
  <conditionalFormatting sqref="L21:N21">
    <cfRule type="expression" dxfId="310" priority="100" stopIfTrue="1">
      <formula>L21 &lt; (L$1/2)</formula>
    </cfRule>
    <cfRule type="cellIs" dxfId="309" priority="101" stopIfTrue="1" operator="equal">
      <formula>"A"</formula>
    </cfRule>
  </conditionalFormatting>
  <conditionalFormatting sqref="L22:N22">
    <cfRule type="expression" dxfId="308" priority="98" stopIfTrue="1">
      <formula>L22 &lt; (L$1/2)</formula>
    </cfRule>
    <cfRule type="cellIs" dxfId="307" priority="99" stopIfTrue="1" operator="equal">
      <formula>"A"</formula>
    </cfRule>
  </conditionalFormatting>
  <conditionalFormatting sqref="L23:N23">
    <cfRule type="expression" dxfId="306" priority="96" stopIfTrue="1">
      <formula>L23 &lt; (L$1/2)</formula>
    </cfRule>
    <cfRule type="cellIs" dxfId="305" priority="97" stopIfTrue="1" operator="equal">
      <formula>"A"</formula>
    </cfRule>
  </conditionalFormatting>
  <conditionalFormatting sqref="L24:N24">
    <cfRule type="expression" dxfId="304" priority="94" stopIfTrue="1">
      <formula>L24 &lt; (L$1/2)</formula>
    </cfRule>
    <cfRule type="cellIs" dxfId="303" priority="95" stopIfTrue="1" operator="equal">
      <formula>"A"</formula>
    </cfRule>
  </conditionalFormatting>
  <conditionalFormatting sqref="K3:K20">
    <cfRule type="expression" dxfId="302" priority="92" stopIfTrue="1">
      <formula>K3 &lt; (K$1/2)</formula>
    </cfRule>
    <cfRule type="cellIs" dxfId="301" priority="93" stopIfTrue="1" operator="equal">
      <formula>"A"</formula>
    </cfRule>
  </conditionalFormatting>
  <conditionalFormatting sqref="K21">
    <cfRule type="expression" dxfId="300" priority="90" stopIfTrue="1">
      <formula>K21 &lt; (K$1/2)</formula>
    </cfRule>
    <cfRule type="cellIs" dxfId="299" priority="91" stopIfTrue="1" operator="equal">
      <formula>"A"</formula>
    </cfRule>
  </conditionalFormatting>
  <conditionalFormatting sqref="K22">
    <cfRule type="expression" dxfId="298" priority="88" stopIfTrue="1">
      <formula>K22 &lt; (K$1/2)</formula>
    </cfRule>
    <cfRule type="cellIs" dxfId="297" priority="89" stopIfTrue="1" operator="equal">
      <formula>"A"</formula>
    </cfRule>
  </conditionalFormatting>
  <conditionalFormatting sqref="K23">
    <cfRule type="expression" dxfId="296" priority="86" stopIfTrue="1">
      <formula>K23 &lt; (K$1/2)</formula>
    </cfRule>
    <cfRule type="cellIs" dxfId="295" priority="87" stopIfTrue="1" operator="equal">
      <formula>"A"</formula>
    </cfRule>
  </conditionalFormatting>
  <conditionalFormatting sqref="K24">
    <cfRule type="expression" dxfId="294" priority="84" stopIfTrue="1">
      <formula>K24 &lt; (K$1/2)</formula>
    </cfRule>
    <cfRule type="cellIs" dxfId="293" priority="85" stopIfTrue="1" operator="equal">
      <formula>"A"</formula>
    </cfRule>
  </conditionalFormatting>
  <conditionalFormatting sqref="X3:X20">
    <cfRule type="expression" dxfId="292" priority="82" stopIfTrue="1">
      <formula>X3 &lt; (X$1/2)</formula>
    </cfRule>
    <cfRule type="cellIs" dxfId="291" priority="83" stopIfTrue="1" operator="equal">
      <formula>"A"</formula>
    </cfRule>
  </conditionalFormatting>
  <conditionalFormatting sqref="X3:X20">
    <cfRule type="expression" dxfId="290" priority="78" stopIfTrue="1">
      <formula>X3 &lt; (X$1/2)</formula>
    </cfRule>
    <cfRule type="cellIs" dxfId="289" priority="79" stopIfTrue="1" operator="equal">
      <formula>"A"</formula>
    </cfRule>
  </conditionalFormatting>
  <conditionalFormatting sqref="X21">
    <cfRule type="expression" dxfId="288" priority="76" stopIfTrue="1">
      <formula>X21 &lt; (X$1/2)</formula>
    </cfRule>
    <cfRule type="cellIs" dxfId="287" priority="77" stopIfTrue="1" operator="equal">
      <formula>"A"</formula>
    </cfRule>
  </conditionalFormatting>
  <conditionalFormatting sqref="X22">
    <cfRule type="expression" dxfId="286" priority="74" stopIfTrue="1">
      <formula>X22 &lt; (X$1/2)</formula>
    </cfRule>
    <cfRule type="cellIs" dxfId="285" priority="75" stopIfTrue="1" operator="equal">
      <formula>"A"</formula>
    </cfRule>
  </conditionalFormatting>
  <conditionalFormatting sqref="X3:X20">
    <cfRule type="expression" dxfId="284" priority="80" stopIfTrue="1">
      <formula>X3 &lt;(X$1/2)</formula>
    </cfRule>
    <cfRule type="cellIs" dxfId="283" priority="81" stopIfTrue="1" operator="equal">
      <formula>"A"</formula>
    </cfRule>
  </conditionalFormatting>
  <conditionalFormatting sqref="X23">
    <cfRule type="expression" dxfId="282" priority="72" stopIfTrue="1">
      <formula>X23 &lt; (X$1/2)</formula>
    </cfRule>
    <cfRule type="cellIs" dxfId="281" priority="73" stopIfTrue="1" operator="equal">
      <formula>"A"</formula>
    </cfRule>
  </conditionalFormatting>
  <conditionalFormatting sqref="X24">
    <cfRule type="expression" dxfId="280" priority="70" stopIfTrue="1">
      <formula>X24 &lt; (X$1/2)</formula>
    </cfRule>
    <cfRule type="cellIs" dxfId="279" priority="71" stopIfTrue="1" operator="equal">
      <formula>"A"</formula>
    </cfRule>
  </conditionalFormatting>
  <conditionalFormatting sqref="X3:X20">
    <cfRule type="expression" dxfId="278" priority="68" stopIfTrue="1">
      <formula>X3 &lt;(X$1/2)</formula>
    </cfRule>
    <cfRule type="cellIs" dxfId="277" priority="69" stopIfTrue="1" operator="equal">
      <formula>"A"</formula>
    </cfRule>
  </conditionalFormatting>
  <conditionalFormatting sqref="X3:X20">
    <cfRule type="expression" dxfId="276" priority="66" stopIfTrue="1">
      <formula>X3 &lt; (X$1/2)</formula>
    </cfRule>
    <cfRule type="cellIs" dxfId="275" priority="67" stopIfTrue="1" operator="equal">
      <formula>"A"</formula>
    </cfRule>
  </conditionalFormatting>
  <conditionalFormatting sqref="X21">
    <cfRule type="expression" dxfId="274" priority="64" stopIfTrue="1">
      <formula>X21 &lt; (X$1/2)</formula>
    </cfRule>
    <cfRule type="cellIs" dxfId="273" priority="65" stopIfTrue="1" operator="equal">
      <formula>"A"</formula>
    </cfRule>
  </conditionalFormatting>
  <conditionalFormatting sqref="X22">
    <cfRule type="expression" dxfId="272" priority="62" stopIfTrue="1">
      <formula>X22 &lt; (X$1/2)</formula>
    </cfRule>
    <cfRule type="cellIs" dxfId="271" priority="63" stopIfTrue="1" operator="equal">
      <formula>"A"</formula>
    </cfRule>
  </conditionalFormatting>
  <conditionalFormatting sqref="X23">
    <cfRule type="expression" dxfId="270" priority="60" stopIfTrue="1">
      <formula>X23 &lt; (X$1/2)</formula>
    </cfRule>
    <cfRule type="cellIs" dxfId="269" priority="61" stopIfTrue="1" operator="equal">
      <formula>"A"</formula>
    </cfRule>
  </conditionalFormatting>
  <conditionalFormatting sqref="X24">
    <cfRule type="expression" dxfId="268" priority="58" stopIfTrue="1">
      <formula>X24 &lt; (X$1/2)</formula>
    </cfRule>
    <cfRule type="cellIs" dxfId="267" priority="59" stopIfTrue="1" operator="equal">
      <formula>"A"</formula>
    </cfRule>
  </conditionalFormatting>
  <conditionalFormatting sqref="Y3:AA20">
    <cfRule type="expression" dxfId="266" priority="56" stopIfTrue="1">
      <formula>Y3 &lt; (Y$1/2)</formula>
    </cfRule>
    <cfRule type="cellIs" dxfId="265" priority="57" stopIfTrue="1" operator="equal">
      <formula>"A"</formula>
    </cfRule>
  </conditionalFormatting>
  <conditionalFormatting sqref="Y3:AA20">
    <cfRule type="expression" dxfId="264" priority="54" stopIfTrue="1">
      <formula>Y3 &lt; (Y$1/2)</formula>
    </cfRule>
    <cfRule type="cellIs" dxfId="263" priority="55" stopIfTrue="1" operator="equal">
      <formula>"A"</formula>
    </cfRule>
  </conditionalFormatting>
  <conditionalFormatting sqref="Y3:AA20">
    <cfRule type="expression" dxfId="262" priority="52" stopIfTrue="1">
      <formula>Y3 &lt; (Y$1/2)</formula>
    </cfRule>
    <cfRule type="cellIs" dxfId="261" priority="53" stopIfTrue="1" operator="equal">
      <formula>"A"</formula>
    </cfRule>
  </conditionalFormatting>
  <conditionalFormatting sqref="Y3:AA20">
    <cfRule type="expression" dxfId="260" priority="50" stopIfTrue="1">
      <formula>Y3 &lt; (Y$1/2)</formula>
    </cfRule>
    <cfRule type="cellIs" dxfId="259" priority="51" stopIfTrue="1" operator="equal">
      <formula>"A"</formula>
    </cfRule>
  </conditionalFormatting>
  <conditionalFormatting sqref="Y3:AA20">
    <cfRule type="expression" dxfId="258" priority="48" stopIfTrue="1">
      <formula>Y3 &lt;(Y$1/2)</formula>
    </cfRule>
    <cfRule type="cellIs" dxfId="257" priority="49" stopIfTrue="1" operator="equal">
      <formula>"A"</formula>
    </cfRule>
  </conditionalFormatting>
  <conditionalFormatting sqref="Y3:AA20">
    <cfRule type="expression" dxfId="256" priority="46" stopIfTrue="1">
      <formula>Y3 &lt; (Y$1/2)</formula>
    </cfRule>
    <cfRule type="cellIs" dxfId="255" priority="47" stopIfTrue="1" operator="equal">
      <formula>"A"</formula>
    </cfRule>
  </conditionalFormatting>
  <conditionalFormatting sqref="Y21:AA21">
    <cfRule type="expression" dxfId="254" priority="44" stopIfTrue="1">
      <formula>Y21 &lt; (Y$1/2)</formula>
    </cfRule>
    <cfRule type="cellIs" dxfId="253" priority="45" stopIfTrue="1" operator="equal">
      <formula>"A"</formula>
    </cfRule>
  </conditionalFormatting>
  <conditionalFormatting sqref="Y22:AA22">
    <cfRule type="expression" dxfId="252" priority="42" stopIfTrue="1">
      <formula>Y22 &lt; (Y$1/2)</formula>
    </cfRule>
    <cfRule type="cellIs" dxfId="251" priority="43" stopIfTrue="1" operator="equal">
      <formula>"A"</formula>
    </cfRule>
  </conditionalFormatting>
  <conditionalFormatting sqref="Y23:AA23">
    <cfRule type="expression" dxfId="250" priority="40" stopIfTrue="1">
      <formula>Y23 &lt; (Y$1/2)</formula>
    </cfRule>
    <cfRule type="cellIs" dxfId="249" priority="41" stopIfTrue="1" operator="equal">
      <formula>"A"</formula>
    </cfRule>
  </conditionalFormatting>
  <conditionalFormatting sqref="Y24:AA24">
    <cfRule type="expression" dxfId="248" priority="38" stopIfTrue="1">
      <formula>Y24 &lt; (Y$1/2)</formula>
    </cfRule>
    <cfRule type="cellIs" dxfId="247" priority="39" stopIfTrue="1" operator="equal">
      <formula>"A"</formula>
    </cfRule>
  </conditionalFormatting>
  <conditionalFormatting sqref="Y3:AA20">
    <cfRule type="expression" dxfId="246" priority="36" stopIfTrue="1">
      <formula>Y3 &lt;(Y$1/2)</formula>
    </cfRule>
    <cfRule type="cellIs" dxfId="245" priority="37" stopIfTrue="1" operator="equal">
      <formula>"A"</formula>
    </cfRule>
  </conditionalFormatting>
  <conditionalFormatting sqref="Y3:AA20">
    <cfRule type="expression" dxfId="244" priority="34" stopIfTrue="1">
      <formula>Y3 &lt; (Y$1/2)</formula>
    </cfRule>
    <cfRule type="cellIs" dxfId="243" priority="35" stopIfTrue="1" operator="equal">
      <formula>"A"</formula>
    </cfRule>
  </conditionalFormatting>
  <conditionalFormatting sqref="Y21:AA21">
    <cfRule type="expression" dxfId="242" priority="32" stopIfTrue="1">
      <formula>Y21 &lt; (Y$1/2)</formula>
    </cfRule>
    <cfRule type="cellIs" dxfId="241" priority="33" stopIfTrue="1" operator="equal">
      <formula>"A"</formula>
    </cfRule>
  </conditionalFormatting>
  <conditionalFormatting sqref="Y22:AA22">
    <cfRule type="expression" dxfId="240" priority="30" stopIfTrue="1">
      <formula>Y22 &lt; (Y$1/2)</formula>
    </cfRule>
    <cfRule type="cellIs" dxfId="239" priority="31" stopIfTrue="1" operator="equal">
      <formula>"A"</formula>
    </cfRule>
  </conditionalFormatting>
  <conditionalFormatting sqref="Y23:AA23">
    <cfRule type="expression" dxfId="238" priority="28" stopIfTrue="1">
      <formula>Y23 &lt; (Y$1/2)</formula>
    </cfRule>
    <cfRule type="cellIs" dxfId="237" priority="29" stopIfTrue="1" operator="equal">
      <formula>"A"</formula>
    </cfRule>
  </conditionalFormatting>
  <conditionalFormatting sqref="Y24:AA24">
    <cfRule type="expression" dxfId="236" priority="26" stopIfTrue="1">
      <formula>Y24 &lt; (Y$1/2)</formula>
    </cfRule>
    <cfRule type="cellIs" dxfId="235" priority="27" stopIfTrue="1" operator="equal">
      <formula>"A"</formula>
    </cfRule>
  </conditionalFormatting>
  <conditionalFormatting sqref="L4:L24">
    <cfRule type="cellIs" dxfId="234" priority="25" operator="lessThan">
      <formula>$O$2/2</formula>
    </cfRule>
  </conditionalFormatting>
  <conditionalFormatting sqref="M3">
    <cfRule type="cellIs" dxfId="233" priority="24" operator="lessThan">
      <formula>$P$2/2</formula>
    </cfRule>
  </conditionalFormatting>
  <conditionalFormatting sqref="M4:M24">
    <cfRule type="cellIs" dxfId="232" priority="23" operator="lessThan">
      <formula>$P$2/2</formula>
    </cfRule>
  </conditionalFormatting>
  <conditionalFormatting sqref="I3:K20">
    <cfRule type="expression" dxfId="231" priority="21" stopIfTrue="1">
      <formula>I3 &lt; (I$1/2)</formula>
    </cfRule>
    <cfRule type="cellIs" dxfId="230" priority="22" stopIfTrue="1" operator="equal">
      <formula>"A"</formula>
    </cfRule>
  </conditionalFormatting>
  <conditionalFormatting sqref="I21:K21">
    <cfRule type="expression" dxfId="229" priority="19" stopIfTrue="1">
      <formula>I21 &lt; (I$1/2)</formula>
    </cfRule>
    <cfRule type="cellIs" dxfId="228" priority="20" stopIfTrue="1" operator="equal">
      <formula>"A"</formula>
    </cfRule>
  </conditionalFormatting>
  <conditionalFormatting sqref="I22:K22">
    <cfRule type="expression" dxfId="227" priority="17" stopIfTrue="1">
      <formula>I22 &lt; (I$1/2)</formula>
    </cfRule>
    <cfRule type="cellIs" dxfId="226" priority="18" stopIfTrue="1" operator="equal">
      <formula>"A"</formula>
    </cfRule>
  </conditionalFormatting>
  <conditionalFormatting sqref="I23:K23">
    <cfRule type="expression" dxfId="225" priority="15" stopIfTrue="1">
      <formula>I23 &lt; (I$1/2)</formula>
    </cfRule>
    <cfRule type="cellIs" dxfId="224" priority="16" stopIfTrue="1" operator="equal">
      <formula>"A"</formula>
    </cfRule>
  </conditionalFormatting>
  <conditionalFormatting sqref="I24:K24">
    <cfRule type="expression" dxfId="223" priority="13" stopIfTrue="1">
      <formula>I24 &lt; (I$1/2)</formula>
    </cfRule>
    <cfRule type="cellIs" dxfId="222" priority="14" stopIfTrue="1" operator="equal">
      <formula>"A"</formula>
    </cfRule>
  </conditionalFormatting>
  <conditionalFormatting sqref="H3:H20">
    <cfRule type="expression" dxfId="221" priority="11" stopIfTrue="1">
      <formula>H3 &lt; (H$1/2)</formula>
    </cfRule>
    <cfRule type="cellIs" dxfId="220" priority="12" stopIfTrue="1" operator="equal">
      <formula>"A"</formula>
    </cfRule>
  </conditionalFormatting>
  <conditionalFormatting sqref="H21">
    <cfRule type="expression" dxfId="219" priority="9" stopIfTrue="1">
      <formula>H21 &lt; (H$1/2)</formula>
    </cfRule>
    <cfRule type="cellIs" dxfId="218" priority="10" stopIfTrue="1" operator="equal">
      <formula>"A"</formula>
    </cfRule>
  </conditionalFormatting>
  <conditionalFormatting sqref="H22">
    <cfRule type="expression" dxfId="217" priority="7" stopIfTrue="1">
      <formula>H22 &lt; (H$1/2)</formula>
    </cfRule>
    <cfRule type="cellIs" dxfId="216" priority="8" stopIfTrue="1" operator="equal">
      <formula>"A"</formula>
    </cfRule>
  </conditionalFormatting>
  <conditionalFormatting sqref="H23">
    <cfRule type="expression" dxfId="215" priority="5" stopIfTrue="1">
      <formula>H23 &lt; (H$1/2)</formula>
    </cfRule>
    <cfRule type="cellIs" dxfId="214" priority="6" stopIfTrue="1" operator="equal">
      <formula>"A"</formula>
    </cfRule>
  </conditionalFormatting>
  <conditionalFormatting sqref="H24">
    <cfRule type="expression" dxfId="213" priority="3" stopIfTrue="1">
      <formula>H24 &lt; (H$1/2)</formula>
    </cfRule>
    <cfRule type="cellIs" dxfId="212" priority="4" stopIfTrue="1" operator="equal">
      <formula>"A"</formula>
    </cfRule>
  </conditionalFormatting>
  <conditionalFormatting sqref="S3:T24 V33:AD104">
    <cfRule type="expression" dxfId="211" priority="120" stopIfTrue="1">
      <formula>S3 &lt; (V$1/2)</formula>
    </cfRule>
    <cfRule type="cellIs" dxfId="210" priority="121" stopIfTrue="1" operator="equal">
      <formula>"A"</formula>
    </cfRule>
  </conditionalFormatting>
  <conditionalFormatting sqref="S3:T20 V33:AD104">
    <cfRule type="expression" dxfId="209" priority="122" stopIfTrue="1">
      <formula>S3 &lt;(V$1/2)</formula>
    </cfRule>
    <cfRule type="cellIs" dxfId="208" priority="123" stopIfTrue="1" operator="equal">
      <formula>"A"</formula>
    </cfRule>
  </conditionalFormatting>
  <conditionalFormatting sqref="BB3:BC8">
    <cfRule type="expression" dxfId="207" priority="1" stopIfTrue="1">
      <formula>BB3 &lt; (BB$1/2)</formula>
    </cfRule>
    <cfRule type="cellIs" dxfId="206" priority="2" stopIfTrue="1" operator="equal">
      <formula>"A"</formula>
    </cfRule>
  </conditionalFormatting>
  <dataValidations count="1">
    <dataValidation type="decimal" operator="lessThanOrEqual" allowBlank="1" showInputMessage="1" sqref="AE3:AG16 D12:I24 J13:J24 D3:U11 X3:AC16 K12:U24 X17:AG24 BB3:BC8">
      <formula1>$G$2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>
                <anchor moveWithCells="1" sizeWithCells="1">
                  <from>
                    <xdr:col>12</xdr:col>
                    <xdr:colOff>0</xdr:colOff>
                    <xdr:row>41</xdr:row>
                    <xdr:rowOff>0</xdr:rowOff>
                  </from>
                  <to>
                    <xdr:col>13</xdr:col>
                    <xdr:colOff>0</xdr:colOff>
                    <xdr:row>41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R148"/>
  <sheetViews>
    <sheetView workbookViewId="0">
      <selection sqref="A1:XFD1048576"/>
    </sheetView>
  </sheetViews>
  <sheetFormatPr baseColWidth="10" defaultColWidth="5" defaultRowHeight="15.6" x14ac:dyDescent="0.3"/>
  <cols>
    <col min="2" max="2" width="20" bestFit="1" customWidth="1"/>
    <col min="3" max="3" width="15" customWidth="1"/>
    <col min="4" max="4" width="6.33203125" style="460" customWidth="1"/>
    <col min="5" max="17" width="6.33203125" style="329" customWidth="1"/>
    <col min="18" max="18" width="6.33203125" style="461" customWidth="1"/>
    <col min="19" max="19" width="6.33203125" style="460" customWidth="1"/>
    <col min="20" max="33" width="6.33203125" style="329" customWidth="1"/>
    <col min="34" max="34" width="27.21875" style="135" customWidth="1"/>
    <col min="35" max="35" width="1.77734375" style="135" customWidth="1"/>
    <col min="36" max="37" width="0.21875" style="135" customWidth="1"/>
    <col min="38" max="38" width="1.21875" style="135" customWidth="1"/>
    <col min="39" max="39" width="6.5546875" style="135" hidden="1" customWidth="1"/>
    <col min="40" max="40" width="11.88671875" style="463" customWidth="1"/>
    <col min="41" max="41" width="6.33203125" customWidth="1"/>
    <col min="42" max="42" width="7.33203125" customWidth="1"/>
    <col min="43" max="43" width="6.77734375" customWidth="1"/>
    <col min="44" max="44" width="7.21875" customWidth="1"/>
    <col min="45" max="45" width="11.33203125" customWidth="1"/>
    <col min="46" max="46" width="13.5546875" customWidth="1"/>
    <col min="47" max="47" width="13.77734375" customWidth="1"/>
  </cols>
  <sheetData>
    <row r="1" spans="1:47" s="110" customFormat="1" ht="45" customHeight="1" thickTop="1" thickBot="1" x14ac:dyDescent="0.35">
      <c r="A1" s="399"/>
      <c r="B1" s="399"/>
      <c r="C1" s="400"/>
      <c r="D1" s="216" t="s">
        <v>131</v>
      </c>
      <c r="E1" s="217"/>
      <c r="F1" s="217"/>
      <c r="G1" s="217"/>
      <c r="H1" s="217"/>
      <c r="I1" s="217"/>
      <c r="J1" s="217"/>
      <c r="K1" s="217"/>
      <c r="L1" s="217"/>
      <c r="M1" s="217"/>
      <c r="N1" s="217"/>
      <c r="O1" s="217"/>
      <c r="P1" s="217"/>
      <c r="Q1" s="217"/>
      <c r="R1" s="218"/>
      <c r="S1" s="401" t="s">
        <v>132</v>
      </c>
      <c r="T1" s="402"/>
      <c r="U1" s="402"/>
      <c r="V1" s="402"/>
      <c r="W1" s="402"/>
      <c r="X1" s="402"/>
      <c r="Y1" s="402"/>
      <c r="Z1" s="402"/>
      <c r="AA1" s="402"/>
      <c r="AB1" s="402"/>
      <c r="AC1" s="402"/>
      <c r="AD1" s="402"/>
      <c r="AE1" s="402"/>
      <c r="AF1" s="402"/>
      <c r="AG1" s="403"/>
      <c r="AH1" s="404"/>
      <c r="AI1" s="404"/>
      <c r="AJ1" s="404"/>
      <c r="AK1" s="404"/>
      <c r="AL1" s="404"/>
      <c r="AM1" s="404"/>
      <c r="AN1" s="405"/>
      <c r="AO1" s="406" t="s">
        <v>133</v>
      </c>
      <c r="AP1" s="407"/>
      <c r="AQ1" s="408" t="s">
        <v>134</v>
      </c>
      <c r="AR1" s="407"/>
      <c r="AS1" s="409" t="s">
        <v>133</v>
      </c>
      <c r="AT1" s="410" t="s">
        <v>134</v>
      </c>
      <c r="AU1" s="411" t="s">
        <v>135</v>
      </c>
    </row>
    <row r="2" spans="1:47" s="232" customFormat="1" ht="35.1" customHeight="1" thickTop="1" thickBot="1" x14ac:dyDescent="0.35">
      <c r="A2" s="412" t="s">
        <v>122</v>
      </c>
      <c r="B2" s="413"/>
      <c r="C2" s="414"/>
      <c r="D2" s="415">
        <v>10</v>
      </c>
      <c r="E2" s="415">
        <v>9</v>
      </c>
      <c r="F2" s="415"/>
      <c r="G2" s="415"/>
      <c r="H2" s="415"/>
      <c r="I2" s="415"/>
      <c r="J2" s="415"/>
      <c r="K2" s="415"/>
      <c r="L2" s="415"/>
      <c r="M2" s="415"/>
      <c r="N2" s="415"/>
      <c r="O2" s="415"/>
      <c r="P2" s="415"/>
      <c r="Q2" s="415"/>
      <c r="R2" s="416"/>
      <c r="S2" s="288">
        <v>15</v>
      </c>
      <c r="T2" s="288"/>
      <c r="U2" s="288"/>
      <c r="V2" s="287"/>
      <c r="W2" s="287"/>
      <c r="X2" s="288"/>
      <c r="Y2" s="288"/>
      <c r="Z2" s="288"/>
      <c r="AA2" s="288"/>
      <c r="AB2" s="288"/>
      <c r="AC2" s="288"/>
      <c r="AD2" s="288"/>
      <c r="AE2" s="288"/>
      <c r="AF2" s="288"/>
      <c r="AG2" s="288"/>
      <c r="AH2" s="417"/>
      <c r="AI2" s="417"/>
      <c r="AJ2" s="417"/>
      <c r="AK2" s="417"/>
      <c r="AL2" s="417"/>
      <c r="AM2" s="417"/>
      <c r="AN2" s="418"/>
      <c r="AO2" s="419"/>
      <c r="AP2" s="420" t="s">
        <v>136</v>
      </c>
      <c r="AQ2" s="421"/>
      <c r="AR2" s="422" t="s">
        <v>121</v>
      </c>
      <c r="AS2" s="423">
        <v>100</v>
      </c>
      <c r="AT2" s="424">
        <v>100</v>
      </c>
      <c r="AU2" s="425"/>
    </row>
    <row r="3" spans="1:47" ht="19.95" customHeight="1" thickTop="1" thickBot="1" x14ac:dyDescent="0.35">
      <c r="A3" s="301" t="s">
        <v>5</v>
      </c>
      <c r="B3" s="234" t="str">
        <f>INDEX([1]ELEVES!B3,MATCH("zzz",[1]ELEVES!B3,1))</f>
        <v>LEHEROS</v>
      </c>
      <c r="C3" s="235" t="str">
        <f>INDEX([1]ELEVES!C3,MATCH("zzz",[1]ELEVES!C3,1))</f>
        <v>TOTO</v>
      </c>
      <c r="D3" s="236">
        <v>6</v>
      </c>
      <c r="E3" s="426">
        <v>7</v>
      </c>
      <c r="F3" s="426"/>
      <c r="G3" s="426"/>
      <c r="H3" s="426"/>
      <c r="I3" s="426"/>
      <c r="J3" s="426"/>
      <c r="K3" s="426"/>
      <c r="L3" s="426"/>
      <c r="M3" s="426"/>
      <c r="N3" s="426"/>
      <c r="O3" s="426"/>
      <c r="P3" s="426"/>
      <c r="Q3" s="426"/>
      <c r="R3" s="427"/>
      <c r="S3" s="313">
        <v>12</v>
      </c>
      <c r="T3" s="314"/>
      <c r="U3" s="314"/>
      <c r="V3" s="315"/>
      <c r="W3" s="315"/>
      <c r="X3" s="314"/>
      <c r="Y3" s="314"/>
      <c r="Z3" s="314"/>
      <c r="AA3" s="314"/>
      <c r="AB3" s="314"/>
      <c r="AC3" s="314"/>
      <c r="AD3" s="314"/>
      <c r="AE3" s="314"/>
      <c r="AF3" s="314"/>
      <c r="AG3" s="428"/>
      <c r="AN3" s="429" t="s">
        <v>5</v>
      </c>
      <c r="AO3" s="419">
        <f>SUM(D3:R3)</f>
        <v>13</v>
      </c>
      <c r="AP3" s="430">
        <f>SUMIF(D3:R3,"&lt;&gt;a",$D$2:$R$2)</f>
        <v>19</v>
      </c>
      <c r="AQ3" s="421">
        <f>SUM(S3:AG3)</f>
        <v>12</v>
      </c>
      <c r="AR3" s="430">
        <f>SUMIF(S3:AG3,"&lt;&gt;a",$S$2:$AG$2)</f>
        <v>15</v>
      </c>
      <c r="AS3" s="431">
        <f>AO3/AP3*100</f>
        <v>68.421052631578945</v>
      </c>
      <c r="AT3" s="432">
        <f>AQ3/AR3*100</f>
        <v>80</v>
      </c>
      <c r="AU3" s="433">
        <f>AVERAGE(AS3:AT3)</f>
        <v>74.21052631578948</v>
      </c>
    </row>
    <row r="4" spans="1:47" ht="19.95" customHeight="1" thickTop="1" thickBot="1" x14ac:dyDescent="0.35">
      <c r="A4" s="301" t="s">
        <v>8</v>
      </c>
      <c r="B4" s="234" t="str">
        <f>INDEX([1]ELEVES!B4,MATCH("zzz",[1]ELEVES!B4,1))</f>
        <v>DUCOBU</v>
      </c>
      <c r="C4" s="235" t="str">
        <f>INDEX([1]ELEVES!C4,MATCH("zzz",[1]ELEVES!C4,1))</f>
        <v>DEDE</v>
      </c>
      <c r="D4" s="434"/>
      <c r="E4" s="435"/>
      <c r="F4" s="435"/>
      <c r="G4" s="435"/>
      <c r="H4" s="435"/>
      <c r="I4" s="435"/>
      <c r="J4" s="435"/>
      <c r="K4" s="435"/>
      <c r="L4" s="435"/>
      <c r="M4" s="435"/>
      <c r="N4" s="435"/>
      <c r="O4" s="435"/>
      <c r="P4" s="435"/>
      <c r="Q4" s="435"/>
      <c r="R4" s="436"/>
      <c r="S4" s="340"/>
      <c r="T4" s="341"/>
      <c r="U4" s="341"/>
      <c r="V4" s="342"/>
      <c r="W4" s="342"/>
      <c r="X4" s="341"/>
      <c r="Y4" s="341"/>
      <c r="Z4" s="341"/>
      <c r="AA4" s="341"/>
      <c r="AB4" s="341"/>
      <c r="AC4" s="341"/>
      <c r="AD4" s="341"/>
      <c r="AE4" s="341"/>
      <c r="AF4" s="341"/>
      <c r="AG4" s="437"/>
      <c r="AN4" s="429" t="s">
        <v>8</v>
      </c>
      <c r="AO4" s="419">
        <f t="shared" ref="AO4:AO32" si="0">SUM(D4:R4)</f>
        <v>0</v>
      </c>
      <c r="AP4" s="430">
        <f t="shared" ref="AP4:AP32" si="1">SUMIF(D4:R4,"&lt;&gt;a",$D$2:$R$2)</f>
        <v>19</v>
      </c>
      <c r="AQ4" s="421">
        <f t="shared" ref="AQ4:AQ32" si="2">SUM(S4:AG4)</f>
        <v>0</v>
      </c>
      <c r="AR4" s="430">
        <f t="shared" ref="AR4:AR32" si="3">SUMIF(S4:AG4,"&lt;&gt;a",$S$2:$AG$2)</f>
        <v>15</v>
      </c>
      <c r="AS4" s="431">
        <f t="shared" ref="AS4:AS32" si="4">AO4/AP4*100</f>
        <v>0</v>
      </c>
      <c r="AT4" s="432">
        <f t="shared" ref="AT4:AT32" si="5">AQ4/AR4*100</f>
        <v>0</v>
      </c>
      <c r="AU4" s="433">
        <f t="shared" ref="AU4:AU32" si="6">AVERAGE(AS4:AT4)</f>
        <v>0</v>
      </c>
    </row>
    <row r="5" spans="1:47" ht="19.95" customHeight="1" thickTop="1" thickBot="1" x14ac:dyDescent="0.35">
      <c r="A5" s="301" t="s">
        <v>11</v>
      </c>
      <c r="B5" s="234" t="str">
        <f>INDEX([1]ELEVES!B5,MATCH("zzz",[1]ELEVES!B5,1))</f>
        <v>SCHTROUMPF</v>
      </c>
      <c r="C5" s="235" t="str">
        <f>INDEX([1]ELEVES!C5,MATCH("zzz",[1]ELEVES!C5,1))</f>
        <v>GRINCHEUX</v>
      </c>
      <c r="D5" s="434"/>
      <c r="E5" s="435"/>
      <c r="F5" s="435"/>
      <c r="G5" s="435"/>
      <c r="H5" s="435"/>
      <c r="I5" s="435"/>
      <c r="J5" s="435"/>
      <c r="K5" s="435"/>
      <c r="L5" s="435"/>
      <c r="M5" s="435"/>
      <c r="N5" s="435"/>
      <c r="O5" s="435"/>
      <c r="P5" s="435"/>
      <c r="Q5" s="435"/>
      <c r="R5" s="438"/>
      <c r="S5" s="340"/>
      <c r="T5" s="341"/>
      <c r="U5" s="341"/>
      <c r="V5" s="342"/>
      <c r="W5" s="342"/>
      <c r="X5" s="341"/>
      <c r="Y5" s="341"/>
      <c r="Z5" s="341"/>
      <c r="AA5" s="341"/>
      <c r="AB5" s="341"/>
      <c r="AC5" s="341"/>
      <c r="AD5" s="341"/>
      <c r="AE5" s="341"/>
      <c r="AF5" s="341"/>
      <c r="AG5" s="437"/>
      <c r="AN5" s="429" t="s">
        <v>11</v>
      </c>
      <c r="AO5" s="419">
        <f t="shared" si="0"/>
        <v>0</v>
      </c>
      <c r="AP5" s="430">
        <f t="shared" si="1"/>
        <v>19</v>
      </c>
      <c r="AQ5" s="421">
        <f t="shared" si="2"/>
        <v>0</v>
      </c>
      <c r="AR5" s="430">
        <f t="shared" si="3"/>
        <v>15</v>
      </c>
      <c r="AS5" s="431">
        <f t="shared" si="4"/>
        <v>0</v>
      </c>
      <c r="AT5" s="432">
        <f t="shared" si="5"/>
        <v>0</v>
      </c>
      <c r="AU5" s="433">
        <f t="shared" si="6"/>
        <v>0</v>
      </c>
    </row>
    <row r="6" spans="1:47" ht="19.95" customHeight="1" thickTop="1" thickBot="1" x14ac:dyDescent="0.35">
      <c r="A6" s="301" t="s">
        <v>14</v>
      </c>
      <c r="B6" s="234" t="str">
        <f>INDEX([1]ELEVES!B6,MATCH("zzz",[1]ELEVES!B6,1))</f>
        <v>Duck</v>
      </c>
      <c r="C6" s="235" t="str">
        <f>INDEX([1]ELEVES!C6,MATCH("zzz",[1]ELEVES!C6,1))</f>
        <v>donald</v>
      </c>
      <c r="D6" s="434"/>
      <c r="E6" s="435"/>
      <c r="F6" s="435"/>
      <c r="G6" s="435"/>
      <c r="H6" s="435"/>
      <c r="I6" s="435"/>
      <c r="J6" s="435"/>
      <c r="K6" s="435"/>
      <c r="L6" s="435"/>
      <c r="M6" s="435"/>
      <c r="N6" s="435"/>
      <c r="O6" s="435"/>
      <c r="P6" s="435"/>
      <c r="Q6" s="435"/>
      <c r="R6" s="438"/>
      <c r="S6" s="340"/>
      <c r="T6" s="341"/>
      <c r="U6" s="341"/>
      <c r="V6" s="342"/>
      <c r="W6" s="342"/>
      <c r="X6" s="341"/>
      <c r="Y6" s="341"/>
      <c r="Z6" s="341"/>
      <c r="AA6" s="341"/>
      <c r="AB6" s="341"/>
      <c r="AC6" s="341"/>
      <c r="AD6" s="341"/>
      <c r="AE6" s="341"/>
      <c r="AF6" s="341"/>
      <c r="AG6" s="437"/>
      <c r="AN6" s="429" t="s">
        <v>14</v>
      </c>
      <c r="AO6" s="419">
        <f t="shared" si="0"/>
        <v>0</v>
      </c>
      <c r="AP6" s="430">
        <f t="shared" si="1"/>
        <v>19</v>
      </c>
      <c r="AQ6" s="421">
        <f t="shared" si="2"/>
        <v>0</v>
      </c>
      <c r="AR6" s="430">
        <f t="shared" si="3"/>
        <v>15</v>
      </c>
      <c r="AS6" s="431">
        <f t="shared" si="4"/>
        <v>0</v>
      </c>
      <c r="AT6" s="432">
        <f t="shared" si="5"/>
        <v>0</v>
      </c>
      <c r="AU6" s="433">
        <f t="shared" si="6"/>
        <v>0</v>
      </c>
    </row>
    <row r="7" spans="1:47" ht="19.95" customHeight="1" thickTop="1" thickBot="1" x14ac:dyDescent="0.35">
      <c r="A7" s="301" t="s">
        <v>17</v>
      </c>
      <c r="B7" s="234" t="str">
        <f>INDEX([1]ELEVES!B7,MATCH("zzz",[1]ELEVES!B7,1))</f>
        <v>vvvv</v>
      </c>
      <c r="C7" s="235" t="str">
        <f>INDEX([1]ELEVES!C7,MATCH("zzz",[1]ELEVES!C7,1))</f>
        <v>lala</v>
      </c>
      <c r="D7" s="434"/>
      <c r="E7" s="435"/>
      <c r="F7" s="435"/>
      <c r="G7" s="435"/>
      <c r="H7" s="435"/>
      <c r="I7" s="435"/>
      <c r="J7" s="435"/>
      <c r="K7" s="435"/>
      <c r="L7" s="435"/>
      <c r="M7" s="435"/>
      <c r="N7" s="435"/>
      <c r="O7" s="435"/>
      <c r="P7" s="435"/>
      <c r="Q7" s="435"/>
      <c r="R7" s="438"/>
      <c r="S7" s="340"/>
      <c r="T7" s="341"/>
      <c r="U7" s="341"/>
      <c r="V7" s="342"/>
      <c r="W7" s="342"/>
      <c r="X7" s="341"/>
      <c r="Y7" s="341"/>
      <c r="Z7" s="341"/>
      <c r="AA7" s="341"/>
      <c r="AB7" s="341"/>
      <c r="AC7" s="341"/>
      <c r="AD7" s="341"/>
      <c r="AE7" s="341"/>
      <c r="AF7" s="341"/>
      <c r="AG7" s="437"/>
      <c r="AN7" s="429" t="s">
        <v>17</v>
      </c>
      <c r="AO7" s="419">
        <f t="shared" si="0"/>
        <v>0</v>
      </c>
      <c r="AP7" s="430">
        <f t="shared" si="1"/>
        <v>19</v>
      </c>
      <c r="AQ7" s="421">
        <f t="shared" si="2"/>
        <v>0</v>
      </c>
      <c r="AR7" s="430">
        <f t="shared" si="3"/>
        <v>15</v>
      </c>
      <c r="AS7" s="431">
        <f t="shared" si="4"/>
        <v>0</v>
      </c>
      <c r="AT7" s="432">
        <f t="shared" si="5"/>
        <v>0</v>
      </c>
      <c r="AU7" s="433">
        <f t="shared" si="6"/>
        <v>0</v>
      </c>
    </row>
    <row r="8" spans="1:47" ht="19.95" customHeight="1" thickTop="1" thickBot="1" x14ac:dyDescent="0.35">
      <c r="A8" s="301" t="s">
        <v>18</v>
      </c>
      <c r="B8" s="234" t="e">
        <f>INDEX([1]ELEVES!B8,MATCH("zzz",[1]ELEVES!B8,1))</f>
        <v>#N/A</v>
      </c>
      <c r="C8" s="235" t="e">
        <f>INDEX([1]ELEVES!C8,MATCH("zzz",[1]ELEVES!C8,1))</f>
        <v>#N/A</v>
      </c>
      <c r="D8" s="434"/>
      <c r="E8" s="435"/>
      <c r="F8" s="435"/>
      <c r="G8" s="435"/>
      <c r="H8" s="435"/>
      <c r="I8" s="435"/>
      <c r="J8" s="435"/>
      <c r="K8" s="435"/>
      <c r="L8" s="435"/>
      <c r="M8" s="435"/>
      <c r="N8" s="435"/>
      <c r="O8" s="435"/>
      <c r="P8" s="435"/>
      <c r="Q8" s="435"/>
      <c r="R8" s="438"/>
      <c r="S8" s="340"/>
      <c r="T8" s="341"/>
      <c r="U8" s="341"/>
      <c r="V8" s="342"/>
      <c r="W8" s="342"/>
      <c r="X8" s="341"/>
      <c r="Y8" s="341"/>
      <c r="Z8" s="341"/>
      <c r="AA8" s="341"/>
      <c r="AB8" s="341"/>
      <c r="AC8" s="341"/>
      <c r="AD8" s="341"/>
      <c r="AE8" s="341"/>
      <c r="AF8" s="341"/>
      <c r="AG8" s="437"/>
      <c r="AN8" s="429" t="s">
        <v>18</v>
      </c>
      <c r="AO8" s="419">
        <f t="shared" si="0"/>
        <v>0</v>
      </c>
      <c r="AP8" s="430">
        <f t="shared" si="1"/>
        <v>19</v>
      </c>
      <c r="AQ8" s="421">
        <f t="shared" si="2"/>
        <v>0</v>
      </c>
      <c r="AR8" s="430">
        <f t="shared" si="3"/>
        <v>15</v>
      </c>
      <c r="AS8" s="431">
        <f t="shared" si="4"/>
        <v>0</v>
      </c>
      <c r="AT8" s="432">
        <f t="shared" si="5"/>
        <v>0</v>
      </c>
      <c r="AU8" s="433">
        <f t="shared" si="6"/>
        <v>0</v>
      </c>
    </row>
    <row r="9" spans="1:47" ht="19.95" customHeight="1" thickTop="1" thickBot="1" x14ac:dyDescent="0.35">
      <c r="A9" s="301" t="s">
        <v>19</v>
      </c>
      <c r="B9" s="234" t="e">
        <f>INDEX([1]ELEVES!B9,MATCH("zzz",[1]ELEVES!B9,1))</f>
        <v>#N/A</v>
      </c>
      <c r="C9" s="235" t="e">
        <f>INDEX([1]ELEVES!C9,MATCH("zzz",[1]ELEVES!C9,1))</f>
        <v>#N/A</v>
      </c>
      <c r="D9" s="434"/>
      <c r="E9" s="435"/>
      <c r="F9" s="435"/>
      <c r="G9" s="435"/>
      <c r="H9" s="435"/>
      <c r="I9" s="435"/>
      <c r="J9" s="435"/>
      <c r="K9" s="435"/>
      <c r="L9" s="435"/>
      <c r="M9" s="435"/>
      <c r="N9" s="435"/>
      <c r="O9" s="435"/>
      <c r="P9" s="435"/>
      <c r="Q9" s="435"/>
      <c r="R9" s="438"/>
      <c r="S9" s="340"/>
      <c r="T9" s="341"/>
      <c r="U9" s="341"/>
      <c r="V9" s="342"/>
      <c r="W9" s="342"/>
      <c r="X9" s="341"/>
      <c r="Y9" s="341"/>
      <c r="Z9" s="341"/>
      <c r="AA9" s="341"/>
      <c r="AB9" s="341"/>
      <c r="AC9" s="341"/>
      <c r="AD9" s="341"/>
      <c r="AE9" s="341"/>
      <c r="AF9" s="341"/>
      <c r="AG9" s="437"/>
      <c r="AN9" s="429" t="s">
        <v>19</v>
      </c>
      <c r="AO9" s="419">
        <f t="shared" si="0"/>
        <v>0</v>
      </c>
      <c r="AP9" s="430">
        <f t="shared" si="1"/>
        <v>19</v>
      </c>
      <c r="AQ9" s="421">
        <f t="shared" si="2"/>
        <v>0</v>
      </c>
      <c r="AR9" s="430">
        <f t="shared" si="3"/>
        <v>15</v>
      </c>
      <c r="AS9" s="431">
        <f t="shared" si="4"/>
        <v>0</v>
      </c>
      <c r="AT9" s="432">
        <f t="shared" si="5"/>
        <v>0</v>
      </c>
      <c r="AU9" s="433">
        <f t="shared" si="6"/>
        <v>0</v>
      </c>
    </row>
    <row r="10" spans="1:47" ht="19.95" customHeight="1" thickTop="1" thickBot="1" x14ac:dyDescent="0.35">
      <c r="A10" s="301" t="s">
        <v>20</v>
      </c>
      <c r="B10" s="234" t="e">
        <f>INDEX([1]ELEVES!B10,MATCH("zzz",[1]ELEVES!B10,1))</f>
        <v>#N/A</v>
      </c>
      <c r="C10" s="235" t="e">
        <f>INDEX([1]ELEVES!C10,MATCH("zzz",[1]ELEVES!C10,1))</f>
        <v>#N/A</v>
      </c>
      <c r="D10" s="434"/>
      <c r="E10" s="435"/>
      <c r="F10" s="435"/>
      <c r="G10" s="435"/>
      <c r="H10" s="435"/>
      <c r="I10" s="435"/>
      <c r="J10" s="435"/>
      <c r="K10" s="435"/>
      <c r="L10" s="435"/>
      <c r="M10" s="435"/>
      <c r="N10" s="435"/>
      <c r="O10" s="435"/>
      <c r="P10" s="435"/>
      <c r="Q10" s="435"/>
      <c r="R10" s="438"/>
      <c r="S10" s="340"/>
      <c r="T10" s="341"/>
      <c r="U10" s="341"/>
      <c r="V10" s="342"/>
      <c r="W10" s="342"/>
      <c r="X10" s="341"/>
      <c r="Y10" s="341"/>
      <c r="Z10" s="341"/>
      <c r="AA10" s="341"/>
      <c r="AB10" s="341"/>
      <c r="AC10" s="341"/>
      <c r="AD10" s="341"/>
      <c r="AE10" s="341"/>
      <c r="AF10" s="341"/>
      <c r="AG10" s="437"/>
      <c r="AN10" s="429" t="s">
        <v>20</v>
      </c>
      <c r="AO10" s="419">
        <f t="shared" si="0"/>
        <v>0</v>
      </c>
      <c r="AP10" s="430">
        <f t="shared" si="1"/>
        <v>19</v>
      </c>
      <c r="AQ10" s="421">
        <f t="shared" si="2"/>
        <v>0</v>
      </c>
      <c r="AR10" s="430">
        <f t="shared" si="3"/>
        <v>15</v>
      </c>
      <c r="AS10" s="431">
        <f t="shared" si="4"/>
        <v>0</v>
      </c>
      <c r="AT10" s="432">
        <f t="shared" si="5"/>
        <v>0</v>
      </c>
      <c r="AU10" s="433">
        <f t="shared" si="6"/>
        <v>0</v>
      </c>
    </row>
    <row r="11" spans="1:47" ht="19.95" customHeight="1" thickTop="1" thickBot="1" x14ac:dyDescent="0.35">
      <c r="A11" s="301" t="s">
        <v>21</v>
      </c>
      <c r="B11" s="234" t="e">
        <f>INDEX([1]ELEVES!B11,MATCH("zzz",[1]ELEVES!B11,1))</f>
        <v>#N/A</v>
      </c>
      <c r="C11" s="235" t="e">
        <f>INDEX([1]ELEVES!C11,MATCH("zzz",[1]ELEVES!C11,1))</f>
        <v>#N/A</v>
      </c>
      <c r="D11" s="434"/>
      <c r="E11" s="435"/>
      <c r="F11" s="435"/>
      <c r="G11" s="435"/>
      <c r="H11" s="435"/>
      <c r="I11" s="435"/>
      <c r="J11" s="435"/>
      <c r="K11" s="435"/>
      <c r="L11" s="435"/>
      <c r="M11" s="435"/>
      <c r="N11" s="435"/>
      <c r="O11" s="435"/>
      <c r="P11" s="435"/>
      <c r="Q11" s="435"/>
      <c r="R11" s="438"/>
      <c r="S11" s="340"/>
      <c r="T11" s="341"/>
      <c r="U11" s="341"/>
      <c r="V11" s="342"/>
      <c r="W11" s="342"/>
      <c r="X11" s="341"/>
      <c r="Y11" s="341"/>
      <c r="Z11" s="341"/>
      <c r="AA11" s="341"/>
      <c r="AB11" s="341"/>
      <c r="AC11" s="341"/>
      <c r="AD11" s="341"/>
      <c r="AE11" s="341"/>
      <c r="AF11" s="341"/>
      <c r="AG11" s="437"/>
      <c r="AN11" s="429" t="s">
        <v>21</v>
      </c>
      <c r="AO11" s="419">
        <f t="shared" si="0"/>
        <v>0</v>
      </c>
      <c r="AP11" s="430">
        <f t="shared" si="1"/>
        <v>19</v>
      </c>
      <c r="AQ11" s="421">
        <f t="shared" si="2"/>
        <v>0</v>
      </c>
      <c r="AR11" s="430">
        <f t="shared" si="3"/>
        <v>15</v>
      </c>
      <c r="AS11" s="431">
        <f t="shared" si="4"/>
        <v>0</v>
      </c>
      <c r="AT11" s="432">
        <f t="shared" si="5"/>
        <v>0</v>
      </c>
      <c r="AU11" s="433">
        <f t="shared" si="6"/>
        <v>0</v>
      </c>
    </row>
    <row r="12" spans="1:47" ht="19.95" customHeight="1" thickTop="1" thickBot="1" x14ac:dyDescent="0.35">
      <c r="A12" s="301" t="s">
        <v>22</v>
      </c>
      <c r="B12" s="234" t="e">
        <f>INDEX([1]ELEVES!B12,MATCH("zzz",[1]ELEVES!B12,1))</f>
        <v>#N/A</v>
      </c>
      <c r="C12" s="235" t="e">
        <f>INDEX([1]ELEVES!C12,MATCH("zzz",[1]ELEVES!C12,1))</f>
        <v>#N/A</v>
      </c>
      <c r="D12" s="434"/>
      <c r="E12" s="435"/>
      <c r="F12" s="435"/>
      <c r="G12" s="435"/>
      <c r="H12" s="435"/>
      <c r="I12" s="435"/>
      <c r="J12" s="435"/>
      <c r="K12" s="435"/>
      <c r="L12" s="435"/>
      <c r="M12" s="435"/>
      <c r="N12" s="435"/>
      <c r="O12" s="435"/>
      <c r="P12" s="435"/>
      <c r="Q12" s="435"/>
      <c r="R12" s="438"/>
      <c r="S12" s="340"/>
      <c r="T12" s="341"/>
      <c r="U12" s="341"/>
      <c r="V12" s="342"/>
      <c r="W12" s="342"/>
      <c r="X12" s="341"/>
      <c r="Y12" s="341"/>
      <c r="Z12" s="341"/>
      <c r="AA12" s="341"/>
      <c r="AB12" s="341"/>
      <c r="AC12" s="341"/>
      <c r="AD12" s="341"/>
      <c r="AE12" s="341"/>
      <c r="AF12" s="341"/>
      <c r="AG12" s="437"/>
      <c r="AN12" s="429" t="s">
        <v>22</v>
      </c>
      <c r="AO12" s="419">
        <f t="shared" si="0"/>
        <v>0</v>
      </c>
      <c r="AP12" s="430">
        <f t="shared" si="1"/>
        <v>19</v>
      </c>
      <c r="AQ12" s="421">
        <f t="shared" si="2"/>
        <v>0</v>
      </c>
      <c r="AR12" s="430">
        <f t="shared" si="3"/>
        <v>15</v>
      </c>
      <c r="AS12" s="431">
        <f t="shared" si="4"/>
        <v>0</v>
      </c>
      <c r="AT12" s="432">
        <f t="shared" si="5"/>
        <v>0</v>
      </c>
      <c r="AU12" s="433">
        <f t="shared" si="6"/>
        <v>0</v>
      </c>
    </row>
    <row r="13" spans="1:47" ht="19.95" customHeight="1" thickTop="1" thickBot="1" x14ac:dyDescent="0.35">
      <c r="A13" s="301" t="s">
        <v>23</v>
      </c>
      <c r="B13" s="234" t="e">
        <f>INDEX([1]ELEVES!B13,MATCH("zzz",[1]ELEVES!B13,1))</f>
        <v>#N/A</v>
      </c>
      <c r="C13" s="235" t="e">
        <f>INDEX([1]ELEVES!C13,MATCH("zzz",[1]ELEVES!C13,1))</f>
        <v>#N/A</v>
      </c>
      <c r="D13" s="434"/>
      <c r="E13" s="435"/>
      <c r="F13" s="435"/>
      <c r="G13" s="435"/>
      <c r="H13" s="435"/>
      <c r="I13" s="435"/>
      <c r="J13" s="435"/>
      <c r="K13" s="435"/>
      <c r="L13" s="435"/>
      <c r="M13" s="435"/>
      <c r="N13" s="435"/>
      <c r="O13" s="435"/>
      <c r="P13" s="435"/>
      <c r="Q13" s="435"/>
      <c r="R13" s="438"/>
      <c r="S13" s="340"/>
      <c r="T13" s="341"/>
      <c r="U13" s="341"/>
      <c r="V13" s="342"/>
      <c r="W13" s="342"/>
      <c r="X13" s="341"/>
      <c r="Y13" s="341"/>
      <c r="Z13" s="341"/>
      <c r="AA13" s="341"/>
      <c r="AB13" s="341"/>
      <c r="AC13" s="341"/>
      <c r="AD13" s="341"/>
      <c r="AE13" s="341"/>
      <c r="AF13" s="341"/>
      <c r="AG13" s="437"/>
      <c r="AN13" s="429" t="s">
        <v>23</v>
      </c>
      <c r="AO13" s="419">
        <f t="shared" si="0"/>
        <v>0</v>
      </c>
      <c r="AP13" s="430">
        <f t="shared" si="1"/>
        <v>19</v>
      </c>
      <c r="AQ13" s="421">
        <f t="shared" si="2"/>
        <v>0</v>
      </c>
      <c r="AR13" s="430">
        <f t="shared" si="3"/>
        <v>15</v>
      </c>
      <c r="AS13" s="431">
        <f t="shared" si="4"/>
        <v>0</v>
      </c>
      <c r="AT13" s="432">
        <f t="shared" si="5"/>
        <v>0</v>
      </c>
      <c r="AU13" s="433">
        <f t="shared" si="6"/>
        <v>0</v>
      </c>
    </row>
    <row r="14" spans="1:47" ht="19.95" customHeight="1" thickTop="1" thickBot="1" x14ac:dyDescent="0.35">
      <c r="A14" s="301" t="s">
        <v>24</v>
      </c>
      <c r="B14" s="234" t="e">
        <f>INDEX([1]ELEVES!B14,MATCH("zzz",[1]ELEVES!B14,1))</f>
        <v>#N/A</v>
      </c>
      <c r="C14" s="235" t="e">
        <f>INDEX([1]ELEVES!C14,MATCH("zzz",[1]ELEVES!C14,1))</f>
        <v>#N/A</v>
      </c>
      <c r="D14" s="434"/>
      <c r="E14" s="435"/>
      <c r="F14" s="435"/>
      <c r="G14" s="435"/>
      <c r="H14" s="435"/>
      <c r="I14" s="435"/>
      <c r="J14" s="435"/>
      <c r="K14" s="435"/>
      <c r="L14" s="435"/>
      <c r="M14" s="435"/>
      <c r="N14" s="435"/>
      <c r="O14" s="435"/>
      <c r="P14" s="435"/>
      <c r="Q14" s="435"/>
      <c r="R14" s="438"/>
      <c r="S14" s="340"/>
      <c r="T14" s="341"/>
      <c r="U14" s="341"/>
      <c r="V14" s="342"/>
      <c r="W14" s="342"/>
      <c r="X14" s="341"/>
      <c r="Y14" s="341"/>
      <c r="Z14" s="341"/>
      <c r="AA14" s="341"/>
      <c r="AB14" s="341"/>
      <c r="AC14" s="341"/>
      <c r="AD14" s="341"/>
      <c r="AE14" s="341"/>
      <c r="AF14" s="341"/>
      <c r="AG14" s="437"/>
      <c r="AN14" s="429" t="s">
        <v>24</v>
      </c>
      <c r="AO14" s="419">
        <f t="shared" si="0"/>
        <v>0</v>
      </c>
      <c r="AP14" s="430">
        <f t="shared" si="1"/>
        <v>19</v>
      </c>
      <c r="AQ14" s="421">
        <f t="shared" si="2"/>
        <v>0</v>
      </c>
      <c r="AR14" s="430">
        <f t="shared" si="3"/>
        <v>15</v>
      </c>
      <c r="AS14" s="431">
        <f t="shared" si="4"/>
        <v>0</v>
      </c>
      <c r="AT14" s="432">
        <f t="shared" si="5"/>
        <v>0</v>
      </c>
      <c r="AU14" s="433">
        <f t="shared" si="6"/>
        <v>0</v>
      </c>
    </row>
    <row r="15" spans="1:47" ht="19.95" customHeight="1" thickTop="1" thickBot="1" x14ac:dyDescent="0.35">
      <c r="A15" s="301" t="s">
        <v>25</v>
      </c>
      <c r="B15" s="234" t="e">
        <f>INDEX([1]ELEVES!B15,MATCH("zzz",[1]ELEVES!B15,1))</f>
        <v>#N/A</v>
      </c>
      <c r="C15" s="235" t="e">
        <f>INDEX([1]ELEVES!C15,MATCH("zzz",[1]ELEVES!C15,1))</f>
        <v>#N/A</v>
      </c>
      <c r="D15" s="434"/>
      <c r="E15" s="435"/>
      <c r="F15" s="435"/>
      <c r="G15" s="435"/>
      <c r="H15" s="435"/>
      <c r="I15" s="435"/>
      <c r="J15" s="435"/>
      <c r="K15" s="435"/>
      <c r="L15" s="435"/>
      <c r="M15" s="435"/>
      <c r="N15" s="435"/>
      <c r="O15" s="435"/>
      <c r="P15" s="435"/>
      <c r="Q15" s="435"/>
      <c r="R15" s="438"/>
      <c r="S15" s="340"/>
      <c r="T15" s="341"/>
      <c r="U15" s="341"/>
      <c r="V15" s="342"/>
      <c r="W15" s="342"/>
      <c r="X15" s="341"/>
      <c r="Y15" s="341"/>
      <c r="Z15" s="341"/>
      <c r="AA15" s="341"/>
      <c r="AB15" s="341"/>
      <c r="AC15" s="341"/>
      <c r="AD15" s="341"/>
      <c r="AE15" s="341"/>
      <c r="AF15" s="341"/>
      <c r="AG15" s="437"/>
      <c r="AN15" s="429" t="s">
        <v>25</v>
      </c>
      <c r="AO15" s="419">
        <f t="shared" si="0"/>
        <v>0</v>
      </c>
      <c r="AP15" s="430">
        <f t="shared" si="1"/>
        <v>19</v>
      </c>
      <c r="AQ15" s="421">
        <f t="shared" si="2"/>
        <v>0</v>
      </c>
      <c r="AR15" s="430">
        <f t="shared" si="3"/>
        <v>15</v>
      </c>
      <c r="AS15" s="431">
        <f t="shared" si="4"/>
        <v>0</v>
      </c>
      <c r="AT15" s="432">
        <f t="shared" si="5"/>
        <v>0</v>
      </c>
      <c r="AU15" s="433">
        <f t="shared" si="6"/>
        <v>0</v>
      </c>
    </row>
    <row r="16" spans="1:47" ht="19.95" customHeight="1" thickTop="1" thickBot="1" x14ac:dyDescent="0.35">
      <c r="A16" s="301" t="s">
        <v>26</v>
      </c>
      <c r="B16" s="234" t="e">
        <f>INDEX([1]ELEVES!B16,MATCH("zzz",[1]ELEVES!B16,1))</f>
        <v>#N/A</v>
      </c>
      <c r="C16" s="235" t="e">
        <f>INDEX([1]ELEVES!C16,MATCH("zzz",[1]ELEVES!C16,1))</f>
        <v>#N/A</v>
      </c>
      <c r="D16" s="434"/>
      <c r="E16" s="435"/>
      <c r="F16" s="435"/>
      <c r="G16" s="435"/>
      <c r="H16" s="435"/>
      <c r="I16" s="435"/>
      <c r="J16" s="435"/>
      <c r="K16" s="435"/>
      <c r="L16" s="435"/>
      <c r="M16" s="435"/>
      <c r="N16" s="435"/>
      <c r="O16" s="435"/>
      <c r="P16" s="435"/>
      <c r="Q16" s="435"/>
      <c r="R16" s="438"/>
      <c r="S16" s="340"/>
      <c r="T16" s="341"/>
      <c r="U16" s="341"/>
      <c r="V16" s="342"/>
      <c r="W16" s="342"/>
      <c r="X16" s="341"/>
      <c r="Y16" s="341"/>
      <c r="Z16" s="341"/>
      <c r="AA16" s="341"/>
      <c r="AB16" s="341"/>
      <c r="AC16" s="341"/>
      <c r="AD16" s="341"/>
      <c r="AE16" s="341"/>
      <c r="AF16" s="341"/>
      <c r="AG16" s="437"/>
      <c r="AN16" s="429" t="s">
        <v>26</v>
      </c>
      <c r="AO16" s="419">
        <f t="shared" si="0"/>
        <v>0</v>
      </c>
      <c r="AP16" s="430">
        <f t="shared" si="1"/>
        <v>19</v>
      </c>
      <c r="AQ16" s="421">
        <f t="shared" si="2"/>
        <v>0</v>
      </c>
      <c r="AR16" s="430">
        <f t="shared" si="3"/>
        <v>15</v>
      </c>
      <c r="AS16" s="431">
        <f t="shared" si="4"/>
        <v>0</v>
      </c>
      <c r="AT16" s="432">
        <f t="shared" si="5"/>
        <v>0</v>
      </c>
      <c r="AU16" s="433">
        <f t="shared" si="6"/>
        <v>0</v>
      </c>
    </row>
    <row r="17" spans="1:47" ht="19.95" customHeight="1" thickTop="1" thickBot="1" x14ac:dyDescent="0.35">
      <c r="A17" s="301" t="s">
        <v>27</v>
      </c>
      <c r="B17" s="234" t="e">
        <f>INDEX([1]ELEVES!B17,MATCH("zzz",[1]ELEVES!B17,1))</f>
        <v>#N/A</v>
      </c>
      <c r="C17" s="235" t="e">
        <f>INDEX([1]ELEVES!C17,MATCH("zzz",[1]ELEVES!C17,1))</f>
        <v>#N/A</v>
      </c>
      <c r="D17" s="434"/>
      <c r="E17" s="435"/>
      <c r="F17" s="435"/>
      <c r="G17" s="435"/>
      <c r="H17" s="435"/>
      <c r="I17" s="435"/>
      <c r="J17" s="435"/>
      <c r="K17" s="435"/>
      <c r="L17" s="435"/>
      <c r="M17" s="435"/>
      <c r="N17" s="435"/>
      <c r="O17" s="435"/>
      <c r="P17" s="435"/>
      <c r="Q17" s="435"/>
      <c r="R17" s="438"/>
      <c r="S17" s="340"/>
      <c r="T17" s="341"/>
      <c r="U17" s="341"/>
      <c r="V17" s="342"/>
      <c r="W17" s="342"/>
      <c r="X17" s="341"/>
      <c r="Y17" s="341"/>
      <c r="Z17" s="341"/>
      <c r="AA17" s="341"/>
      <c r="AB17" s="341"/>
      <c r="AC17" s="341"/>
      <c r="AD17" s="341"/>
      <c r="AE17" s="341"/>
      <c r="AF17" s="341"/>
      <c r="AG17" s="437"/>
      <c r="AN17" s="429" t="s">
        <v>27</v>
      </c>
      <c r="AO17" s="419">
        <f t="shared" si="0"/>
        <v>0</v>
      </c>
      <c r="AP17" s="430">
        <f t="shared" si="1"/>
        <v>19</v>
      </c>
      <c r="AQ17" s="421">
        <f t="shared" si="2"/>
        <v>0</v>
      </c>
      <c r="AR17" s="430">
        <f t="shared" si="3"/>
        <v>15</v>
      </c>
      <c r="AS17" s="431">
        <f t="shared" si="4"/>
        <v>0</v>
      </c>
      <c r="AT17" s="432">
        <f t="shared" si="5"/>
        <v>0</v>
      </c>
      <c r="AU17" s="433">
        <f t="shared" si="6"/>
        <v>0</v>
      </c>
    </row>
    <row r="18" spans="1:47" ht="19.95" customHeight="1" thickTop="1" thickBot="1" x14ac:dyDescent="0.35">
      <c r="A18" s="301" t="s">
        <v>28</v>
      </c>
      <c r="B18" s="234" t="e">
        <f>INDEX([1]ELEVES!B18,MATCH("zzz",[1]ELEVES!B18,1))</f>
        <v>#N/A</v>
      </c>
      <c r="C18" s="235" t="e">
        <f>INDEX([1]ELEVES!C18,MATCH("zzz",[1]ELEVES!C18,1))</f>
        <v>#N/A</v>
      </c>
      <c r="D18" s="434"/>
      <c r="E18" s="435"/>
      <c r="F18" s="435"/>
      <c r="G18" s="435"/>
      <c r="H18" s="435"/>
      <c r="I18" s="435"/>
      <c r="J18" s="435"/>
      <c r="K18" s="435"/>
      <c r="L18" s="435"/>
      <c r="M18" s="435"/>
      <c r="N18" s="435"/>
      <c r="O18" s="435"/>
      <c r="P18" s="435"/>
      <c r="Q18" s="435"/>
      <c r="R18" s="438"/>
      <c r="S18" s="340"/>
      <c r="T18" s="341"/>
      <c r="U18" s="341"/>
      <c r="V18" s="342"/>
      <c r="W18" s="342"/>
      <c r="X18" s="341"/>
      <c r="Y18" s="341"/>
      <c r="Z18" s="341"/>
      <c r="AA18" s="341"/>
      <c r="AB18" s="341"/>
      <c r="AC18" s="341"/>
      <c r="AD18" s="341"/>
      <c r="AE18" s="341"/>
      <c r="AF18" s="341"/>
      <c r="AG18" s="437"/>
      <c r="AN18" s="429" t="s">
        <v>28</v>
      </c>
      <c r="AO18" s="419">
        <f t="shared" si="0"/>
        <v>0</v>
      </c>
      <c r="AP18" s="430">
        <f t="shared" si="1"/>
        <v>19</v>
      </c>
      <c r="AQ18" s="421">
        <f t="shared" si="2"/>
        <v>0</v>
      </c>
      <c r="AR18" s="430">
        <f t="shared" si="3"/>
        <v>15</v>
      </c>
      <c r="AS18" s="431">
        <f t="shared" si="4"/>
        <v>0</v>
      </c>
      <c r="AT18" s="432">
        <f t="shared" si="5"/>
        <v>0</v>
      </c>
      <c r="AU18" s="433">
        <f t="shared" si="6"/>
        <v>0</v>
      </c>
    </row>
    <row r="19" spans="1:47" ht="19.95" customHeight="1" thickTop="1" thickBot="1" x14ac:dyDescent="0.35">
      <c r="A19" s="301" t="s">
        <v>29</v>
      </c>
      <c r="B19" s="234" t="e">
        <f>INDEX([1]ELEVES!B19,MATCH("zzz",[1]ELEVES!B19,1))</f>
        <v>#N/A</v>
      </c>
      <c r="C19" s="235" t="e">
        <f>INDEX([1]ELEVES!C19,MATCH("zzz",[1]ELEVES!C19,1))</f>
        <v>#N/A</v>
      </c>
      <c r="D19" s="434"/>
      <c r="E19" s="435"/>
      <c r="F19" s="435"/>
      <c r="G19" s="435"/>
      <c r="H19" s="435"/>
      <c r="I19" s="435"/>
      <c r="J19" s="435"/>
      <c r="K19" s="435"/>
      <c r="L19" s="435"/>
      <c r="M19" s="435"/>
      <c r="N19" s="435"/>
      <c r="O19" s="435"/>
      <c r="P19" s="435"/>
      <c r="Q19" s="435"/>
      <c r="R19" s="438"/>
      <c r="S19" s="439"/>
      <c r="T19" s="341"/>
      <c r="U19" s="341"/>
      <c r="V19" s="342"/>
      <c r="W19" s="342"/>
      <c r="X19" s="341"/>
      <c r="Y19" s="341"/>
      <c r="Z19" s="341"/>
      <c r="AA19" s="341"/>
      <c r="AB19" s="341"/>
      <c r="AC19" s="341"/>
      <c r="AD19" s="341"/>
      <c r="AE19" s="341"/>
      <c r="AF19" s="341"/>
      <c r="AG19" s="437"/>
      <c r="AN19" s="429" t="s">
        <v>29</v>
      </c>
      <c r="AO19" s="419">
        <f t="shared" si="0"/>
        <v>0</v>
      </c>
      <c r="AP19" s="430">
        <f t="shared" si="1"/>
        <v>19</v>
      </c>
      <c r="AQ19" s="421">
        <f t="shared" si="2"/>
        <v>0</v>
      </c>
      <c r="AR19" s="430">
        <f t="shared" si="3"/>
        <v>15</v>
      </c>
      <c r="AS19" s="431">
        <f t="shared" si="4"/>
        <v>0</v>
      </c>
      <c r="AT19" s="432">
        <f t="shared" si="5"/>
        <v>0</v>
      </c>
      <c r="AU19" s="433">
        <f t="shared" si="6"/>
        <v>0</v>
      </c>
    </row>
    <row r="20" spans="1:47" ht="19.95" customHeight="1" thickTop="1" thickBot="1" x14ac:dyDescent="0.35">
      <c r="A20" s="301" t="s">
        <v>30</v>
      </c>
      <c r="B20" s="234" t="e">
        <f>INDEX([1]ELEVES!B20,MATCH("zzz",[1]ELEVES!B20,1))</f>
        <v>#N/A</v>
      </c>
      <c r="C20" s="235" t="e">
        <f>INDEX([1]ELEVES!C20,MATCH("zzz",[1]ELEVES!C20,1))</f>
        <v>#N/A</v>
      </c>
      <c r="D20" s="434"/>
      <c r="E20" s="435"/>
      <c r="F20" s="435"/>
      <c r="G20" s="435"/>
      <c r="H20" s="435"/>
      <c r="I20" s="435"/>
      <c r="J20" s="435"/>
      <c r="K20" s="435"/>
      <c r="L20" s="435"/>
      <c r="M20" s="435"/>
      <c r="N20" s="435"/>
      <c r="O20" s="435"/>
      <c r="P20" s="435"/>
      <c r="Q20" s="435"/>
      <c r="R20" s="438"/>
      <c r="S20" s="340"/>
      <c r="T20" s="341"/>
      <c r="U20" s="341"/>
      <c r="V20" s="342"/>
      <c r="W20" s="342"/>
      <c r="X20" s="341"/>
      <c r="Y20" s="341"/>
      <c r="Z20" s="341"/>
      <c r="AA20" s="341"/>
      <c r="AB20" s="341"/>
      <c r="AC20" s="341"/>
      <c r="AD20" s="341"/>
      <c r="AE20" s="341"/>
      <c r="AF20" s="341"/>
      <c r="AG20" s="437"/>
      <c r="AN20" s="429" t="s">
        <v>30</v>
      </c>
      <c r="AO20" s="419">
        <f t="shared" si="0"/>
        <v>0</v>
      </c>
      <c r="AP20" s="430">
        <f t="shared" si="1"/>
        <v>19</v>
      </c>
      <c r="AQ20" s="421">
        <f t="shared" si="2"/>
        <v>0</v>
      </c>
      <c r="AR20" s="430">
        <f t="shared" si="3"/>
        <v>15</v>
      </c>
      <c r="AS20" s="431">
        <f t="shared" si="4"/>
        <v>0</v>
      </c>
      <c r="AT20" s="432">
        <f t="shared" si="5"/>
        <v>0</v>
      </c>
      <c r="AU20" s="433">
        <f t="shared" si="6"/>
        <v>0</v>
      </c>
    </row>
    <row r="21" spans="1:47" ht="19.95" customHeight="1" thickTop="1" thickBot="1" x14ac:dyDescent="0.35">
      <c r="A21" s="301" t="s">
        <v>31</v>
      </c>
      <c r="B21" s="234" t="e">
        <f>INDEX([1]ELEVES!B21,MATCH("zzz",[1]ELEVES!B21,1))</f>
        <v>#N/A</v>
      </c>
      <c r="C21" s="235" t="e">
        <f>INDEX([1]ELEVES!C21,MATCH("zzz",[1]ELEVES!C21,1))</f>
        <v>#N/A</v>
      </c>
      <c r="D21" s="434"/>
      <c r="E21" s="435"/>
      <c r="F21" s="435"/>
      <c r="G21" s="435"/>
      <c r="H21" s="435"/>
      <c r="I21" s="435"/>
      <c r="J21" s="435"/>
      <c r="K21" s="435"/>
      <c r="L21" s="435"/>
      <c r="M21" s="435"/>
      <c r="N21" s="435"/>
      <c r="O21" s="435"/>
      <c r="P21" s="435"/>
      <c r="Q21" s="435"/>
      <c r="R21" s="438"/>
      <c r="S21" s="340"/>
      <c r="T21" s="341"/>
      <c r="U21" s="341"/>
      <c r="V21" s="342"/>
      <c r="W21" s="342"/>
      <c r="X21" s="341"/>
      <c r="Y21" s="341"/>
      <c r="Z21" s="341"/>
      <c r="AA21" s="341"/>
      <c r="AB21" s="341"/>
      <c r="AC21" s="341"/>
      <c r="AD21" s="341"/>
      <c r="AE21" s="341"/>
      <c r="AF21" s="341"/>
      <c r="AG21" s="437"/>
      <c r="AN21" s="429" t="s">
        <v>31</v>
      </c>
      <c r="AO21" s="419">
        <f t="shared" si="0"/>
        <v>0</v>
      </c>
      <c r="AP21" s="430">
        <f t="shared" si="1"/>
        <v>19</v>
      </c>
      <c r="AQ21" s="421">
        <f t="shared" si="2"/>
        <v>0</v>
      </c>
      <c r="AR21" s="430">
        <f t="shared" si="3"/>
        <v>15</v>
      </c>
      <c r="AS21" s="431">
        <f t="shared" si="4"/>
        <v>0</v>
      </c>
      <c r="AT21" s="432">
        <f t="shared" si="5"/>
        <v>0</v>
      </c>
      <c r="AU21" s="433">
        <f t="shared" si="6"/>
        <v>0</v>
      </c>
    </row>
    <row r="22" spans="1:47" ht="19.95" customHeight="1" thickTop="1" thickBot="1" x14ac:dyDescent="0.35">
      <c r="A22" s="301" t="s">
        <v>32</v>
      </c>
      <c r="B22" s="234" t="e">
        <f>INDEX([1]ELEVES!B22,MATCH("zzz",[1]ELEVES!B22,1))</f>
        <v>#N/A</v>
      </c>
      <c r="C22" s="235" t="e">
        <f>INDEX([1]ELEVES!C22,MATCH("zzz",[1]ELEVES!C22,1))</f>
        <v>#N/A</v>
      </c>
      <c r="D22" s="434"/>
      <c r="E22" s="435"/>
      <c r="F22" s="435"/>
      <c r="G22" s="435"/>
      <c r="H22" s="435"/>
      <c r="I22" s="435"/>
      <c r="J22" s="435"/>
      <c r="K22" s="435"/>
      <c r="L22" s="435"/>
      <c r="M22" s="435"/>
      <c r="N22" s="435"/>
      <c r="O22" s="435"/>
      <c r="P22" s="435"/>
      <c r="Q22" s="435"/>
      <c r="R22" s="438"/>
      <c r="S22" s="340"/>
      <c r="T22" s="341"/>
      <c r="U22" s="341"/>
      <c r="V22" s="342"/>
      <c r="W22" s="342"/>
      <c r="X22" s="341"/>
      <c r="Y22" s="341"/>
      <c r="Z22" s="341"/>
      <c r="AA22" s="341"/>
      <c r="AB22" s="341"/>
      <c r="AC22" s="341"/>
      <c r="AD22" s="341"/>
      <c r="AE22" s="341"/>
      <c r="AF22" s="341"/>
      <c r="AG22" s="437"/>
      <c r="AN22" s="429" t="s">
        <v>32</v>
      </c>
      <c r="AO22" s="419">
        <f t="shared" si="0"/>
        <v>0</v>
      </c>
      <c r="AP22" s="430">
        <f t="shared" si="1"/>
        <v>19</v>
      </c>
      <c r="AQ22" s="421">
        <f t="shared" si="2"/>
        <v>0</v>
      </c>
      <c r="AR22" s="430">
        <f t="shared" si="3"/>
        <v>15</v>
      </c>
      <c r="AS22" s="431">
        <f t="shared" si="4"/>
        <v>0</v>
      </c>
      <c r="AT22" s="432">
        <f t="shared" si="5"/>
        <v>0</v>
      </c>
      <c r="AU22" s="433">
        <f t="shared" si="6"/>
        <v>0</v>
      </c>
    </row>
    <row r="23" spans="1:47" ht="19.95" customHeight="1" thickTop="1" thickBot="1" x14ac:dyDescent="0.35">
      <c r="A23" s="301" t="s">
        <v>33</v>
      </c>
      <c r="B23" s="234" t="e">
        <f>INDEX([1]ELEVES!B23,MATCH("zzz",[1]ELEVES!B23,1))</f>
        <v>#N/A</v>
      </c>
      <c r="C23" s="235" t="e">
        <f>INDEX([1]ELEVES!C23,MATCH("zzz",[1]ELEVES!C23,1))</f>
        <v>#N/A</v>
      </c>
      <c r="D23" s="434"/>
      <c r="E23" s="435"/>
      <c r="F23" s="435"/>
      <c r="G23" s="435"/>
      <c r="H23" s="435"/>
      <c r="I23" s="435"/>
      <c r="J23" s="435"/>
      <c r="K23" s="435"/>
      <c r="L23" s="435"/>
      <c r="M23" s="435"/>
      <c r="N23" s="435"/>
      <c r="O23" s="435"/>
      <c r="P23" s="435"/>
      <c r="Q23" s="435"/>
      <c r="R23" s="438"/>
      <c r="S23" s="340"/>
      <c r="T23" s="341"/>
      <c r="U23" s="341"/>
      <c r="V23" s="342"/>
      <c r="W23" s="342"/>
      <c r="X23" s="341"/>
      <c r="Y23" s="341"/>
      <c r="Z23" s="341"/>
      <c r="AA23" s="341"/>
      <c r="AB23" s="341"/>
      <c r="AC23" s="341"/>
      <c r="AD23" s="341"/>
      <c r="AE23" s="341"/>
      <c r="AF23" s="341"/>
      <c r="AG23" s="437"/>
      <c r="AN23" s="429" t="s">
        <v>33</v>
      </c>
      <c r="AO23" s="419">
        <f t="shared" si="0"/>
        <v>0</v>
      </c>
      <c r="AP23" s="430">
        <f t="shared" si="1"/>
        <v>19</v>
      </c>
      <c r="AQ23" s="421">
        <f t="shared" si="2"/>
        <v>0</v>
      </c>
      <c r="AR23" s="430">
        <f t="shared" si="3"/>
        <v>15</v>
      </c>
      <c r="AS23" s="431">
        <f t="shared" si="4"/>
        <v>0</v>
      </c>
      <c r="AT23" s="432">
        <f t="shared" si="5"/>
        <v>0</v>
      </c>
      <c r="AU23" s="433">
        <f t="shared" si="6"/>
        <v>0</v>
      </c>
    </row>
    <row r="24" spans="1:47" ht="19.95" customHeight="1" thickTop="1" thickBot="1" x14ac:dyDescent="0.35">
      <c r="A24" s="301" t="s">
        <v>34</v>
      </c>
      <c r="B24" s="234" t="e">
        <f>INDEX([1]ELEVES!B24,MATCH("zzz",[1]ELEVES!B24,1))</f>
        <v>#N/A</v>
      </c>
      <c r="C24" s="235" t="e">
        <f>INDEX([1]ELEVES!C24,MATCH("zzz",[1]ELEVES!C24,1))</f>
        <v>#N/A</v>
      </c>
      <c r="D24" s="434"/>
      <c r="E24" s="435"/>
      <c r="F24" s="435"/>
      <c r="G24" s="435"/>
      <c r="H24" s="435"/>
      <c r="I24" s="435"/>
      <c r="J24" s="435"/>
      <c r="K24" s="435"/>
      <c r="L24" s="435"/>
      <c r="M24" s="435"/>
      <c r="N24" s="435"/>
      <c r="O24" s="435"/>
      <c r="P24" s="435"/>
      <c r="Q24" s="435"/>
      <c r="R24" s="438"/>
      <c r="S24" s="340"/>
      <c r="T24" s="341"/>
      <c r="U24" s="341"/>
      <c r="V24" s="342"/>
      <c r="W24" s="342"/>
      <c r="X24" s="341"/>
      <c r="Y24" s="341"/>
      <c r="Z24" s="341"/>
      <c r="AA24" s="341"/>
      <c r="AB24" s="341"/>
      <c r="AC24" s="341"/>
      <c r="AD24" s="341"/>
      <c r="AE24" s="341"/>
      <c r="AF24" s="341"/>
      <c r="AG24" s="437"/>
      <c r="AN24" s="429" t="s">
        <v>34</v>
      </c>
      <c r="AO24" s="419">
        <f t="shared" si="0"/>
        <v>0</v>
      </c>
      <c r="AP24" s="430">
        <f t="shared" si="1"/>
        <v>19</v>
      </c>
      <c r="AQ24" s="421">
        <f t="shared" si="2"/>
        <v>0</v>
      </c>
      <c r="AR24" s="430">
        <f t="shared" si="3"/>
        <v>15</v>
      </c>
      <c r="AS24" s="431">
        <f t="shared" si="4"/>
        <v>0</v>
      </c>
      <c r="AT24" s="432">
        <f t="shared" si="5"/>
        <v>0</v>
      </c>
      <c r="AU24" s="433">
        <f t="shared" si="6"/>
        <v>0</v>
      </c>
    </row>
    <row r="25" spans="1:47" ht="19.95" customHeight="1" thickTop="1" thickBot="1" x14ac:dyDescent="0.35">
      <c r="A25" s="301" t="s">
        <v>35</v>
      </c>
      <c r="B25" s="234" t="e">
        <f>INDEX([1]ELEVES!B25,MATCH("zzz",[1]ELEVES!B25,1))</f>
        <v>#N/A</v>
      </c>
      <c r="C25" s="235" t="e">
        <f>INDEX([1]ELEVES!C25,MATCH("zzz",[1]ELEVES!C25,1))</f>
        <v>#N/A</v>
      </c>
      <c r="D25" s="440"/>
      <c r="E25" s="441"/>
      <c r="F25" s="441"/>
      <c r="G25" s="441"/>
      <c r="H25" s="441"/>
      <c r="I25" s="441"/>
      <c r="J25" s="441"/>
      <c r="K25" s="441"/>
      <c r="L25" s="441"/>
      <c r="M25" s="441"/>
      <c r="N25" s="441"/>
      <c r="O25" s="441"/>
      <c r="P25" s="441"/>
      <c r="Q25" s="441"/>
      <c r="R25" s="442"/>
      <c r="S25" s="346"/>
      <c r="T25" s="342"/>
      <c r="U25" s="342"/>
      <c r="V25" s="342"/>
      <c r="W25" s="342"/>
      <c r="X25" s="342"/>
      <c r="Y25" s="341"/>
      <c r="Z25" s="341"/>
      <c r="AA25" s="341"/>
      <c r="AB25" s="341"/>
      <c r="AC25" s="341"/>
      <c r="AD25" s="341"/>
      <c r="AE25" s="341"/>
      <c r="AF25" s="341"/>
      <c r="AG25" s="437"/>
      <c r="AN25" s="429" t="s">
        <v>35</v>
      </c>
      <c r="AO25" s="419">
        <f t="shared" si="0"/>
        <v>0</v>
      </c>
      <c r="AP25" s="430">
        <f t="shared" si="1"/>
        <v>19</v>
      </c>
      <c r="AQ25" s="421">
        <f t="shared" si="2"/>
        <v>0</v>
      </c>
      <c r="AR25" s="430">
        <f t="shared" si="3"/>
        <v>15</v>
      </c>
      <c r="AS25" s="431">
        <f t="shared" si="4"/>
        <v>0</v>
      </c>
      <c r="AT25" s="432">
        <f t="shared" si="5"/>
        <v>0</v>
      </c>
      <c r="AU25" s="433">
        <f t="shared" si="6"/>
        <v>0</v>
      </c>
    </row>
    <row r="26" spans="1:47" ht="19.95" customHeight="1" thickTop="1" thickBot="1" x14ac:dyDescent="0.35">
      <c r="A26" s="301" t="s">
        <v>36</v>
      </c>
      <c r="B26" s="234" t="e">
        <f>INDEX([1]ELEVES!B26,MATCH("zzz",[1]ELEVES!B26,1))</f>
        <v>#N/A</v>
      </c>
      <c r="C26" s="235" t="e">
        <f>INDEX([1]ELEVES!C26,MATCH("zzz",[1]ELEVES!C26,1))</f>
        <v>#N/A</v>
      </c>
      <c r="D26" s="440"/>
      <c r="E26" s="441"/>
      <c r="F26" s="441"/>
      <c r="G26" s="441"/>
      <c r="H26" s="441"/>
      <c r="I26" s="441"/>
      <c r="J26" s="441"/>
      <c r="K26" s="441"/>
      <c r="L26" s="441"/>
      <c r="M26" s="441"/>
      <c r="N26" s="441"/>
      <c r="O26" s="441"/>
      <c r="P26" s="441"/>
      <c r="Q26" s="441"/>
      <c r="R26" s="442"/>
      <c r="S26" s="346"/>
      <c r="T26" s="342"/>
      <c r="U26" s="342"/>
      <c r="V26" s="342"/>
      <c r="W26" s="342"/>
      <c r="X26" s="342"/>
      <c r="Y26" s="341"/>
      <c r="Z26" s="341"/>
      <c r="AA26" s="341"/>
      <c r="AB26" s="341"/>
      <c r="AC26" s="341"/>
      <c r="AD26" s="341"/>
      <c r="AE26" s="341"/>
      <c r="AF26" s="341"/>
      <c r="AG26" s="437"/>
      <c r="AN26" s="429" t="s">
        <v>36</v>
      </c>
      <c r="AO26" s="419">
        <f t="shared" si="0"/>
        <v>0</v>
      </c>
      <c r="AP26" s="430">
        <f t="shared" si="1"/>
        <v>19</v>
      </c>
      <c r="AQ26" s="421">
        <f t="shared" si="2"/>
        <v>0</v>
      </c>
      <c r="AR26" s="430">
        <f t="shared" si="3"/>
        <v>15</v>
      </c>
      <c r="AS26" s="431">
        <f t="shared" si="4"/>
        <v>0</v>
      </c>
      <c r="AT26" s="432">
        <f t="shared" si="5"/>
        <v>0</v>
      </c>
      <c r="AU26" s="433">
        <f t="shared" si="6"/>
        <v>0</v>
      </c>
    </row>
    <row r="27" spans="1:47" ht="19.95" customHeight="1" thickTop="1" thickBot="1" x14ac:dyDescent="0.35">
      <c r="A27" s="301" t="s">
        <v>37</v>
      </c>
      <c r="B27" s="234" t="e">
        <f>INDEX([1]ELEVES!B27,MATCH("zzz",[1]ELEVES!B27,1))</f>
        <v>#N/A</v>
      </c>
      <c r="C27" s="235" t="e">
        <f>INDEX([1]ELEVES!C27,MATCH("zzz",[1]ELEVES!C27,1))</f>
        <v>#N/A</v>
      </c>
      <c r="D27" s="440"/>
      <c r="E27" s="441"/>
      <c r="F27" s="441"/>
      <c r="G27" s="441"/>
      <c r="H27" s="441"/>
      <c r="I27" s="441"/>
      <c r="J27" s="441"/>
      <c r="K27" s="441"/>
      <c r="L27" s="441"/>
      <c r="M27" s="441"/>
      <c r="N27" s="441"/>
      <c r="O27" s="441"/>
      <c r="P27" s="441"/>
      <c r="Q27" s="441"/>
      <c r="R27" s="442"/>
      <c r="S27" s="346"/>
      <c r="T27" s="342"/>
      <c r="U27" s="342"/>
      <c r="V27" s="342"/>
      <c r="W27" s="342"/>
      <c r="X27" s="342"/>
      <c r="Y27" s="341"/>
      <c r="Z27" s="341"/>
      <c r="AA27" s="341"/>
      <c r="AB27" s="341"/>
      <c r="AC27" s="341"/>
      <c r="AD27" s="341"/>
      <c r="AE27" s="341"/>
      <c r="AF27" s="341"/>
      <c r="AG27" s="437"/>
      <c r="AN27" s="429" t="s">
        <v>37</v>
      </c>
      <c r="AO27" s="419">
        <f t="shared" si="0"/>
        <v>0</v>
      </c>
      <c r="AP27" s="430">
        <f t="shared" si="1"/>
        <v>19</v>
      </c>
      <c r="AQ27" s="421">
        <f t="shared" si="2"/>
        <v>0</v>
      </c>
      <c r="AR27" s="430">
        <f t="shared" si="3"/>
        <v>15</v>
      </c>
      <c r="AS27" s="431">
        <f t="shared" si="4"/>
        <v>0</v>
      </c>
      <c r="AT27" s="432">
        <f t="shared" si="5"/>
        <v>0</v>
      </c>
      <c r="AU27" s="433">
        <f t="shared" si="6"/>
        <v>0</v>
      </c>
    </row>
    <row r="28" spans="1:47" ht="19.95" customHeight="1" thickTop="1" thickBot="1" x14ac:dyDescent="0.35">
      <c r="A28" s="301" t="s">
        <v>38</v>
      </c>
      <c r="B28" s="234" t="e">
        <f>INDEX([1]ELEVES!B28,MATCH("zzz",[1]ELEVES!B28,1))</f>
        <v>#N/A</v>
      </c>
      <c r="C28" s="235" t="e">
        <f>INDEX([1]ELEVES!C28,MATCH("zzz",[1]ELEVES!C28,1))</f>
        <v>#N/A</v>
      </c>
      <c r="D28" s="440"/>
      <c r="E28" s="441"/>
      <c r="F28" s="441"/>
      <c r="G28" s="441"/>
      <c r="H28" s="441"/>
      <c r="I28" s="441"/>
      <c r="J28" s="441"/>
      <c r="K28" s="441"/>
      <c r="L28" s="441"/>
      <c r="M28" s="441"/>
      <c r="N28" s="441"/>
      <c r="O28" s="441"/>
      <c r="P28" s="441"/>
      <c r="Q28" s="441"/>
      <c r="R28" s="442"/>
      <c r="S28" s="346"/>
      <c r="T28" s="342"/>
      <c r="U28" s="342"/>
      <c r="V28" s="342"/>
      <c r="W28" s="342"/>
      <c r="X28" s="342"/>
      <c r="Y28" s="341"/>
      <c r="Z28" s="341"/>
      <c r="AA28" s="341"/>
      <c r="AB28" s="341"/>
      <c r="AC28" s="341"/>
      <c r="AD28" s="341"/>
      <c r="AE28" s="341"/>
      <c r="AF28" s="341"/>
      <c r="AG28" s="437"/>
      <c r="AN28" s="429" t="s">
        <v>38</v>
      </c>
      <c r="AO28" s="419">
        <f t="shared" si="0"/>
        <v>0</v>
      </c>
      <c r="AP28" s="430">
        <f t="shared" si="1"/>
        <v>19</v>
      </c>
      <c r="AQ28" s="421">
        <f t="shared" si="2"/>
        <v>0</v>
      </c>
      <c r="AR28" s="430">
        <f t="shared" si="3"/>
        <v>15</v>
      </c>
      <c r="AS28" s="431">
        <f t="shared" si="4"/>
        <v>0</v>
      </c>
      <c r="AT28" s="432">
        <f t="shared" si="5"/>
        <v>0</v>
      </c>
      <c r="AU28" s="433">
        <f t="shared" si="6"/>
        <v>0</v>
      </c>
    </row>
    <row r="29" spans="1:47" ht="19.95" customHeight="1" thickTop="1" thickBot="1" x14ac:dyDescent="0.35">
      <c r="A29" s="301" t="s">
        <v>39</v>
      </c>
      <c r="B29" s="234" t="e">
        <f>INDEX([1]ELEVES!B29,MATCH("zzz",[1]ELEVES!B29,1))</f>
        <v>#N/A</v>
      </c>
      <c r="C29" s="235" t="e">
        <f>INDEX([1]ELEVES!C29,MATCH("zzz",[1]ELEVES!C29,1))</f>
        <v>#N/A</v>
      </c>
      <c r="D29" s="440"/>
      <c r="E29" s="441"/>
      <c r="F29" s="441"/>
      <c r="G29" s="441"/>
      <c r="H29" s="441"/>
      <c r="I29" s="441"/>
      <c r="J29" s="441"/>
      <c r="K29" s="441"/>
      <c r="L29" s="441"/>
      <c r="M29" s="441"/>
      <c r="N29" s="441"/>
      <c r="O29" s="441"/>
      <c r="P29" s="441"/>
      <c r="Q29" s="441"/>
      <c r="R29" s="442"/>
      <c r="S29" s="346"/>
      <c r="T29" s="342"/>
      <c r="U29" s="342"/>
      <c r="V29" s="342"/>
      <c r="W29" s="342"/>
      <c r="X29" s="342"/>
      <c r="Y29" s="341"/>
      <c r="Z29" s="341"/>
      <c r="AA29" s="341"/>
      <c r="AB29" s="341"/>
      <c r="AC29" s="341"/>
      <c r="AD29" s="341"/>
      <c r="AE29" s="341"/>
      <c r="AF29" s="341"/>
      <c r="AG29" s="437"/>
      <c r="AN29" s="429" t="s">
        <v>39</v>
      </c>
      <c r="AO29" s="419">
        <f t="shared" si="0"/>
        <v>0</v>
      </c>
      <c r="AP29" s="430">
        <f t="shared" si="1"/>
        <v>19</v>
      </c>
      <c r="AQ29" s="421">
        <f t="shared" si="2"/>
        <v>0</v>
      </c>
      <c r="AR29" s="430">
        <f t="shared" si="3"/>
        <v>15</v>
      </c>
      <c r="AS29" s="431">
        <f t="shared" si="4"/>
        <v>0</v>
      </c>
      <c r="AT29" s="432">
        <f t="shared" si="5"/>
        <v>0</v>
      </c>
      <c r="AU29" s="433">
        <f t="shared" si="6"/>
        <v>0</v>
      </c>
    </row>
    <row r="30" spans="1:47" ht="19.95" customHeight="1" thickTop="1" thickBot="1" x14ac:dyDescent="0.35">
      <c r="A30" s="301" t="s">
        <v>40</v>
      </c>
      <c r="B30" s="234" t="e">
        <f>INDEX([1]ELEVES!B30,MATCH("zzz",[1]ELEVES!B30,1))</f>
        <v>#N/A</v>
      </c>
      <c r="C30" s="235" t="e">
        <f>INDEX([1]ELEVES!C30,MATCH("zzz",[1]ELEVES!C30,1))</f>
        <v>#N/A</v>
      </c>
      <c r="D30" s="440"/>
      <c r="E30" s="441"/>
      <c r="F30" s="441"/>
      <c r="G30" s="441"/>
      <c r="H30" s="441"/>
      <c r="I30" s="441"/>
      <c r="J30" s="441"/>
      <c r="K30" s="441"/>
      <c r="L30" s="441"/>
      <c r="M30" s="441"/>
      <c r="N30" s="441"/>
      <c r="O30" s="441"/>
      <c r="P30" s="441"/>
      <c r="Q30" s="441"/>
      <c r="R30" s="442"/>
      <c r="S30" s="346"/>
      <c r="T30" s="342"/>
      <c r="U30" s="342"/>
      <c r="V30" s="342"/>
      <c r="W30" s="342"/>
      <c r="X30" s="342"/>
      <c r="Y30" s="341"/>
      <c r="Z30" s="341"/>
      <c r="AA30" s="341"/>
      <c r="AB30" s="341"/>
      <c r="AC30" s="341"/>
      <c r="AD30" s="341"/>
      <c r="AE30" s="341"/>
      <c r="AF30" s="341"/>
      <c r="AG30" s="437"/>
      <c r="AN30" s="429" t="s">
        <v>40</v>
      </c>
      <c r="AO30" s="419">
        <f t="shared" si="0"/>
        <v>0</v>
      </c>
      <c r="AP30" s="430">
        <f t="shared" si="1"/>
        <v>19</v>
      </c>
      <c r="AQ30" s="421">
        <f t="shared" si="2"/>
        <v>0</v>
      </c>
      <c r="AR30" s="430">
        <f t="shared" si="3"/>
        <v>15</v>
      </c>
      <c r="AS30" s="431">
        <f t="shared" si="4"/>
        <v>0</v>
      </c>
      <c r="AT30" s="432">
        <f t="shared" si="5"/>
        <v>0</v>
      </c>
      <c r="AU30" s="433">
        <f t="shared" si="6"/>
        <v>0</v>
      </c>
    </row>
    <row r="31" spans="1:47" ht="19.95" customHeight="1" thickTop="1" thickBot="1" x14ac:dyDescent="0.35">
      <c r="A31" s="351" t="s">
        <v>41</v>
      </c>
      <c r="B31" s="234" t="e">
        <f>INDEX([1]ELEVES!B31,MATCH("zzz",[1]ELEVES!B31,1))</f>
        <v>#N/A</v>
      </c>
      <c r="C31" s="235" t="e">
        <f>INDEX([1]ELEVES!C31,MATCH("zzz",[1]ELEVES!C31,1))</f>
        <v>#N/A</v>
      </c>
      <c r="D31" s="440"/>
      <c r="E31" s="441"/>
      <c r="F31" s="441"/>
      <c r="G31" s="441"/>
      <c r="H31" s="441"/>
      <c r="I31" s="441"/>
      <c r="J31" s="441"/>
      <c r="K31" s="441"/>
      <c r="L31" s="441"/>
      <c r="M31" s="441"/>
      <c r="N31" s="441"/>
      <c r="O31" s="441"/>
      <c r="P31" s="441"/>
      <c r="Q31" s="441"/>
      <c r="R31" s="442"/>
      <c r="S31" s="346"/>
      <c r="T31" s="342"/>
      <c r="U31" s="342"/>
      <c r="V31" s="342"/>
      <c r="W31" s="342"/>
      <c r="X31" s="342"/>
      <c r="Y31" s="341"/>
      <c r="Z31" s="341"/>
      <c r="AA31" s="341"/>
      <c r="AB31" s="341"/>
      <c r="AC31" s="341"/>
      <c r="AD31" s="341"/>
      <c r="AE31" s="341"/>
      <c r="AF31" s="341"/>
      <c r="AG31" s="437"/>
      <c r="AN31" s="429" t="s">
        <v>41</v>
      </c>
      <c r="AO31" s="419">
        <f t="shared" si="0"/>
        <v>0</v>
      </c>
      <c r="AP31" s="430">
        <f t="shared" si="1"/>
        <v>19</v>
      </c>
      <c r="AQ31" s="421">
        <f t="shared" si="2"/>
        <v>0</v>
      </c>
      <c r="AR31" s="430">
        <f t="shared" si="3"/>
        <v>15</v>
      </c>
      <c r="AS31" s="431">
        <f t="shared" si="4"/>
        <v>0</v>
      </c>
      <c r="AT31" s="432">
        <f t="shared" si="5"/>
        <v>0</v>
      </c>
      <c r="AU31" s="433">
        <f t="shared" si="6"/>
        <v>0</v>
      </c>
    </row>
    <row r="32" spans="1:47" ht="19.95" customHeight="1" thickTop="1" thickBot="1" x14ac:dyDescent="0.35">
      <c r="A32" s="352" t="s">
        <v>42</v>
      </c>
      <c r="B32" s="234" t="e">
        <f>INDEX([1]ELEVES!B32,MATCH("zzz",[1]ELEVES!B32,1))</f>
        <v>#N/A</v>
      </c>
      <c r="C32" s="235" t="e">
        <f>INDEX([1]ELEVES!C32,MATCH("zzz",[1]ELEVES!C32,1))</f>
        <v>#N/A</v>
      </c>
      <c r="D32" s="443"/>
      <c r="E32" s="444"/>
      <c r="F32" s="444"/>
      <c r="G32" s="444"/>
      <c r="H32" s="444"/>
      <c r="I32" s="444"/>
      <c r="J32" s="444"/>
      <c r="K32" s="444"/>
      <c r="L32" s="444"/>
      <c r="M32" s="444"/>
      <c r="N32" s="444"/>
      <c r="O32" s="444"/>
      <c r="P32" s="444"/>
      <c r="Q32" s="444"/>
      <c r="R32" s="445"/>
      <c r="S32" s="359"/>
      <c r="T32" s="360"/>
      <c r="U32" s="360"/>
      <c r="V32" s="360"/>
      <c r="W32" s="360"/>
      <c r="X32" s="360"/>
      <c r="Y32" s="446"/>
      <c r="Z32" s="446"/>
      <c r="AA32" s="446"/>
      <c r="AB32" s="446"/>
      <c r="AC32" s="446"/>
      <c r="AD32" s="446"/>
      <c r="AE32" s="446"/>
      <c r="AF32" s="446"/>
      <c r="AG32" s="447"/>
      <c r="AN32" s="429" t="s">
        <v>42</v>
      </c>
      <c r="AO32" s="448">
        <f t="shared" si="0"/>
        <v>0</v>
      </c>
      <c r="AP32" s="449">
        <f t="shared" si="1"/>
        <v>19</v>
      </c>
      <c r="AQ32" s="450">
        <f t="shared" si="2"/>
        <v>0</v>
      </c>
      <c r="AR32" s="449">
        <f t="shared" si="3"/>
        <v>15</v>
      </c>
      <c r="AS32" s="431">
        <f t="shared" si="4"/>
        <v>0</v>
      </c>
      <c r="AT32" s="432">
        <f t="shared" si="5"/>
        <v>0</v>
      </c>
      <c r="AU32" s="451">
        <f t="shared" si="6"/>
        <v>0</v>
      </c>
    </row>
    <row r="33" spans="1:70" s="129" customFormat="1" ht="19.95" customHeight="1" thickTop="1" x14ac:dyDescent="0.3">
      <c r="A33" s="131"/>
      <c r="B33" s="131"/>
      <c r="C33" s="131"/>
      <c r="D33" s="452"/>
      <c r="E33" s="137"/>
      <c r="F33" s="137"/>
      <c r="G33" s="137"/>
      <c r="H33" s="137"/>
      <c r="I33" s="137"/>
      <c r="J33" s="137"/>
      <c r="K33" s="137"/>
      <c r="L33" s="137"/>
      <c r="M33" s="137"/>
      <c r="N33" s="137"/>
      <c r="O33" s="137"/>
      <c r="P33" s="137"/>
      <c r="Q33" s="137"/>
      <c r="R33" s="453"/>
      <c r="S33" s="452"/>
      <c r="T33" s="137"/>
      <c r="U33" s="137"/>
      <c r="V33" s="454"/>
      <c r="W33" s="454"/>
      <c r="X33" s="454"/>
      <c r="Y33" s="454"/>
      <c r="Z33" s="454"/>
      <c r="AA33" s="454"/>
      <c r="AB33" s="454"/>
      <c r="AC33" s="454"/>
      <c r="AD33" s="454"/>
      <c r="AE33" s="455"/>
      <c r="AF33" s="455"/>
      <c r="AG33" s="455"/>
      <c r="AH33" s="454"/>
      <c r="AI33" s="454"/>
      <c r="AJ33" s="454"/>
      <c r="AK33" s="456"/>
      <c r="AL33" s="135"/>
      <c r="AM33" s="135"/>
      <c r="AN33" s="457"/>
    </row>
    <row r="34" spans="1:70" x14ac:dyDescent="0.3">
      <c r="A34" s="135"/>
      <c r="B34" s="135"/>
      <c r="C34" s="135"/>
      <c r="D34" s="135"/>
      <c r="E34" s="135"/>
      <c r="F34" s="135"/>
      <c r="G34" s="135"/>
      <c r="H34" s="135"/>
      <c r="I34" s="135"/>
      <c r="J34" s="135"/>
      <c r="K34" s="135"/>
      <c r="L34" s="135"/>
      <c r="M34" s="135"/>
      <c r="N34" s="135"/>
      <c r="O34" s="135"/>
      <c r="P34" s="135"/>
      <c r="Q34" s="135"/>
      <c r="R34" s="135"/>
      <c r="S34" s="135"/>
      <c r="T34" s="135"/>
      <c r="U34" s="135"/>
      <c r="V34" s="458"/>
      <c r="W34" s="458"/>
      <c r="X34" s="458"/>
      <c r="Y34" s="458"/>
      <c r="Z34" s="458"/>
      <c r="AA34" s="458"/>
      <c r="AB34" s="458"/>
      <c r="AC34" s="458"/>
      <c r="AD34" s="458"/>
      <c r="AE34" s="458"/>
      <c r="AF34" s="458"/>
      <c r="AG34" s="458"/>
      <c r="AH34" s="458"/>
      <c r="AK34" s="459"/>
      <c r="AN34" s="457"/>
      <c r="AO34" s="135"/>
      <c r="AP34" s="135"/>
      <c r="AQ34" s="135"/>
      <c r="AR34" s="135"/>
      <c r="AS34" s="135"/>
      <c r="AT34" s="135"/>
      <c r="AU34" s="135"/>
      <c r="AV34" s="135"/>
      <c r="AW34" s="135"/>
      <c r="AX34" s="135"/>
      <c r="AY34" s="135"/>
      <c r="AZ34" s="135"/>
      <c r="BA34" s="135"/>
      <c r="BB34" s="135"/>
      <c r="BC34" s="135"/>
      <c r="BD34" s="135"/>
      <c r="BE34" s="135"/>
      <c r="BF34" s="135"/>
      <c r="BG34" s="135"/>
      <c r="BH34" s="135"/>
      <c r="BI34" s="135"/>
      <c r="BJ34" s="135"/>
      <c r="BK34" s="135"/>
      <c r="BL34" s="135"/>
      <c r="BM34" s="135"/>
      <c r="BN34" s="135"/>
      <c r="BO34" s="135"/>
      <c r="BP34" s="135"/>
      <c r="BQ34" s="135"/>
      <c r="BR34" s="135"/>
    </row>
    <row r="35" spans="1:70" x14ac:dyDescent="0.3">
      <c r="A35" s="135"/>
      <c r="B35" s="135"/>
      <c r="C35" s="135"/>
      <c r="D35" s="135"/>
      <c r="E35" s="135"/>
      <c r="F35" s="135"/>
      <c r="G35" s="135"/>
      <c r="H35" s="135"/>
      <c r="I35" s="135"/>
      <c r="J35" s="135"/>
      <c r="K35" s="135"/>
      <c r="L35" s="135"/>
      <c r="M35" s="135"/>
      <c r="N35" s="135"/>
      <c r="O35" s="135"/>
      <c r="P35" s="135"/>
      <c r="Q35" s="135"/>
      <c r="R35" s="135"/>
      <c r="S35" s="135"/>
      <c r="T35" s="135"/>
      <c r="U35" s="135"/>
      <c r="V35" s="458"/>
      <c r="W35" s="458"/>
      <c r="X35" s="458"/>
      <c r="Y35" s="458"/>
      <c r="Z35" s="458"/>
      <c r="AA35" s="458"/>
      <c r="AB35" s="458"/>
      <c r="AC35" s="458"/>
      <c r="AD35" s="458"/>
      <c r="AE35" s="458"/>
      <c r="AF35" s="458"/>
      <c r="AG35" s="458"/>
      <c r="AH35" s="458"/>
      <c r="AK35" s="459"/>
      <c r="AN35" s="457"/>
      <c r="AO35" s="135"/>
      <c r="AP35" s="135"/>
      <c r="AQ35" s="135"/>
      <c r="AR35" s="135"/>
      <c r="AS35" s="135"/>
      <c r="AT35" s="135"/>
      <c r="AU35" s="135"/>
      <c r="AV35" s="135"/>
      <c r="AW35" s="135"/>
      <c r="AX35" s="135"/>
      <c r="AY35" s="135"/>
      <c r="AZ35" s="135"/>
      <c r="BA35" s="135"/>
      <c r="BB35" s="135"/>
      <c r="BC35" s="135"/>
      <c r="BD35" s="135"/>
      <c r="BE35" s="135"/>
      <c r="BF35" s="135"/>
      <c r="BG35" s="135"/>
      <c r="BH35" s="135"/>
      <c r="BI35" s="135"/>
      <c r="BJ35" s="135"/>
      <c r="BK35" s="135"/>
      <c r="BL35" s="135"/>
      <c r="BM35" s="135"/>
      <c r="BN35" s="135"/>
      <c r="BO35" s="135"/>
      <c r="BP35" s="135"/>
      <c r="BQ35" s="135"/>
      <c r="BR35" s="135"/>
    </row>
    <row r="36" spans="1:70" x14ac:dyDescent="0.3">
      <c r="A36" s="135"/>
      <c r="B36" s="135"/>
      <c r="C36" s="135"/>
      <c r="D36" s="135"/>
      <c r="E36" s="135"/>
      <c r="F36" s="135"/>
      <c r="G36" s="135"/>
      <c r="H36" s="135"/>
      <c r="I36" s="135"/>
      <c r="J36" s="135"/>
      <c r="K36" s="135"/>
      <c r="L36" s="135"/>
      <c r="M36" s="135"/>
      <c r="N36" s="135"/>
      <c r="O36" s="135"/>
      <c r="P36" s="135"/>
      <c r="Q36" s="135"/>
      <c r="R36" s="135"/>
      <c r="S36" s="135"/>
      <c r="T36" s="135"/>
      <c r="U36" s="135"/>
      <c r="V36" s="458"/>
      <c r="W36" s="458"/>
      <c r="X36" s="458"/>
      <c r="Y36" s="458"/>
      <c r="Z36" s="458"/>
      <c r="AA36" s="458"/>
      <c r="AB36" s="458"/>
      <c r="AC36" s="458"/>
      <c r="AD36" s="458"/>
      <c r="AE36" s="458"/>
      <c r="AF36" s="458"/>
      <c r="AG36" s="458"/>
      <c r="AH36" s="458"/>
      <c r="AK36" s="459"/>
      <c r="AN36" s="457"/>
      <c r="AO36" s="135"/>
      <c r="AP36" s="135"/>
      <c r="AQ36" s="135"/>
      <c r="AR36" s="135"/>
      <c r="AS36" s="135"/>
      <c r="AT36" s="135"/>
      <c r="AU36" s="135"/>
      <c r="AV36" s="135"/>
      <c r="AW36" s="135"/>
      <c r="AX36" s="135"/>
      <c r="AY36" s="135"/>
      <c r="AZ36" s="135"/>
      <c r="BA36" s="135"/>
      <c r="BB36" s="135"/>
      <c r="BC36" s="135"/>
      <c r="BD36" s="135"/>
      <c r="BE36" s="135"/>
      <c r="BF36" s="135"/>
      <c r="BG36" s="135"/>
      <c r="BH36" s="135"/>
      <c r="BI36" s="135"/>
      <c r="BJ36" s="135"/>
      <c r="BK36" s="135"/>
      <c r="BL36" s="135"/>
      <c r="BM36" s="135"/>
      <c r="BN36" s="135"/>
      <c r="BO36" s="135"/>
      <c r="BP36" s="135"/>
      <c r="BQ36" s="135"/>
      <c r="BR36" s="135"/>
    </row>
    <row r="37" spans="1:70" x14ac:dyDescent="0.3">
      <c r="A37" s="135"/>
      <c r="B37" s="135"/>
      <c r="C37" s="135"/>
      <c r="D37" s="135"/>
      <c r="E37" s="135"/>
      <c r="F37" s="135"/>
      <c r="G37" s="135"/>
      <c r="H37" s="135"/>
      <c r="I37" s="135"/>
      <c r="J37" s="135"/>
      <c r="K37" s="135"/>
      <c r="L37" s="135"/>
      <c r="M37" s="135"/>
      <c r="N37" s="135"/>
      <c r="O37" s="135"/>
      <c r="P37" s="135"/>
      <c r="Q37" s="135"/>
      <c r="R37" s="135"/>
      <c r="S37" s="135"/>
      <c r="T37" s="135"/>
      <c r="U37" s="135"/>
      <c r="V37" s="458"/>
      <c r="W37" s="458"/>
      <c r="X37" s="458"/>
      <c r="Y37" s="458"/>
      <c r="Z37" s="458"/>
      <c r="AA37" s="458"/>
      <c r="AB37" s="458"/>
      <c r="AC37" s="458"/>
      <c r="AD37" s="458"/>
      <c r="AE37" s="458"/>
      <c r="AF37" s="458"/>
      <c r="AG37" s="458"/>
      <c r="AH37" s="458"/>
      <c r="AK37" s="459"/>
      <c r="AN37" s="457"/>
      <c r="AO37" s="135"/>
      <c r="AP37" s="135"/>
      <c r="AQ37" s="135"/>
      <c r="AR37" s="135"/>
      <c r="AS37" s="135"/>
      <c r="AT37" s="135"/>
      <c r="AU37" s="135"/>
      <c r="AV37" s="135"/>
      <c r="AW37" s="135"/>
      <c r="AX37" s="135"/>
      <c r="AY37" s="135"/>
      <c r="AZ37" s="135"/>
      <c r="BA37" s="135"/>
      <c r="BB37" s="135"/>
      <c r="BC37" s="135"/>
      <c r="BD37" s="135"/>
      <c r="BE37" s="135"/>
      <c r="BF37" s="135"/>
      <c r="BG37" s="135"/>
      <c r="BH37" s="135"/>
      <c r="BI37" s="135"/>
      <c r="BJ37" s="135"/>
      <c r="BK37" s="135"/>
      <c r="BL37" s="135"/>
      <c r="BM37" s="135"/>
      <c r="BN37" s="135"/>
      <c r="BO37" s="135"/>
      <c r="BP37" s="135"/>
      <c r="BQ37" s="135"/>
      <c r="BR37" s="135"/>
    </row>
    <row r="38" spans="1:70" x14ac:dyDescent="0.3">
      <c r="A38" s="135"/>
      <c r="B38" s="135"/>
      <c r="C38" s="135"/>
      <c r="D38" s="135"/>
      <c r="E38" s="135"/>
      <c r="F38" s="135"/>
      <c r="G38" s="135"/>
      <c r="H38" s="135"/>
      <c r="I38" s="135"/>
      <c r="J38" s="135"/>
      <c r="K38" s="135"/>
      <c r="L38" s="135"/>
      <c r="M38" s="135"/>
      <c r="N38" s="135"/>
      <c r="O38" s="135"/>
      <c r="P38" s="135"/>
      <c r="Q38" s="135"/>
      <c r="R38" s="135"/>
      <c r="S38" s="135"/>
      <c r="T38" s="135"/>
      <c r="U38" s="135"/>
      <c r="V38" s="458"/>
      <c r="W38" s="458"/>
      <c r="X38" s="458"/>
      <c r="Y38" s="458"/>
      <c r="Z38" s="458"/>
      <c r="AA38" s="458"/>
      <c r="AB38" s="458"/>
      <c r="AC38" s="458"/>
      <c r="AD38" s="458"/>
      <c r="AE38" s="458"/>
      <c r="AF38" s="458"/>
      <c r="AG38" s="458"/>
      <c r="AH38" s="458"/>
      <c r="AK38" s="459"/>
      <c r="AN38" s="457"/>
      <c r="AO38" s="135"/>
      <c r="AP38" s="135"/>
      <c r="AQ38" s="135"/>
      <c r="AR38" s="135"/>
      <c r="AS38" s="135"/>
      <c r="AT38" s="135"/>
      <c r="AU38" s="135"/>
      <c r="AV38" s="135"/>
      <c r="AW38" s="135"/>
      <c r="AX38" s="135"/>
      <c r="AY38" s="135"/>
      <c r="AZ38" s="135"/>
      <c r="BA38" s="135"/>
      <c r="BB38" s="135"/>
      <c r="BC38" s="135"/>
      <c r="BD38" s="135"/>
      <c r="BE38" s="135"/>
      <c r="BF38" s="135"/>
      <c r="BG38" s="135"/>
      <c r="BH38" s="135"/>
      <c r="BI38" s="135"/>
      <c r="BJ38" s="135"/>
      <c r="BK38" s="135"/>
      <c r="BL38" s="135"/>
      <c r="BM38" s="135"/>
      <c r="BN38" s="135"/>
      <c r="BO38" s="135"/>
      <c r="BP38" s="135"/>
      <c r="BQ38" s="135"/>
      <c r="BR38" s="135"/>
    </row>
    <row r="39" spans="1:70" x14ac:dyDescent="0.3">
      <c r="A39" s="135"/>
      <c r="B39" s="135"/>
      <c r="C39" s="135"/>
      <c r="D39" s="135"/>
      <c r="E39" s="135"/>
      <c r="F39" s="135"/>
      <c r="G39" s="135"/>
      <c r="H39" s="135"/>
      <c r="I39" s="135"/>
      <c r="J39" s="135"/>
      <c r="K39" s="135"/>
      <c r="L39" s="135"/>
      <c r="M39" s="135"/>
      <c r="N39" s="135"/>
      <c r="O39" s="135"/>
      <c r="P39" s="135"/>
      <c r="Q39" s="135"/>
      <c r="R39" s="135"/>
      <c r="S39" s="135"/>
      <c r="T39" s="135"/>
      <c r="U39" s="135"/>
      <c r="V39" s="458"/>
      <c r="W39" s="458"/>
      <c r="X39" s="458"/>
      <c r="Y39" s="458"/>
      <c r="Z39" s="458"/>
      <c r="AA39" s="458"/>
      <c r="AB39" s="458"/>
      <c r="AC39" s="458"/>
      <c r="AD39" s="458"/>
      <c r="AE39" s="458"/>
      <c r="AF39" s="458"/>
      <c r="AG39" s="458"/>
      <c r="AH39" s="458"/>
      <c r="AK39" s="459"/>
      <c r="AN39" s="457"/>
      <c r="AO39" s="135"/>
      <c r="AP39" s="135"/>
      <c r="AQ39" s="135"/>
      <c r="AR39" s="135"/>
      <c r="AS39" s="135"/>
      <c r="AT39" s="135"/>
      <c r="AU39" s="135"/>
      <c r="AV39" s="135"/>
      <c r="AW39" s="135"/>
      <c r="AX39" s="135"/>
      <c r="AY39" s="135"/>
      <c r="AZ39" s="135"/>
      <c r="BA39" s="135"/>
      <c r="BB39" s="135"/>
      <c r="BC39" s="135"/>
      <c r="BD39" s="135"/>
      <c r="BE39" s="135"/>
      <c r="BF39" s="135"/>
      <c r="BG39" s="135"/>
      <c r="BH39" s="135"/>
      <c r="BI39" s="135"/>
      <c r="BJ39" s="135"/>
      <c r="BK39" s="135"/>
      <c r="BL39" s="135"/>
      <c r="BM39" s="135"/>
      <c r="BN39" s="135"/>
      <c r="BO39" s="135"/>
      <c r="BP39" s="135"/>
      <c r="BQ39" s="135"/>
      <c r="BR39" s="135"/>
    </row>
    <row r="40" spans="1:70" x14ac:dyDescent="0.3">
      <c r="A40" s="135"/>
      <c r="B40" s="135"/>
      <c r="C40" s="135"/>
      <c r="D40" s="135"/>
      <c r="E40" s="135"/>
      <c r="F40" s="135"/>
      <c r="G40" s="135"/>
      <c r="H40" s="135"/>
      <c r="I40" s="135"/>
      <c r="J40" s="135"/>
      <c r="K40" s="135"/>
      <c r="L40" s="135"/>
      <c r="M40" s="135"/>
      <c r="N40" s="135"/>
      <c r="O40" s="135"/>
      <c r="P40" s="135"/>
      <c r="Q40" s="135"/>
      <c r="R40" s="135"/>
      <c r="S40" s="135"/>
      <c r="T40" s="135"/>
      <c r="U40" s="135"/>
      <c r="V40" s="135"/>
      <c r="W40" s="135"/>
      <c r="X40" s="135"/>
      <c r="Y40" s="135"/>
      <c r="Z40" s="135"/>
      <c r="AA40" s="135"/>
      <c r="AB40" s="135"/>
      <c r="AC40" s="135"/>
      <c r="AD40" s="135"/>
      <c r="AE40" s="135"/>
      <c r="AF40" s="135"/>
      <c r="AG40" s="135"/>
      <c r="AK40" s="459"/>
      <c r="AN40" s="457"/>
      <c r="AO40" s="135"/>
      <c r="AP40" s="135"/>
      <c r="AQ40" s="135"/>
      <c r="AR40" s="135"/>
      <c r="AS40" s="135"/>
      <c r="AT40" s="135"/>
      <c r="AU40" s="135"/>
      <c r="AV40" s="135"/>
      <c r="AW40" s="135"/>
      <c r="AX40" s="135"/>
      <c r="AY40" s="135"/>
      <c r="AZ40" s="135"/>
      <c r="BA40" s="135"/>
      <c r="BB40" s="135"/>
      <c r="BC40" s="135"/>
      <c r="BD40" s="135"/>
      <c r="BE40" s="135"/>
      <c r="BF40" s="135"/>
      <c r="BG40" s="135"/>
      <c r="BH40" s="135"/>
      <c r="BI40" s="135"/>
      <c r="BJ40" s="135"/>
      <c r="BK40" s="135"/>
      <c r="BL40" s="135"/>
      <c r="BM40" s="135"/>
      <c r="BN40" s="135"/>
      <c r="BO40" s="135"/>
      <c r="BP40" s="135"/>
      <c r="BQ40" s="135"/>
      <c r="BR40" s="135"/>
    </row>
    <row r="41" spans="1:70" x14ac:dyDescent="0.3">
      <c r="A41" s="135"/>
      <c r="B41" s="135"/>
      <c r="C41" s="135"/>
      <c r="D41" s="135"/>
      <c r="E41" s="135"/>
      <c r="F41" s="135"/>
      <c r="G41" s="135"/>
      <c r="H41" s="135"/>
      <c r="I41" s="135"/>
      <c r="J41" s="135"/>
      <c r="K41" s="135"/>
      <c r="L41" s="135"/>
      <c r="M41" s="135"/>
      <c r="N41" s="135"/>
      <c r="O41" s="135"/>
      <c r="P41" s="135"/>
      <c r="Q41" s="135"/>
      <c r="R41" s="135"/>
      <c r="S41" s="135"/>
      <c r="T41" s="135"/>
      <c r="U41" s="135"/>
      <c r="V41" s="135"/>
      <c r="W41" s="135"/>
      <c r="X41" s="135"/>
      <c r="Y41" s="135"/>
      <c r="Z41" s="135"/>
      <c r="AA41" s="135"/>
      <c r="AB41" s="135"/>
      <c r="AC41" s="135"/>
      <c r="AD41" s="135"/>
      <c r="AE41" s="135"/>
      <c r="AF41" s="135"/>
      <c r="AG41" s="135"/>
      <c r="AK41" s="459"/>
      <c r="AN41" s="457"/>
      <c r="AO41" s="135"/>
      <c r="AP41" s="135"/>
      <c r="AQ41" s="135"/>
      <c r="AR41" s="135"/>
      <c r="AS41" s="135"/>
      <c r="AT41" s="135"/>
      <c r="AU41" s="135"/>
      <c r="AV41" s="135"/>
      <c r="AW41" s="135"/>
      <c r="AX41" s="135"/>
      <c r="AY41" s="135"/>
      <c r="AZ41" s="135"/>
      <c r="BA41" s="135"/>
      <c r="BB41" s="135"/>
      <c r="BC41" s="135"/>
      <c r="BD41" s="135"/>
      <c r="BE41" s="135"/>
      <c r="BF41" s="135"/>
      <c r="BG41" s="135"/>
      <c r="BH41" s="135"/>
      <c r="BI41" s="135"/>
      <c r="BJ41" s="135"/>
      <c r="BK41" s="135"/>
      <c r="BL41" s="135"/>
      <c r="BM41" s="135"/>
      <c r="BN41" s="135"/>
      <c r="BO41" s="135"/>
      <c r="BP41" s="135"/>
      <c r="BQ41" s="135"/>
      <c r="BR41" s="135"/>
    </row>
    <row r="42" spans="1:70" x14ac:dyDescent="0.3">
      <c r="A42" s="135"/>
      <c r="B42" s="135"/>
      <c r="C42" s="135"/>
      <c r="D42" s="135"/>
      <c r="E42" s="135"/>
      <c r="F42" s="135"/>
      <c r="G42" s="135"/>
      <c r="H42" s="135"/>
      <c r="I42" s="135"/>
      <c r="J42" s="135"/>
      <c r="K42" s="135"/>
      <c r="L42" s="135"/>
      <c r="M42" s="135"/>
      <c r="N42" s="135"/>
      <c r="O42" s="135"/>
      <c r="P42" s="135"/>
      <c r="Q42" s="135"/>
      <c r="R42" s="135"/>
      <c r="S42" s="135"/>
      <c r="T42" s="135"/>
      <c r="U42" s="135"/>
      <c r="V42" s="135"/>
      <c r="W42" s="135"/>
      <c r="X42" s="135"/>
      <c r="Y42" s="135"/>
      <c r="Z42" s="135"/>
      <c r="AA42" s="135"/>
      <c r="AB42" s="135"/>
      <c r="AC42" s="135"/>
      <c r="AD42" s="135"/>
      <c r="AE42" s="135"/>
      <c r="AF42" s="135"/>
      <c r="AG42" s="135"/>
      <c r="AK42" s="459"/>
      <c r="AN42" s="457"/>
      <c r="AO42" s="135"/>
      <c r="AP42" s="135"/>
      <c r="AQ42" s="135"/>
      <c r="AR42" s="135"/>
      <c r="AS42" s="135"/>
      <c r="AT42" s="135"/>
      <c r="AU42" s="135"/>
      <c r="AV42" s="135"/>
      <c r="AW42" s="135"/>
      <c r="AX42" s="135"/>
      <c r="AY42" s="135"/>
      <c r="AZ42" s="135"/>
      <c r="BA42" s="135"/>
      <c r="BB42" s="135"/>
      <c r="BC42" s="135"/>
      <c r="BD42" s="135"/>
      <c r="BE42" s="135"/>
      <c r="BF42" s="135"/>
      <c r="BG42" s="135"/>
      <c r="BH42" s="135"/>
      <c r="BI42" s="135"/>
      <c r="BJ42" s="135"/>
      <c r="BK42" s="135"/>
      <c r="BL42" s="135"/>
      <c r="BM42" s="135"/>
      <c r="BN42" s="135"/>
      <c r="BO42" s="135"/>
      <c r="BP42" s="135"/>
      <c r="BQ42" s="135"/>
      <c r="BR42" s="135"/>
    </row>
    <row r="43" spans="1:70" x14ac:dyDescent="0.3">
      <c r="A43" s="135"/>
      <c r="B43" s="135"/>
      <c r="C43" s="135"/>
      <c r="D43" s="135"/>
      <c r="E43" s="135"/>
      <c r="F43" s="135"/>
      <c r="G43" s="135"/>
      <c r="H43" s="135"/>
      <c r="I43" s="135"/>
      <c r="J43" s="135"/>
      <c r="K43" s="135"/>
      <c r="L43" s="135"/>
      <c r="M43" s="135"/>
      <c r="N43" s="135"/>
      <c r="O43" s="135"/>
      <c r="P43" s="135"/>
      <c r="Q43" s="135"/>
      <c r="R43" s="135"/>
      <c r="S43" s="135"/>
      <c r="T43" s="135"/>
      <c r="U43" s="135"/>
      <c r="V43" s="135"/>
      <c r="W43" s="135"/>
      <c r="X43" s="135"/>
      <c r="Y43" s="135"/>
      <c r="Z43" s="135"/>
      <c r="AA43" s="135"/>
      <c r="AB43" s="135"/>
      <c r="AC43" s="135"/>
      <c r="AD43" s="135"/>
      <c r="AE43" s="135"/>
      <c r="AF43" s="135"/>
      <c r="AG43" s="135"/>
      <c r="AK43" s="459"/>
      <c r="AN43" s="457"/>
      <c r="AO43" s="135"/>
      <c r="AP43" s="135"/>
      <c r="AQ43" s="135"/>
      <c r="AR43" s="135"/>
      <c r="AS43" s="135"/>
      <c r="AT43" s="135"/>
      <c r="AU43" s="135"/>
      <c r="AV43" s="135"/>
      <c r="AW43" s="135"/>
      <c r="AX43" s="135"/>
      <c r="AY43" s="135"/>
      <c r="AZ43" s="135"/>
      <c r="BA43" s="135"/>
      <c r="BB43" s="135"/>
      <c r="BC43" s="135"/>
      <c r="BD43" s="135"/>
      <c r="BE43" s="135"/>
      <c r="BF43" s="135"/>
      <c r="BG43" s="135"/>
      <c r="BH43" s="135"/>
      <c r="BI43" s="135"/>
      <c r="BJ43" s="135"/>
      <c r="BK43" s="135"/>
      <c r="BL43" s="135"/>
      <c r="BM43" s="135"/>
      <c r="BN43" s="135"/>
      <c r="BO43" s="135"/>
      <c r="BP43" s="135"/>
      <c r="BQ43" s="135"/>
      <c r="BR43" s="135"/>
    </row>
    <row r="44" spans="1:70" x14ac:dyDescent="0.3">
      <c r="A44" s="135"/>
      <c r="B44" s="135"/>
      <c r="C44" s="135"/>
      <c r="D44" s="135"/>
      <c r="E44" s="135"/>
      <c r="F44" s="135"/>
      <c r="G44" s="135"/>
      <c r="H44" s="135"/>
      <c r="I44" s="135"/>
      <c r="J44" s="135"/>
      <c r="K44" s="135"/>
      <c r="L44" s="135"/>
      <c r="M44" s="135"/>
      <c r="N44" s="135"/>
      <c r="O44" s="135"/>
      <c r="P44" s="135"/>
      <c r="Q44" s="135"/>
      <c r="R44" s="135"/>
      <c r="S44" s="135"/>
      <c r="T44" s="135"/>
      <c r="U44" s="135"/>
      <c r="V44" s="135"/>
      <c r="W44" s="135"/>
      <c r="X44" s="135"/>
      <c r="Y44" s="135"/>
      <c r="Z44" s="135"/>
      <c r="AA44" s="135"/>
      <c r="AB44" s="135"/>
      <c r="AC44" s="135"/>
      <c r="AD44" s="135"/>
      <c r="AE44" s="135"/>
      <c r="AF44" s="135"/>
      <c r="AG44" s="135"/>
      <c r="AK44" s="459"/>
      <c r="AN44" s="457"/>
      <c r="AO44" s="135"/>
      <c r="AP44" s="135"/>
      <c r="AQ44" s="135"/>
      <c r="AR44" s="135"/>
      <c r="AS44" s="135"/>
      <c r="AT44" s="135"/>
      <c r="AU44" s="135"/>
      <c r="AV44" s="135"/>
      <c r="AW44" s="135"/>
      <c r="AX44" s="135"/>
      <c r="AY44" s="135"/>
      <c r="AZ44" s="135"/>
      <c r="BA44" s="135"/>
      <c r="BB44" s="135"/>
      <c r="BC44" s="135"/>
      <c r="BD44" s="135"/>
      <c r="BE44" s="135"/>
      <c r="BF44" s="135"/>
      <c r="BG44" s="135"/>
      <c r="BH44" s="135"/>
      <c r="BI44" s="135"/>
      <c r="BJ44" s="135"/>
      <c r="BK44" s="135"/>
      <c r="BL44" s="135"/>
      <c r="BM44" s="135"/>
      <c r="BN44" s="135"/>
      <c r="BO44" s="135"/>
      <c r="BP44" s="135"/>
      <c r="BQ44" s="135"/>
      <c r="BR44" s="135"/>
    </row>
    <row r="45" spans="1:70" x14ac:dyDescent="0.3">
      <c r="A45" s="135"/>
      <c r="B45" s="135"/>
      <c r="C45" s="135"/>
      <c r="D45" s="135"/>
      <c r="E45" s="135"/>
      <c r="F45" s="135"/>
      <c r="G45" s="135"/>
      <c r="H45" s="135"/>
      <c r="I45" s="135"/>
      <c r="J45" s="135"/>
      <c r="K45" s="135"/>
      <c r="L45" s="135"/>
      <c r="M45" s="135"/>
      <c r="N45" s="135"/>
      <c r="O45" s="135"/>
      <c r="P45" s="135"/>
      <c r="Q45" s="135"/>
      <c r="R45" s="135"/>
      <c r="S45" s="135"/>
      <c r="T45" s="135"/>
      <c r="U45" s="135"/>
      <c r="V45" s="135"/>
      <c r="W45" s="135"/>
      <c r="X45" s="135"/>
      <c r="Y45" s="135"/>
      <c r="Z45" s="135"/>
      <c r="AA45" s="135"/>
      <c r="AB45" s="135"/>
      <c r="AC45" s="135"/>
      <c r="AD45" s="135"/>
      <c r="AE45" s="135"/>
      <c r="AF45" s="135"/>
      <c r="AG45" s="135"/>
      <c r="AK45" s="459"/>
      <c r="AN45" s="457"/>
      <c r="AO45" s="135"/>
      <c r="AP45" s="135"/>
      <c r="AQ45" s="135"/>
      <c r="AR45" s="135"/>
      <c r="AS45" s="135"/>
      <c r="AT45" s="135"/>
      <c r="AU45" s="135"/>
      <c r="AV45" s="135"/>
      <c r="AW45" s="135"/>
      <c r="AX45" s="135"/>
      <c r="AY45" s="135"/>
      <c r="AZ45" s="135"/>
      <c r="BA45" s="135"/>
      <c r="BB45" s="135"/>
      <c r="BC45" s="135"/>
      <c r="BD45" s="135"/>
      <c r="BE45" s="135"/>
      <c r="BF45" s="135"/>
      <c r="BG45" s="135"/>
      <c r="BH45" s="135"/>
      <c r="BI45" s="135"/>
      <c r="BJ45" s="135"/>
      <c r="BK45" s="135"/>
      <c r="BL45" s="135"/>
      <c r="BM45" s="135"/>
      <c r="BN45" s="135"/>
      <c r="BO45" s="135"/>
      <c r="BP45" s="135"/>
      <c r="BQ45" s="135"/>
      <c r="BR45" s="135"/>
    </row>
    <row r="46" spans="1:70" x14ac:dyDescent="0.3">
      <c r="A46" s="135"/>
      <c r="B46" s="135"/>
      <c r="C46" s="135"/>
      <c r="D46" s="135"/>
      <c r="E46" s="135"/>
      <c r="F46" s="135"/>
      <c r="G46" s="135"/>
      <c r="H46" s="135"/>
      <c r="I46" s="135"/>
      <c r="J46" s="135"/>
      <c r="K46" s="135"/>
      <c r="L46" s="135"/>
      <c r="M46" s="135"/>
      <c r="N46" s="135"/>
      <c r="O46" s="135"/>
      <c r="P46" s="135"/>
      <c r="Q46" s="135"/>
      <c r="R46" s="135"/>
      <c r="S46" s="135"/>
      <c r="T46" s="135"/>
      <c r="U46" s="135"/>
      <c r="V46" s="135"/>
      <c r="W46" s="135"/>
      <c r="X46" s="135"/>
      <c r="Y46" s="135"/>
      <c r="Z46" s="135"/>
      <c r="AA46" s="135"/>
      <c r="AB46" s="135"/>
      <c r="AC46" s="135"/>
      <c r="AD46" s="135"/>
      <c r="AE46" s="135"/>
      <c r="AF46" s="135"/>
      <c r="AG46" s="135"/>
      <c r="AK46" s="459"/>
      <c r="AN46" s="457"/>
      <c r="AO46" s="135"/>
      <c r="AP46" s="135"/>
      <c r="AQ46" s="135"/>
      <c r="AR46" s="135"/>
      <c r="AS46" s="135"/>
      <c r="AT46" s="135"/>
      <c r="AU46" s="135"/>
      <c r="AV46" s="135"/>
      <c r="AW46" s="135"/>
      <c r="AX46" s="135"/>
      <c r="AY46" s="135"/>
      <c r="AZ46" s="135"/>
      <c r="BA46" s="135"/>
      <c r="BB46" s="135"/>
      <c r="BC46" s="135"/>
      <c r="BD46" s="135"/>
      <c r="BE46" s="135"/>
      <c r="BF46" s="135"/>
      <c r="BG46" s="135"/>
      <c r="BH46" s="135"/>
      <c r="BI46" s="135"/>
      <c r="BJ46" s="135"/>
      <c r="BK46" s="135"/>
      <c r="BL46" s="135"/>
      <c r="BM46" s="135"/>
      <c r="BN46" s="135"/>
      <c r="BO46" s="135"/>
      <c r="BP46" s="135"/>
      <c r="BQ46" s="135"/>
      <c r="BR46" s="135"/>
    </row>
    <row r="47" spans="1:70" x14ac:dyDescent="0.3">
      <c r="A47" s="135"/>
      <c r="B47" s="135"/>
      <c r="C47" s="135"/>
      <c r="D47" s="135"/>
      <c r="E47" s="135"/>
      <c r="F47" s="135"/>
      <c r="G47" s="135"/>
      <c r="H47" s="135"/>
      <c r="I47" s="135"/>
      <c r="J47" s="135"/>
      <c r="K47" s="135"/>
      <c r="L47" s="135"/>
      <c r="M47" s="135"/>
      <c r="N47" s="135"/>
      <c r="O47" s="135"/>
      <c r="P47" s="135"/>
      <c r="Q47" s="135"/>
      <c r="R47" s="135"/>
      <c r="S47" s="135"/>
      <c r="T47" s="135"/>
      <c r="U47" s="135"/>
      <c r="V47" s="135"/>
      <c r="W47" s="135"/>
      <c r="X47" s="135"/>
      <c r="Y47" s="135"/>
      <c r="Z47" s="135"/>
      <c r="AA47" s="135"/>
      <c r="AB47" s="135"/>
      <c r="AC47" s="135"/>
      <c r="AD47" s="135"/>
      <c r="AE47" s="135"/>
      <c r="AF47" s="135"/>
      <c r="AG47" s="135"/>
      <c r="AK47" s="459"/>
      <c r="AN47" s="457"/>
      <c r="AO47" s="135"/>
      <c r="AP47" s="135"/>
      <c r="AQ47" s="135"/>
      <c r="AR47" s="135"/>
      <c r="AS47" s="135"/>
      <c r="AT47" s="135"/>
      <c r="AU47" s="135"/>
      <c r="AV47" s="135"/>
      <c r="AW47" s="135"/>
      <c r="AX47" s="135"/>
      <c r="AY47" s="135"/>
      <c r="AZ47" s="135"/>
      <c r="BA47" s="135"/>
      <c r="BB47" s="135"/>
      <c r="BC47" s="135"/>
      <c r="BD47" s="135"/>
      <c r="BE47" s="135"/>
      <c r="BF47" s="135"/>
      <c r="BG47" s="135"/>
      <c r="BH47" s="135"/>
      <c r="BI47" s="135"/>
      <c r="BJ47" s="135"/>
      <c r="BK47" s="135"/>
      <c r="BL47" s="135"/>
      <c r="BM47" s="135"/>
      <c r="BN47" s="135"/>
      <c r="BO47" s="135"/>
      <c r="BP47" s="135"/>
      <c r="BQ47" s="135"/>
      <c r="BR47" s="135"/>
    </row>
    <row r="48" spans="1:70" x14ac:dyDescent="0.3">
      <c r="A48" s="135"/>
      <c r="B48" s="135"/>
      <c r="C48" s="135"/>
      <c r="D48" s="135"/>
      <c r="E48" s="135"/>
      <c r="F48" s="135"/>
      <c r="G48" s="135"/>
      <c r="H48" s="135"/>
      <c r="I48" s="135"/>
      <c r="J48" s="135"/>
      <c r="K48" s="135"/>
      <c r="L48" s="135"/>
      <c r="M48" s="135"/>
      <c r="N48" s="135"/>
      <c r="O48" s="135"/>
      <c r="P48" s="135"/>
      <c r="Q48" s="135"/>
      <c r="R48" s="135"/>
      <c r="S48" s="135"/>
      <c r="T48" s="135"/>
      <c r="U48" s="135"/>
      <c r="V48" s="135"/>
      <c r="W48" s="135"/>
      <c r="X48" s="135"/>
      <c r="Y48" s="135"/>
      <c r="Z48" s="135"/>
      <c r="AA48" s="135"/>
      <c r="AB48" s="135"/>
      <c r="AC48" s="135"/>
      <c r="AD48" s="135"/>
      <c r="AE48" s="135"/>
      <c r="AF48" s="135"/>
      <c r="AG48" s="135"/>
      <c r="AK48" s="459"/>
      <c r="AN48" s="457"/>
      <c r="AO48" s="135"/>
      <c r="AP48" s="135"/>
      <c r="AQ48" s="135"/>
      <c r="AR48" s="135"/>
      <c r="AS48" s="135"/>
      <c r="AT48" s="135"/>
      <c r="AU48" s="135"/>
      <c r="AV48" s="135"/>
      <c r="AW48" s="135"/>
      <c r="AX48" s="135"/>
      <c r="AY48" s="135"/>
      <c r="AZ48" s="135"/>
      <c r="BA48" s="135"/>
      <c r="BB48" s="135"/>
      <c r="BC48" s="135"/>
      <c r="BD48" s="135"/>
      <c r="BE48" s="135"/>
      <c r="BF48" s="135"/>
      <c r="BG48" s="135"/>
      <c r="BH48" s="135"/>
      <c r="BI48" s="135"/>
      <c r="BJ48" s="135"/>
      <c r="BK48" s="135"/>
      <c r="BL48" s="135"/>
      <c r="BM48" s="135"/>
      <c r="BN48" s="135"/>
      <c r="BO48" s="135"/>
      <c r="BP48" s="135"/>
      <c r="BQ48" s="135"/>
      <c r="BR48" s="135"/>
    </row>
    <row r="49" spans="1:70" x14ac:dyDescent="0.3">
      <c r="A49" s="135"/>
      <c r="B49" s="135"/>
      <c r="C49" s="135"/>
      <c r="D49" s="135"/>
      <c r="E49" s="135"/>
      <c r="F49" s="135"/>
      <c r="G49" s="135"/>
      <c r="H49" s="135"/>
      <c r="I49" s="135"/>
      <c r="J49" s="135"/>
      <c r="K49" s="135"/>
      <c r="L49" s="135"/>
      <c r="M49" s="135"/>
      <c r="N49" s="135"/>
      <c r="O49" s="135"/>
      <c r="P49" s="135"/>
      <c r="Q49" s="135"/>
      <c r="R49" s="135"/>
      <c r="S49" s="135"/>
      <c r="T49" s="135"/>
      <c r="U49" s="135"/>
      <c r="V49" s="135"/>
      <c r="W49" s="135"/>
      <c r="X49" s="135"/>
      <c r="Y49" s="135"/>
      <c r="Z49" s="135"/>
      <c r="AA49" s="135"/>
      <c r="AB49" s="135"/>
      <c r="AC49" s="135"/>
      <c r="AD49" s="135"/>
      <c r="AE49" s="135"/>
      <c r="AF49" s="135"/>
      <c r="AG49" s="135"/>
      <c r="AK49" s="459"/>
      <c r="AN49" s="457"/>
      <c r="AO49" s="135"/>
      <c r="AP49" s="135"/>
      <c r="AQ49" s="135"/>
      <c r="AR49" s="135"/>
      <c r="AS49" s="135"/>
      <c r="AT49" s="135"/>
      <c r="AU49" s="135"/>
      <c r="AV49" s="135"/>
      <c r="AW49" s="135"/>
      <c r="AX49" s="135"/>
      <c r="AY49" s="135"/>
      <c r="AZ49" s="135"/>
      <c r="BA49" s="135"/>
      <c r="BB49" s="135"/>
      <c r="BC49" s="135"/>
      <c r="BD49" s="135"/>
      <c r="BE49" s="135"/>
      <c r="BF49" s="135"/>
      <c r="BG49" s="135"/>
      <c r="BH49" s="135"/>
      <c r="BI49" s="135"/>
      <c r="BJ49" s="135"/>
      <c r="BK49" s="135"/>
      <c r="BL49" s="135"/>
      <c r="BM49" s="135"/>
      <c r="BN49" s="135"/>
      <c r="BO49" s="135"/>
      <c r="BP49" s="135"/>
      <c r="BQ49" s="135"/>
      <c r="BR49" s="135"/>
    </row>
    <row r="50" spans="1:70" x14ac:dyDescent="0.3">
      <c r="A50" s="135"/>
      <c r="B50" s="135"/>
      <c r="C50" s="135"/>
      <c r="D50" s="135"/>
      <c r="E50" s="135"/>
      <c r="F50" s="135"/>
      <c r="G50" s="135"/>
      <c r="H50" s="135"/>
      <c r="I50" s="135"/>
      <c r="J50" s="135"/>
      <c r="K50" s="135"/>
      <c r="L50" s="135"/>
      <c r="M50" s="135"/>
      <c r="N50" s="135"/>
      <c r="O50" s="135"/>
      <c r="P50" s="135"/>
      <c r="Q50" s="135"/>
      <c r="R50" s="135"/>
      <c r="S50" s="135"/>
      <c r="T50" s="135"/>
      <c r="U50" s="135"/>
      <c r="V50" s="135"/>
      <c r="W50" s="135"/>
      <c r="X50" s="135"/>
      <c r="Y50" s="135"/>
      <c r="Z50" s="135"/>
      <c r="AA50" s="135"/>
      <c r="AB50" s="135"/>
      <c r="AC50" s="135"/>
      <c r="AD50" s="135"/>
      <c r="AE50" s="135"/>
      <c r="AF50" s="135"/>
      <c r="AG50" s="135"/>
      <c r="AK50" s="459"/>
      <c r="AN50" s="457"/>
      <c r="AO50" s="135"/>
      <c r="AP50" s="135"/>
      <c r="AQ50" s="135"/>
      <c r="AR50" s="135"/>
      <c r="AS50" s="135"/>
      <c r="AT50" s="135"/>
      <c r="AU50" s="135"/>
      <c r="AV50" s="135"/>
      <c r="AW50" s="135"/>
      <c r="AX50" s="135"/>
      <c r="AY50" s="135"/>
      <c r="AZ50" s="135"/>
      <c r="BA50" s="135"/>
      <c r="BB50" s="135"/>
      <c r="BC50" s="135"/>
      <c r="BD50" s="135"/>
      <c r="BE50" s="135"/>
      <c r="BF50" s="135"/>
      <c r="BG50" s="135"/>
      <c r="BH50" s="135"/>
      <c r="BI50" s="135"/>
      <c r="BJ50" s="135"/>
      <c r="BK50" s="135"/>
      <c r="BL50" s="135"/>
      <c r="BM50" s="135"/>
      <c r="BN50" s="135"/>
      <c r="BO50" s="135"/>
      <c r="BP50" s="135"/>
      <c r="BQ50" s="135"/>
      <c r="BR50" s="135"/>
    </row>
    <row r="51" spans="1:70" x14ac:dyDescent="0.3">
      <c r="A51" s="135"/>
      <c r="B51" s="135"/>
      <c r="C51" s="135"/>
      <c r="D51" s="135"/>
      <c r="E51" s="135"/>
      <c r="F51" s="135"/>
      <c r="G51" s="135"/>
      <c r="H51" s="135"/>
      <c r="I51" s="135"/>
      <c r="J51" s="135"/>
      <c r="K51" s="135"/>
      <c r="L51" s="135"/>
      <c r="M51" s="135"/>
      <c r="N51" s="135"/>
      <c r="O51" s="135"/>
      <c r="P51" s="135"/>
      <c r="Q51" s="135"/>
      <c r="R51" s="135"/>
      <c r="S51" s="135"/>
      <c r="T51" s="135"/>
      <c r="U51" s="135"/>
      <c r="V51" s="135"/>
      <c r="W51" s="135"/>
      <c r="X51" s="135"/>
      <c r="Y51" s="135"/>
      <c r="Z51" s="135"/>
      <c r="AA51" s="135"/>
      <c r="AB51" s="135"/>
      <c r="AC51" s="135"/>
      <c r="AD51" s="135"/>
      <c r="AE51" s="135"/>
      <c r="AF51" s="135"/>
      <c r="AG51" s="135"/>
      <c r="AK51" s="459"/>
      <c r="AN51" s="457"/>
      <c r="AO51" s="135"/>
      <c r="AP51" s="135"/>
      <c r="AQ51" s="135"/>
      <c r="AR51" s="135"/>
      <c r="AS51" s="135"/>
      <c r="AT51" s="135"/>
      <c r="AU51" s="135"/>
      <c r="AV51" s="135"/>
      <c r="AW51" s="135"/>
      <c r="AX51" s="135"/>
      <c r="AY51" s="135"/>
      <c r="AZ51" s="135"/>
      <c r="BA51" s="135"/>
      <c r="BB51" s="135"/>
      <c r="BC51" s="135"/>
      <c r="BD51" s="135"/>
      <c r="BE51" s="135"/>
      <c r="BF51" s="135"/>
      <c r="BG51" s="135"/>
      <c r="BH51" s="135"/>
      <c r="BI51" s="135"/>
      <c r="BJ51" s="135"/>
      <c r="BK51" s="135"/>
      <c r="BL51" s="135"/>
      <c r="BM51" s="135"/>
      <c r="BN51" s="135"/>
      <c r="BO51" s="135"/>
      <c r="BP51" s="135"/>
      <c r="BQ51" s="135"/>
      <c r="BR51" s="135"/>
    </row>
    <row r="52" spans="1:70" x14ac:dyDescent="0.3">
      <c r="A52" s="135"/>
      <c r="B52" s="135"/>
      <c r="C52" s="135"/>
      <c r="D52" s="135"/>
      <c r="E52" s="135"/>
      <c r="F52" s="135"/>
      <c r="G52" s="135"/>
      <c r="H52" s="135"/>
      <c r="I52" s="135"/>
      <c r="J52" s="135"/>
      <c r="K52" s="135"/>
      <c r="L52" s="135"/>
      <c r="M52" s="135"/>
      <c r="N52" s="135"/>
      <c r="O52" s="135"/>
      <c r="P52" s="135"/>
      <c r="Q52" s="135"/>
      <c r="R52" s="135"/>
      <c r="S52" s="135"/>
      <c r="T52" s="135"/>
      <c r="U52" s="135"/>
      <c r="V52" s="135"/>
      <c r="W52" s="135"/>
      <c r="X52" s="135"/>
      <c r="Y52" s="135"/>
      <c r="Z52" s="135"/>
      <c r="AA52" s="135"/>
      <c r="AB52" s="135"/>
      <c r="AC52" s="135"/>
      <c r="AD52" s="135"/>
      <c r="AE52" s="135"/>
      <c r="AF52" s="135"/>
      <c r="AG52" s="135"/>
      <c r="AK52" s="459"/>
      <c r="AN52" s="457"/>
      <c r="AO52" s="135"/>
      <c r="AP52" s="135"/>
      <c r="AQ52" s="135"/>
      <c r="AR52" s="135"/>
      <c r="AS52" s="135"/>
      <c r="AT52" s="135"/>
      <c r="AU52" s="135"/>
      <c r="AV52" s="135"/>
      <c r="AW52" s="135"/>
      <c r="AX52" s="135"/>
      <c r="AY52" s="135"/>
      <c r="AZ52" s="135"/>
      <c r="BA52" s="135"/>
      <c r="BB52" s="135"/>
      <c r="BC52" s="135"/>
      <c r="BD52" s="135"/>
      <c r="BE52" s="135"/>
      <c r="BF52" s="135"/>
      <c r="BG52" s="135"/>
      <c r="BH52" s="135"/>
      <c r="BI52" s="135"/>
      <c r="BJ52" s="135"/>
      <c r="BK52" s="135"/>
      <c r="BL52" s="135"/>
      <c r="BM52" s="135"/>
      <c r="BN52" s="135"/>
      <c r="BO52" s="135"/>
      <c r="BP52" s="135"/>
      <c r="BQ52" s="135"/>
      <c r="BR52" s="135"/>
    </row>
    <row r="53" spans="1:70" x14ac:dyDescent="0.3">
      <c r="A53" s="135"/>
      <c r="B53" s="135"/>
      <c r="C53" s="135"/>
      <c r="D53" s="135"/>
      <c r="E53" s="135"/>
      <c r="F53" s="135"/>
      <c r="G53" s="135"/>
      <c r="H53" s="135"/>
      <c r="I53" s="135"/>
      <c r="J53" s="135"/>
      <c r="K53" s="135"/>
      <c r="L53" s="135"/>
      <c r="M53" s="135"/>
      <c r="N53" s="135"/>
      <c r="O53" s="135"/>
      <c r="P53" s="135"/>
      <c r="Q53" s="135"/>
      <c r="R53" s="135"/>
      <c r="S53" s="135"/>
      <c r="T53" s="135"/>
      <c r="U53" s="135"/>
      <c r="V53" s="135"/>
      <c r="W53" s="135"/>
      <c r="X53" s="135"/>
      <c r="Y53" s="135"/>
      <c r="Z53" s="135"/>
      <c r="AA53" s="135"/>
      <c r="AB53" s="135"/>
      <c r="AC53" s="135"/>
      <c r="AD53" s="135"/>
      <c r="AE53" s="135"/>
      <c r="AF53" s="135"/>
      <c r="AG53" s="135"/>
      <c r="AK53" s="459"/>
      <c r="AN53" s="457"/>
      <c r="AO53" s="135"/>
      <c r="AP53" s="135"/>
      <c r="AQ53" s="135"/>
      <c r="AR53" s="135"/>
      <c r="AS53" s="135"/>
      <c r="AT53" s="135"/>
      <c r="AU53" s="135"/>
      <c r="AV53" s="135"/>
      <c r="AW53" s="135"/>
      <c r="AX53" s="135"/>
      <c r="AY53" s="135"/>
      <c r="AZ53" s="135"/>
      <c r="BA53" s="135"/>
      <c r="BB53" s="135"/>
      <c r="BC53" s="135"/>
      <c r="BD53" s="135"/>
      <c r="BE53" s="135"/>
      <c r="BF53" s="135"/>
      <c r="BG53" s="135"/>
      <c r="BH53" s="135"/>
      <c r="BI53" s="135"/>
      <c r="BJ53" s="135"/>
      <c r="BK53" s="135"/>
      <c r="BL53" s="135"/>
      <c r="BM53" s="135"/>
      <c r="BN53" s="135"/>
      <c r="BO53" s="135"/>
      <c r="BP53" s="135"/>
      <c r="BQ53" s="135"/>
      <c r="BR53" s="135"/>
    </row>
    <row r="54" spans="1:70" x14ac:dyDescent="0.3">
      <c r="A54" s="135"/>
      <c r="B54" s="135"/>
      <c r="C54" s="135"/>
      <c r="D54" s="135"/>
      <c r="E54" s="135"/>
      <c r="F54" s="135"/>
      <c r="G54" s="135"/>
      <c r="H54" s="135"/>
      <c r="I54" s="135"/>
      <c r="J54" s="135"/>
      <c r="K54" s="135"/>
      <c r="L54" s="135"/>
      <c r="M54" s="135"/>
      <c r="N54" s="135"/>
      <c r="O54" s="135"/>
      <c r="P54" s="135"/>
      <c r="Q54" s="135"/>
      <c r="R54" s="135"/>
      <c r="S54" s="135"/>
      <c r="T54" s="135"/>
      <c r="U54" s="135"/>
      <c r="V54" s="135"/>
      <c r="W54" s="135"/>
      <c r="X54" s="135"/>
      <c r="Y54" s="135"/>
      <c r="Z54" s="135"/>
      <c r="AA54" s="135"/>
      <c r="AB54" s="135"/>
      <c r="AC54" s="135"/>
      <c r="AD54" s="135"/>
      <c r="AE54" s="135"/>
      <c r="AF54" s="135"/>
      <c r="AG54" s="135"/>
      <c r="AK54" s="459"/>
      <c r="AN54" s="457"/>
      <c r="AO54" s="135"/>
      <c r="AP54" s="135"/>
      <c r="AQ54" s="135"/>
      <c r="AR54" s="135"/>
      <c r="AS54" s="135"/>
      <c r="AT54" s="135"/>
      <c r="AU54" s="135"/>
      <c r="AV54" s="135"/>
      <c r="AW54" s="135"/>
      <c r="AX54" s="135"/>
      <c r="AY54" s="135"/>
      <c r="AZ54" s="135"/>
      <c r="BA54" s="135"/>
      <c r="BB54" s="135"/>
      <c r="BC54" s="135"/>
      <c r="BD54" s="135"/>
      <c r="BE54" s="135"/>
      <c r="BF54" s="135"/>
      <c r="BG54" s="135"/>
      <c r="BH54" s="135"/>
      <c r="BI54" s="135"/>
      <c r="BJ54" s="135"/>
      <c r="BK54" s="135"/>
      <c r="BL54" s="135"/>
      <c r="BM54" s="135"/>
      <c r="BN54" s="135"/>
      <c r="BO54" s="135"/>
      <c r="BP54" s="135"/>
      <c r="BQ54" s="135"/>
      <c r="BR54" s="135"/>
    </row>
    <row r="55" spans="1:70" x14ac:dyDescent="0.3">
      <c r="A55" s="135"/>
      <c r="B55" s="135"/>
      <c r="C55" s="135"/>
      <c r="D55" s="135"/>
      <c r="E55" s="135"/>
      <c r="F55" s="135"/>
      <c r="G55" s="135"/>
      <c r="H55" s="135"/>
      <c r="I55" s="135"/>
      <c r="J55" s="135"/>
      <c r="K55" s="135"/>
      <c r="L55" s="135"/>
      <c r="M55" s="135"/>
      <c r="N55" s="135"/>
      <c r="O55" s="135"/>
      <c r="P55" s="135"/>
      <c r="Q55" s="135"/>
      <c r="R55" s="135"/>
      <c r="S55" s="135"/>
      <c r="T55" s="135"/>
      <c r="U55" s="135"/>
      <c r="V55" s="135"/>
      <c r="W55" s="135"/>
      <c r="X55" s="135"/>
      <c r="Y55" s="135"/>
      <c r="Z55" s="135"/>
      <c r="AA55" s="135"/>
      <c r="AB55" s="135"/>
      <c r="AC55" s="135"/>
      <c r="AD55" s="135"/>
      <c r="AE55" s="135"/>
      <c r="AF55" s="135"/>
      <c r="AG55" s="135"/>
      <c r="AK55" s="459"/>
      <c r="AN55" s="457"/>
      <c r="AO55" s="135"/>
      <c r="AP55" s="135"/>
      <c r="AQ55" s="135"/>
      <c r="AR55" s="135"/>
      <c r="AS55" s="135"/>
      <c r="AT55" s="135"/>
      <c r="AU55" s="135"/>
      <c r="AV55" s="135"/>
      <c r="AW55" s="135"/>
      <c r="AX55" s="135"/>
      <c r="AY55" s="135"/>
      <c r="AZ55" s="135"/>
      <c r="BA55" s="135"/>
      <c r="BB55" s="135"/>
      <c r="BC55" s="135"/>
      <c r="BD55" s="135"/>
      <c r="BE55" s="135"/>
      <c r="BF55" s="135"/>
      <c r="BG55" s="135"/>
      <c r="BH55" s="135"/>
      <c r="BI55" s="135"/>
      <c r="BJ55" s="135"/>
      <c r="BK55" s="135"/>
      <c r="BL55" s="135"/>
      <c r="BM55" s="135"/>
      <c r="BN55" s="135"/>
      <c r="BO55" s="135"/>
      <c r="BP55" s="135"/>
      <c r="BQ55" s="135"/>
      <c r="BR55" s="135"/>
    </row>
    <row r="56" spans="1:70" x14ac:dyDescent="0.3">
      <c r="A56" s="135"/>
      <c r="B56" s="135"/>
      <c r="C56" s="135"/>
      <c r="D56" s="135"/>
      <c r="E56" s="135"/>
      <c r="F56" s="135"/>
      <c r="G56" s="135"/>
      <c r="H56" s="135"/>
      <c r="I56" s="135"/>
      <c r="J56" s="135"/>
      <c r="K56" s="135"/>
      <c r="L56" s="135"/>
      <c r="M56" s="135"/>
      <c r="N56" s="135"/>
      <c r="O56" s="135"/>
      <c r="P56" s="135"/>
      <c r="Q56" s="135"/>
      <c r="R56" s="135"/>
      <c r="S56" s="135"/>
      <c r="T56" s="135"/>
      <c r="U56" s="135"/>
      <c r="V56" s="135"/>
      <c r="W56" s="135"/>
      <c r="X56" s="135"/>
      <c r="Y56" s="135"/>
      <c r="Z56" s="135"/>
      <c r="AA56" s="135"/>
      <c r="AB56" s="135"/>
      <c r="AC56" s="135"/>
      <c r="AD56" s="135"/>
      <c r="AE56" s="135"/>
      <c r="AF56" s="135"/>
      <c r="AG56" s="135"/>
      <c r="AK56" s="459"/>
      <c r="AN56" s="457"/>
      <c r="AO56" s="135"/>
      <c r="AP56" s="135"/>
      <c r="AQ56" s="135"/>
      <c r="AR56" s="135"/>
      <c r="AS56" s="135"/>
      <c r="AT56" s="135"/>
      <c r="AU56" s="135"/>
      <c r="AV56" s="135"/>
      <c r="AW56" s="135"/>
      <c r="AX56" s="135"/>
      <c r="AY56" s="135"/>
      <c r="AZ56" s="135"/>
      <c r="BA56" s="135"/>
      <c r="BB56" s="135"/>
      <c r="BC56" s="135"/>
      <c r="BD56" s="135"/>
      <c r="BE56" s="135"/>
      <c r="BF56" s="135"/>
      <c r="BG56" s="135"/>
      <c r="BH56" s="135"/>
      <c r="BI56" s="135"/>
      <c r="BJ56" s="135"/>
      <c r="BK56" s="135"/>
      <c r="BL56" s="135"/>
      <c r="BM56" s="135"/>
      <c r="BN56" s="135"/>
      <c r="BO56" s="135"/>
      <c r="BP56" s="135"/>
      <c r="BQ56" s="135"/>
      <c r="BR56" s="135"/>
    </row>
    <row r="57" spans="1:70" x14ac:dyDescent="0.3">
      <c r="A57" s="135"/>
      <c r="B57" s="135"/>
      <c r="C57" s="135"/>
      <c r="D57" s="135"/>
      <c r="E57" s="135"/>
      <c r="F57" s="135"/>
      <c r="G57" s="135"/>
      <c r="H57" s="135"/>
      <c r="I57" s="135"/>
      <c r="J57" s="135"/>
      <c r="K57" s="135"/>
      <c r="L57" s="135"/>
      <c r="M57" s="135"/>
      <c r="N57" s="135"/>
      <c r="O57" s="135"/>
      <c r="P57" s="135"/>
      <c r="Q57" s="135"/>
      <c r="R57" s="135"/>
      <c r="S57" s="135"/>
      <c r="T57" s="135"/>
      <c r="U57" s="135"/>
      <c r="V57" s="135"/>
      <c r="W57" s="135"/>
      <c r="X57" s="135"/>
      <c r="Y57" s="135"/>
      <c r="Z57" s="135"/>
      <c r="AA57" s="135"/>
      <c r="AB57" s="135"/>
      <c r="AC57" s="135"/>
      <c r="AD57" s="135"/>
      <c r="AE57" s="135"/>
      <c r="AF57" s="135"/>
      <c r="AG57" s="135"/>
      <c r="AK57" s="459"/>
      <c r="AN57" s="457"/>
      <c r="AO57" s="135"/>
      <c r="AP57" s="135"/>
      <c r="AQ57" s="135"/>
      <c r="AR57" s="135"/>
      <c r="AS57" s="135"/>
      <c r="AT57" s="135"/>
      <c r="AU57" s="135"/>
      <c r="AV57" s="135"/>
      <c r="AW57" s="135"/>
      <c r="AX57" s="135"/>
      <c r="AY57" s="135"/>
      <c r="AZ57" s="135"/>
      <c r="BA57" s="135"/>
      <c r="BB57" s="135"/>
      <c r="BC57" s="135"/>
      <c r="BD57" s="135"/>
      <c r="BE57" s="135"/>
      <c r="BF57" s="135"/>
      <c r="BG57" s="135"/>
      <c r="BH57" s="135"/>
      <c r="BI57" s="135"/>
      <c r="BJ57" s="135"/>
      <c r="BK57" s="135"/>
      <c r="BL57" s="135"/>
      <c r="BM57" s="135"/>
      <c r="BN57" s="135"/>
      <c r="BO57" s="135"/>
      <c r="BP57" s="135"/>
      <c r="BQ57" s="135"/>
      <c r="BR57" s="135"/>
    </row>
    <row r="58" spans="1:70" x14ac:dyDescent="0.3">
      <c r="A58" s="135"/>
      <c r="B58" s="135"/>
      <c r="C58" s="135"/>
      <c r="D58" s="135"/>
      <c r="E58" s="135"/>
      <c r="F58" s="135"/>
      <c r="G58" s="135"/>
      <c r="H58" s="135"/>
      <c r="I58" s="135"/>
      <c r="J58" s="135"/>
      <c r="K58" s="135"/>
      <c r="L58" s="135"/>
      <c r="M58" s="135"/>
      <c r="N58" s="135"/>
      <c r="O58" s="135"/>
      <c r="P58" s="135"/>
      <c r="Q58" s="135"/>
      <c r="R58" s="135"/>
      <c r="S58" s="135"/>
      <c r="T58" s="135"/>
      <c r="U58" s="135"/>
      <c r="V58" s="135"/>
      <c r="W58" s="135"/>
      <c r="X58" s="135"/>
      <c r="Y58" s="135"/>
      <c r="Z58" s="135"/>
      <c r="AA58" s="135"/>
      <c r="AB58" s="135"/>
      <c r="AC58" s="135"/>
      <c r="AD58" s="135"/>
      <c r="AE58" s="135"/>
      <c r="AF58" s="135"/>
      <c r="AG58" s="135"/>
      <c r="AK58" s="459"/>
      <c r="AN58" s="457"/>
      <c r="AO58" s="135"/>
      <c r="AP58" s="135"/>
      <c r="AQ58" s="135"/>
      <c r="AR58" s="135"/>
      <c r="AS58" s="135"/>
      <c r="AT58" s="135"/>
      <c r="AU58" s="135"/>
      <c r="AV58" s="135"/>
      <c r="AW58" s="135"/>
      <c r="AX58" s="135"/>
      <c r="AY58" s="135"/>
      <c r="AZ58" s="135"/>
      <c r="BA58" s="135"/>
      <c r="BB58" s="135"/>
      <c r="BC58" s="135"/>
      <c r="BD58" s="135"/>
      <c r="BE58" s="135"/>
      <c r="BF58" s="135"/>
      <c r="BG58" s="135"/>
      <c r="BH58" s="135"/>
      <c r="BI58" s="135"/>
      <c r="BJ58" s="135"/>
      <c r="BK58" s="135"/>
      <c r="BL58" s="135"/>
      <c r="BM58" s="135"/>
      <c r="BN58" s="135"/>
      <c r="BO58" s="135"/>
      <c r="BP58" s="135"/>
      <c r="BQ58" s="135"/>
      <c r="BR58" s="135"/>
    </row>
    <row r="59" spans="1:70" x14ac:dyDescent="0.3">
      <c r="A59" s="135"/>
      <c r="B59" s="135"/>
      <c r="C59" s="135"/>
      <c r="D59" s="135"/>
      <c r="E59" s="135"/>
      <c r="F59" s="135"/>
      <c r="G59" s="135"/>
      <c r="H59" s="135"/>
      <c r="I59" s="135"/>
      <c r="J59" s="135"/>
      <c r="K59" s="135"/>
      <c r="L59" s="135"/>
      <c r="M59" s="135"/>
      <c r="N59" s="135"/>
      <c r="O59" s="135"/>
      <c r="P59" s="135"/>
      <c r="Q59" s="135"/>
      <c r="R59" s="135"/>
      <c r="S59" s="135"/>
      <c r="T59" s="135"/>
      <c r="U59" s="135"/>
      <c r="V59" s="135"/>
      <c r="W59" s="135"/>
      <c r="X59" s="135"/>
      <c r="Y59" s="135"/>
      <c r="Z59" s="135"/>
      <c r="AA59" s="135"/>
      <c r="AB59" s="135"/>
      <c r="AC59" s="135"/>
      <c r="AD59" s="135"/>
      <c r="AE59" s="135"/>
      <c r="AF59" s="135"/>
      <c r="AG59" s="135"/>
      <c r="AK59" s="459"/>
      <c r="AN59" s="457"/>
      <c r="AO59" s="135"/>
      <c r="AP59" s="135"/>
      <c r="AQ59" s="135"/>
      <c r="AR59" s="135"/>
      <c r="AS59" s="135"/>
      <c r="AT59" s="135"/>
      <c r="AU59" s="135"/>
      <c r="AV59" s="135"/>
      <c r="AW59" s="135"/>
      <c r="AX59" s="135"/>
      <c r="AY59" s="135"/>
      <c r="AZ59" s="135"/>
      <c r="BA59" s="135"/>
      <c r="BB59" s="135"/>
      <c r="BC59" s="135"/>
      <c r="BD59" s="135"/>
      <c r="BE59" s="135"/>
      <c r="BF59" s="135"/>
      <c r="BG59" s="135"/>
      <c r="BH59" s="135"/>
      <c r="BI59" s="135"/>
      <c r="BJ59" s="135"/>
      <c r="BK59" s="135"/>
      <c r="BL59" s="135"/>
      <c r="BM59" s="135"/>
      <c r="BN59" s="135"/>
      <c r="BO59" s="135"/>
      <c r="BP59" s="135"/>
      <c r="BQ59" s="135"/>
      <c r="BR59" s="135"/>
    </row>
    <row r="60" spans="1:70" x14ac:dyDescent="0.3">
      <c r="A60" s="135"/>
      <c r="B60" s="135"/>
      <c r="C60" s="135"/>
      <c r="D60" s="135"/>
      <c r="E60" s="135"/>
      <c r="F60" s="135"/>
      <c r="G60" s="135"/>
      <c r="H60" s="135"/>
      <c r="I60" s="135"/>
      <c r="J60" s="135"/>
      <c r="K60" s="135"/>
      <c r="L60" s="135"/>
      <c r="M60" s="135"/>
      <c r="N60" s="135"/>
      <c r="O60" s="135"/>
      <c r="P60" s="135"/>
      <c r="Q60" s="135"/>
      <c r="R60" s="135"/>
      <c r="S60" s="135"/>
      <c r="T60" s="135"/>
      <c r="U60" s="135"/>
      <c r="V60" s="135"/>
      <c r="W60" s="135"/>
      <c r="X60" s="135"/>
      <c r="Y60" s="135"/>
      <c r="Z60" s="135"/>
      <c r="AA60" s="135"/>
      <c r="AB60" s="135"/>
      <c r="AC60" s="135"/>
      <c r="AD60" s="135"/>
      <c r="AE60" s="135"/>
      <c r="AF60" s="135"/>
      <c r="AG60" s="135"/>
      <c r="AK60" s="459"/>
      <c r="AN60" s="457"/>
      <c r="AO60" s="135"/>
      <c r="AP60" s="135"/>
      <c r="AQ60" s="135"/>
      <c r="AR60" s="135"/>
      <c r="AS60" s="135"/>
      <c r="AT60" s="135"/>
      <c r="AU60" s="135"/>
      <c r="AV60" s="135"/>
      <c r="AW60" s="135"/>
      <c r="AX60" s="135"/>
      <c r="AY60" s="135"/>
      <c r="AZ60" s="135"/>
      <c r="BA60" s="135"/>
      <c r="BB60" s="135"/>
      <c r="BC60" s="135"/>
      <c r="BD60" s="135"/>
      <c r="BE60" s="135"/>
      <c r="BF60" s="135"/>
      <c r="BG60" s="135"/>
      <c r="BH60" s="135"/>
      <c r="BI60" s="135"/>
      <c r="BJ60" s="135"/>
      <c r="BK60" s="135"/>
      <c r="BL60" s="135"/>
      <c r="BM60" s="135"/>
      <c r="BN60" s="135"/>
      <c r="BO60" s="135"/>
      <c r="BP60" s="135"/>
      <c r="BQ60" s="135"/>
      <c r="BR60" s="135"/>
    </row>
    <row r="61" spans="1:70" x14ac:dyDescent="0.3">
      <c r="A61" s="135">
        <v>0</v>
      </c>
      <c r="B61" s="135"/>
      <c r="C61" s="135"/>
      <c r="D61" s="135"/>
      <c r="E61" s="135"/>
      <c r="F61" s="135"/>
      <c r="G61" s="135"/>
      <c r="H61" s="135"/>
      <c r="I61" s="135"/>
      <c r="J61" s="135"/>
      <c r="K61" s="135"/>
      <c r="L61" s="135"/>
      <c r="M61" s="135"/>
      <c r="N61" s="135"/>
      <c r="O61" s="135"/>
      <c r="P61" s="135"/>
      <c r="Q61" s="135"/>
      <c r="R61" s="135"/>
      <c r="S61" s="135"/>
      <c r="T61" s="135"/>
      <c r="U61" s="135"/>
      <c r="V61" s="135"/>
      <c r="W61" s="135"/>
      <c r="X61" s="135"/>
      <c r="Y61" s="135"/>
      <c r="Z61" s="135"/>
      <c r="AA61" s="135"/>
      <c r="AB61" s="135"/>
      <c r="AC61" s="135"/>
      <c r="AD61" s="135"/>
      <c r="AE61" s="135"/>
      <c r="AF61" s="135"/>
      <c r="AG61" s="135"/>
      <c r="AK61" s="459"/>
      <c r="AN61" s="457">
        <v>0</v>
      </c>
      <c r="AO61" s="135"/>
      <c r="AP61" s="135"/>
      <c r="AQ61" s="135"/>
      <c r="AR61" s="135"/>
      <c r="AS61" s="135"/>
      <c r="AT61" s="135"/>
      <c r="AU61" s="135"/>
      <c r="AV61" s="135"/>
      <c r="AW61" s="135"/>
      <c r="AX61" s="135"/>
      <c r="AY61" s="135"/>
      <c r="AZ61" s="135"/>
      <c r="BA61" s="135"/>
      <c r="BB61" s="135"/>
      <c r="BC61" s="135"/>
      <c r="BD61" s="135"/>
      <c r="BE61" s="135"/>
      <c r="BF61" s="135"/>
      <c r="BG61" s="135"/>
      <c r="BH61" s="135"/>
      <c r="BI61" s="135"/>
      <c r="BJ61" s="135"/>
      <c r="BK61" s="135"/>
      <c r="BL61" s="135"/>
      <c r="BM61" s="135"/>
      <c r="BN61" s="135"/>
      <c r="BO61" s="135"/>
      <c r="BP61" s="135"/>
      <c r="BQ61" s="135"/>
      <c r="BR61" s="135"/>
    </row>
    <row r="62" spans="1:70" x14ac:dyDescent="0.3">
      <c r="A62" s="135"/>
      <c r="B62" s="135"/>
      <c r="C62" s="135"/>
      <c r="D62" s="135"/>
      <c r="E62" s="135"/>
      <c r="F62" s="135"/>
      <c r="G62" s="135"/>
      <c r="H62" s="135"/>
      <c r="I62" s="135"/>
      <c r="J62" s="135"/>
      <c r="K62" s="135"/>
      <c r="L62" s="135"/>
      <c r="M62" s="135"/>
      <c r="N62" s="135"/>
      <c r="O62" s="135"/>
      <c r="P62" s="135"/>
      <c r="Q62" s="135"/>
      <c r="R62" s="135"/>
      <c r="S62" s="135"/>
      <c r="T62" s="135"/>
      <c r="U62" s="135"/>
      <c r="V62" s="135"/>
      <c r="W62" s="135"/>
      <c r="X62" s="135"/>
      <c r="Y62" s="135"/>
      <c r="Z62" s="135"/>
      <c r="AA62" s="135"/>
      <c r="AB62" s="135"/>
      <c r="AC62" s="135"/>
      <c r="AD62" s="135"/>
      <c r="AE62" s="135"/>
      <c r="AF62" s="135"/>
      <c r="AG62" s="135"/>
      <c r="AK62" s="459"/>
      <c r="AN62" s="457"/>
      <c r="AO62" s="135"/>
      <c r="AP62" s="135"/>
      <c r="AQ62" s="135"/>
      <c r="AR62" s="135"/>
      <c r="AS62" s="135"/>
      <c r="AT62" s="135"/>
      <c r="AU62" s="135"/>
      <c r="AV62" s="135"/>
      <c r="AW62" s="135"/>
      <c r="AX62" s="135"/>
      <c r="AY62" s="135"/>
      <c r="AZ62" s="135"/>
      <c r="BA62" s="135"/>
      <c r="BB62" s="135"/>
      <c r="BC62" s="135"/>
      <c r="BD62" s="135"/>
      <c r="BE62" s="135"/>
      <c r="BF62" s="135"/>
      <c r="BG62" s="135"/>
      <c r="BH62" s="135"/>
      <c r="BI62" s="135"/>
      <c r="BJ62" s="135"/>
      <c r="BK62" s="135"/>
      <c r="BL62" s="135"/>
      <c r="BM62" s="135"/>
      <c r="BN62" s="135"/>
      <c r="BO62" s="135"/>
      <c r="BP62" s="135"/>
      <c r="BQ62" s="135"/>
      <c r="BR62" s="135"/>
    </row>
    <row r="63" spans="1:70" x14ac:dyDescent="0.3">
      <c r="A63" s="135"/>
      <c r="B63" s="135"/>
      <c r="C63" s="135"/>
      <c r="D63" s="135"/>
      <c r="E63" s="135"/>
      <c r="F63" s="135"/>
      <c r="G63" s="135"/>
      <c r="H63" s="135"/>
      <c r="I63" s="135"/>
      <c r="J63" s="135"/>
      <c r="K63" s="135"/>
      <c r="L63" s="135"/>
      <c r="M63" s="135"/>
      <c r="N63" s="135"/>
      <c r="O63" s="135"/>
      <c r="P63" s="135"/>
      <c r="Q63" s="135"/>
      <c r="R63" s="135"/>
      <c r="S63" s="135"/>
      <c r="T63" s="135"/>
      <c r="U63" s="135"/>
      <c r="V63" s="135"/>
      <c r="W63" s="135"/>
      <c r="X63" s="135"/>
      <c r="Y63" s="135"/>
      <c r="Z63" s="135"/>
      <c r="AA63" s="135"/>
      <c r="AB63" s="135"/>
      <c r="AC63" s="135"/>
      <c r="AD63" s="135"/>
      <c r="AE63" s="135"/>
      <c r="AF63" s="135"/>
      <c r="AG63" s="135"/>
      <c r="AK63" s="459"/>
      <c r="AN63" s="457"/>
      <c r="AO63" s="135"/>
      <c r="AP63" s="135"/>
      <c r="AQ63" s="135"/>
      <c r="AR63" s="135"/>
      <c r="AS63" s="135"/>
      <c r="AT63" s="135"/>
      <c r="AU63" s="135"/>
      <c r="AV63" s="135"/>
      <c r="AW63" s="135"/>
      <c r="AX63" s="135"/>
      <c r="AY63" s="135"/>
      <c r="AZ63" s="135"/>
      <c r="BA63" s="135"/>
      <c r="BB63" s="135"/>
      <c r="BC63" s="135"/>
      <c r="BD63" s="135"/>
      <c r="BE63" s="135"/>
      <c r="BF63" s="135"/>
      <c r="BG63" s="135"/>
      <c r="BH63" s="135"/>
      <c r="BI63" s="135"/>
      <c r="BJ63" s="135"/>
      <c r="BK63" s="135"/>
      <c r="BL63" s="135"/>
      <c r="BM63" s="135"/>
      <c r="BN63" s="135"/>
      <c r="BO63" s="135"/>
      <c r="BP63" s="135"/>
      <c r="BQ63" s="135"/>
      <c r="BR63" s="135"/>
    </row>
    <row r="64" spans="1:70" x14ac:dyDescent="0.3">
      <c r="A64" s="135"/>
      <c r="B64" s="135"/>
      <c r="C64" s="135"/>
      <c r="D64" s="135"/>
      <c r="E64" s="135"/>
      <c r="F64" s="135"/>
      <c r="G64" s="135"/>
      <c r="H64" s="135"/>
      <c r="I64" s="135"/>
      <c r="J64" s="135"/>
      <c r="K64" s="135"/>
      <c r="L64" s="135"/>
      <c r="M64" s="135"/>
      <c r="N64" s="135"/>
      <c r="O64" s="135"/>
      <c r="P64" s="135"/>
      <c r="Q64" s="135"/>
      <c r="R64" s="135"/>
      <c r="S64" s="135"/>
      <c r="T64" s="135"/>
      <c r="U64" s="135"/>
      <c r="V64" s="135"/>
      <c r="W64" s="135"/>
      <c r="X64" s="135"/>
      <c r="Y64" s="135"/>
      <c r="Z64" s="135"/>
      <c r="AA64" s="135"/>
      <c r="AB64" s="135"/>
      <c r="AC64" s="135"/>
      <c r="AD64" s="135"/>
      <c r="AE64" s="135"/>
      <c r="AF64" s="135"/>
      <c r="AG64" s="135"/>
      <c r="AK64" s="459"/>
      <c r="AN64" s="457"/>
      <c r="AO64" s="135"/>
      <c r="AP64" s="135"/>
      <c r="AQ64" s="135"/>
      <c r="AR64" s="135"/>
      <c r="AS64" s="135"/>
      <c r="AT64" s="135"/>
      <c r="AU64" s="135"/>
      <c r="AV64" s="135"/>
      <c r="AW64" s="135"/>
      <c r="AX64" s="135"/>
      <c r="AY64" s="135"/>
      <c r="AZ64" s="135"/>
      <c r="BA64" s="135"/>
      <c r="BB64" s="135"/>
      <c r="BC64" s="135"/>
      <c r="BD64" s="135"/>
      <c r="BE64" s="135"/>
      <c r="BF64" s="135"/>
      <c r="BG64" s="135"/>
      <c r="BH64" s="135"/>
      <c r="BI64" s="135"/>
      <c r="BJ64" s="135"/>
      <c r="BK64" s="135"/>
      <c r="BL64" s="135"/>
      <c r="BM64" s="135"/>
      <c r="BN64" s="135"/>
      <c r="BO64" s="135"/>
      <c r="BP64" s="135"/>
      <c r="BQ64" s="135"/>
      <c r="BR64" s="135"/>
    </row>
    <row r="65" spans="1:70" x14ac:dyDescent="0.3">
      <c r="A65" s="135"/>
      <c r="B65" s="135"/>
      <c r="C65" s="135"/>
      <c r="D65" s="135"/>
      <c r="E65" s="135"/>
      <c r="F65" s="135"/>
      <c r="G65" s="135"/>
      <c r="H65" s="135"/>
      <c r="I65" s="135"/>
      <c r="J65" s="135"/>
      <c r="K65" s="135"/>
      <c r="L65" s="135"/>
      <c r="M65" s="135"/>
      <c r="N65" s="135"/>
      <c r="O65" s="135"/>
      <c r="P65" s="135"/>
      <c r="Q65" s="135"/>
      <c r="R65" s="135"/>
      <c r="S65" s="135"/>
      <c r="T65" s="135"/>
      <c r="U65" s="135"/>
      <c r="V65" s="135"/>
      <c r="W65" s="135"/>
      <c r="X65" s="135"/>
      <c r="Y65" s="135"/>
      <c r="Z65" s="135"/>
      <c r="AA65" s="135"/>
      <c r="AB65" s="135"/>
      <c r="AC65" s="135"/>
      <c r="AD65" s="135"/>
      <c r="AE65" s="135"/>
      <c r="AF65" s="135"/>
      <c r="AG65" s="135"/>
      <c r="AK65" s="459"/>
      <c r="AN65" s="457"/>
      <c r="AO65" s="135"/>
      <c r="AP65" s="135"/>
      <c r="AQ65" s="135"/>
      <c r="AR65" s="135"/>
      <c r="AS65" s="135"/>
      <c r="AT65" s="135"/>
      <c r="AU65" s="135"/>
      <c r="AV65" s="135"/>
      <c r="AW65" s="135"/>
      <c r="AX65" s="135"/>
      <c r="AY65" s="135"/>
      <c r="AZ65" s="135"/>
      <c r="BA65" s="135"/>
      <c r="BB65" s="135"/>
      <c r="BC65" s="135"/>
      <c r="BD65" s="135"/>
      <c r="BE65" s="135"/>
      <c r="BF65" s="135"/>
      <c r="BG65" s="135"/>
      <c r="BH65" s="135"/>
      <c r="BI65" s="135"/>
      <c r="BJ65" s="135"/>
      <c r="BK65" s="135"/>
      <c r="BL65" s="135"/>
      <c r="BM65" s="135"/>
      <c r="BN65" s="135"/>
      <c r="BO65" s="135"/>
      <c r="BP65" s="135"/>
      <c r="BQ65" s="135"/>
      <c r="BR65" s="135"/>
    </row>
    <row r="66" spans="1:70" x14ac:dyDescent="0.3">
      <c r="A66" s="135"/>
      <c r="B66" s="135"/>
      <c r="C66" s="135"/>
      <c r="D66" s="135"/>
      <c r="E66" s="135"/>
      <c r="F66" s="135"/>
      <c r="G66" s="135"/>
      <c r="H66" s="135"/>
      <c r="I66" s="135"/>
      <c r="J66" s="135"/>
      <c r="K66" s="135"/>
      <c r="L66" s="135"/>
      <c r="M66" s="135"/>
      <c r="N66" s="135"/>
      <c r="O66" s="135"/>
      <c r="P66" s="135"/>
      <c r="Q66" s="135"/>
      <c r="R66" s="135"/>
      <c r="S66" s="135"/>
      <c r="T66" s="135"/>
      <c r="U66" s="135"/>
      <c r="V66" s="135"/>
      <c r="W66" s="135"/>
      <c r="X66" s="135"/>
      <c r="Y66" s="135"/>
      <c r="Z66" s="135"/>
      <c r="AA66" s="135"/>
      <c r="AB66" s="135"/>
      <c r="AC66" s="135"/>
      <c r="AD66" s="135"/>
      <c r="AE66" s="135"/>
      <c r="AF66" s="135"/>
      <c r="AG66" s="135"/>
      <c r="AK66" s="459"/>
      <c r="AN66" s="457"/>
      <c r="AO66" s="135"/>
      <c r="AP66" s="135"/>
      <c r="AQ66" s="135"/>
      <c r="AR66" s="135"/>
      <c r="AS66" s="135"/>
      <c r="AT66" s="135"/>
      <c r="AU66" s="135"/>
      <c r="AV66" s="135"/>
      <c r="AW66" s="135"/>
      <c r="AX66" s="135"/>
      <c r="AY66" s="135"/>
      <c r="AZ66" s="135"/>
      <c r="BA66" s="135"/>
      <c r="BB66" s="135"/>
      <c r="BC66" s="135"/>
      <c r="BD66" s="135"/>
      <c r="BE66" s="135"/>
      <c r="BF66" s="135"/>
      <c r="BG66" s="135"/>
      <c r="BH66" s="135"/>
      <c r="BI66" s="135"/>
      <c r="BJ66" s="135"/>
      <c r="BK66" s="135"/>
      <c r="BL66" s="135"/>
      <c r="BM66" s="135"/>
      <c r="BN66" s="135"/>
      <c r="BO66" s="135"/>
      <c r="BP66" s="135"/>
      <c r="BQ66" s="135"/>
      <c r="BR66" s="135"/>
    </row>
    <row r="67" spans="1:70" x14ac:dyDescent="0.3">
      <c r="A67" s="135"/>
      <c r="B67" s="135"/>
      <c r="C67" s="135"/>
      <c r="D67" s="135"/>
      <c r="E67" s="135"/>
      <c r="F67" s="135"/>
      <c r="G67" s="135"/>
      <c r="H67" s="135"/>
      <c r="I67" s="135"/>
      <c r="J67" s="135"/>
      <c r="K67" s="135"/>
      <c r="L67" s="135"/>
      <c r="M67" s="135"/>
      <c r="N67" s="135"/>
      <c r="O67" s="135"/>
      <c r="P67" s="135"/>
      <c r="Q67" s="135"/>
      <c r="R67" s="135"/>
      <c r="S67" s="135"/>
      <c r="T67" s="135"/>
      <c r="U67" s="135"/>
      <c r="V67" s="135"/>
      <c r="W67" s="135"/>
      <c r="X67" s="135"/>
      <c r="Y67" s="135"/>
      <c r="Z67" s="135"/>
      <c r="AA67" s="135"/>
      <c r="AB67" s="135"/>
      <c r="AC67" s="135"/>
      <c r="AD67" s="135"/>
      <c r="AE67" s="135"/>
      <c r="AF67" s="135"/>
      <c r="AG67" s="135"/>
      <c r="AK67" s="459"/>
      <c r="AN67" s="457"/>
      <c r="AO67" s="135"/>
      <c r="AP67" s="135"/>
      <c r="AQ67" s="135"/>
      <c r="AR67" s="135"/>
      <c r="AS67" s="135"/>
      <c r="AT67" s="135"/>
      <c r="AU67" s="135"/>
      <c r="AV67" s="135"/>
      <c r="AW67" s="135"/>
      <c r="AX67" s="135"/>
      <c r="AY67" s="135"/>
      <c r="AZ67" s="135"/>
      <c r="BA67" s="135"/>
      <c r="BB67" s="135"/>
      <c r="BC67" s="135"/>
      <c r="BD67" s="135"/>
      <c r="BE67" s="135"/>
      <c r="BF67" s="135"/>
      <c r="BG67" s="135"/>
      <c r="BH67" s="135"/>
      <c r="BI67" s="135"/>
      <c r="BJ67" s="135"/>
      <c r="BK67" s="135"/>
      <c r="BL67" s="135"/>
      <c r="BM67" s="135"/>
      <c r="BN67" s="135"/>
      <c r="BO67" s="135"/>
      <c r="BP67" s="135"/>
      <c r="BQ67" s="135"/>
      <c r="BR67" s="135"/>
    </row>
    <row r="68" spans="1:70" x14ac:dyDescent="0.3">
      <c r="A68" s="135"/>
      <c r="B68" s="135"/>
      <c r="C68" s="135"/>
      <c r="D68" s="135"/>
      <c r="E68" s="135"/>
      <c r="F68" s="135"/>
      <c r="G68" s="135"/>
      <c r="H68" s="135"/>
      <c r="I68" s="135"/>
      <c r="J68" s="135"/>
      <c r="K68" s="135"/>
      <c r="L68" s="135"/>
      <c r="M68" s="135"/>
      <c r="N68" s="135"/>
      <c r="O68" s="135"/>
      <c r="P68" s="135"/>
      <c r="Q68" s="135"/>
      <c r="R68" s="135"/>
      <c r="S68" s="135"/>
      <c r="T68" s="135"/>
      <c r="U68" s="135"/>
      <c r="V68" s="135"/>
      <c r="W68" s="135"/>
      <c r="X68" s="135"/>
      <c r="Y68" s="135"/>
      <c r="Z68" s="135"/>
      <c r="AA68" s="135"/>
      <c r="AB68" s="135"/>
      <c r="AC68" s="135"/>
      <c r="AD68" s="135"/>
      <c r="AE68" s="135"/>
      <c r="AF68" s="135"/>
      <c r="AG68" s="135"/>
      <c r="AK68" s="459"/>
      <c r="AN68" s="457"/>
      <c r="AO68" s="135"/>
      <c r="AP68" s="135"/>
      <c r="AQ68" s="135"/>
      <c r="AR68" s="135"/>
      <c r="AS68" s="135"/>
      <c r="AT68" s="135"/>
      <c r="AU68" s="135"/>
      <c r="AV68" s="135"/>
      <c r="AW68" s="135"/>
      <c r="AX68" s="135"/>
      <c r="AY68" s="135"/>
      <c r="AZ68" s="135"/>
      <c r="BA68" s="135"/>
      <c r="BB68" s="135"/>
      <c r="BC68" s="135"/>
      <c r="BD68" s="135"/>
      <c r="BE68" s="135"/>
      <c r="BF68" s="135"/>
      <c r="BG68" s="135"/>
      <c r="BH68" s="135"/>
      <c r="BI68" s="135"/>
      <c r="BJ68" s="135"/>
      <c r="BK68" s="135"/>
      <c r="BL68" s="135"/>
      <c r="BM68" s="135"/>
      <c r="BN68" s="135"/>
      <c r="BO68" s="135"/>
      <c r="BP68" s="135"/>
      <c r="BQ68" s="135"/>
      <c r="BR68" s="135"/>
    </row>
    <row r="69" spans="1:70" x14ac:dyDescent="0.3">
      <c r="A69" s="135"/>
      <c r="B69" s="135"/>
      <c r="C69" s="135"/>
      <c r="D69" s="135"/>
      <c r="E69" s="135"/>
      <c r="F69" s="135"/>
      <c r="G69" s="135"/>
      <c r="H69" s="135"/>
      <c r="I69" s="135"/>
      <c r="J69" s="135"/>
      <c r="K69" s="135"/>
      <c r="L69" s="135"/>
      <c r="M69" s="135"/>
      <c r="N69" s="135"/>
      <c r="O69" s="135"/>
      <c r="P69" s="135"/>
      <c r="Q69" s="135"/>
      <c r="R69" s="135"/>
      <c r="S69" s="135"/>
      <c r="T69" s="135"/>
      <c r="U69" s="135"/>
      <c r="V69" s="135"/>
      <c r="W69" s="135"/>
      <c r="X69" s="135"/>
      <c r="Y69" s="135"/>
      <c r="Z69" s="135"/>
      <c r="AA69" s="135"/>
      <c r="AB69" s="135"/>
      <c r="AC69" s="135"/>
      <c r="AD69" s="135"/>
      <c r="AE69" s="135"/>
      <c r="AF69" s="135"/>
      <c r="AG69" s="135"/>
      <c r="AK69" s="459"/>
      <c r="AN69" s="457"/>
      <c r="AO69" s="135"/>
      <c r="AP69" s="135"/>
      <c r="AQ69" s="135"/>
      <c r="AR69" s="135"/>
      <c r="AS69" s="135"/>
      <c r="AT69" s="135"/>
      <c r="AU69" s="135"/>
      <c r="AV69" s="135"/>
      <c r="AW69" s="135"/>
      <c r="AX69" s="135"/>
      <c r="AY69" s="135"/>
      <c r="AZ69" s="135"/>
      <c r="BA69" s="135"/>
      <c r="BB69" s="135"/>
      <c r="BC69" s="135"/>
      <c r="BD69" s="135"/>
      <c r="BE69" s="135"/>
      <c r="BF69" s="135"/>
      <c r="BG69" s="135"/>
      <c r="BH69" s="135"/>
      <c r="BI69" s="135"/>
      <c r="BJ69" s="135"/>
      <c r="BK69" s="135"/>
      <c r="BL69" s="135"/>
      <c r="BM69" s="135"/>
      <c r="BN69" s="135"/>
      <c r="BO69" s="135"/>
      <c r="BP69" s="135"/>
      <c r="BQ69" s="135"/>
      <c r="BR69" s="135"/>
    </row>
    <row r="70" spans="1:70" x14ac:dyDescent="0.3">
      <c r="A70" s="135"/>
      <c r="B70" s="135"/>
      <c r="C70" s="135"/>
      <c r="D70" s="135"/>
      <c r="E70" s="135"/>
      <c r="F70" s="135"/>
      <c r="G70" s="135"/>
      <c r="H70" s="135"/>
      <c r="I70" s="135"/>
      <c r="J70" s="135"/>
      <c r="K70" s="135"/>
      <c r="L70" s="135"/>
      <c r="M70" s="135"/>
      <c r="N70" s="135"/>
      <c r="O70" s="135"/>
      <c r="P70" s="135"/>
      <c r="Q70" s="135"/>
      <c r="R70" s="135"/>
      <c r="S70" s="135"/>
      <c r="T70" s="135"/>
      <c r="U70" s="135"/>
      <c r="V70" s="135"/>
      <c r="W70" s="135"/>
      <c r="X70" s="135"/>
      <c r="Y70" s="135"/>
      <c r="Z70" s="135"/>
      <c r="AA70" s="135"/>
      <c r="AB70" s="135"/>
      <c r="AC70" s="135"/>
      <c r="AD70" s="135"/>
      <c r="AE70" s="135"/>
      <c r="AF70" s="135"/>
      <c r="AG70" s="135"/>
      <c r="AK70" s="459"/>
      <c r="AN70" s="457"/>
      <c r="AO70" s="135"/>
      <c r="AP70" s="135"/>
      <c r="AQ70" s="135"/>
      <c r="AR70" s="135"/>
      <c r="AS70" s="135"/>
      <c r="AT70" s="135"/>
      <c r="AU70" s="135"/>
      <c r="AV70" s="135"/>
      <c r="AW70" s="135"/>
      <c r="AX70" s="135"/>
      <c r="AY70" s="135"/>
      <c r="AZ70" s="135"/>
      <c r="BA70" s="135"/>
      <c r="BB70" s="135"/>
      <c r="BC70" s="135"/>
      <c r="BD70" s="135"/>
      <c r="BE70" s="135"/>
      <c r="BF70" s="135"/>
      <c r="BG70" s="135"/>
      <c r="BH70" s="135"/>
      <c r="BI70" s="135"/>
      <c r="BJ70" s="135"/>
      <c r="BK70" s="135"/>
      <c r="BL70" s="135"/>
      <c r="BM70" s="135"/>
      <c r="BN70" s="135"/>
      <c r="BO70" s="135"/>
      <c r="BP70" s="135"/>
      <c r="BQ70" s="135"/>
      <c r="BR70" s="135"/>
    </row>
    <row r="71" spans="1:70" x14ac:dyDescent="0.3">
      <c r="A71" s="135"/>
      <c r="B71" s="135"/>
      <c r="C71" s="135"/>
      <c r="D71" s="135"/>
      <c r="E71" s="135"/>
      <c r="F71" s="135"/>
      <c r="G71" s="135"/>
      <c r="H71" s="135"/>
      <c r="I71" s="135"/>
      <c r="J71" s="135"/>
      <c r="K71" s="135"/>
      <c r="L71" s="135"/>
      <c r="M71" s="135"/>
      <c r="N71" s="135"/>
      <c r="O71" s="135"/>
      <c r="P71" s="135"/>
      <c r="Q71" s="135"/>
      <c r="R71" s="135"/>
      <c r="S71" s="135"/>
      <c r="T71" s="135"/>
      <c r="U71" s="135"/>
      <c r="V71" s="135"/>
      <c r="W71" s="135"/>
      <c r="X71" s="135"/>
      <c r="Y71" s="135"/>
      <c r="Z71" s="135"/>
      <c r="AA71" s="135"/>
      <c r="AB71" s="135"/>
      <c r="AC71" s="135"/>
      <c r="AD71" s="135"/>
      <c r="AE71" s="135"/>
      <c r="AF71" s="135"/>
      <c r="AG71" s="135"/>
      <c r="AK71" s="459"/>
      <c r="AN71" s="457"/>
      <c r="AO71" s="135"/>
      <c r="AP71" s="135"/>
      <c r="AQ71" s="135"/>
      <c r="AR71" s="135"/>
      <c r="AS71" s="135"/>
      <c r="AT71" s="135"/>
      <c r="AU71" s="135"/>
      <c r="AV71" s="135"/>
      <c r="AW71" s="135"/>
      <c r="AX71" s="135"/>
      <c r="AY71" s="135"/>
      <c r="AZ71" s="135"/>
      <c r="BA71" s="135"/>
      <c r="BB71" s="135"/>
      <c r="BC71" s="135"/>
      <c r="BD71" s="135"/>
      <c r="BE71" s="135"/>
      <c r="BF71" s="135"/>
      <c r="BG71" s="135"/>
      <c r="BH71" s="135"/>
      <c r="BI71" s="135"/>
      <c r="BJ71" s="135"/>
      <c r="BK71" s="135"/>
      <c r="BL71" s="135"/>
      <c r="BM71" s="135"/>
      <c r="BN71" s="135"/>
      <c r="BO71" s="135"/>
      <c r="BP71" s="135"/>
      <c r="BQ71" s="135"/>
      <c r="BR71" s="135"/>
    </row>
    <row r="72" spans="1:70" x14ac:dyDescent="0.3">
      <c r="A72" s="135"/>
      <c r="B72" s="135"/>
      <c r="C72" s="135"/>
      <c r="D72" s="135"/>
      <c r="E72" s="135"/>
      <c r="F72" s="135"/>
      <c r="G72" s="135"/>
      <c r="H72" s="135"/>
      <c r="I72" s="135"/>
      <c r="J72" s="135"/>
      <c r="K72" s="135"/>
      <c r="L72" s="135"/>
      <c r="M72" s="135"/>
      <c r="N72" s="135"/>
      <c r="O72" s="135"/>
      <c r="P72" s="135"/>
      <c r="Q72" s="135"/>
      <c r="R72" s="135"/>
      <c r="S72" s="135"/>
      <c r="T72" s="135"/>
      <c r="U72" s="135"/>
      <c r="V72" s="135"/>
      <c r="W72" s="135"/>
      <c r="X72" s="135"/>
      <c r="Y72" s="135"/>
      <c r="Z72" s="135"/>
      <c r="AA72" s="135"/>
      <c r="AB72" s="135"/>
      <c r="AC72" s="135"/>
      <c r="AD72" s="135"/>
      <c r="AE72" s="135"/>
      <c r="AF72" s="135"/>
      <c r="AG72" s="135"/>
      <c r="AK72" s="459"/>
      <c r="AN72" s="457"/>
      <c r="AO72" s="135"/>
      <c r="AP72" s="135"/>
      <c r="AQ72" s="135"/>
      <c r="AR72" s="135"/>
      <c r="AS72" s="135"/>
      <c r="AT72" s="135"/>
      <c r="AU72" s="135"/>
      <c r="AV72" s="135"/>
      <c r="AW72" s="135"/>
      <c r="AX72" s="135"/>
      <c r="AY72" s="135"/>
      <c r="AZ72" s="135"/>
      <c r="BA72" s="135"/>
      <c r="BB72" s="135"/>
      <c r="BC72" s="135"/>
      <c r="BD72" s="135"/>
      <c r="BE72" s="135"/>
      <c r="BF72" s="135"/>
      <c r="BG72" s="135"/>
      <c r="BH72" s="135"/>
      <c r="BI72" s="135"/>
      <c r="BJ72" s="135"/>
      <c r="BK72" s="135"/>
      <c r="BL72" s="135"/>
      <c r="BM72" s="135"/>
      <c r="BN72" s="135"/>
      <c r="BO72" s="135"/>
      <c r="BP72" s="135"/>
      <c r="BQ72" s="135"/>
      <c r="BR72" s="135"/>
    </row>
    <row r="73" spans="1:70" x14ac:dyDescent="0.3">
      <c r="A73" s="135"/>
      <c r="B73" s="135"/>
      <c r="C73" s="135"/>
      <c r="D73" s="135"/>
      <c r="E73" s="135"/>
      <c r="F73" s="135"/>
      <c r="G73" s="135"/>
      <c r="H73" s="135"/>
      <c r="I73" s="135"/>
      <c r="J73" s="135"/>
      <c r="K73" s="135"/>
      <c r="L73" s="135"/>
      <c r="M73" s="135"/>
      <c r="N73" s="135"/>
      <c r="O73" s="135"/>
      <c r="P73" s="135"/>
      <c r="Q73" s="135"/>
      <c r="R73" s="135"/>
      <c r="S73" s="135"/>
      <c r="T73" s="135"/>
      <c r="U73" s="135"/>
      <c r="V73" s="135"/>
      <c r="W73" s="135"/>
      <c r="X73" s="135"/>
      <c r="Y73" s="135"/>
      <c r="Z73" s="135"/>
      <c r="AA73" s="135"/>
      <c r="AB73" s="135"/>
      <c r="AC73" s="135"/>
      <c r="AD73" s="135"/>
      <c r="AE73" s="135"/>
      <c r="AF73" s="135"/>
      <c r="AG73" s="135"/>
      <c r="AK73" s="459"/>
      <c r="AN73" s="457"/>
      <c r="AO73" s="135"/>
      <c r="AP73" s="135"/>
      <c r="AQ73" s="135"/>
      <c r="AR73" s="135"/>
      <c r="AS73" s="135"/>
      <c r="AT73" s="135"/>
      <c r="AU73" s="135"/>
      <c r="AV73" s="135"/>
      <c r="AW73" s="135"/>
      <c r="AX73" s="135"/>
      <c r="AY73" s="135"/>
      <c r="AZ73" s="135"/>
      <c r="BA73" s="135"/>
      <c r="BB73" s="135"/>
      <c r="BC73" s="135"/>
      <c r="BD73" s="135"/>
      <c r="BE73" s="135"/>
      <c r="BF73" s="135"/>
      <c r="BG73" s="135"/>
      <c r="BH73" s="135"/>
      <c r="BI73" s="135"/>
      <c r="BJ73" s="135"/>
      <c r="BK73" s="135"/>
      <c r="BL73" s="135"/>
      <c r="BM73" s="135"/>
      <c r="BN73" s="135"/>
      <c r="BO73" s="135"/>
      <c r="BP73" s="135"/>
      <c r="BQ73" s="135"/>
      <c r="BR73" s="135"/>
    </row>
    <row r="74" spans="1:70" x14ac:dyDescent="0.3">
      <c r="A74" s="135"/>
      <c r="B74" s="135"/>
      <c r="C74" s="135"/>
      <c r="D74" s="135"/>
      <c r="E74" s="135"/>
      <c r="F74" s="135"/>
      <c r="G74" s="135"/>
      <c r="H74" s="135"/>
      <c r="I74" s="135"/>
      <c r="J74" s="135"/>
      <c r="K74" s="135"/>
      <c r="L74" s="135"/>
      <c r="M74" s="135"/>
      <c r="N74" s="135"/>
      <c r="O74" s="135"/>
      <c r="P74" s="135"/>
      <c r="Q74" s="135"/>
      <c r="R74" s="135"/>
      <c r="S74" s="135"/>
      <c r="T74" s="135"/>
      <c r="U74" s="135"/>
      <c r="V74" s="135"/>
      <c r="W74" s="135"/>
      <c r="X74" s="135"/>
      <c r="Y74" s="135"/>
      <c r="Z74" s="135"/>
      <c r="AA74" s="135"/>
      <c r="AB74" s="135"/>
      <c r="AC74" s="135"/>
      <c r="AD74" s="135"/>
      <c r="AE74" s="135"/>
      <c r="AF74" s="135"/>
      <c r="AG74" s="135"/>
      <c r="AK74" s="459"/>
      <c r="AN74" s="457"/>
      <c r="AO74" s="135"/>
      <c r="AP74" s="135"/>
      <c r="AQ74" s="135"/>
      <c r="AR74" s="135"/>
      <c r="AS74" s="135"/>
      <c r="AT74" s="135"/>
      <c r="AU74" s="135"/>
      <c r="AV74" s="135"/>
      <c r="AW74" s="135"/>
      <c r="AX74" s="135"/>
      <c r="AY74" s="135"/>
      <c r="AZ74" s="135"/>
      <c r="BA74" s="135"/>
      <c r="BB74" s="135"/>
      <c r="BC74" s="135"/>
      <c r="BD74" s="135"/>
      <c r="BE74" s="135"/>
      <c r="BF74" s="135"/>
      <c r="BG74" s="135"/>
      <c r="BH74" s="135"/>
      <c r="BI74" s="135"/>
      <c r="BJ74" s="135"/>
      <c r="BK74" s="135"/>
      <c r="BL74" s="135"/>
      <c r="BM74" s="135"/>
      <c r="BN74" s="135"/>
      <c r="BO74" s="135"/>
      <c r="BP74" s="135"/>
      <c r="BQ74" s="135"/>
      <c r="BR74" s="135"/>
    </row>
    <row r="75" spans="1:70" x14ac:dyDescent="0.3">
      <c r="A75" s="135"/>
      <c r="B75" s="135"/>
      <c r="C75" s="135"/>
      <c r="D75" s="135"/>
      <c r="E75" s="135"/>
      <c r="F75" s="135"/>
      <c r="G75" s="135"/>
      <c r="H75" s="135"/>
      <c r="I75" s="135"/>
      <c r="J75" s="135"/>
      <c r="K75" s="135"/>
      <c r="L75" s="135"/>
      <c r="M75" s="135"/>
      <c r="N75" s="135"/>
      <c r="O75" s="135"/>
      <c r="P75" s="135"/>
      <c r="Q75" s="135"/>
      <c r="R75" s="135"/>
      <c r="S75" s="135"/>
      <c r="T75" s="135"/>
      <c r="U75" s="135"/>
      <c r="V75" s="135"/>
      <c r="W75" s="135"/>
      <c r="X75" s="135"/>
      <c r="Y75" s="135"/>
      <c r="Z75" s="135"/>
      <c r="AA75" s="135"/>
      <c r="AB75" s="135"/>
      <c r="AC75" s="135"/>
      <c r="AD75" s="135"/>
      <c r="AE75" s="135"/>
      <c r="AF75" s="135"/>
      <c r="AG75" s="135"/>
      <c r="AK75" s="459"/>
      <c r="AN75" s="457"/>
      <c r="AO75" s="135"/>
      <c r="AP75" s="135"/>
      <c r="AQ75" s="135"/>
      <c r="AR75" s="135"/>
      <c r="AS75" s="135"/>
      <c r="AT75" s="135"/>
      <c r="AU75" s="135"/>
      <c r="AV75" s="135"/>
      <c r="AW75" s="135"/>
      <c r="AX75" s="135"/>
      <c r="AY75" s="135"/>
      <c r="AZ75" s="135"/>
      <c r="BA75" s="135"/>
      <c r="BB75" s="135"/>
      <c r="BC75" s="135"/>
      <c r="BD75" s="135"/>
      <c r="BE75" s="135"/>
      <c r="BF75" s="135"/>
      <c r="BG75" s="135"/>
      <c r="BH75" s="135"/>
      <c r="BI75" s="135"/>
      <c r="BJ75" s="135"/>
      <c r="BK75" s="135"/>
      <c r="BL75" s="135"/>
      <c r="BM75" s="135"/>
      <c r="BN75" s="135"/>
      <c r="BO75" s="135"/>
      <c r="BP75" s="135"/>
      <c r="BQ75" s="135"/>
      <c r="BR75" s="135"/>
    </row>
    <row r="76" spans="1:70" x14ac:dyDescent="0.3">
      <c r="A76" s="135"/>
      <c r="B76" s="135"/>
      <c r="C76" s="135"/>
      <c r="D76" s="135"/>
      <c r="E76" s="135"/>
      <c r="F76" s="135"/>
      <c r="G76" s="135"/>
      <c r="H76" s="135"/>
      <c r="I76" s="135"/>
      <c r="J76" s="135"/>
      <c r="K76" s="135"/>
      <c r="L76" s="135"/>
      <c r="M76" s="135"/>
      <c r="N76" s="135"/>
      <c r="O76" s="135"/>
      <c r="P76" s="135"/>
      <c r="Q76" s="135"/>
      <c r="R76" s="135"/>
      <c r="S76" s="135"/>
      <c r="T76" s="135"/>
      <c r="U76" s="135"/>
      <c r="V76" s="135"/>
      <c r="W76" s="135"/>
      <c r="X76" s="135"/>
      <c r="Y76" s="135"/>
      <c r="Z76" s="135"/>
      <c r="AA76" s="135"/>
      <c r="AB76" s="135"/>
      <c r="AC76" s="135"/>
      <c r="AD76" s="135"/>
      <c r="AE76" s="135"/>
      <c r="AF76" s="135"/>
      <c r="AG76" s="135"/>
      <c r="AK76" s="459"/>
      <c r="AN76" s="457"/>
      <c r="AO76" s="135"/>
      <c r="AP76" s="135"/>
      <c r="AQ76" s="135"/>
      <c r="AR76" s="135"/>
      <c r="AS76" s="135"/>
      <c r="AT76" s="135"/>
      <c r="AU76" s="135"/>
      <c r="AV76" s="135"/>
      <c r="AW76" s="135"/>
      <c r="AX76" s="135"/>
      <c r="AY76" s="135"/>
      <c r="AZ76" s="135"/>
      <c r="BA76" s="135"/>
      <c r="BB76" s="135"/>
      <c r="BC76" s="135"/>
      <c r="BD76" s="135"/>
      <c r="BE76" s="135"/>
      <c r="BF76" s="135"/>
      <c r="BG76" s="135"/>
      <c r="BH76" s="135"/>
      <c r="BI76" s="135"/>
      <c r="BJ76" s="135"/>
      <c r="BK76" s="135"/>
      <c r="BL76" s="135"/>
      <c r="BM76" s="135"/>
      <c r="BN76" s="135"/>
      <c r="BO76" s="135"/>
      <c r="BP76" s="135"/>
      <c r="BQ76" s="135"/>
      <c r="BR76" s="135"/>
    </row>
    <row r="77" spans="1:70" x14ac:dyDescent="0.3">
      <c r="A77" s="135"/>
      <c r="B77" s="135"/>
      <c r="C77" s="135"/>
      <c r="D77" s="135"/>
      <c r="E77" s="135"/>
      <c r="F77" s="135"/>
      <c r="G77" s="135"/>
      <c r="H77" s="135"/>
      <c r="I77" s="135"/>
      <c r="J77" s="135"/>
      <c r="K77" s="135"/>
      <c r="L77" s="135"/>
      <c r="M77" s="135"/>
      <c r="N77" s="135"/>
      <c r="O77" s="135"/>
      <c r="P77" s="135"/>
      <c r="Q77" s="135"/>
      <c r="R77" s="135"/>
      <c r="S77" s="135"/>
      <c r="T77" s="135"/>
      <c r="U77" s="135"/>
      <c r="V77" s="135"/>
      <c r="W77" s="135"/>
      <c r="X77" s="135"/>
      <c r="Y77" s="135"/>
      <c r="Z77" s="135"/>
      <c r="AA77" s="135"/>
      <c r="AB77" s="135"/>
      <c r="AC77" s="135"/>
      <c r="AD77" s="135"/>
      <c r="AE77" s="135"/>
      <c r="AF77" s="135"/>
      <c r="AG77" s="135"/>
      <c r="AK77" s="459"/>
      <c r="AN77" s="457"/>
      <c r="AO77" s="135"/>
      <c r="AP77" s="135"/>
      <c r="AQ77" s="135"/>
      <c r="AR77" s="135"/>
      <c r="AS77" s="135"/>
      <c r="AT77" s="135"/>
      <c r="AU77" s="135"/>
      <c r="AV77" s="135"/>
      <c r="AW77" s="135"/>
      <c r="AX77" s="135"/>
      <c r="AY77" s="135"/>
      <c r="AZ77" s="135"/>
      <c r="BA77" s="135"/>
      <c r="BB77" s="135"/>
      <c r="BC77" s="135"/>
      <c r="BD77" s="135"/>
      <c r="BE77" s="135"/>
      <c r="BF77" s="135"/>
      <c r="BG77" s="135"/>
      <c r="BH77" s="135"/>
      <c r="BI77" s="135"/>
      <c r="BJ77" s="135"/>
      <c r="BK77" s="135"/>
      <c r="BL77" s="135"/>
      <c r="BM77" s="135"/>
      <c r="BN77" s="135"/>
      <c r="BO77" s="135"/>
      <c r="BP77" s="135"/>
      <c r="BQ77" s="135"/>
      <c r="BR77" s="135"/>
    </row>
    <row r="78" spans="1:70" x14ac:dyDescent="0.3">
      <c r="A78" s="135"/>
      <c r="B78" s="135"/>
      <c r="C78" s="135"/>
      <c r="D78" s="135"/>
      <c r="E78" s="135"/>
      <c r="F78" s="135"/>
      <c r="G78" s="135"/>
      <c r="H78" s="135"/>
      <c r="I78" s="135"/>
      <c r="J78" s="135"/>
      <c r="K78" s="135"/>
      <c r="L78" s="135"/>
      <c r="M78" s="135"/>
      <c r="N78" s="135"/>
      <c r="O78" s="135"/>
      <c r="P78" s="135"/>
      <c r="Q78" s="135"/>
      <c r="R78" s="135"/>
      <c r="S78" s="135"/>
      <c r="T78" s="135"/>
      <c r="U78" s="135"/>
      <c r="V78" s="135"/>
      <c r="W78" s="135"/>
      <c r="X78" s="135"/>
      <c r="Y78" s="135"/>
      <c r="Z78" s="135"/>
      <c r="AA78" s="135"/>
      <c r="AB78" s="135"/>
      <c r="AC78" s="135"/>
      <c r="AD78" s="135"/>
      <c r="AE78" s="135"/>
      <c r="AF78" s="135"/>
      <c r="AG78" s="135"/>
      <c r="AK78" s="459"/>
      <c r="AN78" s="457"/>
      <c r="AO78" s="135"/>
      <c r="AP78" s="135"/>
      <c r="AQ78" s="135"/>
      <c r="AR78" s="135"/>
      <c r="AS78" s="135"/>
      <c r="AT78" s="135"/>
      <c r="AU78" s="135"/>
      <c r="AV78" s="135"/>
      <c r="AW78" s="135"/>
      <c r="AX78" s="135"/>
      <c r="AY78" s="135"/>
      <c r="AZ78" s="135"/>
      <c r="BA78" s="135"/>
      <c r="BB78" s="135"/>
      <c r="BC78" s="135"/>
      <c r="BD78" s="135"/>
      <c r="BE78" s="135"/>
      <c r="BF78" s="135"/>
      <c r="BG78" s="135"/>
      <c r="BH78" s="135"/>
      <c r="BI78" s="135"/>
      <c r="BJ78" s="135"/>
      <c r="BK78" s="135"/>
      <c r="BL78" s="135"/>
      <c r="BM78" s="135"/>
      <c r="BN78" s="135"/>
      <c r="BO78" s="135"/>
      <c r="BP78" s="135"/>
      <c r="BQ78" s="135"/>
      <c r="BR78" s="135"/>
    </row>
    <row r="79" spans="1:70" x14ac:dyDescent="0.3">
      <c r="A79" s="135"/>
      <c r="B79" s="135"/>
      <c r="C79" s="135"/>
      <c r="D79" s="135"/>
      <c r="E79" s="135"/>
      <c r="F79" s="135"/>
      <c r="G79" s="135"/>
      <c r="H79" s="135"/>
      <c r="I79" s="135"/>
      <c r="J79" s="135"/>
      <c r="K79" s="135"/>
      <c r="L79" s="135"/>
      <c r="M79" s="135"/>
      <c r="N79" s="135"/>
      <c r="O79" s="135"/>
      <c r="P79" s="135"/>
      <c r="Q79" s="135"/>
      <c r="R79" s="135"/>
      <c r="S79" s="135"/>
      <c r="T79" s="135"/>
      <c r="U79" s="135"/>
      <c r="V79" s="135"/>
      <c r="W79" s="135"/>
      <c r="X79" s="135"/>
      <c r="Y79" s="135"/>
      <c r="Z79" s="135"/>
      <c r="AA79" s="135"/>
      <c r="AB79" s="135"/>
      <c r="AC79" s="135"/>
      <c r="AD79" s="135"/>
      <c r="AE79" s="135"/>
      <c r="AF79" s="135"/>
      <c r="AG79" s="135"/>
      <c r="AK79" s="459"/>
      <c r="AN79" s="457"/>
      <c r="AO79" s="135"/>
      <c r="AP79" s="135"/>
      <c r="AQ79" s="135"/>
      <c r="AR79" s="135"/>
      <c r="AS79" s="135"/>
      <c r="AT79" s="135"/>
      <c r="AU79" s="135"/>
      <c r="AV79" s="135"/>
      <c r="AW79" s="135"/>
      <c r="AX79" s="135"/>
      <c r="AY79" s="135"/>
      <c r="AZ79" s="135"/>
      <c r="BA79" s="135"/>
      <c r="BB79" s="135"/>
      <c r="BC79" s="135"/>
      <c r="BD79" s="135"/>
      <c r="BE79" s="135"/>
      <c r="BF79" s="135"/>
      <c r="BG79" s="135"/>
      <c r="BH79" s="135"/>
      <c r="BI79" s="135"/>
      <c r="BJ79" s="135"/>
      <c r="BK79" s="135"/>
      <c r="BL79" s="135"/>
      <c r="BM79" s="135"/>
      <c r="BN79" s="135"/>
      <c r="BO79" s="135"/>
      <c r="BP79" s="135"/>
      <c r="BQ79" s="135"/>
      <c r="BR79" s="135"/>
    </row>
    <row r="80" spans="1:70" x14ac:dyDescent="0.3">
      <c r="A80" s="135"/>
      <c r="B80" s="135"/>
      <c r="C80" s="135"/>
      <c r="D80" s="135"/>
      <c r="E80" s="135"/>
      <c r="F80" s="135"/>
      <c r="G80" s="135"/>
      <c r="H80" s="135"/>
      <c r="I80" s="135"/>
      <c r="J80" s="135"/>
      <c r="K80" s="135"/>
      <c r="L80" s="135"/>
      <c r="M80" s="135"/>
      <c r="N80" s="135"/>
      <c r="O80" s="135"/>
      <c r="P80" s="135"/>
      <c r="Q80" s="135"/>
      <c r="R80" s="135"/>
      <c r="S80" s="135"/>
      <c r="T80" s="135"/>
      <c r="U80" s="135"/>
      <c r="V80" s="135"/>
      <c r="W80" s="135"/>
      <c r="X80" s="135"/>
      <c r="Y80" s="135"/>
      <c r="Z80" s="135"/>
      <c r="AA80" s="135"/>
      <c r="AB80" s="135"/>
      <c r="AC80" s="135"/>
      <c r="AD80" s="135"/>
      <c r="AE80" s="135"/>
      <c r="AF80" s="135"/>
      <c r="AG80" s="135"/>
      <c r="AK80" s="459"/>
      <c r="AN80" s="457"/>
      <c r="AO80" s="135"/>
      <c r="AP80" s="135"/>
      <c r="AQ80" s="135"/>
      <c r="AR80" s="135"/>
      <c r="AS80" s="135"/>
      <c r="AT80" s="135"/>
      <c r="AU80" s="135"/>
      <c r="AV80" s="135"/>
      <c r="AW80" s="135"/>
      <c r="AX80" s="135"/>
      <c r="AY80" s="135"/>
      <c r="AZ80" s="135"/>
      <c r="BA80" s="135"/>
      <c r="BB80" s="135"/>
      <c r="BC80" s="135"/>
      <c r="BD80" s="135"/>
      <c r="BE80" s="135"/>
      <c r="BF80" s="135"/>
      <c r="BG80" s="135"/>
      <c r="BH80" s="135"/>
      <c r="BI80" s="135"/>
      <c r="BJ80" s="135"/>
      <c r="BK80" s="135"/>
      <c r="BL80" s="135"/>
      <c r="BM80" s="135"/>
      <c r="BN80" s="135"/>
      <c r="BO80" s="135"/>
      <c r="BP80" s="135"/>
      <c r="BQ80" s="135"/>
      <c r="BR80" s="135"/>
    </row>
    <row r="81" spans="1:70" x14ac:dyDescent="0.3">
      <c r="A81" s="135"/>
      <c r="B81" s="135"/>
      <c r="C81" s="135"/>
      <c r="D81" s="135"/>
      <c r="E81" s="135"/>
      <c r="F81" s="135"/>
      <c r="G81" s="135"/>
      <c r="H81" s="135"/>
      <c r="I81" s="135"/>
      <c r="J81" s="135"/>
      <c r="K81" s="135"/>
      <c r="L81" s="135"/>
      <c r="M81" s="135"/>
      <c r="N81" s="135"/>
      <c r="O81" s="135"/>
      <c r="P81" s="135"/>
      <c r="Q81" s="135"/>
      <c r="R81" s="135"/>
      <c r="S81" s="135"/>
      <c r="T81" s="135"/>
      <c r="U81" s="135"/>
      <c r="V81" s="135"/>
      <c r="W81" s="135"/>
      <c r="X81" s="135"/>
      <c r="Y81" s="135"/>
      <c r="Z81" s="135"/>
      <c r="AA81" s="135"/>
      <c r="AB81" s="135"/>
      <c r="AC81" s="135"/>
      <c r="AD81" s="135"/>
      <c r="AE81" s="135"/>
      <c r="AF81" s="135"/>
      <c r="AG81" s="135"/>
      <c r="AK81" s="459"/>
      <c r="AN81" s="457"/>
      <c r="AO81" s="135"/>
      <c r="AP81" s="135"/>
      <c r="AQ81" s="135"/>
      <c r="AR81" s="135"/>
      <c r="AS81" s="135"/>
      <c r="AT81" s="135"/>
      <c r="AU81" s="135"/>
      <c r="AV81" s="135"/>
      <c r="AW81" s="135"/>
      <c r="AX81" s="135"/>
      <c r="AY81" s="135"/>
      <c r="AZ81" s="135"/>
      <c r="BA81" s="135"/>
      <c r="BB81" s="135"/>
      <c r="BC81" s="135"/>
      <c r="BD81" s="135"/>
      <c r="BE81" s="135"/>
      <c r="BF81" s="135"/>
      <c r="BG81" s="135"/>
      <c r="BH81" s="135"/>
      <c r="BI81" s="135"/>
      <c r="BJ81" s="135"/>
      <c r="BK81" s="135"/>
      <c r="BL81" s="135"/>
      <c r="BM81" s="135"/>
      <c r="BN81" s="135"/>
      <c r="BO81" s="135"/>
      <c r="BP81" s="135"/>
      <c r="BQ81" s="135"/>
      <c r="BR81" s="135"/>
    </row>
    <row r="82" spans="1:70" x14ac:dyDescent="0.3">
      <c r="A82" s="135"/>
      <c r="B82" s="135"/>
      <c r="C82" s="135"/>
      <c r="D82" s="135"/>
      <c r="E82" s="135"/>
      <c r="F82" s="135"/>
      <c r="G82" s="135"/>
      <c r="H82" s="135"/>
      <c r="I82" s="135"/>
      <c r="J82" s="135"/>
      <c r="K82" s="135"/>
      <c r="L82" s="135"/>
      <c r="M82" s="135"/>
      <c r="N82" s="135"/>
      <c r="O82" s="135"/>
      <c r="P82" s="135"/>
      <c r="Q82" s="135"/>
      <c r="R82" s="135"/>
      <c r="S82" s="135"/>
      <c r="T82" s="135"/>
      <c r="U82" s="135"/>
      <c r="V82" s="135"/>
      <c r="W82" s="135"/>
      <c r="X82" s="135"/>
      <c r="Y82" s="135"/>
      <c r="Z82" s="135"/>
      <c r="AA82" s="135"/>
      <c r="AB82" s="135"/>
      <c r="AC82" s="135"/>
      <c r="AD82" s="135"/>
      <c r="AE82" s="135"/>
      <c r="AF82" s="135"/>
      <c r="AG82" s="135"/>
      <c r="AK82" s="459"/>
      <c r="AN82" s="457"/>
      <c r="AO82" s="135"/>
      <c r="AP82" s="135"/>
      <c r="AQ82" s="135"/>
      <c r="AR82" s="135"/>
      <c r="AS82" s="135"/>
      <c r="AT82" s="135"/>
      <c r="AU82" s="135"/>
      <c r="AV82" s="135"/>
      <c r="AW82" s="135"/>
      <c r="AX82" s="135"/>
      <c r="AY82" s="135"/>
      <c r="AZ82" s="135"/>
      <c r="BA82" s="135"/>
      <c r="BB82" s="135"/>
      <c r="BC82" s="135"/>
      <c r="BD82" s="135"/>
      <c r="BE82" s="135"/>
      <c r="BF82" s="135"/>
      <c r="BG82" s="135"/>
      <c r="BH82" s="135"/>
      <c r="BI82" s="135"/>
      <c r="BJ82" s="135"/>
      <c r="BK82" s="135"/>
      <c r="BL82" s="135"/>
      <c r="BM82" s="135"/>
      <c r="BN82" s="135"/>
      <c r="BO82" s="135"/>
      <c r="BP82" s="135"/>
      <c r="BQ82" s="135"/>
      <c r="BR82" s="135"/>
    </row>
    <row r="83" spans="1:70" x14ac:dyDescent="0.3">
      <c r="A83" s="135"/>
      <c r="B83" s="135"/>
      <c r="C83" s="135"/>
      <c r="D83" s="135"/>
      <c r="E83" s="135"/>
      <c r="F83" s="135"/>
      <c r="G83" s="135"/>
      <c r="H83" s="135"/>
      <c r="I83" s="135"/>
      <c r="J83" s="135"/>
      <c r="K83" s="135"/>
      <c r="L83" s="135"/>
      <c r="M83" s="135"/>
      <c r="N83" s="135"/>
      <c r="O83" s="135"/>
      <c r="P83" s="135"/>
      <c r="Q83" s="135"/>
      <c r="R83" s="135"/>
      <c r="S83" s="135"/>
      <c r="T83" s="135"/>
      <c r="U83" s="135"/>
      <c r="V83" s="135"/>
      <c r="W83" s="135"/>
      <c r="X83" s="135"/>
      <c r="Y83" s="135"/>
      <c r="Z83" s="135"/>
      <c r="AA83" s="135"/>
      <c r="AB83" s="135"/>
      <c r="AC83" s="135"/>
      <c r="AD83" s="135"/>
      <c r="AE83" s="135"/>
      <c r="AF83" s="135"/>
      <c r="AG83" s="135"/>
      <c r="AK83" s="459"/>
      <c r="AN83" s="457"/>
      <c r="AO83" s="135"/>
      <c r="AP83" s="135"/>
      <c r="AQ83" s="135"/>
      <c r="AR83" s="135"/>
      <c r="AS83" s="135"/>
      <c r="AT83" s="135"/>
      <c r="AU83" s="135"/>
      <c r="AV83" s="135"/>
      <c r="AW83" s="135"/>
      <c r="AX83" s="135"/>
      <c r="AY83" s="135"/>
      <c r="AZ83" s="135"/>
      <c r="BA83" s="135"/>
      <c r="BB83" s="135"/>
      <c r="BC83" s="135"/>
      <c r="BD83" s="135"/>
      <c r="BE83" s="135"/>
      <c r="BF83" s="135"/>
      <c r="BG83" s="135"/>
      <c r="BH83" s="135"/>
      <c r="BI83" s="135"/>
      <c r="BJ83" s="135"/>
      <c r="BK83" s="135"/>
      <c r="BL83" s="135"/>
      <c r="BM83" s="135"/>
      <c r="BN83" s="135"/>
      <c r="BO83" s="135"/>
      <c r="BP83" s="135"/>
      <c r="BQ83" s="135"/>
      <c r="BR83" s="135"/>
    </row>
    <row r="84" spans="1:70" x14ac:dyDescent="0.3">
      <c r="A84" s="135"/>
      <c r="B84" s="135"/>
      <c r="C84" s="135"/>
      <c r="D84" s="135"/>
      <c r="E84" s="135"/>
      <c r="F84" s="135"/>
      <c r="G84" s="135"/>
      <c r="H84" s="135"/>
      <c r="I84" s="135"/>
      <c r="J84" s="135"/>
      <c r="K84" s="135"/>
      <c r="L84" s="135"/>
      <c r="M84" s="135"/>
      <c r="N84" s="135"/>
      <c r="O84" s="135"/>
      <c r="P84" s="135"/>
      <c r="Q84" s="135"/>
      <c r="R84" s="135"/>
      <c r="S84" s="135"/>
      <c r="T84" s="135"/>
      <c r="U84" s="135"/>
      <c r="V84" s="135"/>
      <c r="W84" s="135"/>
      <c r="X84" s="135"/>
      <c r="Y84" s="135"/>
      <c r="Z84" s="135"/>
      <c r="AA84" s="135"/>
      <c r="AB84" s="135"/>
      <c r="AC84" s="135"/>
      <c r="AD84" s="135"/>
      <c r="AE84" s="135"/>
      <c r="AF84" s="135"/>
      <c r="AG84" s="135"/>
      <c r="AK84" s="459"/>
      <c r="AN84" s="457"/>
      <c r="AO84" s="135"/>
      <c r="AP84" s="135"/>
      <c r="AQ84" s="135"/>
      <c r="AR84" s="135"/>
      <c r="AS84" s="135"/>
      <c r="AT84" s="135"/>
      <c r="AU84" s="135"/>
      <c r="AV84" s="135"/>
      <c r="AW84" s="135"/>
      <c r="AX84" s="135"/>
      <c r="AY84" s="135"/>
      <c r="AZ84" s="135"/>
      <c r="BA84" s="135"/>
      <c r="BB84" s="135"/>
      <c r="BC84" s="135"/>
      <c r="BD84" s="135"/>
      <c r="BE84" s="135"/>
      <c r="BF84" s="135"/>
      <c r="BG84" s="135"/>
      <c r="BH84" s="135"/>
      <c r="BI84" s="135"/>
      <c r="BJ84" s="135"/>
      <c r="BK84" s="135"/>
      <c r="BL84" s="135"/>
      <c r="BM84" s="135"/>
      <c r="BN84" s="135"/>
      <c r="BO84" s="135"/>
      <c r="BP84" s="135"/>
      <c r="BQ84" s="135"/>
      <c r="BR84" s="135"/>
    </row>
    <row r="85" spans="1:70" x14ac:dyDescent="0.3">
      <c r="A85" s="135"/>
      <c r="B85" s="135"/>
      <c r="C85" s="135"/>
      <c r="D85" s="135"/>
      <c r="E85" s="135"/>
      <c r="F85" s="135"/>
      <c r="G85" s="135"/>
      <c r="H85" s="135"/>
      <c r="I85" s="135"/>
      <c r="J85" s="135"/>
      <c r="K85" s="135"/>
      <c r="L85" s="135"/>
      <c r="M85" s="135"/>
      <c r="N85" s="135"/>
      <c r="O85" s="135"/>
      <c r="P85" s="135"/>
      <c r="Q85" s="135"/>
      <c r="R85" s="135"/>
      <c r="S85" s="135"/>
      <c r="T85" s="135"/>
      <c r="U85" s="135"/>
      <c r="V85" s="135"/>
      <c r="W85" s="135"/>
      <c r="X85" s="135"/>
      <c r="Y85" s="135"/>
      <c r="Z85" s="135"/>
      <c r="AA85" s="135"/>
      <c r="AB85" s="135"/>
      <c r="AC85" s="135"/>
      <c r="AD85" s="135"/>
      <c r="AE85" s="135"/>
      <c r="AF85" s="135"/>
      <c r="AG85" s="135"/>
      <c r="AK85" s="459"/>
      <c r="AN85" s="457"/>
      <c r="AO85" s="135"/>
      <c r="AP85" s="135"/>
      <c r="AQ85" s="135"/>
      <c r="AR85" s="135"/>
      <c r="AS85" s="135"/>
      <c r="AT85" s="135"/>
      <c r="AU85" s="135"/>
      <c r="AV85" s="135"/>
      <c r="AW85" s="135"/>
      <c r="AX85" s="135"/>
      <c r="AY85" s="135"/>
      <c r="AZ85" s="135"/>
      <c r="BA85" s="135"/>
      <c r="BB85" s="135"/>
      <c r="BC85" s="135"/>
      <c r="BD85" s="135"/>
      <c r="BE85" s="135"/>
      <c r="BF85" s="135"/>
      <c r="BG85" s="135"/>
      <c r="BH85" s="135"/>
      <c r="BI85" s="135"/>
      <c r="BJ85" s="135"/>
      <c r="BK85" s="135"/>
      <c r="BL85" s="135"/>
      <c r="BM85" s="135"/>
      <c r="BN85" s="135"/>
      <c r="BO85" s="135"/>
      <c r="BP85" s="135"/>
      <c r="BQ85" s="135"/>
      <c r="BR85" s="135"/>
    </row>
    <row r="86" spans="1:70" x14ac:dyDescent="0.3">
      <c r="A86" s="135"/>
      <c r="B86" s="135"/>
      <c r="C86" s="135"/>
      <c r="D86" s="135"/>
      <c r="E86" s="135"/>
      <c r="F86" s="135"/>
      <c r="G86" s="135"/>
      <c r="H86" s="135"/>
      <c r="I86" s="135"/>
      <c r="J86" s="135"/>
      <c r="K86" s="135"/>
      <c r="L86" s="135"/>
      <c r="M86" s="135"/>
      <c r="N86" s="135"/>
      <c r="O86" s="135"/>
      <c r="P86" s="135"/>
      <c r="Q86" s="135"/>
      <c r="R86" s="135"/>
      <c r="S86" s="135"/>
      <c r="T86" s="135"/>
      <c r="U86" s="135"/>
      <c r="V86" s="135"/>
      <c r="W86" s="135"/>
      <c r="X86" s="135"/>
      <c r="Y86" s="135"/>
      <c r="Z86" s="135"/>
      <c r="AA86" s="135"/>
      <c r="AB86" s="135"/>
      <c r="AC86" s="135"/>
      <c r="AD86" s="135"/>
      <c r="AE86" s="135"/>
      <c r="AF86" s="135"/>
      <c r="AG86" s="135"/>
      <c r="AK86" s="459"/>
      <c r="AN86" s="457"/>
      <c r="AO86" s="135"/>
      <c r="AP86" s="135"/>
      <c r="AQ86" s="135"/>
      <c r="AR86" s="135"/>
      <c r="AS86" s="135"/>
      <c r="AT86" s="135"/>
      <c r="AU86" s="135"/>
      <c r="AV86" s="135"/>
      <c r="AW86" s="135"/>
      <c r="AX86" s="135"/>
      <c r="AY86" s="135"/>
      <c r="AZ86" s="135"/>
      <c r="BA86" s="135"/>
      <c r="BB86" s="135"/>
      <c r="BC86" s="135"/>
      <c r="BD86" s="135"/>
      <c r="BE86" s="135"/>
      <c r="BF86" s="135"/>
      <c r="BG86" s="135"/>
      <c r="BH86" s="135"/>
      <c r="BI86" s="135"/>
      <c r="BJ86" s="135"/>
      <c r="BK86" s="135"/>
      <c r="BL86" s="135"/>
      <c r="BM86" s="135"/>
      <c r="BN86" s="135"/>
      <c r="BO86" s="135"/>
      <c r="BP86" s="135"/>
      <c r="BQ86" s="135"/>
      <c r="BR86" s="135"/>
    </row>
    <row r="87" spans="1:70" x14ac:dyDescent="0.3">
      <c r="A87" s="135"/>
      <c r="B87" s="135"/>
      <c r="C87" s="135"/>
      <c r="D87" s="135"/>
      <c r="E87" s="135"/>
      <c r="F87" s="135"/>
      <c r="G87" s="135"/>
      <c r="H87" s="135"/>
      <c r="I87" s="135"/>
      <c r="J87" s="135"/>
      <c r="K87" s="135"/>
      <c r="L87" s="135"/>
      <c r="M87" s="135"/>
      <c r="N87" s="135"/>
      <c r="O87" s="135"/>
      <c r="P87" s="135"/>
      <c r="Q87" s="135"/>
      <c r="R87" s="135"/>
      <c r="S87" s="135"/>
      <c r="T87" s="135"/>
      <c r="U87" s="135"/>
      <c r="V87" s="135"/>
      <c r="W87" s="135"/>
      <c r="X87" s="135"/>
      <c r="Y87" s="135"/>
      <c r="Z87" s="135"/>
      <c r="AA87" s="135"/>
      <c r="AB87" s="135"/>
      <c r="AC87" s="135"/>
      <c r="AD87" s="135"/>
      <c r="AE87" s="135"/>
      <c r="AF87" s="135"/>
      <c r="AG87" s="135"/>
      <c r="AK87" s="459"/>
      <c r="AN87" s="457"/>
      <c r="AO87" s="135"/>
      <c r="AP87" s="135"/>
      <c r="AQ87" s="135"/>
      <c r="AR87" s="135"/>
      <c r="AS87" s="135"/>
      <c r="AT87" s="135"/>
      <c r="AU87" s="135"/>
      <c r="AV87" s="135"/>
      <c r="AW87" s="135"/>
      <c r="AX87" s="135"/>
      <c r="AY87" s="135"/>
      <c r="AZ87" s="135"/>
      <c r="BA87" s="135"/>
      <c r="BB87" s="135"/>
      <c r="BC87" s="135"/>
      <c r="BD87" s="135"/>
      <c r="BE87" s="135"/>
      <c r="BF87" s="135"/>
      <c r="BG87" s="135"/>
      <c r="BH87" s="135"/>
      <c r="BI87" s="135"/>
      <c r="BJ87" s="135"/>
      <c r="BK87" s="135"/>
      <c r="BL87" s="135"/>
      <c r="BM87" s="135"/>
      <c r="BN87" s="135"/>
      <c r="BO87" s="135"/>
      <c r="BP87" s="135"/>
      <c r="BQ87" s="135"/>
      <c r="BR87" s="135"/>
    </row>
    <row r="88" spans="1:70" x14ac:dyDescent="0.3">
      <c r="A88" s="135"/>
      <c r="B88" s="135"/>
      <c r="C88" s="135"/>
      <c r="D88" s="135"/>
      <c r="E88" s="135"/>
      <c r="F88" s="135"/>
      <c r="G88" s="135"/>
      <c r="H88" s="135"/>
      <c r="I88" s="135"/>
      <c r="J88" s="135"/>
      <c r="K88" s="135"/>
      <c r="L88" s="135"/>
      <c r="M88" s="135"/>
      <c r="N88" s="135"/>
      <c r="O88" s="135"/>
      <c r="P88" s="135"/>
      <c r="Q88" s="135"/>
      <c r="R88" s="135"/>
      <c r="S88" s="135"/>
      <c r="T88" s="135"/>
      <c r="U88" s="135"/>
      <c r="V88" s="135"/>
      <c r="W88" s="135"/>
      <c r="X88" s="135"/>
      <c r="Y88" s="135"/>
      <c r="Z88" s="135"/>
      <c r="AA88" s="135"/>
      <c r="AB88" s="135"/>
      <c r="AC88" s="135"/>
      <c r="AD88" s="135"/>
      <c r="AE88" s="135"/>
      <c r="AF88" s="135"/>
      <c r="AG88" s="135"/>
      <c r="AK88" s="459"/>
      <c r="AN88" s="457"/>
      <c r="AO88" s="135"/>
      <c r="AP88" s="135"/>
      <c r="AQ88" s="135"/>
      <c r="AR88" s="135"/>
      <c r="AS88" s="135"/>
      <c r="AT88" s="135"/>
      <c r="AU88" s="135"/>
      <c r="AV88" s="135"/>
      <c r="AW88" s="135"/>
      <c r="AX88" s="135"/>
      <c r="AY88" s="135"/>
      <c r="AZ88" s="135"/>
      <c r="BA88" s="135"/>
      <c r="BB88" s="135"/>
      <c r="BC88" s="135"/>
      <c r="BD88" s="135"/>
      <c r="BE88" s="135"/>
      <c r="BF88" s="135"/>
      <c r="BG88" s="135"/>
      <c r="BH88" s="135"/>
      <c r="BI88" s="135"/>
      <c r="BJ88" s="135"/>
      <c r="BK88" s="135"/>
      <c r="BL88" s="135"/>
      <c r="BM88" s="135"/>
      <c r="BN88" s="135"/>
      <c r="BO88" s="135"/>
      <c r="BP88" s="135"/>
      <c r="BQ88" s="135"/>
      <c r="BR88" s="135"/>
    </row>
    <row r="89" spans="1:70" x14ac:dyDescent="0.3">
      <c r="A89" s="135"/>
      <c r="B89" s="135"/>
      <c r="C89" s="135"/>
      <c r="D89" s="135"/>
      <c r="E89" s="135"/>
      <c r="F89" s="135"/>
      <c r="G89" s="135"/>
      <c r="H89" s="135"/>
      <c r="I89" s="135"/>
      <c r="J89" s="135"/>
      <c r="K89" s="135"/>
      <c r="L89" s="135"/>
      <c r="M89" s="135"/>
      <c r="N89" s="135"/>
      <c r="O89" s="135"/>
      <c r="P89" s="135"/>
      <c r="Q89" s="135"/>
      <c r="R89" s="135"/>
      <c r="S89" s="135"/>
      <c r="T89" s="135"/>
      <c r="U89" s="135"/>
      <c r="V89" s="135"/>
      <c r="W89" s="135"/>
      <c r="X89" s="135"/>
      <c r="Y89" s="135"/>
      <c r="Z89" s="135"/>
      <c r="AA89" s="135"/>
      <c r="AB89" s="135"/>
      <c r="AC89" s="135"/>
      <c r="AD89" s="135"/>
      <c r="AE89" s="135"/>
      <c r="AF89" s="135"/>
      <c r="AG89" s="135"/>
      <c r="AK89" s="459"/>
      <c r="AN89" s="457"/>
      <c r="AO89" s="135"/>
      <c r="AP89" s="135"/>
      <c r="AQ89" s="135"/>
      <c r="AR89" s="135"/>
      <c r="AS89" s="135"/>
      <c r="AT89" s="135"/>
      <c r="AU89" s="135"/>
      <c r="AV89" s="135"/>
      <c r="AW89" s="135"/>
      <c r="AX89" s="135"/>
      <c r="AY89" s="135"/>
      <c r="AZ89" s="135"/>
      <c r="BA89" s="135"/>
      <c r="BB89" s="135"/>
      <c r="BC89" s="135"/>
      <c r="BD89" s="135"/>
      <c r="BE89" s="135"/>
      <c r="BF89" s="135"/>
      <c r="BG89" s="135"/>
      <c r="BH89" s="135"/>
      <c r="BI89" s="135"/>
      <c r="BJ89" s="135"/>
      <c r="BK89" s="135"/>
      <c r="BL89" s="135"/>
      <c r="BM89" s="135"/>
      <c r="BN89" s="135"/>
      <c r="BO89" s="135"/>
      <c r="BP89" s="135"/>
      <c r="BQ89" s="135"/>
      <c r="BR89" s="135"/>
    </row>
    <row r="90" spans="1:70" x14ac:dyDescent="0.3">
      <c r="A90" s="135"/>
      <c r="B90" s="135"/>
      <c r="C90" s="135"/>
      <c r="D90" s="135"/>
      <c r="E90" s="135"/>
      <c r="F90" s="135"/>
      <c r="G90" s="135"/>
      <c r="H90" s="135"/>
      <c r="I90" s="135"/>
      <c r="J90" s="135"/>
      <c r="K90" s="135"/>
      <c r="L90" s="135"/>
      <c r="M90" s="135"/>
      <c r="N90" s="135"/>
      <c r="O90" s="135"/>
      <c r="P90" s="135"/>
      <c r="Q90" s="135"/>
      <c r="R90" s="135"/>
      <c r="S90" s="135"/>
      <c r="T90" s="135"/>
      <c r="U90" s="135"/>
      <c r="V90" s="135"/>
      <c r="W90" s="135"/>
      <c r="X90" s="135"/>
      <c r="Y90" s="135"/>
      <c r="Z90" s="135"/>
      <c r="AA90" s="135"/>
      <c r="AB90" s="135"/>
      <c r="AC90" s="135"/>
      <c r="AD90" s="135"/>
      <c r="AE90" s="135"/>
      <c r="AF90" s="135"/>
      <c r="AG90" s="135"/>
      <c r="AK90" s="459"/>
      <c r="AN90" s="457"/>
      <c r="AO90" s="135"/>
      <c r="AP90" s="135"/>
      <c r="AQ90" s="135"/>
      <c r="AR90" s="135"/>
      <c r="AS90" s="135"/>
      <c r="AT90" s="135"/>
      <c r="AU90" s="135"/>
      <c r="AV90" s="135"/>
      <c r="AW90" s="135"/>
      <c r="AX90" s="135"/>
      <c r="AY90" s="135"/>
      <c r="AZ90" s="135"/>
      <c r="BA90" s="135"/>
      <c r="BB90" s="135"/>
      <c r="BC90" s="135"/>
      <c r="BD90" s="135"/>
      <c r="BE90" s="135"/>
      <c r="BF90" s="135"/>
      <c r="BG90" s="135"/>
      <c r="BH90" s="135"/>
      <c r="BI90" s="135"/>
      <c r="BJ90" s="135"/>
      <c r="BK90" s="135"/>
      <c r="BL90" s="135"/>
      <c r="BM90" s="135"/>
      <c r="BN90" s="135"/>
      <c r="BO90" s="135"/>
      <c r="BP90" s="135"/>
      <c r="BQ90" s="135"/>
      <c r="BR90" s="135"/>
    </row>
    <row r="91" spans="1:70" x14ac:dyDescent="0.3">
      <c r="A91" s="135"/>
      <c r="B91" s="135"/>
      <c r="C91" s="135"/>
      <c r="D91" s="135"/>
      <c r="E91" s="135"/>
      <c r="F91" s="135"/>
      <c r="G91" s="135"/>
      <c r="H91" s="135"/>
      <c r="I91" s="135"/>
      <c r="J91" s="135"/>
      <c r="K91" s="135"/>
      <c r="L91" s="135"/>
      <c r="M91" s="135"/>
      <c r="N91" s="135"/>
      <c r="O91" s="135"/>
      <c r="P91" s="135"/>
      <c r="Q91" s="135"/>
      <c r="R91" s="135"/>
      <c r="S91" s="135"/>
      <c r="T91" s="135"/>
      <c r="U91" s="135"/>
      <c r="V91" s="135"/>
      <c r="W91" s="135"/>
      <c r="X91" s="135"/>
      <c r="Y91" s="135"/>
      <c r="Z91" s="135"/>
      <c r="AA91" s="135"/>
      <c r="AB91" s="135"/>
      <c r="AC91" s="135"/>
      <c r="AD91" s="135"/>
      <c r="AE91" s="135"/>
      <c r="AF91" s="135"/>
      <c r="AG91" s="135"/>
      <c r="AK91" s="459"/>
      <c r="AN91" s="457"/>
      <c r="AO91" s="135"/>
      <c r="AP91" s="135"/>
      <c r="AQ91" s="135"/>
      <c r="AR91" s="135"/>
      <c r="AS91" s="135"/>
      <c r="AT91" s="135"/>
      <c r="AU91" s="135"/>
      <c r="AV91" s="135"/>
      <c r="AW91" s="135"/>
      <c r="AX91" s="135"/>
      <c r="AY91" s="135"/>
      <c r="AZ91" s="135"/>
      <c r="BA91" s="135"/>
      <c r="BB91" s="135"/>
      <c r="BC91" s="135"/>
      <c r="BD91" s="135"/>
      <c r="BE91" s="135"/>
      <c r="BF91" s="135"/>
      <c r="BG91" s="135"/>
      <c r="BH91" s="135"/>
      <c r="BI91" s="135"/>
      <c r="BJ91" s="135"/>
      <c r="BK91" s="135"/>
      <c r="BL91" s="135"/>
      <c r="BM91" s="135"/>
      <c r="BN91" s="135"/>
      <c r="BO91" s="135"/>
      <c r="BP91" s="135"/>
      <c r="BQ91" s="135"/>
      <c r="BR91" s="135"/>
    </row>
    <row r="92" spans="1:70" x14ac:dyDescent="0.3">
      <c r="A92" s="135"/>
      <c r="B92" s="135"/>
      <c r="C92" s="135"/>
      <c r="D92" s="135"/>
      <c r="E92" s="135"/>
      <c r="F92" s="135"/>
      <c r="G92" s="135"/>
      <c r="H92" s="135"/>
      <c r="I92" s="135"/>
      <c r="J92" s="135"/>
      <c r="K92" s="135"/>
      <c r="L92" s="135"/>
      <c r="M92" s="135"/>
      <c r="N92" s="135"/>
      <c r="O92" s="135"/>
      <c r="P92" s="135"/>
      <c r="Q92" s="135"/>
      <c r="R92" s="135"/>
      <c r="S92" s="135"/>
      <c r="T92" s="135"/>
      <c r="U92" s="135"/>
      <c r="V92" s="135"/>
      <c r="W92" s="135"/>
      <c r="X92" s="135"/>
      <c r="Y92" s="135"/>
      <c r="Z92" s="135"/>
      <c r="AA92" s="135"/>
      <c r="AB92" s="135"/>
      <c r="AC92" s="135"/>
      <c r="AD92" s="135"/>
      <c r="AE92" s="135"/>
      <c r="AF92" s="135"/>
      <c r="AG92" s="135"/>
      <c r="AK92" s="459"/>
      <c r="AN92" s="457"/>
      <c r="AO92" s="135"/>
      <c r="AP92" s="135"/>
      <c r="AQ92" s="135"/>
      <c r="AR92" s="135"/>
      <c r="AS92" s="135"/>
      <c r="AT92" s="135"/>
      <c r="AU92" s="135"/>
      <c r="AV92" s="135"/>
      <c r="AW92" s="135"/>
      <c r="AX92" s="135"/>
      <c r="AY92" s="135"/>
      <c r="AZ92" s="135"/>
      <c r="BA92" s="135"/>
      <c r="BB92" s="135"/>
      <c r="BC92" s="135"/>
      <c r="BD92" s="135"/>
      <c r="BE92" s="135"/>
      <c r="BF92" s="135"/>
      <c r="BG92" s="135"/>
      <c r="BH92" s="135"/>
      <c r="BI92" s="135"/>
      <c r="BJ92" s="135"/>
      <c r="BK92" s="135"/>
      <c r="BL92" s="135"/>
      <c r="BM92" s="135"/>
      <c r="BN92" s="135"/>
      <c r="BO92" s="135"/>
      <c r="BP92" s="135"/>
      <c r="BQ92" s="135"/>
      <c r="BR92" s="135"/>
    </row>
    <row r="93" spans="1:70" x14ac:dyDescent="0.3">
      <c r="A93" s="135"/>
      <c r="B93" s="135"/>
      <c r="C93" s="135"/>
      <c r="D93" s="135"/>
      <c r="E93" s="135"/>
      <c r="F93" s="135"/>
      <c r="G93" s="135"/>
      <c r="H93" s="135"/>
      <c r="I93" s="135"/>
      <c r="J93" s="135"/>
      <c r="K93" s="135"/>
      <c r="L93" s="135"/>
      <c r="M93" s="135"/>
      <c r="N93" s="135"/>
      <c r="O93" s="135"/>
      <c r="P93" s="135"/>
      <c r="Q93" s="135"/>
      <c r="R93" s="135"/>
      <c r="S93" s="135"/>
      <c r="T93" s="135"/>
      <c r="U93" s="135"/>
      <c r="V93" s="135"/>
      <c r="W93" s="135"/>
      <c r="X93" s="135"/>
      <c r="Y93" s="135"/>
      <c r="Z93" s="135"/>
      <c r="AA93" s="135"/>
      <c r="AB93" s="135"/>
      <c r="AC93" s="135"/>
      <c r="AD93" s="135"/>
      <c r="AE93" s="135"/>
      <c r="AF93" s="135"/>
      <c r="AG93" s="135"/>
      <c r="AK93" s="459"/>
      <c r="AN93" s="457"/>
      <c r="AO93" s="135"/>
      <c r="AP93" s="135"/>
      <c r="AQ93" s="135"/>
      <c r="AR93" s="135"/>
      <c r="AS93" s="135"/>
      <c r="AT93" s="135"/>
      <c r="AU93" s="135"/>
      <c r="AV93" s="135"/>
      <c r="AW93" s="135"/>
      <c r="AX93" s="135"/>
      <c r="AY93" s="135"/>
      <c r="AZ93" s="135"/>
      <c r="BA93" s="135"/>
      <c r="BB93" s="135"/>
      <c r="BC93" s="135"/>
      <c r="BD93" s="135"/>
      <c r="BE93" s="135"/>
      <c r="BF93" s="135"/>
      <c r="BG93" s="135"/>
      <c r="BH93" s="135"/>
      <c r="BI93" s="135"/>
      <c r="BJ93" s="135"/>
      <c r="BK93" s="135"/>
      <c r="BL93" s="135"/>
      <c r="BM93" s="135"/>
      <c r="BN93" s="135"/>
      <c r="BO93" s="135"/>
      <c r="BP93" s="135"/>
      <c r="BQ93" s="135"/>
      <c r="BR93" s="135"/>
    </row>
    <row r="94" spans="1:70" x14ac:dyDescent="0.3">
      <c r="A94" s="135"/>
      <c r="B94" s="135"/>
      <c r="C94" s="135"/>
      <c r="D94" s="135"/>
      <c r="E94" s="135"/>
      <c r="F94" s="135"/>
      <c r="G94" s="135"/>
      <c r="H94" s="135"/>
      <c r="I94" s="135"/>
      <c r="J94" s="135"/>
      <c r="K94" s="135"/>
      <c r="L94" s="135"/>
      <c r="M94" s="135"/>
      <c r="N94" s="135"/>
      <c r="O94" s="135"/>
      <c r="P94" s="135"/>
      <c r="Q94" s="135"/>
      <c r="R94" s="135"/>
      <c r="S94" s="135"/>
      <c r="T94" s="135"/>
      <c r="U94" s="135"/>
      <c r="V94" s="135"/>
      <c r="W94" s="135"/>
      <c r="X94" s="135"/>
      <c r="Y94" s="135"/>
      <c r="Z94" s="135"/>
      <c r="AA94" s="135"/>
      <c r="AB94" s="135"/>
      <c r="AC94" s="135"/>
      <c r="AD94" s="135"/>
      <c r="AE94" s="135"/>
      <c r="AF94" s="135"/>
      <c r="AG94" s="135"/>
      <c r="AK94" s="459"/>
      <c r="AN94" s="457"/>
      <c r="AO94" s="135"/>
      <c r="AP94" s="135"/>
      <c r="AQ94" s="135"/>
      <c r="AR94" s="135"/>
      <c r="AS94" s="135"/>
      <c r="AT94" s="135"/>
      <c r="AU94" s="135"/>
      <c r="AV94" s="135"/>
      <c r="AW94" s="135"/>
      <c r="AX94" s="135"/>
      <c r="AY94" s="135"/>
      <c r="AZ94" s="135"/>
      <c r="BA94" s="135"/>
      <c r="BB94" s="135"/>
      <c r="BC94" s="135"/>
      <c r="BD94" s="135"/>
      <c r="BE94" s="135"/>
      <c r="BF94" s="135"/>
      <c r="BG94" s="135"/>
      <c r="BH94" s="135"/>
      <c r="BI94" s="135"/>
      <c r="BJ94" s="135"/>
      <c r="BK94" s="135"/>
      <c r="BL94" s="135"/>
      <c r="BM94" s="135"/>
      <c r="BN94" s="135"/>
      <c r="BO94" s="135"/>
      <c r="BP94" s="135"/>
      <c r="BQ94" s="135"/>
      <c r="BR94" s="135"/>
    </row>
    <row r="95" spans="1:70" x14ac:dyDescent="0.3">
      <c r="A95" s="135"/>
      <c r="B95" s="135"/>
      <c r="C95" s="135"/>
      <c r="D95" s="135"/>
      <c r="E95" s="135"/>
      <c r="F95" s="135"/>
      <c r="G95" s="135"/>
      <c r="H95" s="135"/>
      <c r="I95" s="135"/>
      <c r="J95" s="135"/>
      <c r="K95" s="135"/>
      <c r="L95" s="135"/>
      <c r="M95" s="135"/>
      <c r="N95" s="135"/>
      <c r="O95" s="135"/>
      <c r="P95" s="135"/>
      <c r="Q95" s="135"/>
      <c r="R95" s="135"/>
      <c r="S95" s="135"/>
      <c r="T95" s="135"/>
      <c r="U95" s="135"/>
      <c r="V95" s="135"/>
      <c r="W95" s="135"/>
      <c r="X95" s="135"/>
      <c r="Y95" s="135"/>
      <c r="Z95" s="135"/>
      <c r="AA95" s="135"/>
      <c r="AB95" s="135"/>
      <c r="AC95" s="135"/>
      <c r="AD95" s="135"/>
      <c r="AE95" s="135"/>
      <c r="AF95" s="135"/>
      <c r="AG95" s="135"/>
      <c r="AK95" s="459"/>
      <c r="AN95" s="457"/>
      <c r="AO95" s="135"/>
      <c r="AP95" s="135"/>
      <c r="AQ95" s="135"/>
      <c r="AR95" s="135"/>
      <c r="AS95" s="135"/>
      <c r="AT95" s="135"/>
      <c r="AU95" s="135"/>
      <c r="AV95" s="135"/>
      <c r="AW95" s="135"/>
      <c r="AX95" s="135"/>
      <c r="AY95" s="135"/>
      <c r="AZ95" s="135"/>
      <c r="BA95" s="135"/>
      <c r="BB95" s="135"/>
      <c r="BC95" s="135"/>
      <c r="BD95" s="135"/>
      <c r="BE95" s="135"/>
      <c r="BF95" s="135"/>
      <c r="BG95" s="135"/>
      <c r="BH95" s="135"/>
      <c r="BI95" s="135"/>
      <c r="BJ95" s="135"/>
      <c r="BK95" s="135"/>
      <c r="BL95" s="135"/>
      <c r="BM95" s="135"/>
      <c r="BN95" s="135"/>
      <c r="BO95" s="135"/>
      <c r="BP95" s="135"/>
      <c r="BQ95" s="135"/>
      <c r="BR95" s="135"/>
    </row>
    <row r="96" spans="1:70" x14ac:dyDescent="0.3">
      <c r="A96" s="135"/>
      <c r="B96" s="135"/>
      <c r="C96" s="135"/>
      <c r="D96" s="135"/>
      <c r="E96" s="135"/>
      <c r="F96" s="135"/>
      <c r="G96" s="135"/>
      <c r="H96" s="135"/>
      <c r="I96" s="135"/>
      <c r="J96" s="135"/>
      <c r="K96" s="135"/>
      <c r="L96" s="135"/>
      <c r="M96" s="135"/>
      <c r="N96" s="135"/>
      <c r="O96" s="135"/>
      <c r="P96" s="135"/>
      <c r="Q96" s="135"/>
      <c r="R96" s="135"/>
      <c r="S96" s="135"/>
      <c r="T96" s="135"/>
      <c r="U96" s="135"/>
      <c r="V96" s="135"/>
      <c r="W96" s="135"/>
      <c r="X96" s="135"/>
      <c r="Y96" s="135"/>
      <c r="Z96" s="135"/>
      <c r="AA96" s="135"/>
      <c r="AB96" s="135"/>
      <c r="AC96" s="135"/>
      <c r="AD96" s="135"/>
      <c r="AE96" s="135"/>
      <c r="AF96" s="135"/>
      <c r="AG96" s="135"/>
      <c r="AK96" s="459"/>
      <c r="AN96" s="457"/>
      <c r="AO96" s="135"/>
      <c r="AP96" s="135"/>
      <c r="AQ96" s="135"/>
      <c r="AR96" s="135"/>
      <c r="AS96" s="135"/>
      <c r="AT96" s="135"/>
      <c r="AU96" s="135"/>
      <c r="AV96" s="135"/>
      <c r="AW96" s="135"/>
      <c r="AX96" s="135"/>
      <c r="AY96" s="135"/>
      <c r="AZ96" s="135"/>
      <c r="BA96" s="135"/>
      <c r="BB96" s="135"/>
      <c r="BC96" s="135"/>
      <c r="BD96" s="135"/>
      <c r="BE96" s="135"/>
      <c r="BF96" s="135"/>
      <c r="BG96" s="135"/>
      <c r="BH96" s="135"/>
      <c r="BI96" s="135"/>
      <c r="BJ96" s="135"/>
      <c r="BK96" s="135"/>
      <c r="BL96" s="135"/>
      <c r="BM96" s="135"/>
      <c r="BN96" s="135"/>
      <c r="BO96" s="135"/>
      <c r="BP96" s="135"/>
      <c r="BQ96" s="135"/>
      <c r="BR96" s="135"/>
    </row>
    <row r="97" spans="1:70" x14ac:dyDescent="0.3">
      <c r="A97" s="135"/>
      <c r="B97" s="135"/>
      <c r="C97" s="135"/>
      <c r="D97" s="135"/>
      <c r="E97" s="135"/>
      <c r="F97" s="135"/>
      <c r="G97" s="135"/>
      <c r="H97" s="135"/>
      <c r="I97" s="135"/>
      <c r="J97" s="135"/>
      <c r="K97" s="135"/>
      <c r="L97" s="135"/>
      <c r="M97" s="135"/>
      <c r="N97" s="135"/>
      <c r="O97" s="135"/>
      <c r="P97" s="135"/>
      <c r="Q97" s="135"/>
      <c r="R97" s="135"/>
      <c r="S97" s="135"/>
      <c r="T97" s="135"/>
      <c r="U97" s="135"/>
      <c r="V97" s="135"/>
      <c r="W97" s="135"/>
      <c r="X97" s="135"/>
      <c r="Y97" s="135"/>
      <c r="Z97" s="135"/>
      <c r="AA97" s="135"/>
      <c r="AB97" s="135"/>
      <c r="AC97" s="135"/>
      <c r="AD97" s="135"/>
      <c r="AE97" s="135"/>
      <c r="AF97" s="135"/>
      <c r="AG97" s="135"/>
      <c r="AK97" s="459"/>
      <c r="AN97" s="457"/>
      <c r="AO97" s="135"/>
      <c r="AP97" s="135"/>
      <c r="AQ97" s="135"/>
      <c r="AR97" s="135"/>
      <c r="AS97" s="135"/>
      <c r="AT97" s="135"/>
      <c r="AU97" s="135"/>
      <c r="AV97" s="135"/>
      <c r="AW97" s="135"/>
      <c r="AX97" s="135"/>
      <c r="AY97" s="135"/>
      <c r="AZ97" s="135"/>
      <c r="BA97" s="135"/>
      <c r="BB97" s="135"/>
      <c r="BC97" s="135"/>
      <c r="BD97" s="135"/>
      <c r="BE97" s="135"/>
      <c r="BF97" s="135"/>
      <c r="BG97" s="135"/>
      <c r="BH97" s="135"/>
      <c r="BI97" s="135"/>
      <c r="BJ97" s="135"/>
      <c r="BK97" s="135"/>
      <c r="BL97" s="135"/>
      <c r="BM97" s="135"/>
      <c r="BN97" s="135"/>
      <c r="BO97" s="135"/>
      <c r="BP97" s="135"/>
      <c r="BQ97" s="135"/>
      <c r="BR97" s="135"/>
    </row>
    <row r="98" spans="1:70" x14ac:dyDescent="0.3">
      <c r="A98" s="135"/>
      <c r="B98" s="135"/>
      <c r="C98" s="135"/>
      <c r="D98" s="135"/>
      <c r="E98" s="135"/>
      <c r="F98" s="135"/>
      <c r="G98" s="135"/>
      <c r="H98" s="135"/>
      <c r="I98" s="135"/>
      <c r="J98" s="135"/>
      <c r="K98" s="135"/>
      <c r="L98" s="135"/>
      <c r="M98" s="135"/>
      <c r="N98" s="135"/>
      <c r="O98" s="135"/>
      <c r="P98" s="135"/>
      <c r="Q98" s="135"/>
      <c r="R98" s="135"/>
      <c r="S98" s="135"/>
      <c r="T98" s="135"/>
      <c r="U98" s="135"/>
      <c r="V98" s="135"/>
      <c r="W98" s="135"/>
      <c r="X98" s="135"/>
      <c r="Y98" s="135"/>
      <c r="Z98" s="135"/>
      <c r="AA98" s="135"/>
      <c r="AB98" s="135"/>
      <c r="AC98" s="135"/>
      <c r="AD98" s="135"/>
      <c r="AE98" s="135"/>
      <c r="AF98" s="135"/>
      <c r="AG98" s="135"/>
      <c r="AK98" s="459"/>
      <c r="AN98" s="457"/>
      <c r="AO98" s="135"/>
      <c r="AP98" s="135"/>
      <c r="AQ98" s="135"/>
      <c r="AR98" s="135"/>
      <c r="AS98" s="135"/>
      <c r="AT98" s="135"/>
      <c r="AU98" s="135"/>
      <c r="AV98" s="135"/>
      <c r="AW98" s="135"/>
      <c r="AX98" s="135"/>
      <c r="AY98" s="135"/>
      <c r="AZ98" s="135"/>
      <c r="BA98" s="135"/>
      <c r="BB98" s="135"/>
      <c r="BC98" s="135"/>
      <c r="BD98" s="135"/>
      <c r="BE98" s="135"/>
      <c r="BF98" s="135"/>
      <c r="BG98" s="135"/>
      <c r="BH98" s="135"/>
      <c r="BI98" s="135"/>
      <c r="BJ98" s="135"/>
      <c r="BK98" s="135"/>
      <c r="BL98" s="135"/>
      <c r="BM98" s="135"/>
      <c r="BN98" s="135"/>
      <c r="BO98" s="135"/>
      <c r="BP98" s="135"/>
      <c r="BQ98" s="135"/>
      <c r="BR98" s="135"/>
    </row>
    <row r="99" spans="1:70" x14ac:dyDescent="0.3">
      <c r="A99" s="135"/>
      <c r="B99" s="135"/>
      <c r="C99" s="135"/>
      <c r="D99" s="135"/>
      <c r="E99" s="135"/>
      <c r="F99" s="135"/>
      <c r="G99" s="135"/>
      <c r="H99" s="135"/>
      <c r="I99" s="135"/>
      <c r="J99" s="135"/>
      <c r="K99" s="135"/>
      <c r="L99" s="135"/>
      <c r="M99" s="135"/>
      <c r="N99" s="135"/>
      <c r="O99" s="135"/>
      <c r="P99" s="135"/>
      <c r="Q99" s="135"/>
      <c r="R99" s="135"/>
      <c r="S99" s="135"/>
      <c r="T99" s="135"/>
      <c r="U99" s="135"/>
      <c r="V99" s="135"/>
      <c r="W99" s="135"/>
      <c r="X99" s="135"/>
      <c r="Y99" s="135"/>
      <c r="Z99" s="135"/>
      <c r="AA99" s="135"/>
      <c r="AB99" s="135"/>
      <c r="AC99" s="135"/>
      <c r="AD99" s="135"/>
      <c r="AE99" s="135"/>
      <c r="AF99" s="135"/>
      <c r="AG99" s="135"/>
      <c r="AK99" s="459"/>
      <c r="AN99" s="457"/>
      <c r="AO99" s="135"/>
      <c r="AP99" s="135"/>
      <c r="AQ99" s="135"/>
      <c r="AR99" s="135"/>
      <c r="AS99" s="135"/>
      <c r="AT99" s="135"/>
      <c r="AU99" s="135"/>
      <c r="AV99" s="135"/>
      <c r="AW99" s="135"/>
      <c r="AX99" s="135"/>
      <c r="AY99" s="135"/>
      <c r="AZ99" s="135"/>
      <c r="BA99" s="135"/>
      <c r="BB99" s="135"/>
      <c r="BC99" s="135"/>
      <c r="BD99" s="135"/>
      <c r="BE99" s="135"/>
      <c r="BF99" s="135"/>
      <c r="BG99" s="135"/>
      <c r="BH99" s="135"/>
      <c r="BI99" s="135"/>
      <c r="BJ99" s="135"/>
      <c r="BK99" s="135"/>
      <c r="BL99" s="135"/>
      <c r="BM99" s="135"/>
      <c r="BN99" s="135"/>
      <c r="BO99" s="135"/>
      <c r="BP99" s="135"/>
      <c r="BQ99" s="135"/>
      <c r="BR99" s="135"/>
    </row>
    <row r="100" spans="1:70" x14ac:dyDescent="0.3">
      <c r="A100" s="135"/>
      <c r="B100" s="135"/>
      <c r="C100" s="135"/>
      <c r="D100" s="135"/>
      <c r="E100" s="135"/>
      <c r="F100" s="135"/>
      <c r="G100" s="135"/>
      <c r="H100" s="135"/>
      <c r="I100" s="135"/>
      <c r="J100" s="135"/>
      <c r="K100" s="135"/>
      <c r="L100" s="135"/>
      <c r="M100" s="135"/>
      <c r="N100" s="135"/>
      <c r="O100" s="135"/>
      <c r="P100" s="135"/>
      <c r="Q100" s="135"/>
      <c r="R100" s="135"/>
      <c r="S100" s="135"/>
      <c r="T100" s="135"/>
      <c r="U100" s="135"/>
      <c r="V100" s="135"/>
      <c r="W100" s="135"/>
      <c r="X100" s="135"/>
      <c r="Y100" s="135"/>
      <c r="Z100" s="135"/>
      <c r="AA100" s="135"/>
      <c r="AB100" s="135"/>
      <c r="AC100" s="135"/>
      <c r="AD100" s="135"/>
      <c r="AE100" s="135"/>
      <c r="AF100" s="135"/>
      <c r="AG100" s="135"/>
      <c r="AK100" s="459"/>
      <c r="AN100" s="457"/>
      <c r="AO100" s="135"/>
      <c r="AP100" s="135"/>
      <c r="AQ100" s="135"/>
      <c r="AR100" s="135"/>
      <c r="AS100" s="135"/>
      <c r="AT100" s="135"/>
      <c r="AU100" s="135"/>
      <c r="AV100" s="135"/>
      <c r="AW100" s="135"/>
      <c r="AX100" s="135"/>
      <c r="AY100" s="135"/>
      <c r="AZ100" s="135"/>
      <c r="BA100" s="135"/>
      <c r="BB100" s="135"/>
      <c r="BC100" s="135"/>
      <c r="BD100" s="135"/>
      <c r="BE100" s="135"/>
      <c r="BF100" s="135"/>
      <c r="BG100" s="135"/>
      <c r="BH100" s="135"/>
      <c r="BI100" s="135"/>
      <c r="BJ100" s="135"/>
      <c r="BK100" s="135"/>
      <c r="BL100" s="135"/>
      <c r="BM100" s="135"/>
      <c r="BN100" s="135"/>
      <c r="BO100" s="135"/>
      <c r="BP100" s="135"/>
      <c r="BQ100" s="135"/>
      <c r="BR100" s="135"/>
    </row>
    <row r="101" spans="1:70" x14ac:dyDescent="0.3">
      <c r="A101" s="135"/>
      <c r="B101" s="135"/>
      <c r="C101" s="135"/>
      <c r="D101" s="135"/>
      <c r="E101" s="135"/>
      <c r="F101" s="135"/>
      <c r="G101" s="135"/>
      <c r="H101" s="135"/>
      <c r="I101" s="135"/>
      <c r="J101" s="135"/>
      <c r="K101" s="135"/>
      <c r="L101" s="135"/>
      <c r="M101" s="135"/>
      <c r="N101" s="135"/>
      <c r="O101" s="135"/>
      <c r="P101" s="135"/>
      <c r="Q101" s="135"/>
      <c r="R101" s="135"/>
      <c r="S101" s="135"/>
      <c r="T101" s="135"/>
      <c r="U101" s="135"/>
      <c r="V101" s="135"/>
      <c r="W101" s="135"/>
      <c r="X101" s="135"/>
      <c r="Y101" s="135"/>
      <c r="Z101" s="135"/>
      <c r="AA101" s="135"/>
      <c r="AB101" s="135"/>
      <c r="AC101" s="135"/>
      <c r="AD101" s="135"/>
      <c r="AE101" s="135"/>
      <c r="AF101" s="135"/>
      <c r="AG101" s="135"/>
      <c r="AK101" s="459"/>
      <c r="AN101" s="457"/>
      <c r="AO101" s="135"/>
      <c r="AP101" s="135"/>
      <c r="AQ101" s="135"/>
      <c r="AR101" s="135"/>
      <c r="AS101" s="135"/>
      <c r="AT101" s="135"/>
      <c r="AU101" s="135"/>
      <c r="AV101" s="135"/>
      <c r="AW101" s="135"/>
      <c r="AX101" s="135"/>
      <c r="AY101" s="135"/>
      <c r="AZ101" s="135"/>
      <c r="BA101" s="135"/>
      <c r="BB101" s="135"/>
      <c r="BC101" s="135"/>
      <c r="BD101" s="135"/>
      <c r="BE101" s="135"/>
      <c r="BF101" s="135"/>
      <c r="BG101" s="135"/>
      <c r="BH101" s="135"/>
      <c r="BI101" s="135"/>
      <c r="BJ101" s="135"/>
      <c r="BK101" s="135"/>
      <c r="BL101" s="135"/>
      <c r="BM101" s="135"/>
      <c r="BN101" s="135"/>
      <c r="BO101" s="135"/>
      <c r="BP101" s="135"/>
      <c r="BQ101" s="135"/>
      <c r="BR101" s="135"/>
    </row>
    <row r="102" spans="1:70" x14ac:dyDescent="0.3">
      <c r="A102" s="135"/>
      <c r="B102" s="135"/>
      <c r="C102" s="135"/>
      <c r="D102" s="135"/>
      <c r="E102" s="135"/>
      <c r="F102" s="135"/>
      <c r="G102" s="135"/>
      <c r="H102" s="135"/>
      <c r="I102" s="135"/>
      <c r="J102" s="135"/>
      <c r="K102" s="135"/>
      <c r="L102" s="135"/>
      <c r="M102" s="135"/>
      <c r="N102" s="135"/>
      <c r="O102" s="135"/>
      <c r="P102" s="135"/>
      <c r="Q102" s="135"/>
      <c r="R102" s="135"/>
      <c r="S102" s="135"/>
      <c r="T102" s="135"/>
      <c r="U102" s="135"/>
      <c r="V102" s="135"/>
      <c r="W102" s="135"/>
      <c r="X102" s="135"/>
      <c r="Y102" s="135"/>
      <c r="Z102" s="135"/>
      <c r="AA102" s="135"/>
      <c r="AB102" s="135"/>
      <c r="AC102" s="135"/>
      <c r="AD102" s="135"/>
      <c r="AE102" s="135"/>
      <c r="AF102" s="135"/>
      <c r="AG102" s="135"/>
      <c r="AK102" s="459"/>
      <c r="AN102" s="457"/>
      <c r="AO102" s="135"/>
      <c r="AP102" s="135"/>
      <c r="AQ102" s="135"/>
      <c r="AR102" s="135"/>
      <c r="AS102" s="135"/>
      <c r="AT102" s="135"/>
      <c r="AU102" s="135"/>
      <c r="AV102" s="135"/>
      <c r="AW102" s="135"/>
      <c r="AX102" s="135"/>
      <c r="AY102" s="135"/>
      <c r="AZ102" s="135"/>
      <c r="BA102" s="135"/>
      <c r="BB102" s="135"/>
      <c r="BC102" s="135"/>
      <c r="BD102" s="135"/>
      <c r="BE102" s="135"/>
      <c r="BF102" s="135"/>
      <c r="BG102" s="135"/>
      <c r="BH102" s="135"/>
      <c r="BI102" s="135"/>
      <c r="BJ102" s="135"/>
      <c r="BK102" s="135"/>
      <c r="BL102" s="135"/>
      <c r="BM102" s="135"/>
      <c r="BN102" s="135"/>
      <c r="BO102" s="135"/>
      <c r="BP102" s="135"/>
      <c r="BQ102" s="135"/>
      <c r="BR102" s="135"/>
    </row>
    <row r="103" spans="1:70" x14ac:dyDescent="0.3">
      <c r="A103" s="135"/>
      <c r="B103" s="135"/>
      <c r="C103" s="135"/>
      <c r="D103" s="135"/>
      <c r="E103" s="135"/>
      <c r="F103" s="135"/>
      <c r="G103" s="135"/>
      <c r="H103" s="135"/>
      <c r="I103" s="135"/>
      <c r="J103" s="135"/>
      <c r="K103" s="135"/>
      <c r="L103" s="135"/>
      <c r="M103" s="135"/>
      <c r="N103" s="135"/>
      <c r="O103" s="135"/>
      <c r="P103" s="135"/>
      <c r="Q103" s="135"/>
      <c r="R103" s="135"/>
      <c r="S103" s="135"/>
      <c r="T103" s="135"/>
      <c r="U103" s="135"/>
      <c r="V103" s="135"/>
      <c r="W103" s="135"/>
      <c r="X103" s="135"/>
      <c r="Y103" s="135"/>
      <c r="Z103" s="135"/>
      <c r="AA103" s="135"/>
      <c r="AB103" s="135"/>
      <c r="AC103" s="135"/>
      <c r="AD103" s="135"/>
      <c r="AE103" s="135"/>
      <c r="AF103" s="135"/>
      <c r="AG103" s="135"/>
      <c r="AK103" s="459"/>
      <c r="AN103" s="457"/>
      <c r="AO103" s="135"/>
      <c r="AP103" s="135"/>
      <c r="AQ103" s="135"/>
      <c r="AR103" s="135"/>
      <c r="AS103" s="135"/>
      <c r="AT103" s="135"/>
      <c r="AU103" s="135"/>
      <c r="AV103" s="135"/>
      <c r="AW103" s="135"/>
      <c r="AX103" s="135"/>
      <c r="AY103" s="135"/>
      <c r="AZ103" s="135"/>
      <c r="BA103" s="135"/>
      <c r="BB103" s="135"/>
      <c r="BC103" s="135"/>
      <c r="BD103" s="135"/>
      <c r="BE103" s="135"/>
      <c r="BF103" s="135"/>
      <c r="BG103" s="135"/>
      <c r="BH103" s="135"/>
      <c r="BI103" s="135"/>
      <c r="BJ103" s="135"/>
      <c r="BK103" s="135"/>
      <c r="BL103" s="135"/>
      <c r="BM103" s="135"/>
      <c r="BN103" s="135"/>
      <c r="BO103" s="135"/>
      <c r="BP103" s="135"/>
      <c r="BQ103" s="135"/>
      <c r="BR103" s="135"/>
    </row>
    <row r="104" spans="1:70" x14ac:dyDescent="0.3">
      <c r="A104" s="135"/>
      <c r="B104" s="135"/>
      <c r="C104" s="135"/>
      <c r="D104" s="135"/>
      <c r="E104" s="135"/>
      <c r="F104" s="135"/>
      <c r="G104" s="135"/>
      <c r="H104" s="135"/>
      <c r="I104" s="135"/>
      <c r="J104" s="135"/>
      <c r="K104" s="135"/>
      <c r="L104" s="135"/>
      <c r="M104" s="135"/>
      <c r="N104" s="135"/>
      <c r="O104" s="135"/>
      <c r="P104" s="135"/>
      <c r="Q104" s="135"/>
      <c r="R104" s="135"/>
      <c r="S104" s="135"/>
      <c r="T104" s="135"/>
      <c r="U104" s="135"/>
      <c r="V104" s="135"/>
      <c r="W104" s="135"/>
      <c r="X104" s="135"/>
      <c r="Y104" s="135"/>
      <c r="Z104" s="135"/>
      <c r="AA104" s="135"/>
      <c r="AB104" s="135"/>
      <c r="AC104" s="135"/>
      <c r="AD104" s="135"/>
      <c r="AE104" s="135"/>
      <c r="AF104" s="135"/>
      <c r="AG104" s="135"/>
      <c r="AK104" s="459"/>
      <c r="AN104" s="457"/>
      <c r="AO104" s="135"/>
      <c r="AP104" s="135"/>
      <c r="AQ104" s="135"/>
      <c r="AR104" s="135"/>
      <c r="AS104" s="135"/>
      <c r="AT104" s="135"/>
      <c r="AU104" s="135"/>
      <c r="AV104" s="135"/>
      <c r="AW104" s="135"/>
      <c r="AX104" s="135"/>
      <c r="AY104" s="135"/>
      <c r="AZ104" s="135"/>
      <c r="BA104" s="135"/>
      <c r="BB104" s="135"/>
      <c r="BC104" s="135"/>
      <c r="BD104" s="135"/>
      <c r="BE104" s="135"/>
      <c r="BF104" s="135"/>
      <c r="BG104" s="135"/>
      <c r="BH104" s="135"/>
      <c r="BI104" s="135"/>
      <c r="BJ104" s="135"/>
      <c r="BK104" s="135"/>
      <c r="BL104" s="135"/>
      <c r="BM104" s="135"/>
      <c r="BN104" s="135"/>
      <c r="BO104" s="135"/>
      <c r="BP104" s="135"/>
      <c r="BQ104" s="135"/>
      <c r="BR104" s="135"/>
    </row>
    <row r="105" spans="1:70" x14ac:dyDescent="0.3">
      <c r="A105" s="135"/>
      <c r="B105" s="135"/>
      <c r="C105" s="135"/>
      <c r="D105" s="135"/>
      <c r="E105" s="135"/>
      <c r="F105" s="135"/>
      <c r="G105" s="135"/>
      <c r="H105" s="135"/>
      <c r="I105" s="135"/>
      <c r="J105" s="135"/>
      <c r="K105" s="135"/>
      <c r="L105" s="135"/>
      <c r="M105" s="135"/>
      <c r="N105" s="135"/>
      <c r="O105" s="135"/>
      <c r="P105" s="135"/>
      <c r="Q105" s="135"/>
      <c r="R105" s="135"/>
      <c r="S105" s="135"/>
      <c r="T105" s="135"/>
      <c r="U105" s="135"/>
      <c r="V105" s="135"/>
      <c r="W105" s="135"/>
      <c r="X105" s="135"/>
      <c r="Y105" s="135"/>
      <c r="Z105" s="135"/>
      <c r="AA105" s="135"/>
      <c r="AB105" s="135"/>
      <c r="AC105" s="135"/>
      <c r="AD105" s="135"/>
      <c r="AE105" s="135"/>
      <c r="AF105" s="135"/>
      <c r="AG105" s="135"/>
      <c r="AK105" s="459"/>
      <c r="AN105" s="457"/>
      <c r="AO105" s="135"/>
      <c r="AP105" s="135"/>
      <c r="AQ105" s="135"/>
      <c r="AR105" s="135"/>
      <c r="AS105" s="135"/>
      <c r="AT105" s="135"/>
      <c r="AU105" s="135"/>
      <c r="AV105" s="135"/>
      <c r="AW105" s="135"/>
      <c r="AX105" s="135"/>
      <c r="AY105" s="135"/>
      <c r="AZ105" s="135"/>
      <c r="BA105" s="135"/>
      <c r="BB105" s="135"/>
      <c r="BC105" s="135"/>
      <c r="BD105" s="135"/>
      <c r="BE105" s="135"/>
      <c r="BF105" s="135"/>
      <c r="BG105" s="135"/>
      <c r="BH105" s="135"/>
      <c r="BI105" s="135"/>
      <c r="BJ105" s="135"/>
      <c r="BK105" s="135"/>
      <c r="BL105" s="135"/>
      <c r="BM105" s="135"/>
      <c r="BN105" s="135"/>
      <c r="BO105" s="135"/>
      <c r="BP105" s="135"/>
      <c r="BQ105" s="135"/>
      <c r="BR105" s="135"/>
    </row>
    <row r="106" spans="1:70" x14ac:dyDescent="0.3">
      <c r="A106" s="135"/>
      <c r="B106" s="135"/>
      <c r="C106" s="135"/>
      <c r="D106" s="135"/>
      <c r="E106" s="135"/>
      <c r="F106" s="135"/>
      <c r="G106" s="135"/>
      <c r="H106" s="135"/>
      <c r="I106" s="135"/>
      <c r="J106" s="135"/>
      <c r="K106" s="135"/>
      <c r="L106" s="135"/>
      <c r="M106" s="135"/>
      <c r="N106" s="135"/>
      <c r="O106" s="135"/>
      <c r="P106" s="135"/>
      <c r="Q106" s="135"/>
      <c r="R106" s="135"/>
      <c r="S106" s="135"/>
      <c r="T106" s="135"/>
      <c r="U106" s="135"/>
      <c r="V106" s="135"/>
      <c r="W106" s="135"/>
      <c r="X106" s="135"/>
      <c r="Y106" s="135"/>
      <c r="Z106" s="135"/>
      <c r="AA106" s="135"/>
      <c r="AB106" s="135"/>
      <c r="AC106" s="135"/>
      <c r="AD106" s="135"/>
      <c r="AE106" s="135"/>
      <c r="AF106" s="135"/>
      <c r="AG106" s="135"/>
      <c r="AK106" s="459"/>
      <c r="AN106" s="457"/>
      <c r="AO106" s="135"/>
      <c r="AP106" s="135"/>
      <c r="AQ106" s="135"/>
      <c r="AR106" s="135"/>
      <c r="AS106" s="135"/>
      <c r="AT106" s="135"/>
      <c r="AU106" s="135"/>
      <c r="AV106" s="135"/>
      <c r="AW106" s="135"/>
      <c r="AX106" s="135"/>
      <c r="AY106" s="135"/>
      <c r="AZ106" s="135"/>
      <c r="BA106" s="135"/>
      <c r="BB106" s="135"/>
      <c r="BC106" s="135"/>
      <c r="BD106" s="135"/>
      <c r="BE106" s="135"/>
      <c r="BF106" s="135"/>
      <c r="BG106" s="135"/>
      <c r="BH106" s="135"/>
      <c r="BI106" s="135"/>
      <c r="BJ106" s="135"/>
      <c r="BK106" s="135"/>
      <c r="BL106" s="135"/>
      <c r="BM106" s="135"/>
      <c r="BN106" s="135"/>
      <c r="BO106" s="135"/>
      <c r="BP106" s="135"/>
      <c r="BQ106" s="135"/>
      <c r="BR106" s="135"/>
    </row>
    <row r="107" spans="1:70" x14ac:dyDescent="0.3">
      <c r="A107" s="135"/>
      <c r="B107" s="135"/>
      <c r="C107" s="135"/>
      <c r="D107" s="135"/>
      <c r="E107" s="135"/>
      <c r="F107" s="135"/>
      <c r="G107" s="135"/>
      <c r="H107" s="135"/>
      <c r="I107" s="135"/>
      <c r="J107" s="135"/>
      <c r="K107" s="135"/>
      <c r="L107" s="135"/>
      <c r="M107" s="135"/>
      <c r="N107" s="135"/>
      <c r="O107" s="135"/>
      <c r="P107" s="135"/>
      <c r="Q107" s="135"/>
      <c r="R107" s="135"/>
      <c r="S107" s="135"/>
      <c r="T107" s="135"/>
      <c r="U107" s="135"/>
      <c r="V107" s="135"/>
      <c r="W107" s="135"/>
      <c r="X107" s="135"/>
      <c r="Y107" s="135"/>
      <c r="Z107" s="135"/>
      <c r="AA107" s="135"/>
      <c r="AB107" s="135"/>
      <c r="AC107" s="135"/>
      <c r="AD107" s="135"/>
      <c r="AE107" s="135"/>
      <c r="AF107" s="135"/>
      <c r="AG107" s="135"/>
      <c r="AK107" s="459"/>
      <c r="AN107" s="457"/>
      <c r="AO107" s="135"/>
      <c r="AP107" s="135"/>
      <c r="AQ107" s="135"/>
      <c r="AR107" s="135"/>
      <c r="AS107" s="135"/>
      <c r="AT107" s="135"/>
      <c r="AU107" s="135"/>
      <c r="AV107" s="135"/>
      <c r="AW107" s="135"/>
      <c r="AX107" s="135"/>
      <c r="AY107" s="135"/>
      <c r="AZ107" s="135"/>
      <c r="BA107" s="135"/>
      <c r="BB107" s="135"/>
      <c r="BC107" s="135"/>
      <c r="BD107" s="135"/>
      <c r="BE107" s="135"/>
      <c r="BF107" s="135"/>
      <c r="BG107" s="135"/>
      <c r="BH107" s="135"/>
      <c r="BI107" s="135"/>
      <c r="BJ107" s="135"/>
      <c r="BK107" s="135"/>
      <c r="BL107" s="135"/>
      <c r="BM107" s="135"/>
      <c r="BN107" s="135"/>
      <c r="BO107" s="135"/>
      <c r="BP107" s="135"/>
      <c r="BQ107" s="135"/>
      <c r="BR107" s="135"/>
    </row>
    <row r="108" spans="1:70" x14ac:dyDescent="0.3">
      <c r="A108" s="135"/>
      <c r="B108" s="135"/>
      <c r="C108" s="135"/>
      <c r="D108" s="135"/>
      <c r="E108" s="135"/>
      <c r="F108" s="135"/>
      <c r="G108" s="135"/>
      <c r="H108" s="135"/>
      <c r="I108" s="135"/>
      <c r="J108" s="135"/>
      <c r="K108" s="135"/>
      <c r="L108" s="135"/>
      <c r="M108" s="135"/>
      <c r="N108" s="135"/>
      <c r="O108" s="135"/>
      <c r="P108" s="135"/>
      <c r="Q108" s="135"/>
      <c r="R108" s="135"/>
      <c r="S108" s="135"/>
      <c r="T108" s="135"/>
      <c r="U108" s="135"/>
      <c r="V108" s="135"/>
      <c r="W108" s="135"/>
      <c r="X108" s="135"/>
      <c r="Y108" s="135"/>
      <c r="Z108" s="135"/>
      <c r="AA108" s="135"/>
      <c r="AB108" s="135"/>
      <c r="AC108" s="135"/>
      <c r="AD108" s="135"/>
      <c r="AE108" s="135"/>
      <c r="AF108" s="135"/>
      <c r="AG108" s="135"/>
      <c r="AK108" s="459"/>
      <c r="AN108" s="457"/>
      <c r="AO108" s="135"/>
      <c r="AP108" s="135"/>
      <c r="AQ108" s="135"/>
      <c r="AR108" s="135"/>
      <c r="AS108" s="135"/>
      <c r="AT108" s="135"/>
      <c r="AU108" s="135"/>
      <c r="AV108" s="135"/>
      <c r="AW108" s="135"/>
      <c r="AX108" s="135"/>
      <c r="AY108" s="135"/>
      <c r="AZ108" s="135"/>
      <c r="BA108" s="135"/>
      <c r="BB108" s="135"/>
      <c r="BC108" s="135"/>
      <c r="BD108" s="135"/>
      <c r="BE108" s="135"/>
      <c r="BF108" s="135"/>
      <c r="BG108" s="135"/>
      <c r="BH108" s="135"/>
      <c r="BI108" s="135"/>
      <c r="BJ108" s="135"/>
      <c r="BK108" s="135"/>
      <c r="BL108" s="135"/>
      <c r="BM108" s="135"/>
      <c r="BN108" s="135"/>
      <c r="BO108" s="135"/>
      <c r="BP108" s="135"/>
      <c r="BQ108" s="135"/>
      <c r="BR108" s="135"/>
    </row>
    <row r="109" spans="1:70" x14ac:dyDescent="0.3">
      <c r="A109" s="135"/>
      <c r="B109" s="135"/>
      <c r="C109" s="135"/>
      <c r="D109" s="135"/>
      <c r="E109" s="135"/>
      <c r="F109" s="135"/>
      <c r="G109" s="135"/>
      <c r="H109" s="135"/>
      <c r="I109" s="135"/>
      <c r="J109" s="135"/>
      <c r="K109" s="135"/>
      <c r="L109" s="135"/>
      <c r="M109" s="135"/>
      <c r="N109" s="135"/>
      <c r="O109" s="135"/>
      <c r="P109" s="135"/>
      <c r="Q109" s="135"/>
      <c r="R109" s="135"/>
      <c r="S109" s="135"/>
      <c r="T109" s="135"/>
      <c r="U109" s="135"/>
      <c r="V109" s="135"/>
      <c r="W109" s="135"/>
      <c r="X109" s="135"/>
      <c r="Y109" s="135"/>
      <c r="Z109" s="135"/>
      <c r="AA109" s="135"/>
      <c r="AB109" s="135"/>
      <c r="AC109" s="135"/>
      <c r="AD109" s="135"/>
      <c r="AE109" s="135"/>
      <c r="AF109" s="135"/>
      <c r="AG109" s="135"/>
      <c r="AK109" s="459"/>
      <c r="AN109" s="457"/>
      <c r="AO109" s="135"/>
      <c r="AP109" s="135"/>
      <c r="AQ109" s="135"/>
      <c r="AR109" s="135"/>
      <c r="AS109" s="135"/>
      <c r="AT109" s="135"/>
      <c r="AU109" s="135"/>
      <c r="AV109" s="135"/>
      <c r="AW109" s="135"/>
      <c r="AX109" s="135"/>
      <c r="AY109" s="135"/>
      <c r="AZ109" s="135"/>
      <c r="BA109" s="135"/>
      <c r="BB109" s="135"/>
      <c r="BC109" s="135"/>
      <c r="BD109" s="135"/>
      <c r="BE109" s="135"/>
      <c r="BF109" s="135"/>
      <c r="BG109" s="135"/>
      <c r="BH109" s="135"/>
      <c r="BI109" s="135"/>
      <c r="BJ109" s="135"/>
      <c r="BK109" s="135"/>
      <c r="BL109" s="135"/>
      <c r="BM109" s="135"/>
      <c r="BN109" s="135"/>
      <c r="BO109" s="135"/>
      <c r="BP109" s="135"/>
      <c r="BQ109" s="135"/>
      <c r="BR109" s="135"/>
    </row>
    <row r="110" spans="1:70" x14ac:dyDescent="0.3">
      <c r="A110" s="135"/>
      <c r="B110" s="135"/>
      <c r="C110" s="135"/>
      <c r="D110" s="135"/>
      <c r="E110" s="135"/>
      <c r="F110" s="135"/>
      <c r="G110" s="135"/>
      <c r="H110" s="135"/>
      <c r="I110" s="135"/>
      <c r="J110" s="135"/>
      <c r="K110" s="135"/>
      <c r="L110" s="135"/>
      <c r="M110" s="135"/>
      <c r="N110" s="135"/>
      <c r="O110" s="135"/>
      <c r="P110" s="135"/>
      <c r="Q110" s="135"/>
      <c r="R110" s="135"/>
      <c r="S110" s="135"/>
      <c r="T110" s="135"/>
      <c r="U110" s="135"/>
      <c r="V110" s="135"/>
      <c r="W110" s="135"/>
      <c r="X110" s="135"/>
      <c r="Y110" s="135"/>
      <c r="Z110" s="135"/>
      <c r="AA110" s="135"/>
      <c r="AB110" s="135"/>
      <c r="AC110" s="135"/>
      <c r="AD110" s="135"/>
      <c r="AE110" s="135"/>
      <c r="AF110" s="135"/>
      <c r="AG110" s="135"/>
      <c r="AK110" s="459"/>
      <c r="AN110" s="457"/>
      <c r="AO110" s="135"/>
      <c r="AP110" s="135"/>
      <c r="AQ110" s="135"/>
      <c r="AR110" s="135"/>
      <c r="AS110" s="135"/>
      <c r="AT110" s="135"/>
      <c r="AU110" s="135"/>
      <c r="AV110" s="135"/>
      <c r="AW110" s="135"/>
      <c r="AX110" s="135"/>
      <c r="AY110" s="135"/>
      <c r="AZ110" s="135"/>
      <c r="BA110" s="135"/>
      <c r="BB110" s="135"/>
      <c r="BC110" s="135"/>
      <c r="BD110" s="135"/>
      <c r="BE110" s="135"/>
      <c r="BF110" s="135"/>
      <c r="BG110" s="135"/>
      <c r="BH110" s="135"/>
      <c r="BI110" s="135"/>
      <c r="BJ110" s="135"/>
      <c r="BK110" s="135"/>
      <c r="BL110" s="135"/>
      <c r="BM110" s="135"/>
      <c r="BN110" s="135"/>
      <c r="BO110" s="135"/>
      <c r="BP110" s="135"/>
      <c r="BQ110" s="135"/>
      <c r="BR110" s="135"/>
    </row>
    <row r="111" spans="1:70" x14ac:dyDescent="0.3">
      <c r="A111" s="135"/>
      <c r="B111" s="135"/>
      <c r="C111" s="135"/>
      <c r="D111" s="135"/>
      <c r="E111" s="135"/>
      <c r="F111" s="135"/>
      <c r="G111" s="135"/>
      <c r="H111" s="135"/>
      <c r="I111" s="135"/>
      <c r="J111" s="135"/>
      <c r="K111" s="135"/>
      <c r="L111" s="135"/>
      <c r="M111" s="135"/>
      <c r="N111" s="135"/>
      <c r="O111" s="135"/>
      <c r="P111" s="135"/>
      <c r="Q111" s="135"/>
      <c r="R111" s="135"/>
      <c r="S111" s="135"/>
      <c r="T111" s="135"/>
      <c r="U111" s="135"/>
      <c r="V111" s="135"/>
      <c r="W111" s="135"/>
      <c r="X111" s="135"/>
      <c r="Y111" s="135"/>
      <c r="Z111" s="135"/>
      <c r="AA111" s="135"/>
      <c r="AB111" s="135"/>
      <c r="AC111" s="135"/>
      <c r="AD111" s="135"/>
      <c r="AE111" s="135"/>
      <c r="AF111" s="135"/>
      <c r="AG111" s="135"/>
      <c r="AK111" s="459"/>
      <c r="AN111" s="457"/>
      <c r="AO111" s="135"/>
      <c r="AP111" s="135"/>
      <c r="AQ111" s="135"/>
      <c r="AR111" s="135"/>
      <c r="AS111" s="135"/>
      <c r="AT111" s="135"/>
      <c r="AU111" s="135"/>
      <c r="AV111" s="135"/>
      <c r="AW111" s="135"/>
      <c r="AX111" s="135"/>
      <c r="AY111" s="135"/>
      <c r="AZ111" s="135"/>
      <c r="BA111" s="135"/>
      <c r="BB111" s="135"/>
      <c r="BC111" s="135"/>
      <c r="BD111" s="135"/>
      <c r="BE111" s="135"/>
      <c r="BF111" s="135"/>
      <c r="BG111" s="135"/>
      <c r="BH111" s="135"/>
      <c r="BI111" s="135"/>
      <c r="BJ111" s="135"/>
      <c r="BK111" s="135"/>
      <c r="BL111" s="135"/>
      <c r="BM111" s="135"/>
      <c r="BN111" s="135"/>
      <c r="BO111" s="135"/>
      <c r="BP111" s="135"/>
      <c r="BQ111" s="135"/>
      <c r="BR111" s="135"/>
    </row>
    <row r="112" spans="1:70" x14ac:dyDescent="0.3">
      <c r="A112" s="135"/>
      <c r="B112" s="135"/>
      <c r="C112" s="135"/>
      <c r="D112" s="135"/>
      <c r="E112" s="135"/>
      <c r="F112" s="135"/>
      <c r="G112" s="135"/>
      <c r="H112" s="135"/>
      <c r="I112" s="135"/>
      <c r="J112" s="135"/>
      <c r="K112" s="135"/>
      <c r="L112" s="135"/>
      <c r="M112" s="135"/>
      <c r="N112" s="135"/>
      <c r="O112" s="135"/>
      <c r="P112" s="135"/>
      <c r="Q112" s="135"/>
      <c r="R112" s="135"/>
      <c r="S112" s="135"/>
      <c r="T112" s="135"/>
      <c r="U112" s="135"/>
      <c r="V112" s="135"/>
      <c r="W112" s="135"/>
      <c r="X112" s="135"/>
      <c r="Y112" s="135"/>
      <c r="Z112" s="135"/>
      <c r="AA112" s="135"/>
      <c r="AB112" s="135"/>
      <c r="AC112" s="135"/>
      <c r="AD112" s="135"/>
      <c r="AE112" s="135"/>
      <c r="AF112" s="135"/>
      <c r="AG112" s="135"/>
      <c r="AK112" s="459"/>
      <c r="AN112" s="457"/>
      <c r="AO112" s="135"/>
      <c r="AP112" s="135"/>
      <c r="AQ112" s="135"/>
      <c r="AR112" s="135"/>
      <c r="AS112" s="135"/>
      <c r="AT112" s="135"/>
      <c r="AU112" s="135"/>
      <c r="AV112" s="135"/>
      <c r="AW112" s="135"/>
      <c r="AX112" s="135"/>
      <c r="AY112" s="135"/>
      <c r="AZ112" s="135"/>
      <c r="BA112" s="135"/>
      <c r="BB112" s="135"/>
      <c r="BC112" s="135"/>
      <c r="BD112" s="135"/>
      <c r="BE112" s="135"/>
      <c r="BF112" s="135"/>
      <c r="BG112" s="135"/>
      <c r="BH112" s="135"/>
      <c r="BI112" s="135"/>
      <c r="BJ112" s="135"/>
      <c r="BK112" s="135"/>
      <c r="BL112" s="135"/>
      <c r="BM112" s="135"/>
      <c r="BN112" s="135"/>
      <c r="BO112" s="135"/>
      <c r="BP112" s="135"/>
      <c r="BQ112" s="135"/>
      <c r="BR112" s="135"/>
    </row>
    <row r="113" spans="1:70" x14ac:dyDescent="0.3">
      <c r="A113" s="135"/>
      <c r="B113" s="135"/>
      <c r="C113" s="135"/>
      <c r="D113" s="135"/>
      <c r="E113" s="135"/>
      <c r="F113" s="135"/>
      <c r="G113" s="135"/>
      <c r="H113" s="135"/>
      <c r="I113" s="135"/>
      <c r="J113" s="135"/>
      <c r="K113" s="135"/>
      <c r="L113" s="135"/>
      <c r="M113" s="135"/>
      <c r="N113" s="135"/>
      <c r="O113" s="135"/>
      <c r="P113" s="135"/>
      <c r="Q113" s="135"/>
      <c r="R113" s="135"/>
      <c r="S113" s="135"/>
      <c r="T113" s="135"/>
      <c r="U113" s="135"/>
      <c r="V113" s="135"/>
      <c r="W113" s="135"/>
      <c r="X113" s="135"/>
      <c r="Y113" s="135"/>
      <c r="Z113" s="135"/>
      <c r="AA113" s="135"/>
      <c r="AB113" s="135"/>
      <c r="AC113" s="135"/>
      <c r="AD113" s="135"/>
      <c r="AE113" s="135"/>
      <c r="AF113" s="135"/>
      <c r="AG113" s="135"/>
      <c r="AK113" s="459"/>
      <c r="AN113" s="457"/>
      <c r="AO113" s="135"/>
      <c r="AP113" s="135"/>
      <c r="AQ113" s="135"/>
      <c r="AR113" s="135"/>
      <c r="AS113" s="135"/>
      <c r="AT113" s="135"/>
      <c r="AU113" s="135"/>
      <c r="AV113" s="135"/>
      <c r="AW113" s="135"/>
      <c r="AX113" s="135"/>
      <c r="AY113" s="135"/>
      <c r="AZ113" s="135"/>
      <c r="BA113" s="135"/>
      <c r="BB113" s="135"/>
      <c r="BC113" s="135"/>
      <c r="BD113" s="135"/>
      <c r="BE113" s="135"/>
      <c r="BF113" s="135"/>
      <c r="BG113" s="135"/>
      <c r="BH113" s="135"/>
      <c r="BI113" s="135"/>
      <c r="BJ113" s="135"/>
      <c r="BK113" s="135"/>
      <c r="BL113" s="135"/>
      <c r="BM113" s="135"/>
      <c r="BN113" s="135"/>
      <c r="BO113" s="135"/>
      <c r="BP113" s="135"/>
      <c r="BQ113" s="135"/>
      <c r="BR113" s="135"/>
    </row>
    <row r="114" spans="1:70" x14ac:dyDescent="0.3">
      <c r="A114" s="135"/>
      <c r="B114" s="135"/>
      <c r="C114" s="135"/>
      <c r="D114" s="135"/>
      <c r="E114" s="135"/>
      <c r="F114" s="135"/>
      <c r="G114" s="135"/>
      <c r="H114" s="135"/>
      <c r="I114" s="135"/>
      <c r="J114" s="135"/>
      <c r="K114" s="135"/>
      <c r="L114" s="135"/>
      <c r="M114" s="135"/>
      <c r="N114" s="135"/>
      <c r="O114" s="135"/>
      <c r="P114" s="135"/>
      <c r="Q114" s="135"/>
      <c r="R114" s="135"/>
      <c r="S114" s="135"/>
      <c r="T114" s="135"/>
      <c r="U114" s="135"/>
      <c r="V114" s="135"/>
      <c r="W114" s="135"/>
      <c r="X114" s="135"/>
      <c r="Y114" s="135"/>
      <c r="Z114" s="135"/>
      <c r="AA114" s="135"/>
      <c r="AB114" s="135"/>
      <c r="AC114" s="135"/>
      <c r="AD114" s="135"/>
      <c r="AE114" s="135"/>
      <c r="AF114" s="135"/>
      <c r="AG114" s="135"/>
      <c r="AK114" s="459"/>
      <c r="AN114" s="457"/>
      <c r="AO114" s="135"/>
      <c r="AP114" s="135"/>
      <c r="AQ114" s="135"/>
      <c r="AR114" s="135"/>
      <c r="AS114" s="135"/>
      <c r="AT114" s="135"/>
      <c r="AU114" s="135"/>
      <c r="AV114" s="135"/>
      <c r="AW114" s="135"/>
      <c r="AX114" s="135"/>
      <c r="AY114" s="135"/>
      <c r="AZ114" s="135"/>
      <c r="BA114" s="135"/>
      <c r="BB114" s="135"/>
      <c r="BC114" s="135"/>
      <c r="BD114" s="135"/>
      <c r="BE114" s="135"/>
      <c r="BF114" s="135"/>
      <c r="BG114" s="135"/>
      <c r="BH114" s="135"/>
      <c r="BI114" s="135"/>
      <c r="BJ114" s="135"/>
      <c r="BK114" s="135"/>
      <c r="BL114" s="135"/>
      <c r="BM114" s="135"/>
      <c r="BN114" s="135"/>
      <c r="BO114" s="135"/>
      <c r="BP114" s="135"/>
      <c r="BQ114" s="135"/>
      <c r="BR114" s="135"/>
    </row>
    <row r="115" spans="1:70" x14ac:dyDescent="0.3">
      <c r="A115" s="135"/>
      <c r="B115" s="135"/>
      <c r="C115" s="135"/>
      <c r="D115" s="135"/>
      <c r="E115" s="135"/>
      <c r="F115" s="135"/>
      <c r="G115" s="135"/>
      <c r="H115" s="135"/>
      <c r="I115" s="135"/>
      <c r="J115" s="135"/>
      <c r="K115" s="135"/>
      <c r="L115" s="135"/>
      <c r="M115" s="135"/>
      <c r="N115" s="135"/>
      <c r="O115" s="135"/>
      <c r="P115" s="135"/>
      <c r="Q115" s="135"/>
      <c r="R115" s="135"/>
      <c r="S115" s="135"/>
      <c r="T115" s="135"/>
      <c r="U115" s="135"/>
      <c r="V115" s="135"/>
      <c r="W115" s="135"/>
      <c r="X115" s="135"/>
      <c r="Y115" s="135"/>
      <c r="Z115" s="135"/>
      <c r="AA115" s="135"/>
      <c r="AB115" s="135"/>
      <c r="AC115" s="135"/>
      <c r="AD115" s="135"/>
      <c r="AE115" s="135"/>
      <c r="AF115" s="135"/>
      <c r="AG115" s="135"/>
      <c r="AK115" s="459"/>
      <c r="AN115" s="457"/>
      <c r="AO115" s="135"/>
      <c r="AP115" s="135"/>
      <c r="AQ115" s="135"/>
      <c r="AR115" s="135"/>
      <c r="AS115" s="135"/>
      <c r="AT115" s="135"/>
      <c r="AU115" s="135"/>
      <c r="AV115" s="135"/>
      <c r="AW115" s="135"/>
      <c r="AX115" s="135"/>
      <c r="AY115" s="135"/>
      <c r="AZ115" s="135"/>
      <c r="BA115" s="135"/>
      <c r="BB115" s="135"/>
      <c r="BC115" s="135"/>
      <c r="BD115" s="135"/>
      <c r="BE115" s="135"/>
      <c r="BF115" s="135"/>
      <c r="BG115" s="135"/>
      <c r="BH115" s="135"/>
      <c r="BI115" s="135"/>
      <c r="BJ115" s="135"/>
      <c r="BK115" s="135"/>
      <c r="BL115" s="135"/>
      <c r="BM115" s="135"/>
      <c r="BN115" s="135"/>
      <c r="BO115" s="135"/>
      <c r="BP115" s="135"/>
      <c r="BQ115" s="135"/>
      <c r="BR115" s="135"/>
    </row>
    <row r="116" spans="1:70" x14ac:dyDescent="0.3">
      <c r="A116" s="135"/>
      <c r="B116" s="135"/>
      <c r="C116" s="135"/>
      <c r="D116" s="135"/>
      <c r="E116" s="135"/>
      <c r="F116" s="135"/>
      <c r="G116" s="135"/>
      <c r="H116" s="135"/>
      <c r="I116" s="135"/>
      <c r="J116" s="135"/>
      <c r="K116" s="135"/>
      <c r="L116" s="135"/>
      <c r="M116" s="135"/>
      <c r="N116" s="135"/>
      <c r="O116" s="135"/>
      <c r="P116" s="135"/>
      <c r="Q116" s="135"/>
      <c r="R116" s="135"/>
      <c r="S116" s="135"/>
      <c r="T116" s="135"/>
      <c r="U116" s="135"/>
      <c r="V116" s="135"/>
      <c r="W116" s="135"/>
      <c r="X116" s="135"/>
      <c r="Y116" s="135"/>
      <c r="Z116" s="135"/>
      <c r="AA116" s="135"/>
      <c r="AB116" s="135"/>
      <c r="AC116" s="135"/>
      <c r="AD116" s="135"/>
      <c r="AE116" s="135"/>
      <c r="AF116" s="135"/>
      <c r="AG116" s="135"/>
      <c r="AK116" s="459"/>
      <c r="AN116" s="457"/>
      <c r="AO116" s="135"/>
      <c r="AP116" s="135"/>
      <c r="AQ116" s="135"/>
      <c r="AR116" s="135"/>
      <c r="AS116" s="135"/>
      <c r="AT116" s="135"/>
      <c r="AU116" s="135"/>
      <c r="AV116" s="135"/>
      <c r="AW116" s="135"/>
      <c r="AX116" s="135"/>
      <c r="AY116" s="135"/>
      <c r="AZ116" s="135"/>
      <c r="BA116" s="135"/>
      <c r="BB116" s="135"/>
      <c r="BC116" s="135"/>
      <c r="BD116" s="135"/>
      <c r="BE116" s="135"/>
      <c r="BF116" s="135"/>
      <c r="BG116" s="135"/>
      <c r="BH116" s="135"/>
      <c r="BI116" s="135"/>
      <c r="BJ116" s="135"/>
      <c r="BK116" s="135"/>
      <c r="BL116" s="135"/>
      <c r="BM116" s="135"/>
      <c r="BN116" s="135"/>
      <c r="BO116" s="135"/>
      <c r="BP116" s="135"/>
      <c r="BQ116" s="135"/>
      <c r="BR116" s="135"/>
    </row>
    <row r="117" spans="1:70" x14ac:dyDescent="0.3">
      <c r="AE117" s="135"/>
      <c r="AF117" s="135"/>
      <c r="AG117" s="135"/>
      <c r="AK117" s="459"/>
      <c r="AN117" s="457"/>
    </row>
    <row r="118" spans="1:70" x14ac:dyDescent="0.3">
      <c r="AE118" s="135"/>
      <c r="AF118" s="135"/>
      <c r="AG118" s="135"/>
      <c r="AK118" s="459"/>
      <c r="AN118" s="457"/>
    </row>
    <row r="119" spans="1:70" x14ac:dyDescent="0.3">
      <c r="AE119" s="135"/>
      <c r="AF119" s="135"/>
      <c r="AG119" s="135"/>
      <c r="AK119" s="459"/>
      <c r="AN119" s="457"/>
    </row>
    <row r="120" spans="1:70" x14ac:dyDescent="0.3">
      <c r="AE120" s="135"/>
      <c r="AF120" s="135"/>
      <c r="AG120" s="135"/>
      <c r="AK120" s="459"/>
      <c r="AN120" s="457"/>
    </row>
    <row r="121" spans="1:70" x14ac:dyDescent="0.3">
      <c r="AE121" s="135"/>
      <c r="AF121" s="135"/>
      <c r="AG121" s="135"/>
      <c r="AK121" s="459"/>
      <c r="AN121" s="457"/>
    </row>
    <row r="122" spans="1:70" x14ac:dyDescent="0.3">
      <c r="AE122" s="135"/>
      <c r="AF122" s="135"/>
      <c r="AG122" s="135"/>
      <c r="AK122" s="459"/>
      <c r="AN122" s="457"/>
    </row>
    <row r="123" spans="1:70" x14ac:dyDescent="0.3">
      <c r="AE123" s="135"/>
      <c r="AF123" s="135"/>
      <c r="AG123" s="135"/>
      <c r="AK123" s="459"/>
      <c r="AN123" s="457"/>
    </row>
    <row r="124" spans="1:70" x14ac:dyDescent="0.3">
      <c r="AE124" s="135"/>
      <c r="AF124" s="135"/>
      <c r="AG124" s="135"/>
      <c r="AK124" s="459"/>
      <c r="AN124" s="457"/>
    </row>
    <row r="125" spans="1:70" x14ac:dyDescent="0.3">
      <c r="AE125" s="135"/>
      <c r="AF125" s="135"/>
      <c r="AG125" s="135"/>
      <c r="AK125" s="459"/>
      <c r="AN125" s="457"/>
    </row>
    <row r="126" spans="1:70" x14ac:dyDescent="0.3">
      <c r="AE126" s="135"/>
      <c r="AF126" s="135"/>
      <c r="AG126" s="135"/>
      <c r="AK126" s="459"/>
      <c r="AN126" s="457"/>
    </row>
    <row r="127" spans="1:70" x14ac:dyDescent="0.3">
      <c r="AE127" s="135"/>
      <c r="AF127" s="135"/>
      <c r="AG127" s="135"/>
      <c r="AK127" s="459"/>
      <c r="AN127" s="457"/>
    </row>
    <row r="128" spans="1:70" x14ac:dyDescent="0.3">
      <c r="AE128" s="135"/>
      <c r="AF128" s="135"/>
      <c r="AG128" s="135"/>
      <c r="AK128" s="459"/>
      <c r="AN128" s="457"/>
    </row>
    <row r="129" spans="31:40" x14ac:dyDescent="0.3">
      <c r="AE129" s="135"/>
      <c r="AF129" s="135"/>
      <c r="AG129" s="135"/>
      <c r="AK129" s="459"/>
      <c r="AN129" s="457"/>
    </row>
    <row r="130" spans="31:40" x14ac:dyDescent="0.3">
      <c r="AE130" s="135"/>
      <c r="AF130" s="135"/>
      <c r="AG130" s="135"/>
      <c r="AK130" s="459"/>
      <c r="AN130" s="457"/>
    </row>
    <row r="131" spans="31:40" x14ac:dyDescent="0.3">
      <c r="AE131" s="135"/>
      <c r="AF131" s="135"/>
      <c r="AG131" s="135"/>
      <c r="AK131" s="459"/>
      <c r="AN131" s="457"/>
    </row>
    <row r="132" spans="31:40" x14ac:dyDescent="0.3">
      <c r="AE132" s="135"/>
      <c r="AF132" s="135"/>
      <c r="AG132" s="135"/>
      <c r="AK132" s="459"/>
      <c r="AN132" s="457"/>
    </row>
    <row r="133" spans="31:40" x14ac:dyDescent="0.3">
      <c r="AE133" s="135"/>
      <c r="AF133" s="135"/>
      <c r="AG133" s="135"/>
      <c r="AK133" s="459"/>
      <c r="AN133" s="457"/>
    </row>
    <row r="134" spans="31:40" x14ac:dyDescent="0.3">
      <c r="AE134" s="135"/>
      <c r="AF134" s="135"/>
      <c r="AG134" s="135"/>
      <c r="AK134" s="459"/>
      <c r="AN134" s="457"/>
    </row>
    <row r="135" spans="31:40" x14ac:dyDescent="0.3">
      <c r="AE135" s="135"/>
      <c r="AF135" s="135"/>
      <c r="AG135" s="135"/>
      <c r="AK135" s="459"/>
      <c r="AN135" s="457"/>
    </row>
    <row r="136" spans="31:40" x14ac:dyDescent="0.3">
      <c r="AE136" s="135"/>
      <c r="AF136" s="135"/>
      <c r="AG136" s="135"/>
      <c r="AK136" s="459"/>
      <c r="AN136" s="457"/>
    </row>
    <row r="137" spans="31:40" x14ac:dyDescent="0.3">
      <c r="AE137" s="135"/>
      <c r="AF137" s="135"/>
      <c r="AG137" s="135"/>
      <c r="AK137" s="459"/>
      <c r="AN137" s="457"/>
    </row>
    <row r="138" spans="31:40" x14ac:dyDescent="0.3">
      <c r="AE138" s="135"/>
      <c r="AF138" s="135"/>
      <c r="AG138" s="135"/>
      <c r="AK138" s="459"/>
      <c r="AN138" s="457"/>
    </row>
    <row r="139" spans="31:40" x14ac:dyDescent="0.3">
      <c r="AE139" s="135"/>
      <c r="AF139" s="135"/>
      <c r="AG139" s="135"/>
      <c r="AK139" s="459"/>
      <c r="AN139" s="457"/>
    </row>
    <row r="140" spans="31:40" x14ac:dyDescent="0.3">
      <c r="AE140" s="135"/>
      <c r="AF140" s="135"/>
      <c r="AG140" s="135"/>
      <c r="AK140" s="459"/>
      <c r="AN140" s="457"/>
    </row>
    <row r="141" spans="31:40" x14ac:dyDescent="0.3">
      <c r="AE141" s="135"/>
      <c r="AF141" s="135"/>
      <c r="AG141" s="135"/>
      <c r="AK141" s="459"/>
      <c r="AN141" s="457"/>
    </row>
    <row r="142" spans="31:40" x14ac:dyDescent="0.3">
      <c r="AE142" s="135"/>
      <c r="AF142" s="135"/>
      <c r="AG142" s="135"/>
      <c r="AK142" s="459"/>
      <c r="AN142" s="457"/>
    </row>
    <row r="143" spans="31:40" x14ac:dyDescent="0.3">
      <c r="AE143" s="135"/>
      <c r="AF143" s="135"/>
      <c r="AG143" s="135"/>
      <c r="AK143" s="459"/>
      <c r="AN143" s="457"/>
    </row>
    <row r="144" spans="31:40" x14ac:dyDescent="0.3">
      <c r="AE144" s="135"/>
      <c r="AF144" s="135"/>
      <c r="AG144" s="135"/>
      <c r="AK144" s="459"/>
      <c r="AN144" s="457"/>
    </row>
    <row r="145" spans="31:40" x14ac:dyDescent="0.3">
      <c r="AE145" s="135"/>
      <c r="AF145" s="135"/>
      <c r="AG145" s="135"/>
      <c r="AK145" s="459"/>
      <c r="AN145" s="457"/>
    </row>
    <row r="146" spans="31:40" x14ac:dyDescent="0.3">
      <c r="AE146" s="135"/>
      <c r="AF146" s="135"/>
      <c r="AG146" s="135"/>
      <c r="AK146" s="459"/>
      <c r="AN146" s="457"/>
    </row>
    <row r="147" spans="31:40" x14ac:dyDescent="0.3">
      <c r="AE147" s="462"/>
      <c r="AF147" s="462"/>
      <c r="AG147" s="462"/>
      <c r="AK147" s="459"/>
      <c r="AN147" s="457"/>
    </row>
    <row r="148" spans="31:40" x14ac:dyDescent="0.3">
      <c r="AE148" s="462"/>
      <c r="AF148" s="462"/>
      <c r="AG148" s="462"/>
      <c r="AK148" s="459"/>
      <c r="AN148" s="457"/>
    </row>
  </sheetData>
  <mergeCells count="8">
    <mergeCell ref="AU1:AU2"/>
    <mergeCell ref="A2:C2"/>
    <mergeCell ref="A1:C1"/>
    <mergeCell ref="D1:R1"/>
    <mergeCell ref="S1:AG1"/>
    <mergeCell ref="AN1:AN2"/>
    <mergeCell ref="AO1:AP1"/>
    <mergeCell ref="AQ1:AR1"/>
  </mergeCells>
  <conditionalFormatting sqref="O4:O24 P3:P24">
    <cfRule type="cellIs" dxfId="205" priority="117" stopIfTrue="1" operator="equal">
      <formula>"a"</formula>
    </cfRule>
  </conditionalFormatting>
  <conditionalFormatting sqref="O4:O24">
    <cfRule type="cellIs" dxfId="204" priority="116" operator="lessThan">
      <formula>$O$2/2</formula>
    </cfRule>
  </conditionalFormatting>
  <conditionalFormatting sqref="P3">
    <cfRule type="cellIs" dxfId="203" priority="115" operator="lessThan">
      <formula>$P$2/2</formula>
    </cfRule>
  </conditionalFormatting>
  <conditionalFormatting sqref="P4:P24">
    <cfRule type="cellIs" dxfId="202" priority="114" operator="lessThan">
      <formula>$P$2/2</formula>
    </cfRule>
  </conditionalFormatting>
  <conditionalFormatting sqref="D3:J20 L3:M24 AB3:AG24 O3:R24 U3:U24 Y25:AG32">
    <cfRule type="expression" dxfId="201" priority="112" stopIfTrue="1">
      <formula>D3 &lt; (D$1/2)</formula>
    </cfRule>
    <cfRule type="cellIs" dxfId="200" priority="113" stopIfTrue="1" operator="equal">
      <formula>"A"</formula>
    </cfRule>
  </conditionalFormatting>
  <conditionalFormatting sqref="D21:J21">
    <cfRule type="expression" dxfId="199" priority="110" stopIfTrue="1">
      <formula>D21 &lt; (D$1/2)</formula>
    </cfRule>
    <cfRule type="cellIs" dxfId="198" priority="111" stopIfTrue="1" operator="equal">
      <formula>"A"</formula>
    </cfRule>
  </conditionalFormatting>
  <conditionalFormatting sqref="D22:J22">
    <cfRule type="expression" dxfId="197" priority="108" stopIfTrue="1">
      <formula>D22 &lt; (D$1/2)</formula>
    </cfRule>
    <cfRule type="cellIs" dxfId="196" priority="109" stopIfTrue="1" operator="equal">
      <formula>"A"</formula>
    </cfRule>
  </conditionalFormatting>
  <conditionalFormatting sqref="D23:J23">
    <cfRule type="expression" dxfId="195" priority="106" stopIfTrue="1">
      <formula>D23 &lt; (D$1/2)</formula>
    </cfRule>
    <cfRule type="cellIs" dxfId="194" priority="107" stopIfTrue="1" operator="equal">
      <formula>"A"</formula>
    </cfRule>
  </conditionalFormatting>
  <conditionalFormatting sqref="D24:J24">
    <cfRule type="expression" dxfId="193" priority="104" stopIfTrue="1">
      <formula>D24 &lt; (D$1/2)</formula>
    </cfRule>
    <cfRule type="cellIs" dxfId="192" priority="105" stopIfTrue="1" operator="equal">
      <formula>"A"</formula>
    </cfRule>
  </conditionalFormatting>
  <conditionalFormatting sqref="O3:P24 I3:N20 L21:M24 AB3:AG24 Q3:R20 U3:U20 Y25:AG32">
    <cfRule type="expression" dxfId="191" priority="102" stopIfTrue="1">
      <formula>I3 &lt;(I$1/2)</formula>
    </cfRule>
    <cfRule type="cellIs" dxfId="190" priority="103" stopIfTrue="1" operator="equal">
      <formula>"A"</formula>
    </cfRule>
  </conditionalFormatting>
  <conditionalFormatting sqref="L3:N20">
    <cfRule type="expression" dxfId="189" priority="100" stopIfTrue="1">
      <formula>L3 &lt; (L$1/2)</formula>
    </cfRule>
    <cfRule type="cellIs" dxfId="188" priority="101" stopIfTrue="1" operator="equal">
      <formula>"A"</formula>
    </cfRule>
  </conditionalFormatting>
  <conditionalFormatting sqref="L21:N21">
    <cfRule type="expression" dxfId="187" priority="98" stopIfTrue="1">
      <formula>L21 &lt; (L$1/2)</formula>
    </cfRule>
    <cfRule type="cellIs" dxfId="186" priority="99" stopIfTrue="1" operator="equal">
      <formula>"A"</formula>
    </cfRule>
  </conditionalFormatting>
  <conditionalFormatting sqref="L22:N22">
    <cfRule type="expression" dxfId="185" priority="96" stopIfTrue="1">
      <formula>L22 &lt; (L$1/2)</formula>
    </cfRule>
    <cfRule type="cellIs" dxfId="184" priority="97" stopIfTrue="1" operator="equal">
      <formula>"A"</formula>
    </cfRule>
  </conditionalFormatting>
  <conditionalFormatting sqref="L23:N23">
    <cfRule type="expression" dxfId="183" priority="94" stopIfTrue="1">
      <formula>L23 &lt; (L$1/2)</formula>
    </cfRule>
    <cfRule type="cellIs" dxfId="182" priority="95" stopIfTrue="1" operator="equal">
      <formula>"A"</formula>
    </cfRule>
  </conditionalFormatting>
  <conditionalFormatting sqref="L24:N24">
    <cfRule type="expression" dxfId="181" priority="92" stopIfTrue="1">
      <formula>L24 &lt; (L$1/2)</formula>
    </cfRule>
    <cfRule type="cellIs" dxfId="180" priority="93" stopIfTrue="1" operator="equal">
      <formula>"A"</formula>
    </cfRule>
  </conditionalFormatting>
  <conditionalFormatting sqref="K3:K20">
    <cfRule type="expression" dxfId="179" priority="90" stopIfTrue="1">
      <formula>K3 &lt; (K$1/2)</formula>
    </cfRule>
    <cfRule type="cellIs" dxfId="178" priority="91" stopIfTrue="1" operator="equal">
      <formula>"A"</formula>
    </cfRule>
  </conditionalFormatting>
  <conditionalFormatting sqref="K21">
    <cfRule type="expression" dxfId="177" priority="88" stopIfTrue="1">
      <formula>K21 &lt; (K$1/2)</formula>
    </cfRule>
    <cfRule type="cellIs" dxfId="176" priority="89" stopIfTrue="1" operator="equal">
      <formula>"A"</formula>
    </cfRule>
  </conditionalFormatting>
  <conditionalFormatting sqref="K22">
    <cfRule type="expression" dxfId="175" priority="86" stopIfTrue="1">
      <formula>K22 &lt; (K$1/2)</formula>
    </cfRule>
    <cfRule type="cellIs" dxfId="174" priority="87" stopIfTrue="1" operator="equal">
      <formula>"A"</formula>
    </cfRule>
  </conditionalFormatting>
  <conditionalFormatting sqref="K23">
    <cfRule type="expression" dxfId="173" priority="84" stopIfTrue="1">
      <formula>K23 &lt; (K$1/2)</formula>
    </cfRule>
    <cfRule type="cellIs" dxfId="172" priority="85" stopIfTrue="1" operator="equal">
      <formula>"A"</formula>
    </cfRule>
  </conditionalFormatting>
  <conditionalFormatting sqref="K24">
    <cfRule type="expression" dxfId="171" priority="82" stopIfTrue="1">
      <formula>K24 &lt; (K$1/2)</formula>
    </cfRule>
    <cfRule type="cellIs" dxfId="170" priority="83" stopIfTrue="1" operator="equal">
      <formula>"A"</formula>
    </cfRule>
  </conditionalFormatting>
  <conditionalFormatting sqref="X3:X20">
    <cfRule type="expression" dxfId="169" priority="80" stopIfTrue="1">
      <formula>X3 &lt; (X$1/2)</formula>
    </cfRule>
    <cfRule type="cellIs" dxfId="168" priority="81" stopIfTrue="1" operator="equal">
      <formula>"A"</formula>
    </cfRule>
  </conditionalFormatting>
  <conditionalFormatting sqref="X3:X20">
    <cfRule type="expression" dxfId="167" priority="76" stopIfTrue="1">
      <formula>X3 &lt; (X$1/2)</formula>
    </cfRule>
    <cfRule type="cellIs" dxfId="166" priority="77" stopIfTrue="1" operator="equal">
      <formula>"A"</formula>
    </cfRule>
  </conditionalFormatting>
  <conditionalFormatting sqref="X21">
    <cfRule type="expression" dxfId="165" priority="74" stopIfTrue="1">
      <formula>X21 &lt; (X$1/2)</formula>
    </cfRule>
    <cfRule type="cellIs" dxfId="164" priority="75" stopIfTrue="1" operator="equal">
      <formula>"A"</formula>
    </cfRule>
  </conditionalFormatting>
  <conditionalFormatting sqref="X22">
    <cfRule type="expression" dxfId="163" priority="72" stopIfTrue="1">
      <formula>X22 &lt; (X$1/2)</formula>
    </cfRule>
    <cfRule type="cellIs" dxfId="162" priority="73" stopIfTrue="1" operator="equal">
      <formula>"A"</formula>
    </cfRule>
  </conditionalFormatting>
  <conditionalFormatting sqref="X3:X20">
    <cfRule type="expression" dxfId="161" priority="78" stopIfTrue="1">
      <formula>X3 &lt;(X$1/2)</formula>
    </cfRule>
    <cfRule type="cellIs" dxfId="160" priority="79" stopIfTrue="1" operator="equal">
      <formula>"A"</formula>
    </cfRule>
  </conditionalFormatting>
  <conditionalFormatting sqref="X23">
    <cfRule type="expression" dxfId="159" priority="70" stopIfTrue="1">
      <formula>X23 &lt; (X$1/2)</formula>
    </cfRule>
    <cfRule type="cellIs" dxfId="158" priority="71" stopIfTrue="1" operator="equal">
      <formula>"A"</formula>
    </cfRule>
  </conditionalFormatting>
  <conditionalFormatting sqref="X24">
    <cfRule type="expression" dxfId="157" priority="68" stopIfTrue="1">
      <formula>X24 &lt; (X$1/2)</formula>
    </cfRule>
    <cfRule type="cellIs" dxfId="156" priority="69" stopIfTrue="1" operator="equal">
      <formula>"A"</formula>
    </cfRule>
  </conditionalFormatting>
  <conditionalFormatting sqref="X3:X20">
    <cfRule type="expression" dxfId="155" priority="66" stopIfTrue="1">
      <formula>X3 &lt;(X$1/2)</formula>
    </cfRule>
    <cfRule type="cellIs" dxfId="154" priority="67" stopIfTrue="1" operator="equal">
      <formula>"A"</formula>
    </cfRule>
  </conditionalFormatting>
  <conditionalFormatting sqref="X3:X20">
    <cfRule type="expression" dxfId="153" priority="64" stopIfTrue="1">
      <formula>X3 &lt; (X$1/2)</formula>
    </cfRule>
    <cfRule type="cellIs" dxfId="152" priority="65" stopIfTrue="1" operator="equal">
      <formula>"A"</formula>
    </cfRule>
  </conditionalFormatting>
  <conditionalFormatting sqref="X21">
    <cfRule type="expression" dxfId="151" priority="62" stopIfTrue="1">
      <formula>X21 &lt; (X$1/2)</formula>
    </cfRule>
    <cfRule type="cellIs" dxfId="150" priority="63" stopIfTrue="1" operator="equal">
      <formula>"A"</formula>
    </cfRule>
  </conditionalFormatting>
  <conditionalFormatting sqref="X22">
    <cfRule type="expression" dxfId="149" priority="60" stopIfTrue="1">
      <formula>X22 &lt; (X$1/2)</formula>
    </cfRule>
    <cfRule type="cellIs" dxfId="148" priority="61" stopIfTrue="1" operator="equal">
      <formula>"A"</formula>
    </cfRule>
  </conditionalFormatting>
  <conditionalFormatting sqref="X23">
    <cfRule type="expression" dxfId="147" priority="58" stopIfTrue="1">
      <formula>X23 &lt; (X$1/2)</formula>
    </cfRule>
    <cfRule type="cellIs" dxfId="146" priority="59" stopIfTrue="1" operator="equal">
      <formula>"A"</formula>
    </cfRule>
  </conditionalFormatting>
  <conditionalFormatting sqref="X24">
    <cfRule type="expression" dxfId="145" priority="56" stopIfTrue="1">
      <formula>X24 &lt; (X$1/2)</formula>
    </cfRule>
    <cfRule type="cellIs" dxfId="144" priority="57" stopIfTrue="1" operator="equal">
      <formula>"A"</formula>
    </cfRule>
  </conditionalFormatting>
  <conditionalFormatting sqref="Y3:AA20">
    <cfRule type="expression" dxfId="143" priority="54" stopIfTrue="1">
      <formula>Y3 &lt; (Y$1/2)</formula>
    </cfRule>
    <cfRule type="cellIs" dxfId="142" priority="55" stopIfTrue="1" operator="equal">
      <formula>"A"</formula>
    </cfRule>
  </conditionalFormatting>
  <conditionalFormatting sqref="Y3:AA20">
    <cfRule type="expression" dxfId="141" priority="52" stopIfTrue="1">
      <formula>Y3 &lt; (Y$1/2)</formula>
    </cfRule>
    <cfRule type="cellIs" dxfId="140" priority="53" stopIfTrue="1" operator="equal">
      <formula>"A"</formula>
    </cfRule>
  </conditionalFormatting>
  <conditionalFormatting sqref="Y3:AA20">
    <cfRule type="expression" dxfId="139" priority="50" stopIfTrue="1">
      <formula>Y3 &lt; (Y$1/2)</formula>
    </cfRule>
    <cfRule type="cellIs" dxfId="138" priority="51" stopIfTrue="1" operator="equal">
      <formula>"A"</formula>
    </cfRule>
  </conditionalFormatting>
  <conditionalFormatting sqref="Y3:AA20">
    <cfRule type="expression" dxfId="137" priority="48" stopIfTrue="1">
      <formula>Y3 &lt; (Y$1/2)</formula>
    </cfRule>
    <cfRule type="cellIs" dxfId="136" priority="49" stopIfTrue="1" operator="equal">
      <formula>"A"</formula>
    </cfRule>
  </conditionalFormatting>
  <conditionalFormatting sqref="Y3:AA20">
    <cfRule type="expression" dxfId="135" priority="46" stopIfTrue="1">
      <formula>Y3 &lt;(Y$1/2)</formula>
    </cfRule>
    <cfRule type="cellIs" dxfId="134" priority="47" stopIfTrue="1" operator="equal">
      <formula>"A"</formula>
    </cfRule>
  </conditionalFormatting>
  <conditionalFormatting sqref="Y3:AA20">
    <cfRule type="expression" dxfId="133" priority="44" stopIfTrue="1">
      <formula>Y3 &lt; (Y$1/2)</formula>
    </cfRule>
    <cfRule type="cellIs" dxfId="132" priority="45" stopIfTrue="1" operator="equal">
      <formula>"A"</formula>
    </cfRule>
  </conditionalFormatting>
  <conditionalFormatting sqref="Y21:AA21">
    <cfRule type="expression" dxfId="131" priority="42" stopIfTrue="1">
      <formula>Y21 &lt; (Y$1/2)</formula>
    </cfRule>
    <cfRule type="cellIs" dxfId="130" priority="43" stopIfTrue="1" operator="equal">
      <formula>"A"</formula>
    </cfRule>
  </conditionalFormatting>
  <conditionalFormatting sqref="Y22:AA22">
    <cfRule type="expression" dxfId="129" priority="40" stopIfTrue="1">
      <formula>Y22 &lt; (Y$1/2)</formula>
    </cfRule>
    <cfRule type="cellIs" dxfId="128" priority="41" stopIfTrue="1" operator="equal">
      <formula>"A"</formula>
    </cfRule>
  </conditionalFormatting>
  <conditionalFormatting sqref="Y23:AA23">
    <cfRule type="expression" dxfId="127" priority="38" stopIfTrue="1">
      <formula>Y23 &lt; (Y$1/2)</formula>
    </cfRule>
    <cfRule type="cellIs" dxfId="126" priority="39" stopIfTrue="1" operator="equal">
      <formula>"A"</formula>
    </cfRule>
  </conditionalFormatting>
  <conditionalFormatting sqref="Y24:AA24">
    <cfRule type="expression" dxfId="125" priority="36" stopIfTrue="1">
      <formula>Y24 &lt; (Y$1/2)</formula>
    </cfRule>
    <cfRule type="cellIs" dxfId="124" priority="37" stopIfTrue="1" operator="equal">
      <formula>"A"</formula>
    </cfRule>
  </conditionalFormatting>
  <conditionalFormatting sqref="Y3:AA20">
    <cfRule type="expression" dxfId="123" priority="34" stopIfTrue="1">
      <formula>Y3 &lt;(Y$1/2)</formula>
    </cfRule>
    <cfRule type="cellIs" dxfId="122" priority="35" stopIfTrue="1" operator="equal">
      <formula>"A"</formula>
    </cfRule>
  </conditionalFormatting>
  <conditionalFormatting sqref="Y3:AA20">
    <cfRule type="expression" dxfId="121" priority="32" stopIfTrue="1">
      <formula>Y3 &lt; (Y$1/2)</formula>
    </cfRule>
    <cfRule type="cellIs" dxfId="120" priority="33" stopIfTrue="1" operator="equal">
      <formula>"A"</formula>
    </cfRule>
  </conditionalFormatting>
  <conditionalFormatting sqref="Y21:AA21">
    <cfRule type="expression" dxfId="119" priority="30" stopIfTrue="1">
      <formula>Y21 &lt; (Y$1/2)</formula>
    </cfRule>
    <cfRule type="cellIs" dxfId="118" priority="31" stopIfTrue="1" operator="equal">
      <formula>"A"</formula>
    </cfRule>
  </conditionalFormatting>
  <conditionalFormatting sqref="Y22:AA22">
    <cfRule type="expression" dxfId="117" priority="28" stopIfTrue="1">
      <formula>Y22 &lt; (Y$1/2)</formula>
    </cfRule>
    <cfRule type="cellIs" dxfId="116" priority="29" stopIfTrue="1" operator="equal">
      <formula>"A"</formula>
    </cfRule>
  </conditionalFormatting>
  <conditionalFormatting sqref="Y23:AA23">
    <cfRule type="expression" dxfId="115" priority="26" stopIfTrue="1">
      <formula>Y23 &lt; (Y$1/2)</formula>
    </cfRule>
    <cfRule type="cellIs" dxfId="114" priority="27" stopIfTrue="1" operator="equal">
      <formula>"A"</formula>
    </cfRule>
  </conditionalFormatting>
  <conditionalFormatting sqref="Y24:AA24">
    <cfRule type="expression" dxfId="113" priority="24" stopIfTrue="1">
      <formula>Y24 &lt; (Y$1/2)</formula>
    </cfRule>
    <cfRule type="cellIs" dxfId="112" priority="25" stopIfTrue="1" operator="equal">
      <formula>"A"</formula>
    </cfRule>
  </conditionalFormatting>
  <conditionalFormatting sqref="L4:L24">
    <cfRule type="cellIs" dxfId="111" priority="23" operator="lessThan">
      <formula>$O$2/2</formula>
    </cfRule>
  </conditionalFormatting>
  <conditionalFormatting sqref="M3">
    <cfRule type="cellIs" dxfId="110" priority="22" operator="lessThan">
      <formula>$P$2/2</formula>
    </cfRule>
  </conditionalFormatting>
  <conditionalFormatting sqref="M4:M24">
    <cfRule type="cellIs" dxfId="109" priority="21" operator="lessThan">
      <formula>$P$2/2</formula>
    </cfRule>
  </conditionalFormatting>
  <conditionalFormatting sqref="I3:K20">
    <cfRule type="expression" dxfId="108" priority="19" stopIfTrue="1">
      <formula>I3 &lt; (I$1/2)</formula>
    </cfRule>
    <cfRule type="cellIs" dxfId="107" priority="20" stopIfTrue="1" operator="equal">
      <formula>"A"</formula>
    </cfRule>
  </conditionalFormatting>
  <conditionalFormatting sqref="I21:K21">
    <cfRule type="expression" dxfId="106" priority="17" stopIfTrue="1">
      <formula>I21 &lt; (I$1/2)</formula>
    </cfRule>
    <cfRule type="cellIs" dxfId="105" priority="18" stopIfTrue="1" operator="equal">
      <formula>"A"</formula>
    </cfRule>
  </conditionalFormatting>
  <conditionalFormatting sqref="I22:K22">
    <cfRule type="expression" dxfId="104" priority="15" stopIfTrue="1">
      <formula>I22 &lt; (I$1/2)</formula>
    </cfRule>
    <cfRule type="cellIs" dxfId="103" priority="16" stopIfTrue="1" operator="equal">
      <formula>"A"</formula>
    </cfRule>
  </conditionalFormatting>
  <conditionalFormatting sqref="I23:K23">
    <cfRule type="expression" dxfId="102" priority="13" stopIfTrue="1">
      <formula>I23 &lt; (I$1/2)</formula>
    </cfRule>
    <cfRule type="cellIs" dxfId="101" priority="14" stopIfTrue="1" operator="equal">
      <formula>"A"</formula>
    </cfRule>
  </conditionalFormatting>
  <conditionalFormatting sqref="I24:K24">
    <cfRule type="expression" dxfId="100" priority="11" stopIfTrue="1">
      <formula>I24 &lt; (I$1/2)</formula>
    </cfRule>
    <cfRule type="cellIs" dxfId="99" priority="12" stopIfTrue="1" operator="equal">
      <formula>"A"</formula>
    </cfRule>
  </conditionalFormatting>
  <conditionalFormatting sqref="H3:H20">
    <cfRule type="expression" dxfId="98" priority="9" stopIfTrue="1">
      <formula>H3 &lt; (H$1/2)</formula>
    </cfRule>
    <cfRule type="cellIs" dxfId="97" priority="10" stopIfTrue="1" operator="equal">
      <formula>"A"</formula>
    </cfRule>
  </conditionalFormatting>
  <conditionalFormatting sqref="H21">
    <cfRule type="expression" dxfId="96" priority="7" stopIfTrue="1">
      <formula>H21 &lt; (H$1/2)</formula>
    </cfRule>
    <cfRule type="cellIs" dxfId="95" priority="8" stopIfTrue="1" operator="equal">
      <formula>"A"</formula>
    </cfRule>
  </conditionalFormatting>
  <conditionalFormatting sqref="H22">
    <cfRule type="expression" dxfId="94" priority="5" stopIfTrue="1">
      <formula>H22 &lt; (H$1/2)</formula>
    </cfRule>
    <cfRule type="cellIs" dxfId="93" priority="6" stopIfTrue="1" operator="equal">
      <formula>"A"</formula>
    </cfRule>
  </conditionalFormatting>
  <conditionalFormatting sqref="H23">
    <cfRule type="expression" dxfId="92" priority="3" stopIfTrue="1">
      <formula>H23 &lt; (H$1/2)</formula>
    </cfRule>
    <cfRule type="cellIs" dxfId="91" priority="4" stopIfTrue="1" operator="equal">
      <formula>"A"</formula>
    </cfRule>
  </conditionalFormatting>
  <conditionalFormatting sqref="H24">
    <cfRule type="expression" dxfId="90" priority="1" stopIfTrue="1">
      <formula>H24 &lt; (H$1/2)</formula>
    </cfRule>
    <cfRule type="cellIs" dxfId="89" priority="2" stopIfTrue="1" operator="equal">
      <formula>"A"</formula>
    </cfRule>
  </conditionalFormatting>
  <conditionalFormatting sqref="AE33:AH39">
    <cfRule type="expression" dxfId="88" priority="118" stopIfTrue="1">
      <formula>AE33 &lt; (#REF!/2)</formula>
    </cfRule>
    <cfRule type="cellIs" dxfId="87" priority="119" stopIfTrue="1" operator="equal">
      <formula>"A"</formula>
    </cfRule>
  </conditionalFormatting>
  <conditionalFormatting sqref="AE33:AH39">
    <cfRule type="expression" dxfId="86" priority="120" stopIfTrue="1">
      <formula>AE33 &lt;(#REF!/2)</formula>
    </cfRule>
    <cfRule type="cellIs" dxfId="85" priority="121" stopIfTrue="1" operator="equal">
      <formula>"A"</formula>
    </cfRule>
  </conditionalFormatting>
  <conditionalFormatting sqref="S3:T24 V33:AD39">
    <cfRule type="expression" dxfId="84" priority="122" stopIfTrue="1">
      <formula>S3 &lt; (V$1/2)</formula>
    </cfRule>
    <cfRule type="cellIs" dxfId="83" priority="123" stopIfTrue="1" operator="equal">
      <formula>"A"</formula>
    </cfRule>
  </conditionalFormatting>
  <conditionalFormatting sqref="S3:T20 V33:AD39">
    <cfRule type="expression" dxfId="82" priority="124" stopIfTrue="1">
      <formula>S3 &lt;(V$1/2)</formula>
    </cfRule>
    <cfRule type="cellIs" dxfId="81" priority="125" stopIfTrue="1" operator="equal">
      <formula>"A"</formula>
    </cfRule>
  </conditionalFormatting>
  <dataValidations count="1">
    <dataValidation type="decimal" operator="lessThanOrEqual" allowBlank="1" showInputMessage="1" sqref="AE3:AG16 D12:I24 J13:J24 D3:U11 X3:AC16 K12:U24 X17:AG24">
      <formula1>$G$2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>
                <anchor moveWithCells="1" sizeWithCells="1">
                  <from>
                    <xdr:col>12</xdr:col>
                    <xdr:colOff>0</xdr:colOff>
                    <xdr:row>41</xdr:row>
                    <xdr:rowOff>0</xdr:rowOff>
                  </from>
                  <to>
                    <xdr:col>13</xdr:col>
                    <xdr:colOff>0</xdr:colOff>
                    <xdr:row>41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ET148"/>
  <sheetViews>
    <sheetView tabSelected="1" workbookViewId="0">
      <selection activeCell="U9" sqref="U9"/>
    </sheetView>
  </sheetViews>
  <sheetFormatPr baseColWidth="10" defaultColWidth="5" defaultRowHeight="15.6" x14ac:dyDescent="0.3"/>
  <cols>
    <col min="2" max="2" width="20" bestFit="1" customWidth="1"/>
    <col min="3" max="3" width="15" customWidth="1"/>
    <col min="4" max="23" width="6.33203125" style="558" customWidth="1"/>
    <col min="24" max="24" width="6.33203125" style="386" customWidth="1"/>
    <col min="25" max="42" width="6.33203125" style="387" customWidth="1"/>
    <col min="43" max="43" width="6.33203125" style="388" customWidth="1"/>
    <col min="44" max="44" width="6.33203125" style="386" customWidth="1"/>
    <col min="45" max="62" width="6.33203125" style="387" customWidth="1"/>
    <col min="63" max="63" width="6.33203125" style="388" customWidth="1"/>
    <col min="64" max="64" width="52.77734375" style="129" customWidth="1"/>
    <col min="65" max="65" width="3" style="129" customWidth="1"/>
    <col min="66" max="66" width="5" style="129" hidden="1" customWidth="1"/>
    <col min="67" max="68" width="0.21875" style="129" hidden="1" customWidth="1"/>
    <col min="69" max="70" width="5" style="129" hidden="1" customWidth="1"/>
    <col min="71" max="71" width="0.6640625" style="129" hidden="1" customWidth="1"/>
    <col min="72" max="72" width="5" style="129" hidden="1" customWidth="1"/>
    <col min="73" max="73" width="6.33203125" style="129" customWidth="1"/>
    <col min="74" max="74" width="6.5546875" style="560" customWidth="1"/>
    <col min="75" max="75" width="6.5546875" style="559" customWidth="1"/>
    <col min="76" max="76" width="6.5546875" style="560" customWidth="1"/>
    <col min="77" max="77" width="6.5546875" style="559" customWidth="1"/>
    <col min="78" max="78" width="5" style="460"/>
    <col min="79" max="79" width="6.5546875" style="461" bestFit="1" customWidth="1"/>
    <col min="80" max="80" width="11.33203125" style="140" customWidth="1"/>
    <col min="81" max="81" width="11.88671875" style="562" customWidth="1"/>
    <col min="82" max="82" width="11.33203125" style="140" customWidth="1"/>
    <col min="83" max="83" width="11" customWidth="1"/>
  </cols>
  <sheetData>
    <row r="1" spans="1:83" s="110" customFormat="1" ht="45" customHeight="1" thickTop="1" thickBot="1" x14ac:dyDescent="0.3">
      <c r="A1" s="464"/>
      <c r="B1" s="465"/>
      <c r="C1" s="465"/>
      <c r="D1" s="466" t="s">
        <v>137</v>
      </c>
      <c r="E1" s="467"/>
      <c r="F1" s="467"/>
      <c r="G1" s="467"/>
      <c r="H1" s="467"/>
      <c r="I1" s="467"/>
      <c r="J1" s="467"/>
      <c r="K1" s="467"/>
      <c r="L1" s="467"/>
      <c r="M1" s="467"/>
      <c r="N1" s="467"/>
      <c r="O1" s="467"/>
      <c r="P1" s="467"/>
      <c r="Q1" s="467"/>
      <c r="R1" s="467"/>
      <c r="S1" s="467"/>
      <c r="T1" s="467"/>
      <c r="U1" s="467"/>
      <c r="V1" s="467"/>
      <c r="W1" s="468"/>
      <c r="X1" s="469" t="s">
        <v>138</v>
      </c>
      <c r="Y1" s="470"/>
      <c r="Z1" s="470"/>
      <c r="AA1" s="470"/>
      <c r="AB1" s="470"/>
      <c r="AC1" s="470"/>
      <c r="AD1" s="470"/>
      <c r="AE1" s="470"/>
      <c r="AF1" s="470"/>
      <c r="AG1" s="470"/>
      <c r="AH1" s="470"/>
      <c r="AI1" s="470"/>
      <c r="AJ1" s="470"/>
      <c r="AK1" s="470"/>
      <c r="AL1" s="470"/>
      <c r="AM1" s="470"/>
      <c r="AN1" s="470"/>
      <c r="AO1" s="470"/>
      <c r="AP1" s="470"/>
      <c r="AQ1" s="471"/>
      <c r="AR1" s="472" t="s">
        <v>139</v>
      </c>
      <c r="AS1" s="473"/>
      <c r="AT1" s="473"/>
      <c r="AU1" s="473"/>
      <c r="AV1" s="473"/>
      <c r="AW1" s="473"/>
      <c r="AX1" s="473"/>
      <c r="AY1" s="473"/>
      <c r="AZ1" s="473"/>
      <c r="BA1" s="473"/>
      <c r="BB1" s="473"/>
      <c r="BC1" s="473"/>
      <c r="BD1" s="473"/>
      <c r="BE1" s="473"/>
      <c r="BF1" s="473"/>
      <c r="BG1" s="473"/>
      <c r="BH1" s="473"/>
      <c r="BI1" s="473"/>
      <c r="BJ1" s="473"/>
      <c r="BK1" s="474"/>
      <c r="BL1" s="219"/>
      <c r="BM1" s="219"/>
      <c r="BN1" s="219"/>
      <c r="BO1" s="219"/>
      <c r="BP1" s="219"/>
      <c r="BQ1" s="219"/>
      <c r="BR1" s="219"/>
      <c r="BS1" s="219"/>
      <c r="BT1" s="219"/>
      <c r="BU1" s="220"/>
      <c r="BV1" s="475" t="s">
        <v>137</v>
      </c>
      <c r="BW1" s="476"/>
      <c r="BX1" s="477" t="s">
        <v>138</v>
      </c>
      <c r="BY1" s="476"/>
      <c r="BZ1" s="477" t="s">
        <v>140</v>
      </c>
      <c r="CA1" s="476"/>
      <c r="CB1" s="478" t="s">
        <v>141</v>
      </c>
      <c r="CC1" s="479" t="s">
        <v>142</v>
      </c>
      <c r="CD1" s="479" t="s">
        <v>143</v>
      </c>
      <c r="CE1" s="480" t="s">
        <v>144</v>
      </c>
    </row>
    <row r="2" spans="1:83" s="232" customFormat="1" ht="35.1" customHeight="1" thickTop="1" thickBot="1" x14ac:dyDescent="0.3">
      <c r="A2" s="481" t="s">
        <v>122</v>
      </c>
      <c r="B2" s="482"/>
      <c r="C2" s="482"/>
      <c r="D2" s="483">
        <v>35</v>
      </c>
      <c r="E2" s="483">
        <v>12</v>
      </c>
      <c r="F2" s="483"/>
      <c r="G2" s="483"/>
      <c r="H2" s="483"/>
      <c r="I2" s="483"/>
      <c r="J2" s="483"/>
      <c r="K2" s="483"/>
      <c r="L2" s="483"/>
      <c r="M2" s="483"/>
      <c r="N2" s="483"/>
      <c r="O2" s="483"/>
      <c r="P2" s="483"/>
      <c r="Q2" s="483"/>
      <c r="R2" s="483"/>
      <c r="S2" s="483"/>
      <c r="T2" s="484"/>
      <c r="U2" s="483"/>
      <c r="V2" s="483"/>
      <c r="W2" s="484"/>
      <c r="X2" s="485">
        <v>20</v>
      </c>
      <c r="Y2" s="485">
        <v>10</v>
      </c>
      <c r="Z2" s="485"/>
      <c r="AA2" s="485"/>
      <c r="AB2" s="485"/>
      <c r="AC2" s="485"/>
      <c r="AD2" s="485"/>
      <c r="AE2" s="485"/>
      <c r="AF2" s="485"/>
      <c r="AG2" s="485"/>
      <c r="AH2" s="485"/>
      <c r="AI2" s="485"/>
      <c r="AJ2" s="485"/>
      <c r="AK2" s="485"/>
      <c r="AL2" s="485"/>
      <c r="AM2" s="485"/>
      <c r="AN2" s="485"/>
      <c r="AO2" s="485"/>
      <c r="AP2" s="485"/>
      <c r="AQ2" s="485"/>
      <c r="AR2" s="486">
        <v>15</v>
      </c>
      <c r="AS2" s="486"/>
      <c r="AT2" s="486"/>
      <c r="AU2" s="486"/>
      <c r="AV2" s="486"/>
      <c r="AW2" s="486"/>
      <c r="AX2" s="486"/>
      <c r="AY2" s="486"/>
      <c r="AZ2" s="486"/>
      <c r="BA2" s="486"/>
      <c r="BB2" s="486"/>
      <c r="BC2" s="486"/>
      <c r="BD2" s="486"/>
      <c r="BE2" s="486"/>
      <c r="BF2" s="486"/>
      <c r="BG2" s="486"/>
      <c r="BH2" s="486"/>
      <c r="BI2" s="486"/>
      <c r="BJ2" s="486"/>
      <c r="BK2" s="486"/>
      <c r="BL2" s="227"/>
      <c r="BM2" s="227"/>
      <c r="BN2" s="227"/>
      <c r="BO2" s="227"/>
      <c r="BP2" s="227"/>
      <c r="BQ2" s="227"/>
      <c r="BR2" s="227"/>
      <c r="BS2" s="227"/>
      <c r="BT2" s="227"/>
      <c r="BU2" s="228"/>
      <c r="BV2" s="487"/>
      <c r="BW2" s="488" t="s">
        <v>145</v>
      </c>
      <c r="BX2" s="488"/>
      <c r="BY2" s="488" t="s">
        <v>121</v>
      </c>
      <c r="BZ2" s="488"/>
      <c r="CA2" s="488" t="s">
        <v>121</v>
      </c>
      <c r="CB2" s="489">
        <v>100</v>
      </c>
      <c r="CC2" s="490">
        <v>100</v>
      </c>
      <c r="CD2" s="490">
        <v>100</v>
      </c>
      <c r="CE2" s="491"/>
    </row>
    <row r="3" spans="1:83" ht="19.95" customHeight="1" thickTop="1" thickBot="1" x14ac:dyDescent="0.35">
      <c r="A3" s="301" t="s">
        <v>5</v>
      </c>
      <c r="B3" s="234" t="str">
        <f>INDEX([1]ELEVES!B3,MATCH("zzz",[1]ELEVES!B3,1))</f>
        <v>LEHEROS</v>
      </c>
      <c r="C3" s="235" t="str">
        <f>INDEX([1]ELEVES!C3,MATCH("zzz",[1]ELEVES!C3,1))</f>
        <v>TOTO</v>
      </c>
      <c r="D3" s="492">
        <v>29</v>
      </c>
      <c r="E3" s="493">
        <v>11</v>
      </c>
      <c r="F3" s="493"/>
      <c r="G3" s="493"/>
      <c r="H3" s="493"/>
      <c r="I3" s="493"/>
      <c r="J3" s="493"/>
      <c r="K3" s="493"/>
      <c r="L3" s="493"/>
      <c r="M3" s="493"/>
      <c r="N3" s="493"/>
      <c r="O3" s="493"/>
      <c r="P3" s="493"/>
      <c r="Q3" s="493"/>
      <c r="R3" s="493"/>
      <c r="S3" s="493"/>
      <c r="T3" s="494"/>
      <c r="U3" s="495"/>
      <c r="V3" s="495"/>
      <c r="W3" s="496"/>
      <c r="X3" s="497">
        <v>12</v>
      </c>
      <c r="Y3" s="498">
        <v>7</v>
      </c>
      <c r="Z3" s="498"/>
      <c r="AA3" s="498"/>
      <c r="AB3" s="498"/>
      <c r="AC3" s="498"/>
      <c r="AD3" s="498"/>
      <c r="AE3" s="498"/>
      <c r="AF3" s="498"/>
      <c r="AG3" s="498"/>
      <c r="AH3" s="498"/>
      <c r="AI3" s="498"/>
      <c r="AJ3" s="499"/>
      <c r="AK3" s="500"/>
      <c r="AL3" s="500"/>
      <c r="AM3" s="500"/>
      <c r="AN3" s="500"/>
      <c r="AO3" s="500"/>
      <c r="AP3" s="500"/>
      <c r="AQ3" s="501"/>
      <c r="AR3" s="502">
        <v>13</v>
      </c>
      <c r="AS3" s="503"/>
      <c r="AT3" s="504"/>
      <c r="AU3" s="504"/>
      <c r="AV3" s="504"/>
      <c r="AW3" s="504"/>
      <c r="AX3" s="504"/>
      <c r="AY3" s="504"/>
      <c r="AZ3" s="504"/>
      <c r="BA3" s="504"/>
      <c r="BB3" s="504"/>
      <c r="BC3" s="504"/>
      <c r="BD3" s="504"/>
      <c r="BE3" s="504"/>
      <c r="BF3" s="504"/>
      <c r="BG3" s="504"/>
      <c r="BH3" s="504"/>
      <c r="BI3" s="504"/>
      <c r="BJ3" s="504"/>
      <c r="BK3" s="505"/>
      <c r="BU3" s="506" t="s">
        <v>5</v>
      </c>
      <c r="BV3" s="507">
        <f t="shared" ref="BV3:BV32" si="0">SUM(D3:W3)</f>
        <v>40</v>
      </c>
      <c r="BW3" s="508">
        <f t="shared" ref="BW3:BW32" si="1">SUMIF(D3:W3,"&lt;&gt;a",$D$2:$W$2)</f>
        <v>47</v>
      </c>
      <c r="BX3" s="509">
        <f t="shared" ref="BX3:BX32" si="2">SUM(X3:AQ3)</f>
        <v>19</v>
      </c>
      <c r="BY3" s="508">
        <f t="shared" ref="BY3:BY32" si="3">SUMIF(X3:AQ3,"&lt;&gt;a",$X$2:$AQ$2)</f>
        <v>30</v>
      </c>
      <c r="BZ3" s="509">
        <f t="shared" ref="BZ3:BZ32" si="4">SUM(AR3:BK3)</f>
        <v>13</v>
      </c>
      <c r="CA3" s="508">
        <f t="shared" ref="CA3:CA32" si="5">SUMIF(AR3:BK3,"&lt;&gt;a",$AR$2:$BK$2)</f>
        <v>15</v>
      </c>
      <c r="CB3" s="510">
        <f>BV3/BW3*100</f>
        <v>85.106382978723403</v>
      </c>
      <c r="CC3" s="511">
        <f>BX3/BY3*100</f>
        <v>63.333333333333329</v>
      </c>
      <c r="CD3" s="511">
        <f>BZ3/CA3*100</f>
        <v>86.666666666666671</v>
      </c>
      <c r="CE3" s="512">
        <f>AVERAGE(CB3:CD3)</f>
        <v>78.36879432624113</v>
      </c>
    </row>
    <row r="4" spans="1:83" ht="19.95" customHeight="1" thickTop="1" thickBot="1" x14ac:dyDescent="0.35">
      <c r="A4" s="301" t="s">
        <v>8</v>
      </c>
      <c r="B4" s="234" t="str">
        <f>INDEX([1]ELEVES!B4,MATCH("zzz",[1]ELEVES!B4,1))</f>
        <v>DUCOBU</v>
      </c>
      <c r="C4" s="235" t="str">
        <f>INDEX([1]ELEVES!C4,MATCH("zzz",[1]ELEVES!C4,1))</f>
        <v>DEDE</v>
      </c>
      <c r="D4" s="513">
        <v>32</v>
      </c>
      <c r="E4" s="514">
        <v>9</v>
      </c>
      <c r="F4" s="514"/>
      <c r="G4" s="514"/>
      <c r="H4" s="514"/>
      <c r="I4" s="514"/>
      <c r="J4" s="514"/>
      <c r="K4" s="514"/>
      <c r="L4" s="514"/>
      <c r="M4" s="514"/>
      <c r="N4" s="514"/>
      <c r="O4" s="514"/>
      <c r="P4" s="514"/>
      <c r="Q4" s="514"/>
      <c r="R4" s="515"/>
      <c r="S4" s="514"/>
      <c r="T4" s="516"/>
      <c r="U4" s="517"/>
      <c r="V4" s="517"/>
      <c r="W4" s="518"/>
      <c r="X4" s="519">
        <v>17</v>
      </c>
      <c r="Y4" s="520" t="s">
        <v>123</v>
      </c>
      <c r="Z4" s="520"/>
      <c r="AA4" s="520"/>
      <c r="AB4" s="520"/>
      <c r="AC4" s="520"/>
      <c r="AD4" s="520"/>
      <c r="AE4" s="520"/>
      <c r="AF4" s="520"/>
      <c r="AG4" s="520"/>
      <c r="AH4" s="520"/>
      <c r="AI4" s="520"/>
      <c r="AJ4" s="521"/>
      <c r="AK4" s="522"/>
      <c r="AL4" s="522"/>
      <c r="AM4" s="522"/>
      <c r="AN4" s="522"/>
      <c r="AO4" s="522"/>
      <c r="AP4" s="522"/>
      <c r="AQ4" s="523"/>
      <c r="AR4" s="524">
        <v>7</v>
      </c>
      <c r="AS4" s="525"/>
      <c r="AT4" s="526"/>
      <c r="AU4" s="526"/>
      <c r="AV4" s="526"/>
      <c r="AW4" s="526"/>
      <c r="AX4" s="526"/>
      <c r="AY4" s="526"/>
      <c r="AZ4" s="526"/>
      <c r="BA4" s="526"/>
      <c r="BB4" s="526"/>
      <c r="BC4" s="526"/>
      <c r="BD4" s="526"/>
      <c r="BE4" s="526"/>
      <c r="BF4" s="526"/>
      <c r="BG4" s="526"/>
      <c r="BH4" s="526"/>
      <c r="BI4" s="526"/>
      <c r="BJ4" s="526"/>
      <c r="BK4" s="527"/>
      <c r="BU4" s="506" t="s">
        <v>8</v>
      </c>
      <c r="BV4" s="507">
        <f t="shared" si="0"/>
        <v>41</v>
      </c>
      <c r="BW4" s="508">
        <f t="shared" si="1"/>
        <v>47</v>
      </c>
      <c r="BX4" s="509">
        <f t="shared" si="2"/>
        <v>17</v>
      </c>
      <c r="BY4" s="508">
        <f t="shared" si="3"/>
        <v>20</v>
      </c>
      <c r="BZ4" s="509">
        <f t="shared" si="4"/>
        <v>7</v>
      </c>
      <c r="CA4" s="508">
        <f t="shared" si="5"/>
        <v>15</v>
      </c>
      <c r="CB4" s="510">
        <f t="shared" ref="CB4:CB32" si="6">BV4/BW4*100</f>
        <v>87.2340425531915</v>
      </c>
      <c r="CC4" s="511">
        <f t="shared" ref="CC4:CC32" si="7">BX4/BY4*100</f>
        <v>85</v>
      </c>
      <c r="CD4" s="511">
        <f t="shared" ref="CD4:CD32" si="8">BZ4/CA4*100</f>
        <v>46.666666666666664</v>
      </c>
      <c r="CE4" s="512">
        <f>AVERAGE(CB4:CD4)</f>
        <v>72.966903073286048</v>
      </c>
    </row>
    <row r="5" spans="1:83" ht="19.95" customHeight="1" thickTop="1" thickBot="1" x14ac:dyDescent="0.35">
      <c r="A5" s="301" t="s">
        <v>11</v>
      </c>
      <c r="B5" s="234" t="str">
        <f>INDEX([1]ELEVES!B5,MATCH("zzz",[1]ELEVES!B5,1))</f>
        <v>SCHTROUMPF</v>
      </c>
      <c r="C5" s="235" t="str">
        <f>INDEX([1]ELEVES!C5,MATCH("zzz",[1]ELEVES!C5,1))</f>
        <v>GRINCHEUX</v>
      </c>
      <c r="D5" s="513" t="s">
        <v>123</v>
      </c>
      <c r="E5" s="514">
        <v>12</v>
      </c>
      <c r="F5" s="514"/>
      <c r="G5" s="514"/>
      <c r="H5" s="514"/>
      <c r="I5" s="514"/>
      <c r="J5" s="514"/>
      <c r="K5" s="514"/>
      <c r="L5" s="514"/>
      <c r="M5" s="514"/>
      <c r="N5" s="514"/>
      <c r="O5" s="514"/>
      <c r="P5" s="514"/>
      <c r="Q5" s="514"/>
      <c r="R5" s="514"/>
      <c r="S5" s="514"/>
      <c r="T5" s="516"/>
      <c r="U5" s="517"/>
      <c r="V5" s="517"/>
      <c r="W5" s="518"/>
      <c r="X5" s="519">
        <v>13</v>
      </c>
      <c r="Y5" s="520" t="s">
        <v>123</v>
      </c>
      <c r="Z5" s="520"/>
      <c r="AA5" s="520"/>
      <c r="AB5" s="520"/>
      <c r="AC5" s="520"/>
      <c r="AD5" s="520"/>
      <c r="AE5" s="520"/>
      <c r="AF5" s="520"/>
      <c r="AG5" s="520"/>
      <c r="AH5" s="520"/>
      <c r="AI5" s="520"/>
      <c r="AJ5" s="521"/>
      <c r="AK5" s="522"/>
      <c r="AL5" s="522"/>
      <c r="AM5" s="522"/>
      <c r="AN5" s="522"/>
      <c r="AO5" s="522"/>
      <c r="AP5" s="522"/>
      <c r="AQ5" s="523"/>
      <c r="AR5" s="524">
        <v>15</v>
      </c>
      <c r="AS5" s="525"/>
      <c r="AT5" s="526"/>
      <c r="AU5" s="526"/>
      <c r="AV5" s="526"/>
      <c r="AW5" s="526"/>
      <c r="AX5" s="526"/>
      <c r="AY5" s="526"/>
      <c r="AZ5" s="526"/>
      <c r="BA5" s="526"/>
      <c r="BB5" s="526"/>
      <c r="BC5" s="526"/>
      <c r="BD5" s="526"/>
      <c r="BE5" s="526"/>
      <c r="BF5" s="526"/>
      <c r="BG5" s="526"/>
      <c r="BH5" s="526"/>
      <c r="BI5" s="526"/>
      <c r="BJ5" s="526"/>
      <c r="BK5" s="527"/>
      <c r="BU5" s="506" t="s">
        <v>11</v>
      </c>
      <c r="BV5" s="507">
        <f t="shared" si="0"/>
        <v>12</v>
      </c>
      <c r="BW5" s="508">
        <f t="shared" si="1"/>
        <v>12</v>
      </c>
      <c r="BX5" s="509">
        <f t="shared" si="2"/>
        <v>13</v>
      </c>
      <c r="BY5" s="508">
        <f t="shared" si="3"/>
        <v>20</v>
      </c>
      <c r="BZ5" s="509">
        <f t="shared" si="4"/>
        <v>15</v>
      </c>
      <c r="CA5" s="508">
        <f t="shared" si="5"/>
        <v>15</v>
      </c>
      <c r="CB5" s="510">
        <f t="shared" si="6"/>
        <v>100</v>
      </c>
      <c r="CC5" s="511">
        <f t="shared" si="7"/>
        <v>65</v>
      </c>
      <c r="CD5" s="511">
        <f t="shared" si="8"/>
        <v>100</v>
      </c>
      <c r="CE5" s="512">
        <f t="shared" ref="CE5:CE32" si="9">AVERAGE(CB5:CD5)</f>
        <v>88.333333333333329</v>
      </c>
    </row>
    <row r="6" spans="1:83" ht="19.95" customHeight="1" thickTop="1" thickBot="1" x14ac:dyDescent="0.35">
      <c r="A6" s="301" t="s">
        <v>14</v>
      </c>
      <c r="B6" s="234" t="str">
        <f>INDEX([1]ELEVES!B6,MATCH("zzz",[1]ELEVES!B6,1))</f>
        <v>Duck</v>
      </c>
      <c r="C6" s="235" t="str">
        <f>INDEX([1]ELEVES!C6,MATCH("zzz",[1]ELEVES!C6,1))</f>
        <v>donald</v>
      </c>
      <c r="D6" s="513"/>
      <c r="E6" s="514"/>
      <c r="F6" s="514"/>
      <c r="G6" s="514"/>
      <c r="H6" s="514"/>
      <c r="I6" s="514"/>
      <c r="J6" s="514"/>
      <c r="K6" s="514"/>
      <c r="L6" s="514"/>
      <c r="M6" s="514"/>
      <c r="N6" s="514"/>
      <c r="O6" s="514"/>
      <c r="P6" s="514"/>
      <c r="Q6" s="514"/>
      <c r="R6" s="514"/>
      <c r="S6" s="514"/>
      <c r="T6" s="516"/>
      <c r="U6" s="517"/>
      <c r="V6" s="517"/>
      <c r="W6" s="518"/>
      <c r="X6" s="519"/>
      <c r="Y6" s="520"/>
      <c r="Z6" s="520"/>
      <c r="AA6" s="520"/>
      <c r="AB6" s="520"/>
      <c r="AC6" s="520"/>
      <c r="AD6" s="520"/>
      <c r="AE6" s="520"/>
      <c r="AF6" s="520"/>
      <c r="AG6" s="520"/>
      <c r="AH6" s="520"/>
      <c r="AI6" s="520"/>
      <c r="AJ6" s="521"/>
      <c r="AK6" s="522"/>
      <c r="AL6" s="522"/>
      <c r="AM6" s="522"/>
      <c r="AN6" s="522"/>
      <c r="AO6" s="522"/>
      <c r="AP6" s="522"/>
      <c r="AQ6" s="523"/>
      <c r="AR6" s="524"/>
      <c r="AS6" s="525"/>
      <c r="AT6" s="526"/>
      <c r="AU6" s="526"/>
      <c r="AV6" s="526"/>
      <c r="AW6" s="526"/>
      <c r="AX6" s="526"/>
      <c r="AY6" s="526"/>
      <c r="AZ6" s="526"/>
      <c r="BA6" s="526"/>
      <c r="BB6" s="526"/>
      <c r="BC6" s="526"/>
      <c r="BD6" s="526"/>
      <c r="BE6" s="526"/>
      <c r="BF6" s="526"/>
      <c r="BG6" s="526"/>
      <c r="BH6" s="526"/>
      <c r="BI6" s="526"/>
      <c r="BJ6" s="526"/>
      <c r="BK6" s="527"/>
      <c r="BU6" s="506" t="s">
        <v>14</v>
      </c>
      <c r="BV6" s="507">
        <f t="shared" si="0"/>
        <v>0</v>
      </c>
      <c r="BW6" s="508">
        <f t="shared" si="1"/>
        <v>47</v>
      </c>
      <c r="BX6" s="509">
        <f t="shared" si="2"/>
        <v>0</v>
      </c>
      <c r="BY6" s="508">
        <f t="shared" si="3"/>
        <v>30</v>
      </c>
      <c r="BZ6" s="509">
        <f t="shared" si="4"/>
        <v>0</v>
      </c>
      <c r="CA6" s="508">
        <f t="shared" si="5"/>
        <v>15</v>
      </c>
      <c r="CB6" s="510">
        <f t="shared" si="6"/>
        <v>0</v>
      </c>
      <c r="CC6" s="511">
        <f t="shared" si="7"/>
        <v>0</v>
      </c>
      <c r="CD6" s="511">
        <f t="shared" si="8"/>
        <v>0</v>
      </c>
      <c r="CE6" s="512">
        <f t="shared" si="9"/>
        <v>0</v>
      </c>
    </row>
    <row r="7" spans="1:83" ht="19.95" customHeight="1" thickTop="1" thickBot="1" x14ac:dyDescent="0.35">
      <c r="A7" s="301" t="s">
        <v>17</v>
      </c>
      <c r="B7" s="234" t="str">
        <f>INDEX([1]ELEVES!B7,MATCH("zzz",[1]ELEVES!B7,1))</f>
        <v>vvvv</v>
      </c>
      <c r="C7" s="235" t="str">
        <f>INDEX([1]ELEVES!C7,MATCH("zzz",[1]ELEVES!C7,1))</f>
        <v>lala</v>
      </c>
      <c r="D7" s="513"/>
      <c r="E7" s="514"/>
      <c r="F7" s="514"/>
      <c r="G7" s="514"/>
      <c r="H7" s="514"/>
      <c r="I7" s="514"/>
      <c r="J7" s="514"/>
      <c r="K7" s="514"/>
      <c r="L7" s="514"/>
      <c r="M7" s="514"/>
      <c r="N7" s="514"/>
      <c r="O7" s="514"/>
      <c r="P7" s="514"/>
      <c r="Q7" s="514"/>
      <c r="R7" s="514"/>
      <c r="S7" s="514"/>
      <c r="T7" s="516"/>
      <c r="U7" s="517"/>
      <c r="V7" s="517"/>
      <c r="W7" s="518"/>
      <c r="X7" s="519"/>
      <c r="Y7" s="520"/>
      <c r="Z7" s="520"/>
      <c r="AA7" s="520"/>
      <c r="AB7" s="520"/>
      <c r="AC7" s="520"/>
      <c r="AD7" s="520"/>
      <c r="AE7" s="520"/>
      <c r="AF7" s="520"/>
      <c r="AG7" s="520"/>
      <c r="AH7" s="520"/>
      <c r="AI7" s="520"/>
      <c r="AJ7" s="521"/>
      <c r="AK7" s="522"/>
      <c r="AL7" s="522"/>
      <c r="AM7" s="522"/>
      <c r="AN7" s="522"/>
      <c r="AO7" s="522"/>
      <c r="AP7" s="522"/>
      <c r="AQ7" s="523"/>
      <c r="AR7" s="524"/>
      <c r="AS7" s="525"/>
      <c r="AT7" s="526"/>
      <c r="AU7" s="526"/>
      <c r="AV7" s="526"/>
      <c r="AW7" s="526"/>
      <c r="AX7" s="526"/>
      <c r="AY7" s="526"/>
      <c r="AZ7" s="526"/>
      <c r="BA7" s="526"/>
      <c r="BB7" s="526"/>
      <c r="BC7" s="526"/>
      <c r="BD7" s="526"/>
      <c r="BE7" s="526"/>
      <c r="BF7" s="526"/>
      <c r="BG7" s="526"/>
      <c r="BH7" s="526"/>
      <c r="BI7" s="526"/>
      <c r="BJ7" s="526"/>
      <c r="BK7" s="527"/>
      <c r="BU7" s="506" t="s">
        <v>17</v>
      </c>
      <c r="BV7" s="507">
        <f t="shared" si="0"/>
        <v>0</v>
      </c>
      <c r="BW7" s="508">
        <f t="shared" si="1"/>
        <v>47</v>
      </c>
      <c r="BX7" s="509">
        <f t="shared" si="2"/>
        <v>0</v>
      </c>
      <c r="BY7" s="508">
        <f t="shared" si="3"/>
        <v>30</v>
      </c>
      <c r="BZ7" s="509">
        <f t="shared" si="4"/>
        <v>0</v>
      </c>
      <c r="CA7" s="508">
        <f t="shared" si="5"/>
        <v>15</v>
      </c>
      <c r="CB7" s="510">
        <f t="shared" si="6"/>
        <v>0</v>
      </c>
      <c r="CC7" s="511">
        <f t="shared" si="7"/>
        <v>0</v>
      </c>
      <c r="CD7" s="511">
        <f t="shared" si="8"/>
        <v>0</v>
      </c>
      <c r="CE7" s="512">
        <f t="shared" si="9"/>
        <v>0</v>
      </c>
    </row>
    <row r="8" spans="1:83" ht="19.95" customHeight="1" thickTop="1" thickBot="1" x14ac:dyDescent="0.35">
      <c r="A8" s="301" t="s">
        <v>18</v>
      </c>
      <c r="B8" s="234" t="e">
        <f>INDEX([1]ELEVES!B8,MATCH("zzz",[1]ELEVES!B8,1))</f>
        <v>#N/A</v>
      </c>
      <c r="C8" s="235" t="e">
        <f>INDEX([1]ELEVES!C8,MATCH("zzz",[1]ELEVES!C8,1))</f>
        <v>#N/A</v>
      </c>
      <c r="D8" s="513"/>
      <c r="E8" s="514"/>
      <c r="F8" s="514"/>
      <c r="G8" s="514"/>
      <c r="H8" s="514"/>
      <c r="I8" s="514"/>
      <c r="J8" s="514"/>
      <c r="K8" s="514"/>
      <c r="L8" s="514"/>
      <c r="M8" s="514"/>
      <c r="N8" s="514"/>
      <c r="O8" s="514"/>
      <c r="P8" s="514"/>
      <c r="Q8" s="514"/>
      <c r="R8" s="514"/>
      <c r="S8" s="514"/>
      <c r="T8" s="516"/>
      <c r="U8" s="517"/>
      <c r="V8" s="517"/>
      <c r="W8" s="518"/>
      <c r="X8" s="519"/>
      <c r="Y8" s="520"/>
      <c r="Z8" s="520"/>
      <c r="AA8" s="520"/>
      <c r="AB8" s="520"/>
      <c r="AC8" s="520"/>
      <c r="AD8" s="520"/>
      <c r="AE8" s="520"/>
      <c r="AF8" s="520"/>
      <c r="AG8" s="520"/>
      <c r="AH8" s="520"/>
      <c r="AI8" s="520"/>
      <c r="AJ8" s="521"/>
      <c r="AK8" s="522"/>
      <c r="AL8" s="522"/>
      <c r="AM8" s="522"/>
      <c r="AN8" s="522"/>
      <c r="AO8" s="522"/>
      <c r="AP8" s="522"/>
      <c r="AQ8" s="523"/>
      <c r="AR8" s="524"/>
      <c r="AS8" s="525"/>
      <c r="AT8" s="526"/>
      <c r="AU8" s="526"/>
      <c r="AV8" s="526"/>
      <c r="AW8" s="526"/>
      <c r="AX8" s="526"/>
      <c r="AY8" s="526"/>
      <c r="AZ8" s="526"/>
      <c r="BA8" s="526"/>
      <c r="BB8" s="526"/>
      <c r="BC8" s="526"/>
      <c r="BD8" s="526"/>
      <c r="BE8" s="526"/>
      <c r="BF8" s="526"/>
      <c r="BG8" s="526"/>
      <c r="BH8" s="526"/>
      <c r="BI8" s="526"/>
      <c r="BJ8" s="526"/>
      <c r="BK8" s="527"/>
      <c r="BU8" s="506" t="s">
        <v>18</v>
      </c>
      <c r="BV8" s="507">
        <f t="shared" si="0"/>
        <v>0</v>
      </c>
      <c r="BW8" s="508">
        <f t="shared" si="1"/>
        <v>47</v>
      </c>
      <c r="BX8" s="509">
        <f t="shared" si="2"/>
        <v>0</v>
      </c>
      <c r="BY8" s="508">
        <f t="shared" si="3"/>
        <v>30</v>
      </c>
      <c r="BZ8" s="509">
        <f t="shared" si="4"/>
        <v>0</v>
      </c>
      <c r="CA8" s="508">
        <f t="shared" si="5"/>
        <v>15</v>
      </c>
      <c r="CB8" s="510">
        <f t="shared" si="6"/>
        <v>0</v>
      </c>
      <c r="CC8" s="511">
        <f t="shared" si="7"/>
        <v>0</v>
      </c>
      <c r="CD8" s="511">
        <f t="shared" si="8"/>
        <v>0</v>
      </c>
      <c r="CE8" s="512">
        <f t="shared" si="9"/>
        <v>0</v>
      </c>
    </row>
    <row r="9" spans="1:83" ht="19.95" customHeight="1" thickTop="1" thickBot="1" x14ac:dyDescent="0.35">
      <c r="A9" s="301" t="s">
        <v>19</v>
      </c>
      <c r="B9" s="234" t="e">
        <f>INDEX([1]ELEVES!B9,MATCH("zzz",[1]ELEVES!B9,1))</f>
        <v>#N/A</v>
      </c>
      <c r="C9" s="235" t="e">
        <f>INDEX([1]ELEVES!C9,MATCH("zzz",[1]ELEVES!C9,1))</f>
        <v>#N/A</v>
      </c>
      <c r="D9" s="513"/>
      <c r="E9" s="514"/>
      <c r="F9" s="514"/>
      <c r="G9" s="514"/>
      <c r="H9" s="514"/>
      <c r="I9" s="514"/>
      <c r="J9" s="514"/>
      <c r="K9" s="514"/>
      <c r="L9" s="514"/>
      <c r="M9" s="514"/>
      <c r="N9" s="514"/>
      <c r="O9" s="514"/>
      <c r="P9" s="514"/>
      <c r="Q9" s="514"/>
      <c r="R9" s="514"/>
      <c r="S9" s="514"/>
      <c r="T9" s="516"/>
      <c r="U9" s="517"/>
      <c r="V9" s="517"/>
      <c r="W9" s="518"/>
      <c r="X9" s="519"/>
      <c r="Y9" s="520"/>
      <c r="Z9" s="520"/>
      <c r="AA9" s="528"/>
      <c r="AB9" s="520"/>
      <c r="AC9" s="520"/>
      <c r="AD9" s="520"/>
      <c r="AE9" s="520"/>
      <c r="AF9" s="520"/>
      <c r="AG9" s="520"/>
      <c r="AH9" s="520"/>
      <c r="AI9" s="520"/>
      <c r="AJ9" s="521"/>
      <c r="AK9" s="522"/>
      <c r="AL9" s="522"/>
      <c r="AM9" s="522"/>
      <c r="AN9" s="522"/>
      <c r="AO9" s="522"/>
      <c r="AP9" s="522"/>
      <c r="AQ9" s="523"/>
      <c r="AR9" s="529"/>
      <c r="AS9" s="530"/>
      <c r="AT9" s="526"/>
      <c r="AU9" s="526"/>
      <c r="AV9" s="526"/>
      <c r="AW9" s="526"/>
      <c r="AX9" s="526"/>
      <c r="AY9" s="526"/>
      <c r="AZ9" s="526"/>
      <c r="BA9" s="526"/>
      <c r="BB9" s="526"/>
      <c r="BC9" s="526"/>
      <c r="BD9" s="526"/>
      <c r="BE9" s="526"/>
      <c r="BF9" s="526"/>
      <c r="BG9" s="526"/>
      <c r="BH9" s="526"/>
      <c r="BI9" s="526"/>
      <c r="BJ9" s="526"/>
      <c r="BK9" s="527"/>
      <c r="BU9" s="506" t="s">
        <v>19</v>
      </c>
      <c r="BV9" s="507">
        <f t="shared" si="0"/>
        <v>0</v>
      </c>
      <c r="BW9" s="508">
        <f t="shared" si="1"/>
        <v>47</v>
      </c>
      <c r="BX9" s="509">
        <f t="shared" si="2"/>
        <v>0</v>
      </c>
      <c r="BY9" s="508">
        <f t="shared" si="3"/>
        <v>30</v>
      </c>
      <c r="BZ9" s="509">
        <f t="shared" si="4"/>
        <v>0</v>
      </c>
      <c r="CA9" s="508">
        <f t="shared" si="5"/>
        <v>15</v>
      </c>
      <c r="CB9" s="510">
        <f t="shared" si="6"/>
        <v>0</v>
      </c>
      <c r="CC9" s="511">
        <f t="shared" si="7"/>
        <v>0</v>
      </c>
      <c r="CD9" s="511">
        <f t="shared" si="8"/>
        <v>0</v>
      </c>
      <c r="CE9" s="512">
        <f t="shared" si="9"/>
        <v>0</v>
      </c>
    </row>
    <row r="10" spans="1:83" ht="19.95" customHeight="1" thickTop="1" thickBot="1" x14ac:dyDescent="0.35">
      <c r="A10" s="301" t="s">
        <v>20</v>
      </c>
      <c r="B10" s="234" t="e">
        <f>INDEX([1]ELEVES!B10,MATCH("zzz",[1]ELEVES!B10,1))</f>
        <v>#N/A</v>
      </c>
      <c r="C10" s="235" t="e">
        <f>INDEX([1]ELEVES!C10,MATCH("zzz",[1]ELEVES!C10,1))</f>
        <v>#N/A</v>
      </c>
      <c r="D10" s="513"/>
      <c r="E10" s="514"/>
      <c r="F10" s="514"/>
      <c r="G10" s="514"/>
      <c r="H10" s="514"/>
      <c r="I10" s="514"/>
      <c r="J10" s="514"/>
      <c r="K10" s="514"/>
      <c r="L10" s="514"/>
      <c r="M10" s="514"/>
      <c r="N10" s="514"/>
      <c r="O10" s="514"/>
      <c r="P10" s="514"/>
      <c r="Q10" s="514"/>
      <c r="R10" s="514"/>
      <c r="S10" s="514"/>
      <c r="T10" s="516"/>
      <c r="U10" s="517"/>
      <c r="V10" s="517"/>
      <c r="W10" s="518"/>
      <c r="X10" s="519"/>
      <c r="Y10" s="520"/>
      <c r="Z10" s="520"/>
      <c r="AA10" s="528"/>
      <c r="AB10" s="520"/>
      <c r="AC10" s="520"/>
      <c r="AD10" s="520"/>
      <c r="AE10" s="520"/>
      <c r="AF10" s="520"/>
      <c r="AG10" s="520"/>
      <c r="AH10" s="520"/>
      <c r="AI10" s="520"/>
      <c r="AJ10" s="521"/>
      <c r="AK10" s="522"/>
      <c r="AL10" s="522"/>
      <c r="AM10" s="522"/>
      <c r="AN10" s="522"/>
      <c r="AO10" s="522"/>
      <c r="AP10" s="522"/>
      <c r="AQ10" s="523"/>
      <c r="AR10" s="529"/>
      <c r="AS10" s="526"/>
      <c r="AT10" s="526"/>
      <c r="AU10" s="526"/>
      <c r="AV10" s="526"/>
      <c r="AW10" s="526"/>
      <c r="AX10" s="526"/>
      <c r="AY10" s="526"/>
      <c r="AZ10" s="526"/>
      <c r="BA10" s="526"/>
      <c r="BB10" s="526"/>
      <c r="BC10" s="526"/>
      <c r="BD10" s="526"/>
      <c r="BE10" s="526"/>
      <c r="BF10" s="526"/>
      <c r="BG10" s="526"/>
      <c r="BH10" s="526"/>
      <c r="BI10" s="526"/>
      <c r="BJ10" s="526"/>
      <c r="BK10" s="527"/>
      <c r="BU10" s="506" t="s">
        <v>20</v>
      </c>
      <c r="BV10" s="507">
        <f t="shared" si="0"/>
        <v>0</v>
      </c>
      <c r="BW10" s="508">
        <f t="shared" si="1"/>
        <v>47</v>
      </c>
      <c r="BX10" s="509">
        <f t="shared" si="2"/>
        <v>0</v>
      </c>
      <c r="BY10" s="508">
        <f t="shared" si="3"/>
        <v>30</v>
      </c>
      <c r="BZ10" s="509">
        <f t="shared" si="4"/>
        <v>0</v>
      </c>
      <c r="CA10" s="508">
        <f t="shared" si="5"/>
        <v>15</v>
      </c>
      <c r="CB10" s="510">
        <f t="shared" si="6"/>
        <v>0</v>
      </c>
      <c r="CC10" s="511">
        <f t="shared" si="7"/>
        <v>0</v>
      </c>
      <c r="CD10" s="511">
        <f t="shared" si="8"/>
        <v>0</v>
      </c>
      <c r="CE10" s="512">
        <f t="shared" si="9"/>
        <v>0</v>
      </c>
    </row>
    <row r="11" spans="1:83" ht="19.95" customHeight="1" thickTop="1" thickBot="1" x14ac:dyDescent="0.35">
      <c r="A11" s="301" t="s">
        <v>21</v>
      </c>
      <c r="B11" s="234" t="e">
        <f>INDEX([1]ELEVES!B11,MATCH("zzz",[1]ELEVES!B11,1))</f>
        <v>#N/A</v>
      </c>
      <c r="C11" s="235" t="e">
        <f>INDEX([1]ELEVES!C11,MATCH("zzz",[1]ELEVES!C11,1))</f>
        <v>#N/A</v>
      </c>
      <c r="D11" s="513"/>
      <c r="E11" s="514"/>
      <c r="F11" s="514"/>
      <c r="G11" s="514"/>
      <c r="H11" s="514"/>
      <c r="I11" s="514"/>
      <c r="J11" s="514"/>
      <c r="K11" s="514"/>
      <c r="L11" s="514"/>
      <c r="M11" s="514"/>
      <c r="N11" s="514"/>
      <c r="O11" s="514"/>
      <c r="P11" s="514"/>
      <c r="Q11" s="514"/>
      <c r="R11" s="514"/>
      <c r="S11" s="514"/>
      <c r="T11" s="516"/>
      <c r="U11" s="517"/>
      <c r="V11" s="517"/>
      <c r="W11" s="518"/>
      <c r="X11" s="519"/>
      <c r="Y11" s="520"/>
      <c r="Z11" s="520"/>
      <c r="AA11" s="528"/>
      <c r="AB11" s="520"/>
      <c r="AC11" s="520"/>
      <c r="AD11" s="520"/>
      <c r="AE11" s="520"/>
      <c r="AF11" s="520"/>
      <c r="AG11" s="520"/>
      <c r="AH11" s="520"/>
      <c r="AI11" s="520"/>
      <c r="AJ11" s="521"/>
      <c r="AK11" s="522"/>
      <c r="AL11" s="522"/>
      <c r="AM11" s="522"/>
      <c r="AN11" s="522"/>
      <c r="AO11" s="522"/>
      <c r="AP11" s="522"/>
      <c r="AQ11" s="523"/>
      <c r="AR11" s="529"/>
      <c r="AS11" s="526"/>
      <c r="AT11" s="526"/>
      <c r="AU11" s="526"/>
      <c r="AV11" s="526"/>
      <c r="AW11" s="526"/>
      <c r="AX11" s="526"/>
      <c r="AY11" s="526"/>
      <c r="AZ11" s="526"/>
      <c r="BA11" s="526"/>
      <c r="BB11" s="526"/>
      <c r="BC11" s="526"/>
      <c r="BD11" s="526"/>
      <c r="BE11" s="526"/>
      <c r="BF11" s="526"/>
      <c r="BG11" s="526"/>
      <c r="BH11" s="526"/>
      <c r="BI11" s="526"/>
      <c r="BJ11" s="526"/>
      <c r="BK11" s="527"/>
      <c r="BU11" s="506" t="s">
        <v>21</v>
      </c>
      <c r="BV11" s="507">
        <f t="shared" si="0"/>
        <v>0</v>
      </c>
      <c r="BW11" s="508">
        <f t="shared" si="1"/>
        <v>47</v>
      </c>
      <c r="BX11" s="509">
        <f t="shared" si="2"/>
        <v>0</v>
      </c>
      <c r="BY11" s="508">
        <f t="shared" si="3"/>
        <v>30</v>
      </c>
      <c r="BZ11" s="509">
        <f t="shared" si="4"/>
        <v>0</v>
      </c>
      <c r="CA11" s="508">
        <f t="shared" si="5"/>
        <v>15</v>
      </c>
      <c r="CB11" s="510">
        <f t="shared" si="6"/>
        <v>0</v>
      </c>
      <c r="CC11" s="511">
        <f t="shared" si="7"/>
        <v>0</v>
      </c>
      <c r="CD11" s="511">
        <f t="shared" si="8"/>
        <v>0</v>
      </c>
      <c r="CE11" s="512">
        <f t="shared" si="9"/>
        <v>0</v>
      </c>
    </row>
    <row r="12" spans="1:83" ht="19.95" customHeight="1" thickTop="1" thickBot="1" x14ac:dyDescent="0.35">
      <c r="A12" s="301" t="s">
        <v>22</v>
      </c>
      <c r="B12" s="234" t="e">
        <f>INDEX([1]ELEVES!B12,MATCH("zzz",[1]ELEVES!B12,1))</f>
        <v>#N/A</v>
      </c>
      <c r="C12" s="235" t="e">
        <f>INDEX([1]ELEVES!C12,MATCH("zzz",[1]ELEVES!C12,1))</f>
        <v>#N/A</v>
      </c>
      <c r="D12" s="513"/>
      <c r="E12" s="514"/>
      <c r="F12" s="514"/>
      <c r="G12" s="514"/>
      <c r="H12" s="514"/>
      <c r="I12" s="514"/>
      <c r="J12" s="514"/>
      <c r="K12" s="514"/>
      <c r="L12" s="514"/>
      <c r="M12" s="514"/>
      <c r="N12" s="514"/>
      <c r="O12" s="514"/>
      <c r="P12" s="514"/>
      <c r="Q12" s="514"/>
      <c r="R12" s="514"/>
      <c r="S12" s="514"/>
      <c r="T12" s="516"/>
      <c r="U12" s="517"/>
      <c r="V12" s="517"/>
      <c r="W12" s="518"/>
      <c r="X12" s="519"/>
      <c r="Y12" s="520"/>
      <c r="Z12" s="520"/>
      <c r="AA12" s="528"/>
      <c r="AB12" s="520"/>
      <c r="AC12" s="520"/>
      <c r="AD12" s="520"/>
      <c r="AE12" s="520"/>
      <c r="AF12" s="520"/>
      <c r="AG12" s="520"/>
      <c r="AH12" s="520"/>
      <c r="AI12" s="520"/>
      <c r="AJ12" s="521"/>
      <c r="AK12" s="522"/>
      <c r="AL12" s="522"/>
      <c r="AM12" s="522"/>
      <c r="AN12" s="522"/>
      <c r="AO12" s="522"/>
      <c r="AP12" s="522"/>
      <c r="AQ12" s="523"/>
      <c r="AR12" s="529"/>
      <c r="AS12" s="526"/>
      <c r="AT12" s="526"/>
      <c r="AU12" s="526"/>
      <c r="AV12" s="526"/>
      <c r="AW12" s="526"/>
      <c r="AX12" s="526"/>
      <c r="AY12" s="526"/>
      <c r="AZ12" s="526"/>
      <c r="BA12" s="526"/>
      <c r="BB12" s="526"/>
      <c r="BC12" s="526"/>
      <c r="BD12" s="526"/>
      <c r="BE12" s="526"/>
      <c r="BF12" s="526"/>
      <c r="BG12" s="526"/>
      <c r="BH12" s="526"/>
      <c r="BI12" s="526"/>
      <c r="BJ12" s="526"/>
      <c r="BK12" s="527"/>
      <c r="BU12" s="506" t="s">
        <v>22</v>
      </c>
      <c r="BV12" s="507">
        <f t="shared" si="0"/>
        <v>0</v>
      </c>
      <c r="BW12" s="508">
        <f t="shared" si="1"/>
        <v>47</v>
      </c>
      <c r="BX12" s="509">
        <f t="shared" si="2"/>
        <v>0</v>
      </c>
      <c r="BY12" s="508">
        <f t="shared" si="3"/>
        <v>30</v>
      </c>
      <c r="BZ12" s="509">
        <f t="shared" si="4"/>
        <v>0</v>
      </c>
      <c r="CA12" s="508">
        <f t="shared" si="5"/>
        <v>15</v>
      </c>
      <c r="CB12" s="510">
        <f t="shared" si="6"/>
        <v>0</v>
      </c>
      <c r="CC12" s="511">
        <f t="shared" si="7"/>
        <v>0</v>
      </c>
      <c r="CD12" s="511">
        <f t="shared" si="8"/>
        <v>0</v>
      </c>
      <c r="CE12" s="512">
        <f t="shared" si="9"/>
        <v>0</v>
      </c>
    </row>
    <row r="13" spans="1:83" ht="19.95" customHeight="1" thickTop="1" thickBot="1" x14ac:dyDescent="0.35">
      <c r="A13" s="301" t="s">
        <v>23</v>
      </c>
      <c r="B13" s="234" t="e">
        <f>INDEX([1]ELEVES!B13,MATCH("zzz",[1]ELEVES!B13,1))</f>
        <v>#N/A</v>
      </c>
      <c r="C13" s="235" t="e">
        <f>INDEX([1]ELEVES!C13,MATCH("zzz",[1]ELEVES!C13,1))</f>
        <v>#N/A</v>
      </c>
      <c r="D13" s="513"/>
      <c r="E13" s="514"/>
      <c r="F13" s="514"/>
      <c r="G13" s="514"/>
      <c r="H13" s="514"/>
      <c r="I13" s="514"/>
      <c r="J13" s="514"/>
      <c r="K13" s="514"/>
      <c r="L13" s="514"/>
      <c r="M13" s="514"/>
      <c r="N13" s="514"/>
      <c r="O13" s="514"/>
      <c r="P13" s="514"/>
      <c r="Q13" s="514"/>
      <c r="R13" s="514"/>
      <c r="S13" s="514"/>
      <c r="T13" s="516"/>
      <c r="U13" s="517"/>
      <c r="V13" s="517"/>
      <c r="W13" s="518"/>
      <c r="X13" s="519"/>
      <c r="Y13" s="520"/>
      <c r="Z13" s="520"/>
      <c r="AA13" s="528"/>
      <c r="AB13" s="520"/>
      <c r="AC13" s="520"/>
      <c r="AD13" s="520"/>
      <c r="AE13" s="520"/>
      <c r="AF13" s="520"/>
      <c r="AG13" s="520"/>
      <c r="AH13" s="520"/>
      <c r="AI13" s="520"/>
      <c r="AJ13" s="521"/>
      <c r="AK13" s="522"/>
      <c r="AL13" s="522"/>
      <c r="AM13" s="522"/>
      <c r="AN13" s="522"/>
      <c r="AO13" s="522"/>
      <c r="AP13" s="522"/>
      <c r="AQ13" s="523"/>
      <c r="AR13" s="529"/>
      <c r="AS13" s="526"/>
      <c r="AT13" s="526"/>
      <c r="AU13" s="526"/>
      <c r="AV13" s="526"/>
      <c r="AW13" s="526"/>
      <c r="AX13" s="526"/>
      <c r="AY13" s="526"/>
      <c r="AZ13" s="526"/>
      <c r="BA13" s="526"/>
      <c r="BB13" s="526"/>
      <c r="BC13" s="526"/>
      <c r="BD13" s="526"/>
      <c r="BE13" s="526"/>
      <c r="BF13" s="526"/>
      <c r="BG13" s="526"/>
      <c r="BH13" s="526"/>
      <c r="BI13" s="526"/>
      <c r="BJ13" s="526"/>
      <c r="BK13" s="527"/>
      <c r="BU13" s="506" t="s">
        <v>23</v>
      </c>
      <c r="BV13" s="507">
        <f t="shared" si="0"/>
        <v>0</v>
      </c>
      <c r="BW13" s="508">
        <f t="shared" si="1"/>
        <v>47</v>
      </c>
      <c r="BX13" s="509">
        <f t="shared" si="2"/>
        <v>0</v>
      </c>
      <c r="BY13" s="508">
        <f t="shared" si="3"/>
        <v>30</v>
      </c>
      <c r="BZ13" s="509">
        <f t="shared" si="4"/>
        <v>0</v>
      </c>
      <c r="CA13" s="508">
        <f t="shared" si="5"/>
        <v>15</v>
      </c>
      <c r="CB13" s="510">
        <f t="shared" si="6"/>
        <v>0</v>
      </c>
      <c r="CC13" s="511">
        <f t="shared" si="7"/>
        <v>0</v>
      </c>
      <c r="CD13" s="511">
        <f t="shared" si="8"/>
        <v>0</v>
      </c>
      <c r="CE13" s="512">
        <f t="shared" si="9"/>
        <v>0</v>
      </c>
    </row>
    <row r="14" spans="1:83" ht="19.95" customHeight="1" thickTop="1" thickBot="1" x14ac:dyDescent="0.35">
      <c r="A14" s="301" t="s">
        <v>24</v>
      </c>
      <c r="B14" s="234" t="e">
        <f>INDEX([1]ELEVES!B14,MATCH("zzz",[1]ELEVES!B14,1))</f>
        <v>#N/A</v>
      </c>
      <c r="C14" s="235" t="e">
        <f>INDEX([1]ELEVES!C14,MATCH("zzz",[1]ELEVES!C14,1))</f>
        <v>#N/A</v>
      </c>
      <c r="D14" s="513"/>
      <c r="E14" s="514"/>
      <c r="F14" s="514"/>
      <c r="G14" s="514"/>
      <c r="H14" s="514"/>
      <c r="I14" s="514"/>
      <c r="J14" s="514"/>
      <c r="K14" s="514"/>
      <c r="L14" s="514"/>
      <c r="M14" s="514"/>
      <c r="N14" s="514"/>
      <c r="O14" s="514"/>
      <c r="P14" s="514"/>
      <c r="Q14" s="514"/>
      <c r="R14" s="514"/>
      <c r="S14" s="514"/>
      <c r="T14" s="516"/>
      <c r="U14" s="517"/>
      <c r="V14" s="517"/>
      <c r="W14" s="518"/>
      <c r="X14" s="519"/>
      <c r="Y14" s="520"/>
      <c r="Z14" s="520"/>
      <c r="AA14" s="528"/>
      <c r="AB14" s="520"/>
      <c r="AC14" s="520"/>
      <c r="AD14" s="520"/>
      <c r="AE14" s="520"/>
      <c r="AF14" s="520"/>
      <c r="AG14" s="520"/>
      <c r="AH14" s="520"/>
      <c r="AI14" s="520"/>
      <c r="AJ14" s="521"/>
      <c r="AK14" s="522"/>
      <c r="AL14" s="522"/>
      <c r="AM14" s="522"/>
      <c r="AN14" s="522"/>
      <c r="AO14" s="522"/>
      <c r="AP14" s="522"/>
      <c r="AQ14" s="523"/>
      <c r="AR14" s="529"/>
      <c r="AS14" s="526"/>
      <c r="AT14" s="526"/>
      <c r="AU14" s="526"/>
      <c r="AV14" s="526"/>
      <c r="AW14" s="526"/>
      <c r="AX14" s="526"/>
      <c r="AY14" s="526"/>
      <c r="AZ14" s="526"/>
      <c r="BA14" s="526"/>
      <c r="BB14" s="526"/>
      <c r="BC14" s="526"/>
      <c r="BD14" s="526"/>
      <c r="BE14" s="526"/>
      <c r="BF14" s="526"/>
      <c r="BG14" s="526"/>
      <c r="BH14" s="526"/>
      <c r="BI14" s="526"/>
      <c r="BJ14" s="526"/>
      <c r="BK14" s="527"/>
      <c r="BU14" s="506" t="s">
        <v>24</v>
      </c>
      <c r="BV14" s="507">
        <f t="shared" si="0"/>
        <v>0</v>
      </c>
      <c r="BW14" s="508">
        <f t="shared" si="1"/>
        <v>47</v>
      </c>
      <c r="BX14" s="509">
        <f t="shared" si="2"/>
        <v>0</v>
      </c>
      <c r="BY14" s="508">
        <f t="shared" si="3"/>
        <v>30</v>
      </c>
      <c r="BZ14" s="509">
        <f t="shared" si="4"/>
        <v>0</v>
      </c>
      <c r="CA14" s="508">
        <f t="shared" si="5"/>
        <v>15</v>
      </c>
      <c r="CB14" s="510">
        <f t="shared" si="6"/>
        <v>0</v>
      </c>
      <c r="CC14" s="511">
        <f t="shared" si="7"/>
        <v>0</v>
      </c>
      <c r="CD14" s="511">
        <f t="shared" si="8"/>
        <v>0</v>
      </c>
      <c r="CE14" s="512">
        <f t="shared" si="9"/>
        <v>0</v>
      </c>
    </row>
    <row r="15" spans="1:83" ht="19.95" customHeight="1" thickTop="1" thickBot="1" x14ac:dyDescent="0.35">
      <c r="A15" s="301" t="s">
        <v>25</v>
      </c>
      <c r="B15" s="234" t="e">
        <f>INDEX([1]ELEVES!B15,MATCH("zzz",[1]ELEVES!B15,1))</f>
        <v>#N/A</v>
      </c>
      <c r="C15" s="235" t="e">
        <f>INDEX([1]ELEVES!C15,MATCH("zzz",[1]ELEVES!C15,1))</f>
        <v>#N/A</v>
      </c>
      <c r="D15" s="513"/>
      <c r="E15" s="514"/>
      <c r="F15" s="514"/>
      <c r="G15" s="514"/>
      <c r="H15" s="514"/>
      <c r="I15" s="514"/>
      <c r="J15" s="514"/>
      <c r="K15" s="514"/>
      <c r="L15" s="514"/>
      <c r="M15" s="514"/>
      <c r="N15" s="514"/>
      <c r="O15" s="514"/>
      <c r="P15" s="514"/>
      <c r="Q15" s="514"/>
      <c r="R15" s="514"/>
      <c r="S15" s="514"/>
      <c r="T15" s="516"/>
      <c r="U15" s="517"/>
      <c r="V15" s="517"/>
      <c r="W15" s="518"/>
      <c r="X15" s="519"/>
      <c r="Y15" s="520"/>
      <c r="Z15" s="520"/>
      <c r="AA15" s="528"/>
      <c r="AB15" s="520"/>
      <c r="AC15" s="520"/>
      <c r="AD15" s="520"/>
      <c r="AE15" s="520"/>
      <c r="AF15" s="520"/>
      <c r="AG15" s="520"/>
      <c r="AH15" s="520"/>
      <c r="AI15" s="520"/>
      <c r="AJ15" s="521"/>
      <c r="AK15" s="522"/>
      <c r="AL15" s="522"/>
      <c r="AM15" s="522"/>
      <c r="AN15" s="522"/>
      <c r="AO15" s="522"/>
      <c r="AP15" s="522"/>
      <c r="AQ15" s="523"/>
      <c r="AR15" s="529"/>
      <c r="AS15" s="526"/>
      <c r="AT15" s="526"/>
      <c r="AU15" s="526"/>
      <c r="AV15" s="526"/>
      <c r="AW15" s="526"/>
      <c r="AX15" s="526"/>
      <c r="AY15" s="526"/>
      <c r="AZ15" s="526"/>
      <c r="BA15" s="526"/>
      <c r="BB15" s="526"/>
      <c r="BC15" s="526"/>
      <c r="BD15" s="526"/>
      <c r="BE15" s="526"/>
      <c r="BF15" s="526"/>
      <c r="BG15" s="526"/>
      <c r="BH15" s="526"/>
      <c r="BI15" s="526"/>
      <c r="BJ15" s="526"/>
      <c r="BK15" s="527"/>
      <c r="BU15" s="506" t="s">
        <v>25</v>
      </c>
      <c r="BV15" s="507">
        <f t="shared" si="0"/>
        <v>0</v>
      </c>
      <c r="BW15" s="508">
        <f t="shared" si="1"/>
        <v>47</v>
      </c>
      <c r="BX15" s="509">
        <f t="shared" si="2"/>
        <v>0</v>
      </c>
      <c r="BY15" s="508">
        <f t="shared" si="3"/>
        <v>30</v>
      </c>
      <c r="BZ15" s="509">
        <f t="shared" si="4"/>
        <v>0</v>
      </c>
      <c r="CA15" s="508">
        <f t="shared" si="5"/>
        <v>15</v>
      </c>
      <c r="CB15" s="510">
        <f t="shared" si="6"/>
        <v>0</v>
      </c>
      <c r="CC15" s="511">
        <f t="shared" si="7"/>
        <v>0</v>
      </c>
      <c r="CD15" s="511">
        <f t="shared" si="8"/>
        <v>0</v>
      </c>
      <c r="CE15" s="512">
        <f t="shared" si="9"/>
        <v>0</v>
      </c>
    </row>
    <row r="16" spans="1:83" ht="19.95" customHeight="1" thickTop="1" thickBot="1" x14ac:dyDescent="0.35">
      <c r="A16" s="301" t="s">
        <v>26</v>
      </c>
      <c r="B16" s="234" t="e">
        <f>INDEX([1]ELEVES!B16,MATCH("zzz",[1]ELEVES!B16,1))</f>
        <v>#N/A</v>
      </c>
      <c r="C16" s="235" t="e">
        <f>INDEX([1]ELEVES!C16,MATCH("zzz",[1]ELEVES!C16,1))</f>
        <v>#N/A</v>
      </c>
      <c r="D16" s="513"/>
      <c r="E16" s="514"/>
      <c r="F16" s="514"/>
      <c r="G16" s="514"/>
      <c r="H16" s="514"/>
      <c r="I16" s="514"/>
      <c r="J16" s="514"/>
      <c r="K16" s="514"/>
      <c r="L16" s="514"/>
      <c r="M16" s="514"/>
      <c r="N16" s="514"/>
      <c r="O16" s="514"/>
      <c r="P16" s="514"/>
      <c r="Q16" s="514"/>
      <c r="R16" s="514"/>
      <c r="S16" s="514"/>
      <c r="T16" s="516"/>
      <c r="U16" s="517"/>
      <c r="V16" s="517"/>
      <c r="W16" s="518"/>
      <c r="X16" s="519"/>
      <c r="Y16" s="520"/>
      <c r="Z16" s="520"/>
      <c r="AA16" s="528"/>
      <c r="AB16" s="520"/>
      <c r="AC16" s="520"/>
      <c r="AD16" s="520"/>
      <c r="AE16" s="520"/>
      <c r="AF16" s="520"/>
      <c r="AG16" s="520"/>
      <c r="AH16" s="520"/>
      <c r="AI16" s="520"/>
      <c r="AJ16" s="521"/>
      <c r="AK16" s="522"/>
      <c r="AL16" s="522"/>
      <c r="AM16" s="522"/>
      <c r="AN16" s="522"/>
      <c r="AO16" s="522"/>
      <c r="AP16" s="522"/>
      <c r="AQ16" s="523"/>
      <c r="AR16" s="529"/>
      <c r="AS16" s="526"/>
      <c r="AT16" s="526"/>
      <c r="AU16" s="526"/>
      <c r="AV16" s="526"/>
      <c r="AW16" s="526"/>
      <c r="AX16" s="526"/>
      <c r="AY16" s="526"/>
      <c r="AZ16" s="526"/>
      <c r="BA16" s="526"/>
      <c r="BB16" s="526"/>
      <c r="BC16" s="526"/>
      <c r="BD16" s="526"/>
      <c r="BE16" s="526"/>
      <c r="BF16" s="526"/>
      <c r="BG16" s="526"/>
      <c r="BH16" s="526"/>
      <c r="BI16" s="526"/>
      <c r="BJ16" s="526"/>
      <c r="BK16" s="527"/>
      <c r="BU16" s="506" t="s">
        <v>26</v>
      </c>
      <c r="BV16" s="507">
        <f t="shared" si="0"/>
        <v>0</v>
      </c>
      <c r="BW16" s="508">
        <f t="shared" si="1"/>
        <v>47</v>
      </c>
      <c r="BX16" s="509">
        <f t="shared" si="2"/>
        <v>0</v>
      </c>
      <c r="BY16" s="508">
        <f t="shared" si="3"/>
        <v>30</v>
      </c>
      <c r="BZ16" s="509">
        <f t="shared" si="4"/>
        <v>0</v>
      </c>
      <c r="CA16" s="508">
        <f t="shared" si="5"/>
        <v>15</v>
      </c>
      <c r="CB16" s="510">
        <f t="shared" si="6"/>
        <v>0</v>
      </c>
      <c r="CC16" s="511">
        <f t="shared" si="7"/>
        <v>0</v>
      </c>
      <c r="CD16" s="511">
        <f t="shared" si="8"/>
        <v>0</v>
      </c>
      <c r="CE16" s="512">
        <f t="shared" si="9"/>
        <v>0</v>
      </c>
    </row>
    <row r="17" spans="1:83" ht="19.95" customHeight="1" thickTop="1" thickBot="1" x14ac:dyDescent="0.35">
      <c r="A17" s="301" t="s">
        <v>27</v>
      </c>
      <c r="B17" s="234" t="e">
        <f>INDEX([1]ELEVES!B17,MATCH("zzz",[1]ELEVES!B17,1))</f>
        <v>#N/A</v>
      </c>
      <c r="C17" s="235" t="e">
        <f>INDEX([1]ELEVES!C17,MATCH("zzz",[1]ELEVES!C17,1))</f>
        <v>#N/A</v>
      </c>
      <c r="D17" s="513"/>
      <c r="E17" s="514"/>
      <c r="F17" s="514"/>
      <c r="G17" s="514"/>
      <c r="H17" s="514"/>
      <c r="I17" s="514"/>
      <c r="J17" s="514"/>
      <c r="K17" s="514"/>
      <c r="L17" s="514"/>
      <c r="M17" s="514"/>
      <c r="N17" s="514"/>
      <c r="O17" s="514"/>
      <c r="P17" s="514"/>
      <c r="Q17" s="514"/>
      <c r="R17" s="514"/>
      <c r="S17" s="514"/>
      <c r="T17" s="516"/>
      <c r="U17" s="517"/>
      <c r="V17" s="517"/>
      <c r="W17" s="518"/>
      <c r="X17" s="519"/>
      <c r="Y17" s="520"/>
      <c r="Z17" s="520"/>
      <c r="AA17" s="528"/>
      <c r="AB17" s="520"/>
      <c r="AC17" s="520"/>
      <c r="AD17" s="520"/>
      <c r="AE17" s="520"/>
      <c r="AF17" s="520"/>
      <c r="AG17" s="520"/>
      <c r="AH17" s="520"/>
      <c r="AI17" s="520"/>
      <c r="AJ17" s="521"/>
      <c r="AK17" s="522"/>
      <c r="AL17" s="522"/>
      <c r="AM17" s="522"/>
      <c r="AN17" s="522"/>
      <c r="AO17" s="522"/>
      <c r="AP17" s="522"/>
      <c r="AQ17" s="523"/>
      <c r="AR17" s="529"/>
      <c r="AS17" s="526"/>
      <c r="AT17" s="526"/>
      <c r="AU17" s="526"/>
      <c r="AV17" s="526"/>
      <c r="AW17" s="526"/>
      <c r="AX17" s="526"/>
      <c r="AY17" s="526"/>
      <c r="AZ17" s="526"/>
      <c r="BA17" s="526"/>
      <c r="BB17" s="526"/>
      <c r="BC17" s="526"/>
      <c r="BD17" s="526"/>
      <c r="BE17" s="526"/>
      <c r="BF17" s="526"/>
      <c r="BG17" s="526"/>
      <c r="BH17" s="526"/>
      <c r="BI17" s="526"/>
      <c r="BJ17" s="526"/>
      <c r="BK17" s="527"/>
      <c r="BU17" s="506" t="s">
        <v>27</v>
      </c>
      <c r="BV17" s="507">
        <f t="shared" si="0"/>
        <v>0</v>
      </c>
      <c r="BW17" s="508">
        <f t="shared" si="1"/>
        <v>47</v>
      </c>
      <c r="BX17" s="509">
        <f t="shared" si="2"/>
        <v>0</v>
      </c>
      <c r="BY17" s="508">
        <f t="shared" si="3"/>
        <v>30</v>
      </c>
      <c r="BZ17" s="509">
        <f t="shared" si="4"/>
        <v>0</v>
      </c>
      <c r="CA17" s="508">
        <f t="shared" si="5"/>
        <v>15</v>
      </c>
      <c r="CB17" s="510">
        <f t="shared" si="6"/>
        <v>0</v>
      </c>
      <c r="CC17" s="511">
        <f t="shared" si="7"/>
        <v>0</v>
      </c>
      <c r="CD17" s="511">
        <f t="shared" si="8"/>
        <v>0</v>
      </c>
      <c r="CE17" s="512">
        <f t="shared" si="9"/>
        <v>0</v>
      </c>
    </row>
    <row r="18" spans="1:83" ht="19.95" customHeight="1" thickTop="1" thickBot="1" x14ac:dyDescent="0.35">
      <c r="A18" s="301" t="s">
        <v>28</v>
      </c>
      <c r="B18" s="234" t="e">
        <f>INDEX([1]ELEVES!B18,MATCH("zzz",[1]ELEVES!B18,1))</f>
        <v>#N/A</v>
      </c>
      <c r="C18" s="235" t="e">
        <f>INDEX([1]ELEVES!C18,MATCH("zzz",[1]ELEVES!C18,1))</f>
        <v>#N/A</v>
      </c>
      <c r="D18" s="513"/>
      <c r="E18" s="514"/>
      <c r="F18" s="514"/>
      <c r="G18" s="514"/>
      <c r="H18" s="514"/>
      <c r="I18" s="514"/>
      <c r="J18" s="514"/>
      <c r="K18" s="514"/>
      <c r="L18" s="514"/>
      <c r="M18" s="514"/>
      <c r="N18" s="514"/>
      <c r="O18" s="514"/>
      <c r="P18" s="514"/>
      <c r="Q18" s="514"/>
      <c r="R18" s="514"/>
      <c r="S18" s="514"/>
      <c r="T18" s="516"/>
      <c r="U18" s="517"/>
      <c r="V18" s="517"/>
      <c r="W18" s="518"/>
      <c r="X18" s="519"/>
      <c r="Y18" s="520"/>
      <c r="Z18" s="520"/>
      <c r="AA18" s="528"/>
      <c r="AB18" s="520"/>
      <c r="AC18" s="520"/>
      <c r="AD18" s="520"/>
      <c r="AE18" s="520"/>
      <c r="AF18" s="520"/>
      <c r="AG18" s="520"/>
      <c r="AH18" s="520"/>
      <c r="AI18" s="520"/>
      <c r="AJ18" s="521"/>
      <c r="AK18" s="522"/>
      <c r="AL18" s="522"/>
      <c r="AM18" s="522"/>
      <c r="AN18" s="522"/>
      <c r="AO18" s="522"/>
      <c r="AP18" s="522"/>
      <c r="AQ18" s="523"/>
      <c r="AR18" s="529"/>
      <c r="AS18" s="526"/>
      <c r="AT18" s="526"/>
      <c r="AU18" s="526"/>
      <c r="AV18" s="526"/>
      <c r="AW18" s="526"/>
      <c r="AX18" s="526"/>
      <c r="AY18" s="526"/>
      <c r="AZ18" s="526"/>
      <c r="BA18" s="526"/>
      <c r="BB18" s="526"/>
      <c r="BC18" s="526"/>
      <c r="BD18" s="526"/>
      <c r="BE18" s="526"/>
      <c r="BF18" s="526"/>
      <c r="BG18" s="526"/>
      <c r="BH18" s="526"/>
      <c r="BI18" s="526"/>
      <c r="BJ18" s="526"/>
      <c r="BK18" s="527"/>
      <c r="BU18" s="506" t="s">
        <v>28</v>
      </c>
      <c r="BV18" s="507">
        <f t="shared" si="0"/>
        <v>0</v>
      </c>
      <c r="BW18" s="508">
        <f t="shared" si="1"/>
        <v>47</v>
      </c>
      <c r="BX18" s="509">
        <f t="shared" si="2"/>
        <v>0</v>
      </c>
      <c r="BY18" s="508">
        <f t="shared" si="3"/>
        <v>30</v>
      </c>
      <c r="BZ18" s="509">
        <f t="shared" si="4"/>
        <v>0</v>
      </c>
      <c r="CA18" s="508">
        <f t="shared" si="5"/>
        <v>15</v>
      </c>
      <c r="CB18" s="510">
        <f t="shared" si="6"/>
        <v>0</v>
      </c>
      <c r="CC18" s="511">
        <f t="shared" si="7"/>
        <v>0</v>
      </c>
      <c r="CD18" s="511">
        <f t="shared" si="8"/>
        <v>0</v>
      </c>
      <c r="CE18" s="512">
        <f t="shared" si="9"/>
        <v>0</v>
      </c>
    </row>
    <row r="19" spans="1:83" ht="19.95" customHeight="1" thickTop="1" thickBot="1" x14ac:dyDescent="0.35">
      <c r="A19" s="301" t="s">
        <v>29</v>
      </c>
      <c r="B19" s="234" t="e">
        <f>INDEX([1]ELEVES!B19,MATCH("zzz",[1]ELEVES!B19,1))</f>
        <v>#N/A</v>
      </c>
      <c r="C19" s="235" t="e">
        <f>INDEX([1]ELEVES!C19,MATCH("zzz",[1]ELEVES!C19,1))</f>
        <v>#N/A</v>
      </c>
      <c r="D19" s="513"/>
      <c r="E19" s="514"/>
      <c r="F19" s="514"/>
      <c r="G19" s="514"/>
      <c r="H19" s="514"/>
      <c r="I19" s="514"/>
      <c r="J19" s="514"/>
      <c r="K19" s="514"/>
      <c r="L19" s="514"/>
      <c r="M19" s="514"/>
      <c r="N19" s="514"/>
      <c r="O19" s="514"/>
      <c r="P19" s="514"/>
      <c r="Q19" s="514"/>
      <c r="R19" s="514"/>
      <c r="S19" s="515"/>
      <c r="T19" s="516"/>
      <c r="U19" s="517"/>
      <c r="V19" s="517"/>
      <c r="W19" s="518"/>
      <c r="X19" s="519"/>
      <c r="Y19" s="520"/>
      <c r="Z19" s="520"/>
      <c r="AA19" s="528"/>
      <c r="AB19" s="520"/>
      <c r="AC19" s="520"/>
      <c r="AD19" s="520"/>
      <c r="AE19" s="520"/>
      <c r="AF19" s="520"/>
      <c r="AG19" s="520"/>
      <c r="AH19" s="520"/>
      <c r="AI19" s="520"/>
      <c r="AJ19" s="521"/>
      <c r="AK19" s="522"/>
      <c r="AL19" s="522"/>
      <c r="AM19" s="522"/>
      <c r="AN19" s="522"/>
      <c r="AO19" s="522"/>
      <c r="AP19" s="522"/>
      <c r="AQ19" s="523"/>
      <c r="AR19" s="529"/>
      <c r="AS19" s="526"/>
      <c r="AT19" s="526"/>
      <c r="AU19" s="526"/>
      <c r="AV19" s="526"/>
      <c r="AW19" s="526"/>
      <c r="AX19" s="526"/>
      <c r="AY19" s="526"/>
      <c r="AZ19" s="526"/>
      <c r="BA19" s="526"/>
      <c r="BB19" s="526"/>
      <c r="BC19" s="526"/>
      <c r="BD19" s="526"/>
      <c r="BE19" s="526"/>
      <c r="BF19" s="526"/>
      <c r="BG19" s="526"/>
      <c r="BH19" s="526"/>
      <c r="BI19" s="526"/>
      <c r="BJ19" s="526"/>
      <c r="BK19" s="527"/>
      <c r="BU19" s="506" t="s">
        <v>29</v>
      </c>
      <c r="BV19" s="507">
        <f t="shared" si="0"/>
        <v>0</v>
      </c>
      <c r="BW19" s="508">
        <f t="shared" si="1"/>
        <v>47</v>
      </c>
      <c r="BX19" s="509">
        <f t="shared" si="2"/>
        <v>0</v>
      </c>
      <c r="BY19" s="508">
        <f t="shared" si="3"/>
        <v>30</v>
      </c>
      <c r="BZ19" s="509">
        <f t="shared" si="4"/>
        <v>0</v>
      </c>
      <c r="CA19" s="508">
        <f t="shared" si="5"/>
        <v>15</v>
      </c>
      <c r="CB19" s="510">
        <f t="shared" si="6"/>
        <v>0</v>
      </c>
      <c r="CC19" s="511">
        <f t="shared" si="7"/>
        <v>0</v>
      </c>
      <c r="CD19" s="511">
        <f t="shared" si="8"/>
        <v>0</v>
      </c>
      <c r="CE19" s="512">
        <f t="shared" si="9"/>
        <v>0</v>
      </c>
    </row>
    <row r="20" spans="1:83" ht="19.95" customHeight="1" thickTop="1" thickBot="1" x14ac:dyDescent="0.35">
      <c r="A20" s="301" t="s">
        <v>30</v>
      </c>
      <c r="B20" s="234" t="e">
        <f>INDEX([1]ELEVES!B20,MATCH("zzz",[1]ELEVES!B20,1))</f>
        <v>#N/A</v>
      </c>
      <c r="C20" s="235" t="e">
        <f>INDEX([1]ELEVES!C20,MATCH("zzz",[1]ELEVES!C20,1))</f>
        <v>#N/A</v>
      </c>
      <c r="D20" s="513"/>
      <c r="E20" s="514"/>
      <c r="F20" s="514"/>
      <c r="G20" s="514"/>
      <c r="H20" s="514"/>
      <c r="I20" s="514"/>
      <c r="J20" s="514"/>
      <c r="K20" s="514"/>
      <c r="L20" s="514"/>
      <c r="M20" s="514"/>
      <c r="N20" s="514"/>
      <c r="O20" s="514"/>
      <c r="P20" s="514"/>
      <c r="Q20" s="514"/>
      <c r="R20" s="514"/>
      <c r="S20" s="514"/>
      <c r="T20" s="516"/>
      <c r="U20" s="517"/>
      <c r="V20" s="517"/>
      <c r="W20" s="518"/>
      <c r="X20" s="519"/>
      <c r="Y20" s="520"/>
      <c r="Z20" s="520"/>
      <c r="AA20" s="528"/>
      <c r="AB20" s="520"/>
      <c r="AC20" s="520"/>
      <c r="AD20" s="520"/>
      <c r="AE20" s="520"/>
      <c r="AF20" s="520"/>
      <c r="AG20" s="520"/>
      <c r="AH20" s="520"/>
      <c r="AI20" s="520"/>
      <c r="AJ20" s="521"/>
      <c r="AK20" s="522"/>
      <c r="AL20" s="522"/>
      <c r="AM20" s="522"/>
      <c r="AN20" s="522"/>
      <c r="AO20" s="522"/>
      <c r="AP20" s="522"/>
      <c r="AQ20" s="523"/>
      <c r="AR20" s="529"/>
      <c r="AS20" s="526"/>
      <c r="AT20" s="526"/>
      <c r="AU20" s="526"/>
      <c r="AV20" s="526"/>
      <c r="AW20" s="526"/>
      <c r="AX20" s="526"/>
      <c r="AY20" s="526"/>
      <c r="AZ20" s="526"/>
      <c r="BA20" s="526"/>
      <c r="BB20" s="526"/>
      <c r="BC20" s="526"/>
      <c r="BD20" s="526"/>
      <c r="BE20" s="526"/>
      <c r="BF20" s="526"/>
      <c r="BG20" s="526"/>
      <c r="BH20" s="526"/>
      <c r="BI20" s="526"/>
      <c r="BJ20" s="526"/>
      <c r="BK20" s="527"/>
      <c r="BU20" s="506" t="s">
        <v>30</v>
      </c>
      <c r="BV20" s="507">
        <f t="shared" si="0"/>
        <v>0</v>
      </c>
      <c r="BW20" s="508">
        <f t="shared" si="1"/>
        <v>47</v>
      </c>
      <c r="BX20" s="509">
        <f t="shared" si="2"/>
        <v>0</v>
      </c>
      <c r="BY20" s="508">
        <f t="shared" si="3"/>
        <v>30</v>
      </c>
      <c r="BZ20" s="509">
        <f t="shared" si="4"/>
        <v>0</v>
      </c>
      <c r="CA20" s="508">
        <f t="shared" si="5"/>
        <v>15</v>
      </c>
      <c r="CB20" s="510">
        <f t="shared" si="6"/>
        <v>0</v>
      </c>
      <c r="CC20" s="511">
        <f t="shared" si="7"/>
        <v>0</v>
      </c>
      <c r="CD20" s="511">
        <f t="shared" si="8"/>
        <v>0</v>
      </c>
      <c r="CE20" s="512">
        <f t="shared" si="9"/>
        <v>0</v>
      </c>
    </row>
    <row r="21" spans="1:83" ht="19.95" customHeight="1" thickTop="1" thickBot="1" x14ac:dyDescent="0.35">
      <c r="A21" s="301" t="s">
        <v>31</v>
      </c>
      <c r="B21" s="234" t="e">
        <f>INDEX([1]ELEVES!B21,MATCH("zzz",[1]ELEVES!B21,1))</f>
        <v>#N/A</v>
      </c>
      <c r="C21" s="235" t="e">
        <f>INDEX([1]ELEVES!C21,MATCH("zzz",[1]ELEVES!C21,1))</f>
        <v>#N/A</v>
      </c>
      <c r="D21" s="513"/>
      <c r="E21" s="514"/>
      <c r="F21" s="514"/>
      <c r="G21" s="514"/>
      <c r="H21" s="514"/>
      <c r="I21" s="514"/>
      <c r="J21" s="514"/>
      <c r="K21" s="514"/>
      <c r="L21" s="514"/>
      <c r="M21" s="514"/>
      <c r="N21" s="514"/>
      <c r="O21" s="514"/>
      <c r="P21" s="514"/>
      <c r="Q21" s="514"/>
      <c r="R21" s="514"/>
      <c r="S21" s="514"/>
      <c r="T21" s="516"/>
      <c r="U21" s="517"/>
      <c r="V21" s="517"/>
      <c r="W21" s="518"/>
      <c r="X21" s="519"/>
      <c r="Y21" s="520"/>
      <c r="Z21" s="520"/>
      <c r="AA21" s="528"/>
      <c r="AB21" s="520"/>
      <c r="AC21" s="520"/>
      <c r="AD21" s="520"/>
      <c r="AE21" s="520"/>
      <c r="AF21" s="520"/>
      <c r="AG21" s="520"/>
      <c r="AH21" s="520"/>
      <c r="AI21" s="520"/>
      <c r="AJ21" s="521"/>
      <c r="AK21" s="522"/>
      <c r="AL21" s="522"/>
      <c r="AM21" s="522"/>
      <c r="AN21" s="522"/>
      <c r="AO21" s="522"/>
      <c r="AP21" s="522"/>
      <c r="AQ21" s="523"/>
      <c r="AR21" s="529"/>
      <c r="AS21" s="526"/>
      <c r="AT21" s="526"/>
      <c r="AU21" s="526"/>
      <c r="AV21" s="526"/>
      <c r="AW21" s="526"/>
      <c r="AX21" s="526"/>
      <c r="AY21" s="526"/>
      <c r="AZ21" s="526"/>
      <c r="BA21" s="526"/>
      <c r="BB21" s="526"/>
      <c r="BC21" s="526"/>
      <c r="BD21" s="526"/>
      <c r="BE21" s="526"/>
      <c r="BF21" s="526"/>
      <c r="BG21" s="526"/>
      <c r="BH21" s="526"/>
      <c r="BI21" s="526"/>
      <c r="BJ21" s="526"/>
      <c r="BK21" s="527"/>
      <c r="BU21" s="506" t="s">
        <v>31</v>
      </c>
      <c r="BV21" s="507">
        <f t="shared" si="0"/>
        <v>0</v>
      </c>
      <c r="BW21" s="508">
        <f t="shared" si="1"/>
        <v>47</v>
      </c>
      <c r="BX21" s="509">
        <f t="shared" si="2"/>
        <v>0</v>
      </c>
      <c r="BY21" s="508">
        <f t="shared" si="3"/>
        <v>30</v>
      </c>
      <c r="BZ21" s="509">
        <f t="shared" si="4"/>
        <v>0</v>
      </c>
      <c r="CA21" s="508">
        <f t="shared" si="5"/>
        <v>15</v>
      </c>
      <c r="CB21" s="510">
        <f t="shared" si="6"/>
        <v>0</v>
      </c>
      <c r="CC21" s="511">
        <f t="shared" si="7"/>
        <v>0</v>
      </c>
      <c r="CD21" s="511">
        <f t="shared" si="8"/>
        <v>0</v>
      </c>
      <c r="CE21" s="512">
        <f t="shared" si="9"/>
        <v>0</v>
      </c>
    </row>
    <row r="22" spans="1:83" ht="19.95" customHeight="1" thickTop="1" thickBot="1" x14ac:dyDescent="0.35">
      <c r="A22" s="301" t="s">
        <v>32</v>
      </c>
      <c r="B22" s="234" t="e">
        <f>INDEX([1]ELEVES!B22,MATCH("zzz",[1]ELEVES!B22,1))</f>
        <v>#N/A</v>
      </c>
      <c r="C22" s="235" t="e">
        <f>INDEX([1]ELEVES!C22,MATCH("zzz",[1]ELEVES!C22,1))</f>
        <v>#N/A</v>
      </c>
      <c r="D22" s="513"/>
      <c r="E22" s="514"/>
      <c r="F22" s="514"/>
      <c r="G22" s="514"/>
      <c r="H22" s="514"/>
      <c r="I22" s="514"/>
      <c r="J22" s="514"/>
      <c r="K22" s="514"/>
      <c r="L22" s="514"/>
      <c r="M22" s="514"/>
      <c r="N22" s="514"/>
      <c r="O22" s="514"/>
      <c r="P22" s="514"/>
      <c r="Q22" s="514"/>
      <c r="R22" s="514"/>
      <c r="S22" s="514"/>
      <c r="T22" s="516"/>
      <c r="U22" s="517"/>
      <c r="V22" s="517"/>
      <c r="W22" s="518"/>
      <c r="X22" s="519"/>
      <c r="Y22" s="520"/>
      <c r="Z22" s="520"/>
      <c r="AA22" s="528"/>
      <c r="AB22" s="520"/>
      <c r="AC22" s="520"/>
      <c r="AD22" s="520"/>
      <c r="AE22" s="520"/>
      <c r="AF22" s="520"/>
      <c r="AG22" s="520"/>
      <c r="AH22" s="520"/>
      <c r="AI22" s="520"/>
      <c r="AJ22" s="521"/>
      <c r="AK22" s="522"/>
      <c r="AL22" s="522"/>
      <c r="AM22" s="522"/>
      <c r="AN22" s="522"/>
      <c r="AO22" s="522"/>
      <c r="AP22" s="522"/>
      <c r="AQ22" s="523"/>
      <c r="AR22" s="529"/>
      <c r="AS22" s="526"/>
      <c r="AT22" s="526"/>
      <c r="AU22" s="526"/>
      <c r="AV22" s="526"/>
      <c r="AW22" s="526"/>
      <c r="AX22" s="526"/>
      <c r="AY22" s="526"/>
      <c r="AZ22" s="526"/>
      <c r="BA22" s="526"/>
      <c r="BB22" s="526"/>
      <c r="BC22" s="526"/>
      <c r="BD22" s="526"/>
      <c r="BE22" s="526"/>
      <c r="BF22" s="526"/>
      <c r="BG22" s="526"/>
      <c r="BH22" s="526"/>
      <c r="BI22" s="526"/>
      <c r="BJ22" s="526"/>
      <c r="BK22" s="527"/>
      <c r="BU22" s="506" t="s">
        <v>32</v>
      </c>
      <c r="BV22" s="507">
        <f t="shared" si="0"/>
        <v>0</v>
      </c>
      <c r="BW22" s="508">
        <f t="shared" si="1"/>
        <v>47</v>
      </c>
      <c r="BX22" s="509">
        <f t="shared" si="2"/>
        <v>0</v>
      </c>
      <c r="BY22" s="508">
        <f t="shared" si="3"/>
        <v>30</v>
      </c>
      <c r="BZ22" s="509">
        <f t="shared" si="4"/>
        <v>0</v>
      </c>
      <c r="CA22" s="508">
        <f t="shared" si="5"/>
        <v>15</v>
      </c>
      <c r="CB22" s="510">
        <f t="shared" si="6"/>
        <v>0</v>
      </c>
      <c r="CC22" s="511">
        <f t="shared" si="7"/>
        <v>0</v>
      </c>
      <c r="CD22" s="511">
        <f t="shared" si="8"/>
        <v>0</v>
      </c>
      <c r="CE22" s="512">
        <f t="shared" si="9"/>
        <v>0</v>
      </c>
    </row>
    <row r="23" spans="1:83" ht="19.95" customHeight="1" thickTop="1" thickBot="1" x14ac:dyDescent="0.35">
      <c r="A23" s="301" t="s">
        <v>33</v>
      </c>
      <c r="B23" s="234" t="e">
        <f>INDEX([1]ELEVES!B23,MATCH("zzz",[1]ELEVES!B23,1))</f>
        <v>#N/A</v>
      </c>
      <c r="C23" s="235" t="e">
        <f>INDEX([1]ELEVES!C23,MATCH("zzz",[1]ELEVES!C23,1))</f>
        <v>#N/A</v>
      </c>
      <c r="D23" s="513"/>
      <c r="E23" s="514"/>
      <c r="F23" s="514"/>
      <c r="G23" s="514"/>
      <c r="H23" s="514"/>
      <c r="I23" s="514"/>
      <c r="J23" s="514"/>
      <c r="K23" s="514"/>
      <c r="L23" s="514"/>
      <c r="M23" s="514"/>
      <c r="N23" s="514"/>
      <c r="O23" s="514"/>
      <c r="P23" s="514"/>
      <c r="Q23" s="514"/>
      <c r="R23" s="514"/>
      <c r="S23" s="514"/>
      <c r="T23" s="516"/>
      <c r="U23" s="517"/>
      <c r="V23" s="517"/>
      <c r="W23" s="518"/>
      <c r="X23" s="519"/>
      <c r="Y23" s="520"/>
      <c r="Z23" s="520"/>
      <c r="AA23" s="528"/>
      <c r="AB23" s="520"/>
      <c r="AC23" s="520"/>
      <c r="AD23" s="520"/>
      <c r="AE23" s="520"/>
      <c r="AF23" s="520"/>
      <c r="AG23" s="520"/>
      <c r="AH23" s="520"/>
      <c r="AI23" s="520"/>
      <c r="AJ23" s="521"/>
      <c r="AK23" s="522"/>
      <c r="AL23" s="522"/>
      <c r="AM23" s="522"/>
      <c r="AN23" s="522"/>
      <c r="AO23" s="522"/>
      <c r="AP23" s="522"/>
      <c r="AQ23" s="523"/>
      <c r="AR23" s="529"/>
      <c r="AS23" s="526"/>
      <c r="AT23" s="526"/>
      <c r="AU23" s="526"/>
      <c r="AV23" s="526"/>
      <c r="AW23" s="526"/>
      <c r="AX23" s="526"/>
      <c r="AY23" s="526"/>
      <c r="AZ23" s="526"/>
      <c r="BA23" s="526"/>
      <c r="BB23" s="526"/>
      <c r="BC23" s="526"/>
      <c r="BD23" s="526"/>
      <c r="BE23" s="526"/>
      <c r="BF23" s="526"/>
      <c r="BG23" s="526"/>
      <c r="BH23" s="526"/>
      <c r="BI23" s="526"/>
      <c r="BJ23" s="526"/>
      <c r="BK23" s="527"/>
      <c r="BU23" s="506" t="s">
        <v>33</v>
      </c>
      <c r="BV23" s="507">
        <f t="shared" si="0"/>
        <v>0</v>
      </c>
      <c r="BW23" s="508">
        <f t="shared" si="1"/>
        <v>47</v>
      </c>
      <c r="BX23" s="509">
        <f t="shared" si="2"/>
        <v>0</v>
      </c>
      <c r="BY23" s="508">
        <f t="shared" si="3"/>
        <v>30</v>
      </c>
      <c r="BZ23" s="509">
        <f t="shared" si="4"/>
        <v>0</v>
      </c>
      <c r="CA23" s="508">
        <f t="shared" si="5"/>
        <v>15</v>
      </c>
      <c r="CB23" s="510">
        <f t="shared" si="6"/>
        <v>0</v>
      </c>
      <c r="CC23" s="511">
        <f t="shared" si="7"/>
        <v>0</v>
      </c>
      <c r="CD23" s="511">
        <f t="shared" si="8"/>
        <v>0</v>
      </c>
      <c r="CE23" s="512">
        <f t="shared" si="9"/>
        <v>0</v>
      </c>
    </row>
    <row r="24" spans="1:83" ht="19.95" customHeight="1" thickTop="1" thickBot="1" x14ac:dyDescent="0.35">
      <c r="A24" s="301" t="s">
        <v>34</v>
      </c>
      <c r="B24" s="234" t="e">
        <f>INDEX([1]ELEVES!B24,MATCH("zzz",[1]ELEVES!B24,1))</f>
        <v>#N/A</v>
      </c>
      <c r="C24" s="235" t="e">
        <f>INDEX([1]ELEVES!C24,MATCH("zzz",[1]ELEVES!C24,1))</f>
        <v>#N/A</v>
      </c>
      <c r="D24" s="513"/>
      <c r="E24" s="514"/>
      <c r="F24" s="514"/>
      <c r="G24" s="514"/>
      <c r="H24" s="514"/>
      <c r="I24" s="514"/>
      <c r="J24" s="514"/>
      <c r="K24" s="514"/>
      <c r="L24" s="514"/>
      <c r="M24" s="514"/>
      <c r="N24" s="514"/>
      <c r="O24" s="514"/>
      <c r="P24" s="514"/>
      <c r="Q24" s="514"/>
      <c r="R24" s="514"/>
      <c r="S24" s="514"/>
      <c r="T24" s="516"/>
      <c r="U24" s="517"/>
      <c r="V24" s="517"/>
      <c r="W24" s="518"/>
      <c r="X24" s="519"/>
      <c r="Y24" s="520"/>
      <c r="Z24" s="520"/>
      <c r="AA24" s="528"/>
      <c r="AB24" s="520"/>
      <c r="AC24" s="520"/>
      <c r="AD24" s="520"/>
      <c r="AE24" s="520"/>
      <c r="AF24" s="520"/>
      <c r="AG24" s="520"/>
      <c r="AH24" s="520"/>
      <c r="AI24" s="520"/>
      <c r="AJ24" s="521"/>
      <c r="AK24" s="522"/>
      <c r="AL24" s="522"/>
      <c r="AM24" s="522"/>
      <c r="AN24" s="522"/>
      <c r="AO24" s="522"/>
      <c r="AP24" s="522"/>
      <c r="AQ24" s="523"/>
      <c r="AR24" s="529"/>
      <c r="AS24" s="526"/>
      <c r="AT24" s="526"/>
      <c r="AU24" s="526"/>
      <c r="AV24" s="526"/>
      <c r="AW24" s="526"/>
      <c r="AX24" s="526"/>
      <c r="AY24" s="526"/>
      <c r="AZ24" s="526"/>
      <c r="BA24" s="526"/>
      <c r="BB24" s="526"/>
      <c r="BC24" s="526"/>
      <c r="BD24" s="526"/>
      <c r="BE24" s="526"/>
      <c r="BF24" s="526"/>
      <c r="BG24" s="526"/>
      <c r="BH24" s="526"/>
      <c r="BI24" s="526"/>
      <c r="BJ24" s="526"/>
      <c r="BK24" s="527"/>
      <c r="BU24" s="506" t="s">
        <v>34</v>
      </c>
      <c r="BV24" s="507">
        <f t="shared" si="0"/>
        <v>0</v>
      </c>
      <c r="BW24" s="508">
        <f t="shared" si="1"/>
        <v>47</v>
      </c>
      <c r="BX24" s="509">
        <f t="shared" si="2"/>
        <v>0</v>
      </c>
      <c r="BY24" s="508">
        <f t="shared" si="3"/>
        <v>30</v>
      </c>
      <c r="BZ24" s="509">
        <f t="shared" si="4"/>
        <v>0</v>
      </c>
      <c r="CA24" s="508">
        <f t="shared" si="5"/>
        <v>15</v>
      </c>
      <c r="CB24" s="510">
        <f t="shared" si="6"/>
        <v>0</v>
      </c>
      <c r="CC24" s="511">
        <f t="shared" si="7"/>
        <v>0</v>
      </c>
      <c r="CD24" s="511">
        <f t="shared" si="8"/>
        <v>0</v>
      </c>
      <c r="CE24" s="512">
        <f t="shared" si="9"/>
        <v>0</v>
      </c>
    </row>
    <row r="25" spans="1:83" ht="19.95" customHeight="1" thickTop="1" thickBot="1" x14ac:dyDescent="0.35">
      <c r="A25" s="301" t="s">
        <v>35</v>
      </c>
      <c r="B25" s="234" t="e">
        <f>INDEX([1]ELEVES!B25,MATCH("zzz",[1]ELEVES!B25,1))</f>
        <v>#N/A</v>
      </c>
      <c r="C25" s="235" t="e">
        <f>INDEX([1]ELEVES!C25,MATCH("zzz",[1]ELEVES!C25,1))</f>
        <v>#N/A</v>
      </c>
      <c r="D25" s="531"/>
      <c r="E25" s="532"/>
      <c r="F25" s="532"/>
      <c r="G25" s="532"/>
      <c r="H25" s="532"/>
      <c r="I25" s="532"/>
      <c r="J25" s="532"/>
      <c r="K25" s="532"/>
      <c r="L25" s="532"/>
      <c r="M25" s="532"/>
      <c r="N25" s="532"/>
      <c r="O25" s="532"/>
      <c r="P25" s="532"/>
      <c r="Q25" s="532"/>
      <c r="R25" s="532"/>
      <c r="S25" s="532"/>
      <c r="T25" s="533"/>
      <c r="U25" s="517"/>
      <c r="V25" s="517"/>
      <c r="W25" s="518"/>
      <c r="X25" s="534"/>
      <c r="Y25" s="520"/>
      <c r="Z25" s="520"/>
      <c r="AA25" s="535"/>
      <c r="AB25" s="520"/>
      <c r="AC25" s="520"/>
      <c r="AD25" s="520"/>
      <c r="AE25" s="520"/>
      <c r="AF25" s="520"/>
      <c r="AG25" s="520"/>
      <c r="AH25" s="520"/>
      <c r="AI25" s="520"/>
      <c r="AJ25" s="521"/>
      <c r="AK25" s="522"/>
      <c r="AL25" s="522"/>
      <c r="AM25" s="522"/>
      <c r="AN25" s="522"/>
      <c r="AO25" s="522"/>
      <c r="AP25" s="522"/>
      <c r="AQ25" s="523"/>
      <c r="AR25" s="529"/>
      <c r="AS25" s="526"/>
      <c r="AT25" s="526"/>
      <c r="AU25" s="526"/>
      <c r="AV25" s="526"/>
      <c r="AW25" s="526"/>
      <c r="AX25" s="526"/>
      <c r="AY25" s="526"/>
      <c r="AZ25" s="526"/>
      <c r="BA25" s="526"/>
      <c r="BB25" s="526"/>
      <c r="BC25" s="526"/>
      <c r="BD25" s="526"/>
      <c r="BE25" s="526"/>
      <c r="BF25" s="526"/>
      <c r="BG25" s="526"/>
      <c r="BH25" s="526"/>
      <c r="BI25" s="526"/>
      <c r="BJ25" s="526"/>
      <c r="BK25" s="527"/>
      <c r="BU25" s="506" t="s">
        <v>35</v>
      </c>
      <c r="BV25" s="507">
        <f t="shared" si="0"/>
        <v>0</v>
      </c>
      <c r="BW25" s="508">
        <f t="shared" si="1"/>
        <v>47</v>
      </c>
      <c r="BX25" s="509">
        <f t="shared" si="2"/>
        <v>0</v>
      </c>
      <c r="BY25" s="508">
        <f t="shared" si="3"/>
        <v>30</v>
      </c>
      <c r="BZ25" s="509">
        <f t="shared" si="4"/>
        <v>0</v>
      </c>
      <c r="CA25" s="508">
        <f t="shared" si="5"/>
        <v>15</v>
      </c>
      <c r="CB25" s="510">
        <f t="shared" si="6"/>
        <v>0</v>
      </c>
      <c r="CC25" s="511">
        <f t="shared" si="7"/>
        <v>0</v>
      </c>
      <c r="CD25" s="511">
        <f t="shared" si="8"/>
        <v>0</v>
      </c>
      <c r="CE25" s="512">
        <f t="shared" si="9"/>
        <v>0</v>
      </c>
    </row>
    <row r="26" spans="1:83" ht="19.95" customHeight="1" thickTop="1" thickBot="1" x14ac:dyDescent="0.35">
      <c r="A26" s="301" t="s">
        <v>36</v>
      </c>
      <c r="B26" s="234" t="e">
        <f>INDEX([1]ELEVES!B26,MATCH("zzz",[1]ELEVES!B26,1))</f>
        <v>#N/A</v>
      </c>
      <c r="C26" s="235" t="e">
        <f>INDEX([1]ELEVES!C26,MATCH("zzz",[1]ELEVES!C26,1))</f>
        <v>#N/A</v>
      </c>
      <c r="D26" s="531"/>
      <c r="E26" s="532"/>
      <c r="F26" s="532"/>
      <c r="G26" s="532"/>
      <c r="H26" s="532"/>
      <c r="I26" s="532"/>
      <c r="J26" s="532"/>
      <c r="K26" s="532"/>
      <c r="L26" s="532"/>
      <c r="M26" s="532"/>
      <c r="N26" s="532"/>
      <c r="O26" s="532"/>
      <c r="P26" s="532"/>
      <c r="Q26" s="532"/>
      <c r="R26" s="532"/>
      <c r="S26" s="532"/>
      <c r="T26" s="533"/>
      <c r="U26" s="517"/>
      <c r="V26" s="517"/>
      <c r="W26" s="518"/>
      <c r="X26" s="534"/>
      <c r="Y26" s="520"/>
      <c r="Z26" s="520"/>
      <c r="AA26" s="535"/>
      <c r="AB26" s="520"/>
      <c r="AC26" s="520"/>
      <c r="AD26" s="520"/>
      <c r="AE26" s="520"/>
      <c r="AF26" s="520"/>
      <c r="AG26" s="520"/>
      <c r="AH26" s="520"/>
      <c r="AI26" s="520"/>
      <c r="AJ26" s="521"/>
      <c r="AK26" s="522"/>
      <c r="AL26" s="522"/>
      <c r="AM26" s="522"/>
      <c r="AN26" s="522"/>
      <c r="AO26" s="522"/>
      <c r="AP26" s="522"/>
      <c r="AQ26" s="523"/>
      <c r="AR26" s="529"/>
      <c r="AS26" s="526"/>
      <c r="AT26" s="526"/>
      <c r="AU26" s="526"/>
      <c r="AV26" s="526"/>
      <c r="AW26" s="526"/>
      <c r="AX26" s="526"/>
      <c r="AY26" s="526"/>
      <c r="AZ26" s="526"/>
      <c r="BA26" s="526"/>
      <c r="BB26" s="526"/>
      <c r="BC26" s="526"/>
      <c r="BD26" s="526"/>
      <c r="BE26" s="526"/>
      <c r="BF26" s="526"/>
      <c r="BG26" s="526"/>
      <c r="BH26" s="526"/>
      <c r="BI26" s="526"/>
      <c r="BJ26" s="526"/>
      <c r="BK26" s="527"/>
      <c r="BU26" s="506" t="s">
        <v>36</v>
      </c>
      <c r="BV26" s="507">
        <f t="shared" si="0"/>
        <v>0</v>
      </c>
      <c r="BW26" s="508">
        <f t="shared" si="1"/>
        <v>47</v>
      </c>
      <c r="BX26" s="509">
        <f t="shared" si="2"/>
        <v>0</v>
      </c>
      <c r="BY26" s="508">
        <f t="shared" si="3"/>
        <v>30</v>
      </c>
      <c r="BZ26" s="509">
        <f t="shared" si="4"/>
        <v>0</v>
      </c>
      <c r="CA26" s="508">
        <f t="shared" si="5"/>
        <v>15</v>
      </c>
      <c r="CB26" s="510">
        <f t="shared" si="6"/>
        <v>0</v>
      </c>
      <c r="CC26" s="511">
        <f t="shared" si="7"/>
        <v>0</v>
      </c>
      <c r="CD26" s="511">
        <f t="shared" si="8"/>
        <v>0</v>
      </c>
      <c r="CE26" s="512">
        <f t="shared" si="9"/>
        <v>0</v>
      </c>
    </row>
    <row r="27" spans="1:83" ht="19.95" customHeight="1" thickTop="1" thickBot="1" x14ac:dyDescent="0.35">
      <c r="A27" s="301" t="s">
        <v>37</v>
      </c>
      <c r="B27" s="234" t="e">
        <f>INDEX([1]ELEVES!B27,MATCH("zzz",[1]ELEVES!B27,1))</f>
        <v>#N/A</v>
      </c>
      <c r="C27" s="235" t="e">
        <f>INDEX([1]ELEVES!C27,MATCH("zzz",[1]ELEVES!C27,1))</f>
        <v>#N/A</v>
      </c>
      <c r="D27" s="531"/>
      <c r="E27" s="532"/>
      <c r="F27" s="532"/>
      <c r="G27" s="532"/>
      <c r="H27" s="532"/>
      <c r="I27" s="532"/>
      <c r="J27" s="532"/>
      <c r="K27" s="532"/>
      <c r="L27" s="532"/>
      <c r="M27" s="532"/>
      <c r="N27" s="532"/>
      <c r="O27" s="532"/>
      <c r="P27" s="532"/>
      <c r="Q27" s="532"/>
      <c r="R27" s="532"/>
      <c r="S27" s="532"/>
      <c r="T27" s="533"/>
      <c r="U27" s="517"/>
      <c r="V27" s="517"/>
      <c r="W27" s="518"/>
      <c r="X27" s="534"/>
      <c r="Y27" s="520"/>
      <c r="Z27" s="520"/>
      <c r="AA27" s="535"/>
      <c r="AB27" s="520"/>
      <c r="AC27" s="520"/>
      <c r="AD27" s="520"/>
      <c r="AE27" s="520"/>
      <c r="AF27" s="520"/>
      <c r="AG27" s="520"/>
      <c r="AH27" s="520"/>
      <c r="AI27" s="520"/>
      <c r="AJ27" s="521"/>
      <c r="AK27" s="522"/>
      <c r="AL27" s="522"/>
      <c r="AM27" s="522"/>
      <c r="AN27" s="522"/>
      <c r="AO27" s="522"/>
      <c r="AP27" s="522"/>
      <c r="AQ27" s="523"/>
      <c r="AR27" s="529"/>
      <c r="AS27" s="526"/>
      <c r="AT27" s="526"/>
      <c r="AU27" s="526"/>
      <c r="AV27" s="526"/>
      <c r="AW27" s="526"/>
      <c r="AX27" s="526"/>
      <c r="AY27" s="526"/>
      <c r="AZ27" s="526"/>
      <c r="BA27" s="526"/>
      <c r="BB27" s="526"/>
      <c r="BC27" s="526"/>
      <c r="BD27" s="526"/>
      <c r="BE27" s="526"/>
      <c r="BF27" s="526"/>
      <c r="BG27" s="526"/>
      <c r="BH27" s="526"/>
      <c r="BI27" s="526"/>
      <c r="BJ27" s="526"/>
      <c r="BK27" s="527"/>
      <c r="BU27" s="506" t="s">
        <v>37</v>
      </c>
      <c r="BV27" s="507">
        <f t="shared" si="0"/>
        <v>0</v>
      </c>
      <c r="BW27" s="508">
        <f t="shared" si="1"/>
        <v>47</v>
      </c>
      <c r="BX27" s="509">
        <f t="shared" si="2"/>
        <v>0</v>
      </c>
      <c r="BY27" s="508">
        <f t="shared" si="3"/>
        <v>30</v>
      </c>
      <c r="BZ27" s="509">
        <f t="shared" si="4"/>
        <v>0</v>
      </c>
      <c r="CA27" s="508">
        <f t="shared" si="5"/>
        <v>15</v>
      </c>
      <c r="CB27" s="510">
        <f t="shared" si="6"/>
        <v>0</v>
      </c>
      <c r="CC27" s="511">
        <f t="shared" si="7"/>
        <v>0</v>
      </c>
      <c r="CD27" s="511">
        <f t="shared" si="8"/>
        <v>0</v>
      </c>
      <c r="CE27" s="512">
        <f t="shared" si="9"/>
        <v>0</v>
      </c>
    </row>
    <row r="28" spans="1:83" ht="19.95" customHeight="1" thickTop="1" thickBot="1" x14ac:dyDescent="0.35">
      <c r="A28" s="301" t="s">
        <v>38</v>
      </c>
      <c r="B28" s="234" t="e">
        <f>INDEX([1]ELEVES!B28,MATCH("zzz",[1]ELEVES!B28,1))</f>
        <v>#N/A</v>
      </c>
      <c r="C28" s="235" t="e">
        <f>INDEX([1]ELEVES!C28,MATCH("zzz",[1]ELEVES!C28,1))</f>
        <v>#N/A</v>
      </c>
      <c r="D28" s="531"/>
      <c r="E28" s="532"/>
      <c r="F28" s="532"/>
      <c r="G28" s="532"/>
      <c r="H28" s="532"/>
      <c r="I28" s="532"/>
      <c r="J28" s="532"/>
      <c r="K28" s="532"/>
      <c r="L28" s="532"/>
      <c r="M28" s="532"/>
      <c r="N28" s="532"/>
      <c r="O28" s="532"/>
      <c r="P28" s="532"/>
      <c r="Q28" s="532"/>
      <c r="R28" s="532"/>
      <c r="S28" s="532"/>
      <c r="T28" s="533"/>
      <c r="U28" s="517"/>
      <c r="V28" s="517"/>
      <c r="W28" s="518"/>
      <c r="X28" s="534"/>
      <c r="Y28" s="520"/>
      <c r="Z28" s="520"/>
      <c r="AA28" s="535"/>
      <c r="AB28" s="520"/>
      <c r="AC28" s="520"/>
      <c r="AD28" s="520"/>
      <c r="AE28" s="520"/>
      <c r="AF28" s="520"/>
      <c r="AG28" s="520"/>
      <c r="AH28" s="520"/>
      <c r="AI28" s="520"/>
      <c r="AJ28" s="521"/>
      <c r="AK28" s="522"/>
      <c r="AL28" s="522"/>
      <c r="AM28" s="522"/>
      <c r="AN28" s="522"/>
      <c r="AO28" s="522"/>
      <c r="AP28" s="522"/>
      <c r="AQ28" s="523"/>
      <c r="AR28" s="529"/>
      <c r="AS28" s="526"/>
      <c r="AT28" s="526"/>
      <c r="AU28" s="526"/>
      <c r="AV28" s="526"/>
      <c r="AW28" s="526"/>
      <c r="AX28" s="526"/>
      <c r="AY28" s="526"/>
      <c r="AZ28" s="526"/>
      <c r="BA28" s="526"/>
      <c r="BB28" s="526"/>
      <c r="BC28" s="526"/>
      <c r="BD28" s="526"/>
      <c r="BE28" s="526"/>
      <c r="BF28" s="526"/>
      <c r="BG28" s="526"/>
      <c r="BH28" s="526"/>
      <c r="BI28" s="526"/>
      <c r="BJ28" s="526"/>
      <c r="BK28" s="527"/>
      <c r="BU28" s="506" t="s">
        <v>38</v>
      </c>
      <c r="BV28" s="507">
        <f t="shared" si="0"/>
        <v>0</v>
      </c>
      <c r="BW28" s="508">
        <f t="shared" si="1"/>
        <v>47</v>
      </c>
      <c r="BX28" s="509">
        <f t="shared" si="2"/>
        <v>0</v>
      </c>
      <c r="BY28" s="508">
        <f t="shared" si="3"/>
        <v>30</v>
      </c>
      <c r="BZ28" s="509">
        <f t="shared" si="4"/>
        <v>0</v>
      </c>
      <c r="CA28" s="508">
        <f t="shared" si="5"/>
        <v>15</v>
      </c>
      <c r="CB28" s="510">
        <f t="shared" si="6"/>
        <v>0</v>
      </c>
      <c r="CC28" s="511">
        <f t="shared" si="7"/>
        <v>0</v>
      </c>
      <c r="CD28" s="511">
        <f t="shared" si="8"/>
        <v>0</v>
      </c>
      <c r="CE28" s="512">
        <f t="shared" si="9"/>
        <v>0</v>
      </c>
    </row>
    <row r="29" spans="1:83" ht="19.95" customHeight="1" thickTop="1" thickBot="1" x14ac:dyDescent="0.35">
      <c r="A29" s="301" t="s">
        <v>39</v>
      </c>
      <c r="B29" s="234" t="e">
        <f>INDEX([1]ELEVES!B29,MATCH("zzz",[1]ELEVES!B29,1))</f>
        <v>#N/A</v>
      </c>
      <c r="C29" s="235" t="e">
        <f>INDEX([1]ELEVES!C29,MATCH("zzz",[1]ELEVES!C29,1))</f>
        <v>#N/A</v>
      </c>
      <c r="D29" s="531"/>
      <c r="E29" s="532"/>
      <c r="F29" s="532"/>
      <c r="G29" s="532"/>
      <c r="H29" s="532"/>
      <c r="I29" s="532"/>
      <c r="J29" s="532"/>
      <c r="K29" s="532"/>
      <c r="L29" s="532"/>
      <c r="M29" s="532"/>
      <c r="N29" s="532"/>
      <c r="O29" s="532"/>
      <c r="P29" s="532"/>
      <c r="Q29" s="532"/>
      <c r="R29" s="532"/>
      <c r="S29" s="532"/>
      <c r="T29" s="533"/>
      <c r="U29" s="517"/>
      <c r="V29" s="517"/>
      <c r="W29" s="518"/>
      <c r="X29" s="534"/>
      <c r="Y29" s="520"/>
      <c r="Z29" s="520"/>
      <c r="AA29" s="535"/>
      <c r="AB29" s="520"/>
      <c r="AC29" s="520"/>
      <c r="AD29" s="520"/>
      <c r="AE29" s="520"/>
      <c r="AF29" s="520"/>
      <c r="AG29" s="520"/>
      <c r="AH29" s="520"/>
      <c r="AI29" s="520"/>
      <c r="AJ29" s="521"/>
      <c r="AK29" s="522"/>
      <c r="AL29" s="522"/>
      <c r="AM29" s="522"/>
      <c r="AN29" s="522"/>
      <c r="AO29" s="522"/>
      <c r="AP29" s="522"/>
      <c r="AQ29" s="523"/>
      <c r="AR29" s="529"/>
      <c r="AS29" s="526"/>
      <c r="AT29" s="526"/>
      <c r="AU29" s="526"/>
      <c r="AV29" s="526"/>
      <c r="AW29" s="526"/>
      <c r="AX29" s="526"/>
      <c r="AY29" s="526"/>
      <c r="AZ29" s="526"/>
      <c r="BA29" s="526"/>
      <c r="BB29" s="526"/>
      <c r="BC29" s="526"/>
      <c r="BD29" s="526"/>
      <c r="BE29" s="526"/>
      <c r="BF29" s="526"/>
      <c r="BG29" s="526"/>
      <c r="BH29" s="526"/>
      <c r="BI29" s="526"/>
      <c r="BJ29" s="526"/>
      <c r="BK29" s="527"/>
      <c r="BU29" s="506" t="s">
        <v>39</v>
      </c>
      <c r="BV29" s="507">
        <f t="shared" si="0"/>
        <v>0</v>
      </c>
      <c r="BW29" s="508">
        <f t="shared" si="1"/>
        <v>47</v>
      </c>
      <c r="BX29" s="509">
        <f t="shared" si="2"/>
        <v>0</v>
      </c>
      <c r="BY29" s="508">
        <f t="shared" si="3"/>
        <v>30</v>
      </c>
      <c r="BZ29" s="509">
        <f t="shared" si="4"/>
        <v>0</v>
      </c>
      <c r="CA29" s="508">
        <f t="shared" si="5"/>
        <v>15</v>
      </c>
      <c r="CB29" s="510">
        <f t="shared" si="6"/>
        <v>0</v>
      </c>
      <c r="CC29" s="511">
        <f t="shared" si="7"/>
        <v>0</v>
      </c>
      <c r="CD29" s="511">
        <f t="shared" si="8"/>
        <v>0</v>
      </c>
      <c r="CE29" s="512">
        <f t="shared" si="9"/>
        <v>0</v>
      </c>
    </row>
    <row r="30" spans="1:83" ht="19.95" customHeight="1" thickTop="1" thickBot="1" x14ac:dyDescent="0.35">
      <c r="A30" s="301" t="s">
        <v>40</v>
      </c>
      <c r="B30" s="234" t="e">
        <f>INDEX([1]ELEVES!B30,MATCH("zzz",[1]ELEVES!B30,1))</f>
        <v>#N/A</v>
      </c>
      <c r="C30" s="235" t="e">
        <f>INDEX([1]ELEVES!C30,MATCH("zzz",[1]ELEVES!C30,1))</f>
        <v>#N/A</v>
      </c>
      <c r="D30" s="531"/>
      <c r="E30" s="532"/>
      <c r="F30" s="532"/>
      <c r="G30" s="532"/>
      <c r="H30" s="532"/>
      <c r="I30" s="532"/>
      <c r="J30" s="532"/>
      <c r="K30" s="532"/>
      <c r="L30" s="532"/>
      <c r="M30" s="532"/>
      <c r="N30" s="532"/>
      <c r="O30" s="532"/>
      <c r="P30" s="532"/>
      <c r="Q30" s="532"/>
      <c r="R30" s="532"/>
      <c r="S30" s="532"/>
      <c r="T30" s="533"/>
      <c r="U30" s="517"/>
      <c r="V30" s="517"/>
      <c r="W30" s="518"/>
      <c r="X30" s="534"/>
      <c r="Y30" s="520"/>
      <c r="Z30" s="520"/>
      <c r="AA30" s="535"/>
      <c r="AB30" s="520"/>
      <c r="AC30" s="520"/>
      <c r="AD30" s="520"/>
      <c r="AE30" s="520"/>
      <c r="AF30" s="520"/>
      <c r="AG30" s="520"/>
      <c r="AH30" s="520"/>
      <c r="AI30" s="520"/>
      <c r="AJ30" s="521"/>
      <c r="AK30" s="522"/>
      <c r="AL30" s="522"/>
      <c r="AM30" s="522"/>
      <c r="AN30" s="522"/>
      <c r="AO30" s="522"/>
      <c r="AP30" s="522"/>
      <c r="AQ30" s="523"/>
      <c r="AR30" s="529"/>
      <c r="AS30" s="526"/>
      <c r="AT30" s="526"/>
      <c r="AU30" s="526"/>
      <c r="AV30" s="526"/>
      <c r="AW30" s="526"/>
      <c r="AX30" s="526"/>
      <c r="AY30" s="526"/>
      <c r="AZ30" s="526"/>
      <c r="BA30" s="526"/>
      <c r="BB30" s="526"/>
      <c r="BC30" s="526"/>
      <c r="BD30" s="526"/>
      <c r="BE30" s="526"/>
      <c r="BF30" s="526"/>
      <c r="BG30" s="526"/>
      <c r="BH30" s="526"/>
      <c r="BI30" s="526"/>
      <c r="BJ30" s="526"/>
      <c r="BK30" s="527"/>
      <c r="BU30" s="506" t="s">
        <v>40</v>
      </c>
      <c r="BV30" s="507">
        <f t="shared" si="0"/>
        <v>0</v>
      </c>
      <c r="BW30" s="508">
        <f t="shared" si="1"/>
        <v>47</v>
      </c>
      <c r="BX30" s="509">
        <f t="shared" si="2"/>
        <v>0</v>
      </c>
      <c r="BY30" s="508">
        <f t="shared" si="3"/>
        <v>30</v>
      </c>
      <c r="BZ30" s="509">
        <f t="shared" si="4"/>
        <v>0</v>
      </c>
      <c r="CA30" s="508">
        <f t="shared" si="5"/>
        <v>15</v>
      </c>
      <c r="CB30" s="510">
        <f t="shared" si="6"/>
        <v>0</v>
      </c>
      <c r="CC30" s="511">
        <f t="shared" si="7"/>
        <v>0</v>
      </c>
      <c r="CD30" s="511">
        <f t="shared" si="8"/>
        <v>0</v>
      </c>
      <c r="CE30" s="512">
        <f t="shared" si="9"/>
        <v>0</v>
      </c>
    </row>
    <row r="31" spans="1:83" ht="19.95" customHeight="1" thickTop="1" thickBot="1" x14ac:dyDescent="0.35">
      <c r="A31" s="351" t="s">
        <v>41</v>
      </c>
      <c r="B31" s="234" t="e">
        <f>INDEX([1]ELEVES!B31,MATCH("zzz",[1]ELEVES!B31,1))</f>
        <v>#N/A</v>
      </c>
      <c r="C31" s="235" t="e">
        <f>INDEX([1]ELEVES!C31,MATCH("zzz",[1]ELEVES!C31,1))</f>
        <v>#N/A</v>
      </c>
      <c r="D31" s="531"/>
      <c r="E31" s="532"/>
      <c r="F31" s="532"/>
      <c r="G31" s="532"/>
      <c r="H31" s="532"/>
      <c r="I31" s="532"/>
      <c r="J31" s="532"/>
      <c r="K31" s="532"/>
      <c r="L31" s="532"/>
      <c r="M31" s="532"/>
      <c r="N31" s="532"/>
      <c r="O31" s="532"/>
      <c r="P31" s="532"/>
      <c r="Q31" s="532"/>
      <c r="R31" s="532"/>
      <c r="S31" s="532"/>
      <c r="T31" s="533"/>
      <c r="U31" s="517"/>
      <c r="V31" s="517"/>
      <c r="W31" s="518"/>
      <c r="X31" s="534"/>
      <c r="Y31" s="520"/>
      <c r="Z31" s="520"/>
      <c r="AA31" s="535"/>
      <c r="AB31" s="520"/>
      <c r="AC31" s="520"/>
      <c r="AD31" s="520"/>
      <c r="AE31" s="520"/>
      <c r="AF31" s="520"/>
      <c r="AG31" s="520"/>
      <c r="AH31" s="520"/>
      <c r="AI31" s="520"/>
      <c r="AJ31" s="521"/>
      <c r="AK31" s="522"/>
      <c r="AL31" s="522"/>
      <c r="AM31" s="522"/>
      <c r="AN31" s="522"/>
      <c r="AO31" s="522"/>
      <c r="AP31" s="522"/>
      <c r="AQ31" s="523"/>
      <c r="AR31" s="529"/>
      <c r="AS31" s="526"/>
      <c r="AT31" s="526"/>
      <c r="AU31" s="526"/>
      <c r="AV31" s="526"/>
      <c r="AW31" s="526"/>
      <c r="AX31" s="526"/>
      <c r="AY31" s="526"/>
      <c r="AZ31" s="526"/>
      <c r="BA31" s="526"/>
      <c r="BB31" s="526"/>
      <c r="BC31" s="526"/>
      <c r="BD31" s="526"/>
      <c r="BE31" s="526"/>
      <c r="BF31" s="526"/>
      <c r="BG31" s="526"/>
      <c r="BH31" s="526"/>
      <c r="BI31" s="526"/>
      <c r="BJ31" s="526"/>
      <c r="BK31" s="527"/>
      <c r="BU31" s="506" t="s">
        <v>41</v>
      </c>
      <c r="BV31" s="507">
        <f t="shared" si="0"/>
        <v>0</v>
      </c>
      <c r="BW31" s="508">
        <f t="shared" si="1"/>
        <v>47</v>
      </c>
      <c r="BX31" s="509">
        <f t="shared" si="2"/>
        <v>0</v>
      </c>
      <c r="BY31" s="508">
        <f t="shared" si="3"/>
        <v>30</v>
      </c>
      <c r="BZ31" s="509">
        <f t="shared" si="4"/>
        <v>0</v>
      </c>
      <c r="CA31" s="508">
        <f t="shared" si="5"/>
        <v>15</v>
      </c>
      <c r="CB31" s="510">
        <f t="shared" si="6"/>
        <v>0</v>
      </c>
      <c r="CC31" s="511">
        <f t="shared" si="7"/>
        <v>0</v>
      </c>
      <c r="CD31" s="511">
        <f t="shared" si="8"/>
        <v>0</v>
      </c>
      <c r="CE31" s="512">
        <f t="shared" si="9"/>
        <v>0</v>
      </c>
    </row>
    <row r="32" spans="1:83" ht="19.95" customHeight="1" thickTop="1" thickBot="1" x14ac:dyDescent="0.35">
      <c r="A32" s="352" t="s">
        <v>42</v>
      </c>
      <c r="B32" s="234" t="e">
        <f>INDEX([1]ELEVES!B32,MATCH("zzz",[1]ELEVES!B32,1))</f>
        <v>#N/A</v>
      </c>
      <c r="C32" s="235" t="e">
        <f>INDEX([1]ELEVES!C32,MATCH("zzz",[1]ELEVES!C32,1))</f>
        <v>#N/A</v>
      </c>
      <c r="D32" s="536"/>
      <c r="E32" s="537"/>
      <c r="F32" s="537"/>
      <c r="G32" s="537"/>
      <c r="H32" s="537"/>
      <c r="I32" s="537"/>
      <c r="J32" s="537"/>
      <c r="K32" s="537"/>
      <c r="L32" s="537"/>
      <c r="M32" s="537"/>
      <c r="N32" s="537"/>
      <c r="O32" s="537"/>
      <c r="P32" s="537"/>
      <c r="Q32" s="537"/>
      <c r="R32" s="537"/>
      <c r="S32" s="537"/>
      <c r="T32" s="538"/>
      <c r="U32" s="539"/>
      <c r="V32" s="539"/>
      <c r="W32" s="540"/>
      <c r="X32" s="541"/>
      <c r="Y32" s="542"/>
      <c r="Z32" s="542"/>
      <c r="AA32" s="543"/>
      <c r="AB32" s="542"/>
      <c r="AC32" s="542"/>
      <c r="AD32" s="542"/>
      <c r="AE32" s="542"/>
      <c r="AF32" s="542"/>
      <c r="AG32" s="542"/>
      <c r="AH32" s="542"/>
      <c r="AI32" s="542"/>
      <c r="AJ32" s="544"/>
      <c r="AK32" s="545"/>
      <c r="AL32" s="545"/>
      <c r="AM32" s="545"/>
      <c r="AN32" s="545"/>
      <c r="AO32" s="545"/>
      <c r="AP32" s="545"/>
      <c r="AQ32" s="546"/>
      <c r="AR32" s="547"/>
      <c r="AS32" s="548"/>
      <c r="AT32" s="548"/>
      <c r="AU32" s="548"/>
      <c r="AV32" s="548"/>
      <c r="AW32" s="548"/>
      <c r="AX32" s="548"/>
      <c r="AY32" s="548"/>
      <c r="AZ32" s="548"/>
      <c r="BA32" s="548"/>
      <c r="BB32" s="548"/>
      <c r="BC32" s="548"/>
      <c r="BD32" s="548"/>
      <c r="BE32" s="548"/>
      <c r="BF32" s="548"/>
      <c r="BG32" s="548"/>
      <c r="BH32" s="548"/>
      <c r="BI32" s="548"/>
      <c r="BJ32" s="548"/>
      <c r="BK32" s="549"/>
      <c r="BU32" s="506" t="s">
        <v>42</v>
      </c>
      <c r="BV32" s="550">
        <f t="shared" si="0"/>
        <v>0</v>
      </c>
      <c r="BW32" s="551">
        <f t="shared" si="1"/>
        <v>47</v>
      </c>
      <c r="BX32" s="509">
        <f t="shared" si="2"/>
        <v>0</v>
      </c>
      <c r="BY32" s="508">
        <f t="shared" si="3"/>
        <v>30</v>
      </c>
      <c r="BZ32" s="509">
        <f t="shared" si="4"/>
        <v>0</v>
      </c>
      <c r="CA32" s="508">
        <f t="shared" si="5"/>
        <v>15</v>
      </c>
      <c r="CB32" s="510">
        <f t="shared" si="6"/>
        <v>0</v>
      </c>
      <c r="CC32" s="511">
        <f t="shared" si="7"/>
        <v>0</v>
      </c>
      <c r="CD32" s="511">
        <f t="shared" si="8"/>
        <v>0</v>
      </c>
      <c r="CE32" s="512">
        <f t="shared" si="9"/>
        <v>0</v>
      </c>
    </row>
    <row r="33" spans="1:150" ht="19.95" customHeight="1" thickTop="1" x14ac:dyDescent="0.3">
      <c r="A33" s="367"/>
      <c r="B33" s="367"/>
      <c r="C33" s="367"/>
      <c r="D33" s="367"/>
      <c r="E33" s="367"/>
      <c r="F33" s="367"/>
      <c r="G33" s="367"/>
      <c r="H33" s="367"/>
      <c r="I33" s="367"/>
      <c r="J33" s="367"/>
      <c r="K33" s="367"/>
      <c r="L33" s="367"/>
      <c r="M33" s="367"/>
      <c r="N33" s="367"/>
      <c r="O33" s="367"/>
      <c r="P33" s="367"/>
      <c r="Q33" s="367"/>
      <c r="R33" s="367"/>
      <c r="S33" s="367"/>
      <c r="T33" s="367"/>
      <c r="U33" s="367"/>
      <c r="V33" s="552"/>
      <c r="W33" s="552"/>
      <c r="X33" s="376"/>
      <c r="Y33" s="374"/>
      <c r="Z33" s="374"/>
      <c r="AA33" s="374"/>
      <c r="AB33" s="374"/>
      <c r="AC33" s="374"/>
      <c r="AD33" s="374"/>
      <c r="AE33" s="374"/>
      <c r="AF33" s="374"/>
      <c r="AG33" s="374"/>
      <c r="AH33" s="374"/>
      <c r="AI33" s="374"/>
      <c r="AJ33" s="374"/>
      <c r="AK33" s="374"/>
      <c r="AL33" s="374"/>
      <c r="AM33" s="374"/>
      <c r="AN33" s="374"/>
      <c r="AO33" s="374"/>
      <c r="AP33" s="374"/>
      <c r="AQ33" s="375"/>
      <c r="AR33" s="376"/>
      <c r="AS33" s="374"/>
      <c r="AT33" s="374"/>
      <c r="AU33" s="374"/>
      <c r="AV33" s="374"/>
      <c r="AW33" s="374"/>
      <c r="AX33" s="374"/>
      <c r="AY33" s="374"/>
      <c r="AZ33" s="374"/>
      <c r="BA33" s="374"/>
      <c r="BB33" s="374"/>
      <c r="BC33" s="374"/>
      <c r="BD33" s="374"/>
      <c r="BE33" s="374"/>
      <c r="BF33" s="374"/>
      <c r="BG33" s="374"/>
      <c r="BH33" s="374"/>
      <c r="BI33" s="374"/>
      <c r="BJ33" s="454"/>
      <c r="BK33" s="454"/>
      <c r="BV33" s="454"/>
      <c r="BW33" s="553"/>
      <c r="BX33" s="554"/>
      <c r="BY33" s="553"/>
      <c r="BZ33" s="554"/>
      <c r="CA33" s="555"/>
      <c r="CB33" s="133"/>
      <c r="CC33" s="133"/>
      <c r="CD33" s="133"/>
      <c r="CE33" s="129"/>
      <c r="CF33" s="129"/>
      <c r="CG33" s="129"/>
      <c r="CH33" s="129"/>
      <c r="CI33" s="129"/>
      <c r="CJ33" s="129"/>
      <c r="CK33" s="129"/>
      <c r="CL33" s="129"/>
      <c r="CM33" s="129"/>
      <c r="CN33" s="129"/>
      <c r="CO33" s="129"/>
      <c r="CP33" s="129"/>
      <c r="CQ33" s="129"/>
      <c r="CR33" s="129"/>
      <c r="CS33" s="129"/>
      <c r="CT33" s="129"/>
      <c r="CU33" s="129"/>
      <c r="CV33" s="129"/>
      <c r="CW33" s="129"/>
      <c r="CX33" s="129"/>
      <c r="CY33" s="129"/>
      <c r="CZ33" s="129"/>
      <c r="DA33" s="129"/>
      <c r="DB33" s="129"/>
      <c r="DC33" s="129"/>
      <c r="DD33" s="129"/>
      <c r="DE33" s="129"/>
      <c r="DF33" s="129"/>
      <c r="DG33" s="129"/>
      <c r="DH33" s="129"/>
      <c r="DI33" s="129"/>
      <c r="DJ33" s="129"/>
      <c r="DK33" s="129"/>
      <c r="DL33" s="129"/>
      <c r="DM33" s="129"/>
      <c r="DN33" s="129"/>
      <c r="DO33" s="129"/>
      <c r="DP33" s="129"/>
      <c r="DQ33" s="129"/>
      <c r="DR33" s="129"/>
      <c r="DS33" s="129"/>
      <c r="DT33" s="129"/>
      <c r="DU33" s="129"/>
      <c r="DV33" s="129"/>
      <c r="DW33" s="129"/>
      <c r="DX33" s="129"/>
      <c r="DY33" s="129"/>
      <c r="DZ33" s="129"/>
      <c r="EA33" s="129"/>
      <c r="EB33" s="129"/>
      <c r="EC33" s="129"/>
      <c r="ED33" s="129"/>
      <c r="EE33" s="129"/>
      <c r="EF33" s="129"/>
      <c r="EG33" s="129"/>
      <c r="EH33" s="129"/>
      <c r="EI33" s="129"/>
      <c r="EJ33" s="129"/>
      <c r="EK33" s="129"/>
      <c r="EL33" s="129"/>
      <c r="EM33" s="129"/>
      <c r="EN33" s="129"/>
      <c r="EO33" s="129"/>
      <c r="EP33" s="129"/>
      <c r="EQ33" s="129"/>
      <c r="ER33" s="129"/>
      <c r="ES33" s="129"/>
      <c r="ET33" s="129"/>
    </row>
    <row r="34" spans="1:150" ht="19.95" customHeight="1" x14ac:dyDescent="0.3">
      <c r="A34" s="374"/>
      <c r="B34" s="374"/>
      <c r="C34" s="374"/>
      <c r="D34" s="374"/>
      <c r="E34" s="374"/>
      <c r="F34" s="374"/>
      <c r="G34" s="374"/>
      <c r="H34" s="374"/>
      <c r="I34" s="374"/>
      <c r="J34" s="374"/>
      <c r="K34" s="374"/>
      <c r="L34" s="374"/>
      <c r="M34" s="374"/>
      <c r="N34" s="374"/>
      <c r="O34" s="374"/>
      <c r="P34" s="374"/>
      <c r="Q34" s="374"/>
      <c r="R34" s="374"/>
      <c r="S34" s="374"/>
      <c r="T34" s="374"/>
      <c r="U34" s="374"/>
      <c r="V34" s="380"/>
      <c r="W34" s="380"/>
      <c r="X34" s="374"/>
      <c r="Y34" s="374"/>
      <c r="Z34" s="374"/>
      <c r="AA34" s="374"/>
      <c r="AB34" s="374"/>
      <c r="AC34" s="374"/>
      <c r="AD34" s="374"/>
      <c r="AE34" s="374"/>
      <c r="AF34" s="374"/>
      <c r="AG34" s="374"/>
      <c r="AH34" s="374"/>
      <c r="AI34" s="374"/>
      <c r="AJ34" s="374"/>
      <c r="AK34" s="374"/>
      <c r="AL34" s="374"/>
      <c r="AM34" s="374"/>
      <c r="AN34" s="374"/>
      <c r="AO34" s="374"/>
      <c r="AP34" s="374"/>
      <c r="AQ34" s="374"/>
      <c r="AR34" s="374"/>
      <c r="AS34" s="374"/>
      <c r="AT34" s="374"/>
      <c r="AU34" s="374"/>
      <c r="AV34" s="374"/>
      <c r="AW34" s="374"/>
      <c r="AX34" s="374"/>
      <c r="AY34" s="374"/>
      <c r="AZ34" s="374"/>
      <c r="BA34" s="374"/>
      <c r="BB34" s="374"/>
      <c r="BC34" s="374"/>
      <c r="BD34" s="374"/>
      <c r="BE34" s="374"/>
      <c r="BF34" s="374"/>
      <c r="BG34" s="374"/>
      <c r="BH34" s="374"/>
      <c r="BI34" s="374"/>
      <c r="BJ34" s="458"/>
      <c r="BK34" s="458"/>
      <c r="BL34" s="135"/>
      <c r="BM34" s="135"/>
      <c r="BN34" s="135"/>
      <c r="BO34" s="135"/>
      <c r="BP34" s="135"/>
      <c r="BQ34" s="135"/>
      <c r="BR34" s="135"/>
      <c r="BS34" s="135"/>
      <c r="BT34" s="135"/>
      <c r="BU34" s="135"/>
      <c r="BV34" s="135"/>
      <c r="BW34" s="135"/>
      <c r="BX34" s="135"/>
      <c r="BY34" s="135"/>
      <c r="BZ34" s="135"/>
      <c r="CA34" s="556"/>
      <c r="CB34" s="135"/>
      <c r="CC34" s="135"/>
      <c r="CD34" s="135"/>
      <c r="CE34" s="135"/>
      <c r="CF34" s="135"/>
      <c r="CG34" s="135"/>
      <c r="CH34" s="135"/>
      <c r="CI34" s="135"/>
      <c r="CJ34" s="135"/>
      <c r="CK34" s="135"/>
      <c r="CL34" s="135"/>
      <c r="CM34" s="135"/>
      <c r="CN34" s="135"/>
      <c r="CO34" s="135"/>
      <c r="CP34" s="135"/>
      <c r="CQ34" s="135"/>
      <c r="CR34" s="135"/>
      <c r="CS34" s="135"/>
      <c r="CT34" s="135"/>
      <c r="CU34" s="135"/>
      <c r="CV34" s="135"/>
      <c r="CW34" s="135"/>
      <c r="CX34" s="135"/>
      <c r="CY34" s="135"/>
      <c r="CZ34" s="135"/>
      <c r="DA34" s="135"/>
      <c r="DB34" s="135"/>
      <c r="DC34" s="135"/>
      <c r="DD34" s="135"/>
      <c r="DE34" s="135"/>
      <c r="DF34" s="135"/>
      <c r="DG34" s="135"/>
      <c r="DH34" s="135"/>
      <c r="DI34" s="135"/>
      <c r="DJ34" s="135"/>
      <c r="DK34" s="135"/>
      <c r="DL34" s="135"/>
      <c r="DM34" s="135"/>
      <c r="DN34" s="135"/>
      <c r="DO34" s="135"/>
      <c r="DP34" s="135"/>
      <c r="DQ34" s="135"/>
      <c r="DR34" s="135"/>
      <c r="DS34" s="135"/>
      <c r="DT34" s="135"/>
      <c r="DU34" s="135"/>
      <c r="DV34" s="129"/>
      <c r="DW34" s="129"/>
      <c r="DX34" s="129"/>
      <c r="DY34" s="129"/>
      <c r="DZ34" s="129"/>
      <c r="EA34" s="129"/>
      <c r="EB34" s="129"/>
      <c r="EC34" s="129"/>
      <c r="ED34" s="129"/>
      <c r="EE34" s="129"/>
      <c r="EF34" s="129"/>
      <c r="EG34" s="129"/>
      <c r="EH34" s="129"/>
      <c r="EI34" s="129"/>
      <c r="EJ34" s="129"/>
      <c r="EK34" s="129"/>
      <c r="EL34" s="129"/>
      <c r="EM34" s="129"/>
      <c r="EN34" s="129"/>
      <c r="EO34" s="129"/>
      <c r="EP34" s="129"/>
      <c r="EQ34" s="129"/>
      <c r="ER34" s="129"/>
      <c r="ES34" s="129"/>
      <c r="ET34" s="129"/>
    </row>
    <row r="35" spans="1:150" ht="19.95" customHeight="1" x14ac:dyDescent="0.3">
      <c r="A35" s="374"/>
      <c r="B35" s="374"/>
      <c r="C35" s="374"/>
      <c r="D35" s="374"/>
      <c r="E35" s="374"/>
      <c r="F35" s="374"/>
      <c r="G35" s="374"/>
      <c r="H35" s="374"/>
      <c r="I35" s="374"/>
      <c r="J35" s="374"/>
      <c r="K35" s="374"/>
      <c r="L35" s="374"/>
      <c r="M35" s="374"/>
      <c r="N35" s="374"/>
      <c r="O35" s="374"/>
      <c r="P35" s="374"/>
      <c r="Q35" s="374"/>
      <c r="R35" s="374"/>
      <c r="S35" s="374"/>
      <c r="T35" s="374"/>
      <c r="U35" s="374"/>
      <c r="V35" s="380"/>
      <c r="W35" s="380"/>
      <c r="X35" s="374"/>
      <c r="Y35" s="374"/>
      <c r="Z35" s="374"/>
      <c r="AA35" s="374"/>
      <c r="AB35" s="374"/>
      <c r="AC35" s="374"/>
      <c r="AD35" s="374"/>
      <c r="AE35" s="374"/>
      <c r="AF35" s="374"/>
      <c r="AG35" s="374"/>
      <c r="AH35" s="374"/>
      <c r="AI35" s="374"/>
      <c r="AJ35" s="374"/>
      <c r="AK35" s="374"/>
      <c r="AL35" s="374"/>
      <c r="AM35" s="374"/>
      <c r="AN35" s="374"/>
      <c r="AO35" s="374"/>
      <c r="AP35" s="374"/>
      <c r="AQ35" s="374"/>
      <c r="AR35" s="374"/>
      <c r="AS35" s="374"/>
      <c r="AT35" s="374"/>
      <c r="AU35" s="374"/>
      <c r="AV35" s="374"/>
      <c r="AW35" s="374"/>
      <c r="AX35" s="374"/>
      <c r="AY35" s="374"/>
      <c r="AZ35" s="374"/>
      <c r="BA35" s="374"/>
      <c r="BB35" s="374"/>
      <c r="BC35" s="374"/>
      <c r="BD35" s="374"/>
      <c r="BE35" s="374"/>
      <c r="BF35" s="374"/>
      <c r="BG35" s="374"/>
      <c r="BH35" s="374"/>
      <c r="BI35" s="374"/>
      <c r="BJ35" s="458"/>
      <c r="BK35" s="458"/>
      <c r="BL35" s="135"/>
      <c r="BM35" s="135"/>
      <c r="BN35" s="135"/>
      <c r="BO35" s="135"/>
      <c r="BP35" s="135"/>
      <c r="BQ35" s="135"/>
      <c r="BR35" s="135"/>
      <c r="BS35" s="135"/>
      <c r="BT35" s="135"/>
      <c r="BU35" s="135"/>
      <c r="BV35" s="135"/>
      <c r="BW35" s="135"/>
      <c r="BX35" s="135"/>
      <c r="BY35" s="135"/>
      <c r="BZ35" s="135"/>
      <c r="CA35" s="556"/>
      <c r="CB35" s="135"/>
      <c r="CC35" s="135"/>
      <c r="CD35" s="135"/>
      <c r="CE35" s="135"/>
      <c r="CF35" s="135"/>
      <c r="CG35" s="135"/>
      <c r="CH35" s="135"/>
      <c r="CI35" s="135"/>
      <c r="CJ35" s="135"/>
      <c r="CK35" s="135"/>
      <c r="CL35" s="135"/>
      <c r="CM35" s="135"/>
      <c r="CN35" s="135"/>
      <c r="CO35" s="135"/>
      <c r="CP35" s="135"/>
      <c r="CQ35" s="135"/>
      <c r="CR35" s="135"/>
      <c r="CS35" s="135"/>
      <c r="CT35" s="135"/>
      <c r="CU35" s="135"/>
      <c r="CV35" s="135"/>
      <c r="CW35" s="135"/>
      <c r="CX35" s="135"/>
      <c r="CY35" s="135"/>
      <c r="CZ35" s="135"/>
      <c r="DA35" s="135"/>
      <c r="DB35" s="135"/>
      <c r="DC35" s="135"/>
      <c r="DD35" s="135"/>
      <c r="DE35" s="135"/>
      <c r="DF35" s="135"/>
      <c r="DG35" s="135"/>
      <c r="DH35" s="135"/>
      <c r="DI35" s="135"/>
      <c r="DJ35" s="135"/>
      <c r="DK35" s="135"/>
      <c r="DL35" s="135"/>
      <c r="DM35" s="135"/>
      <c r="DN35" s="135"/>
      <c r="DO35" s="135"/>
      <c r="DP35" s="135"/>
      <c r="DQ35" s="135"/>
      <c r="DR35" s="135"/>
      <c r="DS35" s="135"/>
      <c r="DT35" s="135"/>
      <c r="DU35" s="135"/>
      <c r="DV35" s="129"/>
      <c r="DW35" s="129"/>
      <c r="DX35" s="129"/>
      <c r="DY35" s="129"/>
      <c r="DZ35" s="129"/>
      <c r="EA35" s="129"/>
      <c r="EB35" s="129"/>
      <c r="EC35" s="129"/>
      <c r="ED35" s="129"/>
      <c r="EE35" s="129"/>
      <c r="EF35" s="129"/>
      <c r="EG35" s="129"/>
      <c r="EH35" s="129"/>
      <c r="EI35" s="129"/>
      <c r="EJ35" s="129"/>
      <c r="EK35" s="129"/>
      <c r="EL35" s="129"/>
      <c r="EM35" s="129"/>
      <c r="EN35" s="129"/>
      <c r="EO35" s="129"/>
      <c r="EP35" s="129"/>
      <c r="EQ35" s="129"/>
      <c r="ER35" s="129"/>
      <c r="ES35" s="129"/>
      <c r="ET35" s="129"/>
    </row>
    <row r="36" spans="1:150" x14ac:dyDescent="0.3">
      <c r="A36" s="374"/>
      <c r="B36" s="374"/>
      <c r="C36" s="374"/>
      <c r="D36" s="374"/>
      <c r="E36" s="374"/>
      <c r="F36" s="374"/>
      <c r="G36" s="374"/>
      <c r="H36" s="374"/>
      <c r="I36" s="374"/>
      <c r="J36" s="374"/>
      <c r="K36" s="374"/>
      <c r="L36" s="374"/>
      <c r="M36" s="374"/>
      <c r="N36" s="374"/>
      <c r="O36" s="374"/>
      <c r="P36" s="374"/>
      <c r="Q36" s="374"/>
      <c r="R36" s="374"/>
      <c r="S36" s="374"/>
      <c r="T36" s="374"/>
      <c r="U36" s="374"/>
      <c r="V36" s="380"/>
      <c r="W36" s="380"/>
      <c r="X36" s="374"/>
      <c r="Y36" s="374"/>
      <c r="Z36" s="374"/>
      <c r="AA36" s="374"/>
      <c r="AB36" s="374"/>
      <c r="AC36" s="374"/>
      <c r="AD36" s="374"/>
      <c r="AE36" s="374"/>
      <c r="AF36" s="374"/>
      <c r="AG36" s="374"/>
      <c r="AH36" s="374"/>
      <c r="AI36" s="374"/>
      <c r="AJ36" s="374"/>
      <c r="AK36" s="374"/>
      <c r="AL36" s="374"/>
      <c r="AM36" s="374"/>
      <c r="AN36" s="374"/>
      <c r="AO36" s="374"/>
      <c r="AP36" s="374"/>
      <c r="AQ36" s="374"/>
      <c r="AR36" s="374"/>
      <c r="AS36" s="374"/>
      <c r="AT36" s="374"/>
      <c r="AU36" s="374"/>
      <c r="AV36" s="374"/>
      <c r="AW36" s="374"/>
      <c r="AX36" s="374"/>
      <c r="AY36" s="374"/>
      <c r="AZ36" s="374"/>
      <c r="BA36" s="374"/>
      <c r="BB36" s="374"/>
      <c r="BC36" s="374"/>
      <c r="BD36" s="374"/>
      <c r="BE36" s="374"/>
      <c r="BF36" s="374"/>
      <c r="BG36" s="374"/>
      <c r="BH36" s="374"/>
      <c r="BI36" s="374"/>
      <c r="BJ36" s="458"/>
      <c r="BK36" s="458"/>
      <c r="BL36" s="135"/>
      <c r="BM36" s="135"/>
      <c r="BN36" s="135"/>
      <c r="BO36" s="135"/>
      <c r="BP36" s="135"/>
      <c r="BQ36" s="135"/>
      <c r="BR36" s="135"/>
      <c r="BS36" s="135"/>
      <c r="BT36" s="135"/>
      <c r="BU36" s="135"/>
      <c r="BV36" s="135"/>
      <c r="BW36" s="135"/>
      <c r="BX36" s="135"/>
      <c r="BY36" s="135"/>
      <c r="BZ36" s="135"/>
      <c r="CA36" s="556"/>
      <c r="CB36" s="135"/>
      <c r="CC36" s="135"/>
      <c r="CD36" s="135"/>
      <c r="CE36" s="135"/>
      <c r="CF36" s="135"/>
      <c r="CG36" s="135"/>
      <c r="CH36" s="135"/>
      <c r="CI36" s="135"/>
      <c r="CJ36" s="135"/>
      <c r="CK36" s="135"/>
      <c r="CL36" s="135"/>
      <c r="CM36" s="135"/>
      <c r="CN36" s="135"/>
      <c r="CO36" s="135"/>
      <c r="CP36" s="135"/>
      <c r="CQ36" s="135"/>
      <c r="CR36" s="135"/>
      <c r="CS36" s="135"/>
      <c r="CT36" s="135"/>
      <c r="CU36" s="135"/>
      <c r="CV36" s="135"/>
      <c r="CW36" s="135"/>
      <c r="CX36" s="135"/>
      <c r="CY36" s="135"/>
      <c r="CZ36" s="135"/>
      <c r="DA36" s="135"/>
      <c r="DB36" s="135"/>
      <c r="DC36" s="135"/>
      <c r="DD36" s="135"/>
      <c r="DE36" s="135"/>
      <c r="DF36" s="135"/>
      <c r="DG36" s="135"/>
      <c r="DH36" s="135"/>
      <c r="DI36" s="135"/>
      <c r="DJ36" s="135"/>
      <c r="DK36" s="135"/>
      <c r="DL36" s="135"/>
      <c r="DM36" s="135"/>
      <c r="DN36" s="135"/>
      <c r="DO36" s="135"/>
      <c r="DP36" s="135"/>
      <c r="DQ36" s="135"/>
      <c r="DR36" s="135"/>
      <c r="DS36" s="135"/>
      <c r="DT36" s="135"/>
      <c r="DU36" s="135"/>
      <c r="DV36" s="129"/>
      <c r="DW36" s="129"/>
      <c r="DX36" s="129"/>
      <c r="DY36" s="129"/>
      <c r="DZ36" s="129"/>
      <c r="EA36" s="129"/>
      <c r="EB36" s="129"/>
      <c r="EC36" s="129"/>
      <c r="ED36" s="129"/>
      <c r="EE36" s="129"/>
      <c r="EF36" s="129"/>
      <c r="EG36" s="129"/>
      <c r="EH36" s="129"/>
      <c r="EI36" s="129"/>
      <c r="EJ36" s="129"/>
      <c r="EK36" s="129"/>
      <c r="EL36" s="129"/>
      <c r="EM36" s="129"/>
      <c r="EN36" s="129"/>
      <c r="EO36" s="129"/>
      <c r="EP36" s="129"/>
      <c r="EQ36" s="129"/>
      <c r="ER36" s="129"/>
      <c r="ES36" s="129"/>
      <c r="ET36" s="129"/>
    </row>
    <row r="37" spans="1:150" x14ac:dyDescent="0.3">
      <c r="A37" s="374"/>
      <c r="B37" s="374"/>
      <c r="C37" s="374"/>
      <c r="D37" s="374"/>
      <c r="E37" s="374"/>
      <c r="F37" s="374"/>
      <c r="G37" s="374"/>
      <c r="H37" s="374"/>
      <c r="I37" s="374"/>
      <c r="J37" s="374"/>
      <c r="K37" s="374"/>
      <c r="L37" s="374"/>
      <c r="M37" s="374"/>
      <c r="N37" s="374"/>
      <c r="O37" s="374"/>
      <c r="P37" s="374"/>
      <c r="Q37" s="374"/>
      <c r="R37" s="374"/>
      <c r="S37" s="374"/>
      <c r="T37" s="374"/>
      <c r="U37" s="374"/>
      <c r="V37" s="380"/>
      <c r="W37" s="380"/>
      <c r="X37" s="374"/>
      <c r="Y37" s="374"/>
      <c r="Z37" s="374"/>
      <c r="AA37" s="374"/>
      <c r="AB37" s="374"/>
      <c r="AC37" s="374"/>
      <c r="AD37" s="374"/>
      <c r="AE37" s="374"/>
      <c r="AF37" s="374"/>
      <c r="AG37" s="374"/>
      <c r="AH37" s="374"/>
      <c r="AI37" s="374"/>
      <c r="AJ37" s="374"/>
      <c r="AK37" s="374"/>
      <c r="AL37" s="374"/>
      <c r="AM37" s="374"/>
      <c r="AN37" s="374"/>
      <c r="AO37" s="374"/>
      <c r="AP37" s="374"/>
      <c r="AQ37" s="374"/>
      <c r="AR37" s="374"/>
      <c r="AS37" s="374"/>
      <c r="AT37" s="374"/>
      <c r="AU37" s="374"/>
      <c r="AV37" s="374"/>
      <c r="AW37" s="374"/>
      <c r="AX37" s="374"/>
      <c r="AY37" s="374"/>
      <c r="AZ37" s="374"/>
      <c r="BA37" s="374"/>
      <c r="BB37" s="374"/>
      <c r="BC37" s="374"/>
      <c r="BD37" s="374"/>
      <c r="BE37" s="374"/>
      <c r="BF37" s="374"/>
      <c r="BG37" s="374"/>
      <c r="BH37" s="374"/>
      <c r="BI37" s="374"/>
      <c r="BJ37" s="458"/>
      <c r="BK37" s="458"/>
      <c r="BL37" s="135"/>
      <c r="BM37" s="135"/>
      <c r="BN37" s="135"/>
      <c r="BO37" s="135"/>
      <c r="BP37" s="135"/>
      <c r="BQ37" s="135"/>
      <c r="BR37" s="135"/>
      <c r="BS37" s="135"/>
      <c r="BT37" s="135"/>
      <c r="BU37" s="135"/>
      <c r="BV37" s="135"/>
      <c r="BW37" s="135"/>
      <c r="BX37" s="135"/>
      <c r="BY37" s="135"/>
      <c r="BZ37" s="135"/>
      <c r="CA37" s="556"/>
      <c r="CB37" s="135"/>
      <c r="CC37" s="135"/>
      <c r="CD37" s="135"/>
      <c r="CE37" s="135"/>
      <c r="CF37" s="135"/>
      <c r="CG37" s="135"/>
      <c r="CH37" s="135"/>
      <c r="CI37" s="135"/>
      <c r="CJ37" s="135"/>
      <c r="CK37" s="135"/>
      <c r="CL37" s="135"/>
      <c r="CM37" s="135"/>
      <c r="CN37" s="135"/>
      <c r="CO37" s="135"/>
      <c r="CP37" s="135"/>
      <c r="CQ37" s="135"/>
      <c r="CR37" s="135"/>
      <c r="CS37" s="135"/>
      <c r="CT37" s="135"/>
      <c r="CU37" s="135"/>
      <c r="CV37" s="135"/>
      <c r="CW37" s="135"/>
      <c r="CX37" s="135"/>
      <c r="CY37" s="135"/>
      <c r="CZ37" s="135"/>
      <c r="DA37" s="135"/>
      <c r="DB37" s="135"/>
      <c r="DC37" s="135"/>
      <c r="DD37" s="135"/>
      <c r="DE37" s="135"/>
      <c r="DF37" s="135"/>
      <c r="DG37" s="135"/>
      <c r="DH37" s="135"/>
      <c r="DI37" s="135"/>
      <c r="DJ37" s="135"/>
      <c r="DK37" s="135"/>
      <c r="DL37" s="135"/>
      <c r="DM37" s="135"/>
      <c r="DN37" s="135"/>
      <c r="DO37" s="135"/>
      <c r="DP37" s="135"/>
      <c r="DQ37" s="135"/>
      <c r="DR37" s="135"/>
      <c r="DS37" s="135"/>
      <c r="DT37" s="135"/>
      <c r="DU37" s="135"/>
      <c r="DV37" s="129"/>
      <c r="DW37" s="129"/>
      <c r="DX37" s="129"/>
      <c r="DY37" s="129"/>
      <c r="DZ37" s="129"/>
      <c r="EA37" s="129"/>
      <c r="EB37" s="129"/>
      <c r="EC37" s="129"/>
      <c r="ED37" s="129"/>
      <c r="EE37" s="129"/>
      <c r="EF37" s="129"/>
      <c r="EG37" s="129"/>
      <c r="EH37" s="129"/>
      <c r="EI37" s="129"/>
      <c r="EJ37" s="129"/>
      <c r="EK37" s="129"/>
      <c r="EL37" s="129"/>
      <c r="EM37" s="129"/>
      <c r="EN37" s="129"/>
      <c r="EO37" s="129"/>
      <c r="EP37" s="129"/>
      <c r="EQ37" s="129"/>
      <c r="ER37" s="129"/>
      <c r="ES37" s="129"/>
      <c r="ET37" s="129"/>
    </row>
    <row r="38" spans="1:150" x14ac:dyDescent="0.3">
      <c r="A38" s="374"/>
      <c r="B38" s="374"/>
      <c r="C38" s="374"/>
      <c r="D38" s="374"/>
      <c r="E38" s="374"/>
      <c r="F38" s="374"/>
      <c r="G38" s="374"/>
      <c r="H38" s="374"/>
      <c r="I38" s="374"/>
      <c r="J38" s="374"/>
      <c r="K38" s="374"/>
      <c r="L38" s="374"/>
      <c r="M38" s="374"/>
      <c r="N38" s="374"/>
      <c r="O38" s="374"/>
      <c r="P38" s="374"/>
      <c r="Q38" s="374"/>
      <c r="R38" s="374"/>
      <c r="S38" s="374"/>
      <c r="T38" s="374"/>
      <c r="U38" s="374"/>
      <c r="V38" s="380"/>
      <c r="W38" s="380"/>
      <c r="X38" s="374"/>
      <c r="Y38" s="374"/>
      <c r="Z38" s="374"/>
      <c r="AA38" s="374"/>
      <c r="AB38" s="374"/>
      <c r="AC38" s="374"/>
      <c r="AD38" s="374"/>
      <c r="AE38" s="374"/>
      <c r="AF38" s="374"/>
      <c r="AG38" s="374"/>
      <c r="AH38" s="374"/>
      <c r="AI38" s="374"/>
      <c r="AJ38" s="374"/>
      <c r="AK38" s="374"/>
      <c r="AL38" s="374"/>
      <c r="AM38" s="374"/>
      <c r="AN38" s="374"/>
      <c r="AO38" s="374"/>
      <c r="AP38" s="374"/>
      <c r="AQ38" s="374"/>
      <c r="AR38" s="374"/>
      <c r="AS38" s="374"/>
      <c r="AT38" s="374"/>
      <c r="AU38" s="374"/>
      <c r="AV38" s="374"/>
      <c r="AW38" s="374"/>
      <c r="AX38" s="374"/>
      <c r="AY38" s="374"/>
      <c r="AZ38" s="374"/>
      <c r="BA38" s="374"/>
      <c r="BB38" s="374"/>
      <c r="BC38" s="374"/>
      <c r="BD38" s="374"/>
      <c r="BE38" s="374"/>
      <c r="BF38" s="374"/>
      <c r="BG38" s="374"/>
      <c r="BH38" s="374"/>
      <c r="BI38" s="374"/>
      <c r="BJ38" s="458"/>
      <c r="BK38" s="458"/>
      <c r="BL38" s="135"/>
      <c r="BM38" s="135"/>
      <c r="BN38" s="135"/>
      <c r="BO38" s="135"/>
      <c r="BP38" s="135"/>
      <c r="BQ38" s="135"/>
      <c r="BR38" s="135"/>
      <c r="BS38" s="135"/>
      <c r="BT38" s="135"/>
      <c r="BU38" s="135"/>
      <c r="BV38" s="135"/>
      <c r="BW38" s="135"/>
      <c r="BX38" s="135"/>
      <c r="BY38" s="135"/>
      <c r="BZ38" s="135"/>
      <c r="CA38" s="556"/>
      <c r="CB38" s="135"/>
      <c r="CC38" s="135"/>
      <c r="CD38" s="135"/>
      <c r="CE38" s="135"/>
      <c r="CF38" s="135"/>
      <c r="CG38" s="135"/>
      <c r="CH38" s="135"/>
      <c r="CI38" s="135"/>
      <c r="CJ38" s="135"/>
      <c r="CK38" s="135"/>
      <c r="CL38" s="135"/>
      <c r="CM38" s="135"/>
      <c r="CN38" s="135"/>
      <c r="CO38" s="135"/>
      <c r="CP38" s="135"/>
      <c r="CQ38" s="135"/>
      <c r="CR38" s="135"/>
      <c r="CS38" s="135"/>
      <c r="CT38" s="135"/>
      <c r="CU38" s="135"/>
      <c r="CV38" s="135"/>
      <c r="CW38" s="135"/>
      <c r="CX38" s="135"/>
      <c r="CY38" s="135"/>
      <c r="CZ38" s="135"/>
      <c r="DA38" s="135"/>
      <c r="DB38" s="135"/>
      <c r="DC38" s="135"/>
      <c r="DD38" s="135"/>
      <c r="DE38" s="135"/>
      <c r="DF38" s="135"/>
      <c r="DG38" s="135"/>
      <c r="DH38" s="135"/>
      <c r="DI38" s="135"/>
      <c r="DJ38" s="135"/>
      <c r="DK38" s="135"/>
      <c r="DL38" s="135"/>
      <c r="DM38" s="135"/>
      <c r="DN38" s="135"/>
      <c r="DO38" s="135"/>
      <c r="DP38" s="135"/>
      <c r="DQ38" s="135"/>
      <c r="DR38" s="135"/>
      <c r="DS38" s="135"/>
      <c r="DT38" s="135"/>
      <c r="DU38" s="135"/>
      <c r="DV38" s="129"/>
      <c r="DW38" s="129"/>
      <c r="DX38" s="129"/>
      <c r="DY38" s="129"/>
      <c r="DZ38" s="129"/>
      <c r="EA38" s="129"/>
      <c r="EB38" s="129"/>
      <c r="EC38" s="129"/>
      <c r="ED38" s="129"/>
      <c r="EE38" s="129"/>
      <c r="EF38" s="129"/>
      <c r="EG38" s="129"/>
      <c r="EH38" s="129"/>
      <c r="EI38" s="129"/>
      <c r="EJ38" s="129"/>
      <c r="EK38" s="129"/>
      <c r="EL38" s="129"/>
      <c r="EM38" s="129"/>
      <c r="EN38" s="129"/>
      <c r="EO38" s="129"/>
      <c r="EP38" s="129"/>
      <c r="EQ38" s="129"/>
      <c r="ER38" s="129"/>
      <c r="ES38" s="129"/>
      <c r="ET38" s="129"/>
    </row>
    <row r="39" spans="1:150" x14ac:dyDescent="0.3">
      <c r="A39" s="374"/>
      <c r="B39" s="374"/>
      <c r="C39" s="374"/>
      <c r="D39" s="374"/>
      <c r="E39" s="374"/>
      <c r="F39" s="374"/>
      <c r="G39" s="374"/>
      <c r="H39" s="374"/>
      <c r="I39" s="374"/>
      <c r="J39" s="374"/>
      <c r="K39" s="374"/>
      <c r="L39" s="374"/>
      <c r="M39" s="374"/>
      <c r="N39" s="374"/>
      <c r="O39" s="374"/>
      <c r="P39" s="374"/>
      <c r="Q39" s="374"/>
      <c r="R39" s="374"/>
      <c r="S39" s="374"/>
      <c r="T39" s="374"/>
      <c r="U39" s="374"/>
      <c r="V39" s="380"/>
      <c r="W39" s="380"/>
      <c r="X39" s="374"/>
      <c r="Y39" s="374"/>
      <c r="Z39" s="374"/>
      <c r="AA39" s="374"/>
      <c r="AB39" s="374"/>
      <c r="AC39" s="374"/>
      <c r="AD39" s="374"/>
      <c r="AE39" s="374"/>
      <c r="AF39" s="374"/>
      <c r="AG39" s="374"/>
      <c r="AH39" s="374"/>
      <c r="AI39" s="374"/>
      <c r="AJ39" s="374"/>
      <c r="AK39" s="374"/>
      <c r="AL39" s="374"/>
      <c r="AM39" s="374"/>
      <c r="AN39" s="374"/>
      <c r="AO39" s="374"/>
      <c r="AP39" s="374"/>
      <c r="AQ39" s="374"/>
      <c r="AR39" s="374"/>
      <c r="AS39" s="374"/>
      <c r="AT39" s="374"/>
      <c r="AU39" s="374"/>
      <c r="AV39" s="374"/>
      <c r="AW39" s="374"/>
      <c r="AX39" s="374"/>
      <c r="AY39" s="374"/>
      <c r="AZ39" s="374"/>
      <c r="BA39" s="374"/>
      <c r="BB39" s="374"/>
      <c r="BC39" s="374"/>
      <c r="BD39" s="374"/>
      <c r="BE39" s="374"/>
      <c r="BF39" s="374"/>
      <c r="BG39" s="374"/>
      <c r="BH39" s="374"/>
      <c r="BI39" s="374"/>
      <c r="BJ39" s="458"/>
      <c r="BK39" s="458"/>
      <c r="BL39" s="135"/>
      <c r="BM39" s="135"/>
      <c r="BN39" s="135"/>
      <c r="BO39" s="135"/>
      <c r="BP39" s="135"/>
      <c r="BQ39" s="135"/>
      <c r="BR39" s="135"/>
      <c r="BS39" s="135"/>
      <c r="BT39" s="135"/>
      <c r="BU39" s="135"/>
      <c r="BV39" s="135"/>
      <c r="BW39" s="135"/>
      <c r="BX39" s="135"/>
      <c r="BY39" s="135"/>
      <c r="BZ39" s="135"/>
      <c r="CA39" s="556"/>
      <c r="CB39" s="135"/>
      <c r="CC39" s="135"/>
      <c r="CD39" s="135"/>
      <c r="CE39" s="135"/>
      <c r="CF39" s="135"/>
      <c r="CG39" s="135"/>
      <c r="CH39" s="135"/>
      <c r="CI39" s="135"/>
      <c r="CJ39" s="135"/>
      <c r="CK39" s="135"/>
      <c r="CL39" s="135"/>
      <c r="CM39" s="135"/>
      <c r="CN39" s="135"/>
      <c r="CO39" s="135"/>
      <c r="CP39" s="135"/>
      <c r="CQ39" s="135"/>
      <c r="CR39" s="135"/>
      <c r="CS39" s="135"/>
      <c r="CT39" s="135"/>
      <c r="CU39" s="135"/>
      <c r="CV39" s="135"/>
      <c r="CW39" s="135"/>
      <c r="CX39" s="135"/>
      <c r="CY39" s="135"/>
      <c r="CZ39" s="135"/>
      <c r="DA39" s="135"/>
      <c r="DB39" s="135"/>
      <c r="DC39" s="135"/>
      <c r="DD39" s="135"/>
      <c r="DE39" s="135"/>
      <c r="DF39" s="135"/>
      <c r="DG39" s="135"/>
      <c r="DH39" s="135"/>
      <c r="DI39" s="135"/>
      <c r="DJ39" s="135"/>
      <c r="DK39" s="135"/>
      <c r="DL39" s="135"/>
      <c r="DM39" s="135"/>
      <c r="DN39" s="135"/>
      <c r="DO39" s="135"/>
      <c r="DP39" s="135"/>
      <c r="DQ39" s="135"/>
      <c r="DR39" s="135"/>
      <c r="DS39" s="135"/>
      <c r="DT39" s="135"/>
      <c r="DU39" s="135"/>
      <c r="DV39" s="129"/>
      <c r="DW39" s="129"/>
      <c r="DX39" s="129"/>
      <c r="DY39" s="129"/>
      <c r="DZ39" s="129"/>
      <c r="EA39" s="129"/>
      <c r="EB39" s="129"/>
      <c r="EC39" s="129"/>
      <c r="ED39" s="129"/>
      <c r="EE39" s="129"/>
      <c r="EF39" s="129"/>
      <c r="EG39" s="129"/>
      <c r="EH39" s="129"/>
      <c r="EI39" s="129"/>
      <c r="EJ39" s="129"/>
      <c r="EK39" s="129"/>
      <c r="EL39" s="129"/>
      <c r="EM39" s="129"/>
      <c r="EN39" s="129"/>
      <c r="EO39" s="129"/>
      <c r="EP39" s="129"/>
      <c r="EQ39" s="129"/>
      <c r="ER39" s="129"/>
      <c r="ES39" s="129"/>
      <c r="ET39" s="129"/>
    </row>
    <row r="40" spans="1:150" x14ac:dyDescent="0.3">
      <c r="A40" s="374"/>
      <c r="B40" s="374"/>
      <c r="C40" s="374"/>
      <c r="D40" s="374"/>
      <c r="E40" s="374"/>
      <c r="F40" s="374"/>
      <c r="G40" s="374"/>
      <c r="H40" s="374"/>
      <c r="I40" s="374"/>
      <c r="J40" s="374"/>
      <c r="K40" s="374"/>
      <c r="L40" s="374"/>
      <c r="M40" s="374"/>
      <c r="N40" s="374"/>
      <c r="O40" s="374"/>
      <c r="P40" s="374"/>
      <c r="Q40" s="374"/>
      <c r="R40" s="374"/>
      <c r="S40" s="374"/>
      <c r="T40" s="374"/>
      <c r="U40" s="374"/>
      <c r="V40" s="374"/>
      <c r="W40" s="374"/>
      <c r="X40" s="374"/>
      <c r="Y40" s="374"/>
      <c r="Z40" s="374"/>
      <c r="AA40" s="374"/>
      <c r="AB40" s="374"/>
      <c r="AC40" s="374"/>
      <c r="AD40" s="374"/>
      <c r="AE40" s="374"/>
      <c r="AF40" s="374"/>
      <c r="AG40" s="374"/>
      <c r="AH40" s="374"/>
      <c r="AI40" s="374"/>
      <c r="AJ40" s="374"/>
      <c r="AK40" s="374"/>
      <c r="AL40" s="374"/>
      <c r="AM40" s="374"/>
      <c r="AN40" s="374"/>
      <c r="AO40" s="374"/>
      <c r="AP40" s="374"/>
      <c r="AQ40" s="374"/>
      <c r="AR40" s="374"/>
      <c r="AS40" s="374"/>
      <c r="AT40" s="374"/>
      <c r="AU40" s="374"/>
      <c r="AV40" s="374"/>
      <c r="AW40" s="374"/>
      <c r="AX40" s="374"/>
      <c r="AY40" s="374"/>
      <c r="AZ40" s="374"/>
      <c r="BA40" s="374"/>
      <c r="BB40" s="374"/>
      <c r="BC40" s="374"/>
      <c r="BD40" s="374"/>
      <c r="BE40" s="374"/>
      <c r="BF40" s="374"/>
      <c r="BG40" s="374"/>
      <c r="BH40" s="374"/>
      <c r="BI40" s="374"/>
      <c r="BJ40" s="135"/>
      <c r="BK40" s="135"/>
      <c r="BL40" s="135"/>
      <c r="BM40" s="135"/>
      <c r="BN40" s="135"/>
      <c r="BO40" s="135"/>
      <c r="BP40" s="135"/>
      <c r="BQ40" s="135"/>
      <c r="BR40" s="135"/>
      <c r="BS40" s="135"/>
      <c r="BT40" s="135"/>
      <c r="BU40" s="135"/>
      <c r="BV40" s="135"/>
      <c r="BW40" s="135"/>
      <c r="BX40" s="135"/>
      <c r="BY40" s="135"/>
      <c r="BZ40" s="135"/>
      <c r="CA40" s="556"/>
      <c r="CB40" s="135"/>
      <c r="CC40" s="135"/>
      <c r="CD40" s="135"/>
      <c r="CE40" s="135"/>
      <c r="CF40" s="135"/>
      <c r="CG40" s="135"/>
      <c r="CH40" s="135"/>
      <c r="CI40" s="135"/>
      <c r="CJ40" s="135"/>
      <c r="CK40" s="135"/>
      <c r="CL40" s="135"/>
      <c r="CM40" s="135"/>
      <c r="CN40" s="135"/>
      <c r="CO40" s="135"/>
      <c r="CP40" s="135"/>
      <c r="CQ40" s="135"/>
      <c r="CR40" s="135"/>
      <c r="CS40" s="135"/>
      <c r="CT40" s="135"/>
      <c r="CU40" s="135"/>
      <c r="CV40" s="135"/>
      <c r="CW40" s="135"/>
      <c r="CX40" s="135"/>
      <c r="CY40" s="135"/>
      <c r="CZ40" s="135"/>
      <c r="DA40" s="135"/>
      <c r="DB40" s="135"/>
      <c r="DC40" s="135"/>
      <c r="DD40" s="135"/>
      <c r="DE40" s="135"/>
      <c r="DF40" s="135"/>
      <c r="DG40" s="135"/>
      <c r="DH40" s="135"/>
      <c r="DI40" s="135"/>
      <c r="DJ40" s="135"/>
      <c r="DK40" s="135"/>
      <c r="DL40" s="135"/>
      <c r="DM40" s="135"/>
      <c r="DN40" s="135"/>
      <c r="DO40" s="135"/>
      <c r="DP40" s="135"/>
      <c r="DQ40" s="135"/>
      <c r="DR40" s="135"/>
      <c r="DS40" s="135"/>
      <c r="DT40" s="135"/>
      <c r="DU40" s="135"/>
      <c r="DV40" s="129"/>
      <c r="DW40" s="129"/>
      <c r="DX40" s="129"/>
      <c r="DY40" s="129"/>
      <c r="DZ40" s="129"/>
      <c r="EA40" s="129"/>
      <c r="EB40" s="129"/>
      <c r="EC40" s="129"/>
      <c r="ED40" s="129"/>
      <c r="EE40" s="129"/>
      <c r="EF40" s="129"/>
      <c r="EG40" s="129"/>
      <c r="EH40" s="129"/>
      <c r="EI40" s="129"/>
      <c r="EJ40" s="129"/>
      <c r="EK40" s="129"/>
      <c r="EL40" s="129"/>
      <c r="EM40" s="129"/>
      <c r="EN40" s="129"/>
      <c r="EO40" s="129"/>
      <c r="EP40" s="129"/>
      <c r="EQ40" s="129"/>
      <c r="ER40" s="129"/>
      <c r="ES40" s="129"/>
      <c r="ET40" s="129"/>
    </row>
    <row r="41" spans="1:150" x14ac:dyDescent="0.3">
      <c r="A41" s="374"/>
      <c r="B41" s="374"/>
      <c r="C41" s="374"/>
      <c r="D41" s="374"/>
      <c r="E41" s="374"/>
      <c r="F41" s="374"/>
      <c r="G41" s="374"/>
      <c r="H41" s="374"/>
      <c r="I41" s="374"/>
      <c r="J41" s="374"/>
      <c r="K41" s="374"/>
      <c r="L41" s="374"/>
      <c r="M41" s="374"/>
      <c r="N41" s="374"/>
      <c r="O41" s="374"/>
      <c r="P41" s="374"/>
      <c r="Q41" s="374"/>
      <c r="R41" s="374"/>
      <c r="S41" s="374"/>
      <c r="T41" s="374"/>
      <c r="U41" s="374"/>
      <c r="V41" s="374"/>
      <c r="W41" s="374"/>
      <c r="X41" s="374"/>
      <c r="Y41" s="374"/>
      <c r="Z41" s="374"/>
      <c r="AA41" s="374"/>
      <c r="AB41" s="374"/>
      <c r="AC41" s="374"/>
      <c r="AD41" s="374"/>
      <c r="AE41" s="374"/>
      <c r="AF41" s="374"/>
      <c r="AG41" s="374"/>
      <c r="AH41" s="374"/>
      <c r="AI41" s="374"/>
      <c r="AJ41" s="374"/>
      <c r="AK41" s="374"/>
      <c r="AL41" s="374"/>
      <c r="AM41" s="374"/>
      <c r="AN41" s="374"/>
      <c r="AO41" s="374"/>
      <c r="AP41" s="374"/>
      <c r="AQ41" s="374"/>
      <c r="AR41" s="374"/>
      <c r="AS41" s="374"/>
      <c r="AT41" s="374"/>
      <c r="AU41" s="374"/>
      <c r="AV41" s="374"/>
      <c r="AW41" s="374"/>
      <c r="AX41" s="374"/>
      <c r="AY41" s="374"/>
      <c r="AZ41" s="374"/>
      <c r="BA41" s="374"/>
      <c r="BB41" s="374"/>
      <c r="BC41" s="374"/>
      <c r="BD41" s="374"/>
      <c r="BE41" s="374"/>
      <c r="BF41" s="374"/>
      <c r="BG41" s="374"/>
      <c r="BH41" s="374"/>
      <c r="BI41" s="374"/>
      <c r="BJ41" s="135"/>
      <c r="BK41" s="135"/>
      <c r="BL41" s="135"/>
      <c r="BM41" s="135"/>
      <c r="BN41" s="135"/>
      <c r="BO41" s="135"/>
      <c r="BP41" s="135"/>
      <c r="BQ41" s="135"/>
      <c r="BR41" s="135"/>
      <c r="BS41" s="135"/>
      <c r="BT41" s="135"/>
      <c r="BU41" s="135"/>
      <c r="BV41" s="135"/>
      <c r="BW41" s="135"/>
      <c r="BX41" s="135"/>
      <c r="BY41" s="135"/>
      <c r="BZ41" s="135"/>
      <c r="CA41" s="556"/>
      <c r="CB41" s="135"/>
      <c r="CC41" s="135"/>
      <c r="CD41" s="135"/>
      <c r="CE41" s="135"/>
      <c r="CF41" s="135"/>
      <c r="CG41" s="135"/>
      <c r="CH41" s="135"/>
      <c r="CI41" s="135"/>
      <c r="CJ41" s="135"/>
      <c r="CK41" s="135"/>
      <c r="CL41" s="135"/>
      <c r="CM41" s="135"/>
      <c r="CN41" s="135"/>
      <c r="CO41" s="135"/>
      <c r="CP41" s="135"/>
      <c r="CQ41" s="135"/>
      <c r="CR41" s="135"/>
      <c r="CS41" s="135"/>
      <c r="CT41" s="135"/>
      <c r="CU41" s="135"/>
      <c r="CV41" s="135"/>
      <c r="CW41" s="135"/>
      <c r="CX41" s="135"/>
      <c r="CY41" s="135"/>
      <c r="CZ41" s="135"/>
      <c r="DA41" s="135"/>
      <c r="DB41" s="135"/>
      <c r="DC41" s="135"/>
      <c r="DD41" s="135"/>
      <c r="DE41" s="135"/>
      <c r="DF41" s="135"/>
      <c r="DG41" s="135"/>
      <c r="DH41" s="135"/>
      <c r="DI41" s="135"/>
      <c r="DJ41" s="135"/>
      <c r="DK41" s="135"/>
      <c r="DL41" s="135"/>
      <c r="DM41" s="135"/>
      <c r="DN41" s="135"/>
      <c r="DO41" s="135"/>
      <c r="DP41" s="135"/>
      <c r="DQ41" s="135"/>
      <c r="DR41" s="135"/>
      <c r="DS41" s="135"/>
      <c r="DT41" s="135"/>
      <c r="DU41" s="135"/>
      <c r="DV41" s="129"/>
      <c r="DW41" s="129"/>
      <c r="DX41" s="129"/>
      <c r="DY41" s="129"/>
      <c r="DZ41" s="129"/>
      <c r="EA41" s="129"/>
      <c r="EB41" s="129"/>
      <c r="EC41" s="129"/>
      <c r="ED41" s="129"/>
      <c r="EE41" s="129"/>
      <c r="EF41" s="129"/>
      <c r="EG41" s="129"/>
      <c r="EH41" s="129"/>
      <c r="EI41" s="129"/>
      <c r="EJ41" s="129"/>
      <c r="EK41" s="129"/>
      <c r="EL41" s="129"/>
      <c r="EM41" s="129"/>
      <c r="EN41" s="129"/>
      <c r="EO41" s="129"/>
      <c r="EP41" s="129"/>
      <c r="EQ41" s="129"/>
      <c r="ER41" s="129"/>
      <c r="ES41" s="129"/>
      <c r="ET41" s="129"/>
    </row>
    <row r="42" spans="1:150" x14ac:dyDescent="0.3">
      <c r="A42" s="374"/>
      <c r="B42" s="374"/>
      <c r="C42" s="374"/>
      <c r="D42" s="374"/>
      <c r="E42" s="374"/>
      <c r="F42" s="374"/>
      <c r="G42" s="374"/>
      <c r="H42" s="374"/>
      <c r="I42" s="374"/>
      <c r="J42" s="374"/>
      <c r="K42" s="374"/>
      <c r="L42" s="374"/>
      <c r="M42" s="374"/>
      <c r="N42" s="374"/>
      <c r="O42" s="374"/>
      <c r="P42" s="374"/>
      <c r="Q42" s="374"/>
      <c r="R42" s="374"/>
      <c r="S42" s="374"/>
      <c r="T42" s="374"/>
      <c r="U42" s="374"/>
      <c r="V42" s="374"/>
      <c r="W42" s="374"/>
      <c r="X42" s="374"/>
      <c r="Y42" s="374"/>
      <c r="Z42" s="374"/>
      <c r="AA42" s="374"/>
      <c r="AB42" s="374"/>
      <c r="AC42" s="374"/>
      <c r="AD42" s="374"/>
      <c r="AE42" s="374"/>
      <c r="AF42" s="374"/>
      <c r="AG42" s="374"/>
      <c r="AH42" s="374"/>
      <c r="AI42" s="374"/>
      <c r="AJ42" s="374"/>
      <c r="AK42" s="374"/>
      <c r="AL42" s="374"/>
      <c r="AM42" s="374"/>
      <c r="AN42" s="374"/>
      <c r="AO42" s="374"/>
      <c r="AP42" s="374"/>
      <c r="AQ42" s="374"/>
      <c r="AR42" s="374"/>
      <c r="AS42" s="374"/>
      <c r="AT42" s="374"/>
      <c r="AU42" s="374"/>
      <c r="AV42" s="374"/>
      <c r="AW42" s="374"/>
      <c r="AX42" s="374"/>
      <c r="AY42" s="374"/>
      <c r="AZ42" s="374"/>
      <c r="BA42" s="374"/>
      <c r="BB42" s="374"/>
      <c r="BC42" s="374"/>
      <c r="BD42" s="374"/>
      <c r="BE42" s="374"/>
      <c r="BF42" s="374"/>
      <c r="BG42" s="374"/>
      <c r="BH42" s="374"/>
      <c r="BI42" s="374"/>
      <c r="BJ42" s="135"/>
      <c r="BK42" s="135"/>
      <c r="BL42" s="135"/>
      <c r="BM42" s="135"/>
      <c r="BN42" s="135"/>
      <c r="BO42" s="135"/>
      <c r="BP42" s="135"/>
      <c r="BQ42" s="135"/>
      <c r="BR42" s="135"/>
      <c r="BS42" s="135"/>
      <c r="BT42" s="135"/>
      <c r="BU42" s="135"/>
      <c r="BV42" s="135"/>
      <c r="BW42" s="135"/>
      <c r="BX42" s="135"/>
      <c r="BY42" s="135"/>
      <c r="BZ42" s="135"/>
      <c r="CA42" s="556"/>
      <c r="CB42" s="135"/>
      <c r="CC42" s="135"/>
      <c r="CD42" s="135"/>
      <c r="CE42" s="135"/>
      <c r="CF42" s="135"/>
      <c r="CG42" s="135"/>
      <c r="CH42" s="135"/>
      <c r="CI42" s="135"/>
      <c r="CJ42" s="135"/>
      <c r="CK42" s="135"/>
      <c r="CL42" s="135"/>
      <c r="CM42" s="135"/>
      <c r="CN42" s="135"/>
      <c r="CO42" s="135"/>
      <c r="CP42" s="135"/>
      <c r="CQ42" s="135"/>
      <c r="CR42" s="135"/>
      <c r="CS42" s="135"/>
      <c r="CT42" s="135"/>
      <c r="CU42" s="135"/>
      <c r="CV42" s="135"/>
      <c r="CW42" s="135"/>
      <c r="CX42" s="135"/>
      <c r="CY42" s="135"/>
      <c r="CZ42" s="135"/>
      <c r="DA42" s="135"/>
      <c r="DB42" s="135"/>
      <c r="DC42" s="135"/>
      <c r="DD42" s="135"/>
      <c r="DE42" s="135"/>
      <c r="DF42" s="135"/>
      <c r="DG42" s="135"/>
      <c r="DH42" s="135"/>
      <c r="DI42" s="135"/>
      <c r="DJ42" s="135"/>
      <c r="DK42" s="135"/>
      <c r="DL42" s="135"/>
      <c r="DM42" s="135"/>
      <c r="DN42" s="135"/>
      <c r="DO42" s="135"/>
      <c r="DP42" s="135"/>
      <c r="DQ42" s="135"/>
      <c r="DR42" s="135"/>
      <c r="DS42" s="135"/>
      <c r="DT42" s="135"/>
      <c r="DU42" s="135"/>
      <c r="DV42" s="129"/>
      <c r="DW42" s="129"/>
      <c r="DX42" s="129"/>
      <c r="DY42" s="129"/>
      <c r="DZ42" s="129"/>
      <c r="EA42" s="129"/>
      <c r="EB42" s="129"/>
      <c r="EC42" s="129"/>
      <c r="ED42" s="129"/>
      <c r="EE42" s="129"/>
      <c r="EF42" s="129"/>
      <c r="EG42" s="129"/>
      <c r="EH42" s="129"/>
      <c r="EI42" s="129"/>
      <c r="EJ42" s="129"/>
      <c r="EK42" s="129"/>
      <c r="EL42" s="129"/>
      <c r="EM42" s="129"/>
      <c r="EN42" s="129"/>
      <c r="EO42" s="129"/>
      <c r="EP42" s="129"/>
      <c r="EQ42" s="129"/>
      <c r="ER42" s="129"/>
      <c r="ES42" s="129"/>
      <c r="ET42" s="129"/>
    </row>
    <row r="43" spans="1:150" x14ac:dyDescent="0.3">
      <c r="A43" s="374"/>
      <c r="B43" s="374"/>
      <c r="C43" s="374"/>
      <c r="D43" s="374"/>
      <c r="E43" s="374"/>
      <c r="F43" s="374"/>
      <c r="G43" s="374"/>
      <c r="H43" s="374"/>
      <c r="I43" s="374"/>
      <c r="J43" s="374"/>
      <c r="K43" s="374"/>
      <c r="L43" s="374"/>
      <c r="M43" s="374"/>
      <c r="N43" s="374"/>
      <c r="O43" s="374"/>
      <c r="P43" s="374"/>
      <c r="Q43" s="374"/>
      <c r="R43" s="374"/>
      <c r="S43" s="374"/>
      <c r="T43" s="374"/>
      <c r="U43" s="374"/>
      <c r="V43" s="374"/>
      <c r="W43" s="374"/>
      <c r="X43" s="374"/>
      <c r="Y43" s="374"/>
      <c r="Z43" s="374"/>
      <c r="AA43" s="374"/>
      <c r="AB43" s="374"/>
      <c r="AC43" s="374"/>
      <c r="AD43" s="374"/>
      <c r="AE43" s="374"/>
      <c r="AF43" s="374"/>
      <c r="AG43" s="374"/>
      <c r="AH43" s="374"/>
      <c r="AI43" s="374"/>
      <c r="AJ43" s="374"/>
      <c r="AK43" s="374"/>
      <c r="AL43" s="374"/>
      <c r="AM43" s="374"/>
      <c r="AN43" s="374"/>
      <c r="AO43" s="374"/>
      <c r="AP43" s="374"/>
      <c r="AQ43" s="374"/>
      <c r="AR43" s="374"/>
      <c r="AS43" s="374"/>
      <c r="AT43" s="374"/>
      <c r="AU43" s="374"/>
      <c r="AV43" s="374"/>
      <c r="AW43" s="374"/>
      <c r="AX43" s="374"/>
      <c r="AY43" s="374"/>
      <c r="AZ43" s="374"/>
      <c r="BA43" s="374"/>
      <c r="BB43" s="374"/>
      <c r="BC43" s="374"/>
      <c r="BD43" s="374"/>
      <c r="BE43" s="374"/>
      <c r="BF43" s="374"/>
      <c r="BG43" s="374"/>
      <c r="BH43" s="374"/>
      <c r="BI43" s="374"/>
      <c r="BJ43" s="135"/>
      <c r="BK43" s="135"/>
      <c r="BL43" s="135"/>
      <c r="BM43" s="135"/>
      <c r="BN43" s="135"/>
      <c r="BO43" s="135"/>
      <c r="BP43" s="135"/>
      <c r="BQ43" s="135"/>
      <c r="BR43" s="135"/>
      <c r="BS43" s="135"/>
      <c r="BT43" s="135"/>
      <c r="BU43" s="135"/>
      <c r="BV43" s="135"/>
      <c r="BW43" s="135"/>
      <c r="BX43" s="135"/>
      <c r="BY43" s="135"/>
      <c r="BZ43" s="135"/>
      <c r="CA43" s="556"/>
      <c r="CB43" s="135"/>
      <c r="CC43" s="135"/>
      <c r="CD43" s="135"/>
      <c r="CE43" s="135"/>
      <c r="CF43" s="135"/>
      <c r="CG43" s="135"/>
      <c r="CH43" s="135"/>
      <c r="CI43" s="135"/>
      <c r="CJ43" s="135"/>
      <c r="CK43" s="135"/>
      <c r="CL43" s="135"/>
      <c r="CM43" s="135"/>
      <c r="CN43" s="135"/>
      <c r="CO43" s="135"/>
      <c r="CP43" s="135"/>
      <c r="CQ43" s="135"/>
      <c r="CR43" s="135"/>
      <c r="CS43" s="135"/>
      <c r="CT43" s="135"/>
      <c r="CU43" s="135"/>
      <c r="CV43" s="135"/>
      <c r="CW43" s="135"/>
      <c r="CX43" s="135"/>
      <c r="CY43" s="135"/>
      <c r="CZ43" s="135"/>
      <c r="DA43" s="135"/>
      <c r="DB43" s="135"/>
      <c r="DC43" s="135"/>
      <c r="DD43" s="135"/>
      <c r="DE43" s="135"/>
      <c r="DF43" s="135"/>
      <c r="DG43" s="135"/>
      <c r="DH43" s="135"/>
      <c r="DI43" s="135"/>
      <c r="DJ43" s="135"/>
      <c r="DK43" s="135"/>
      <c r="DL43" s="135"/>
      <c r="DM43" s="135"/>
      <c r="DN43" s="135"/>
      <c r="DO43" s="135"/>
      <c r="DP43" s="135"/>
      <c r="DQ43" s="135"/>
      <c r="DR43" s="135"/>
      <c r="DS43" s="135"/>
      <c r="DT43" s="135"/>
      <c r="DU43" s="135"/>
      <c r="DV43" s="129"/>
      <c r="DW43" s="129"/>
      <c r="DX43" s="129"/>
      <c r="DY43" s="129"/>
      <c r="DZ43" s="129"/>
      <c r="EA43" s="129"/>
      <c r="EB43" s="129"/>
      <c r="EC43" s="129"/>
      <c r="ED43" s="129"/>
      <c r="EE43" s="129"/>
      <c r="EF43" s="129"/>
      <c r="EG43" s="129"/>
      <c r="EH43" s="129"/>
      <c r="EI43" s="129"/>
      <c r="EJ43" s="129"/>
      <c r="EK43" s="129"/>
      <c r="EL43" s="129"/>
      <c r="EM43" s="129"/>
      <c r="EN43" s="129"/>
      <c r="EO43" s="129"/>
      <c r="EP43" s="129"/>
      <c r="EQ43" s="129"/>
      <c r="ER43" s="129"/>
      <c r="ES43" s="129"/>
      <c r="ET43" s="129"/>
    </row>
    <row r="44" spans="1:150" x14ac:dyDescent="0.3">
      <c r="A44" s="374"/>
      <c r="B44" s="374"/>
      <c r="C44" s="374"/>
      <c r="D44" s="374"/>
      <c r="E44" s="374"/>
      <c r="F44" s="374"/>
      <c r="G44" s="374"/>
      <c r="H44" s="374"/>
      <c r="I44" s="374"/>
      <c r="J44" s="374"/>
      <c r="K44" s="374"/>
      <c r="L44" s="374"/>
      <c r="M44" s="374"/>
      <c r="N44" s="374"/>
      <c r="O44" s="374"/>
      <c r="P44" s="374"/>
      <c r="Q44" s="374"/>
      <c r="R44" s="374"/>
      <c r="S44" s="374"/>
      <c r="T44" s="374"/>
      <c r="U44" s="374"/>
      <c r="V44" s="374"/>
      <c r="W44" s="374"/>
      <c r="X44" s="374"/>
      <c r="Y44" s="374"/>
      <c r="Z44" s="374"/>
      <c r="AA44" s="374"/>
      <c r="AB44" s="374"/>
      <c r="AC44" s="374"/>
      <c r="AD44" s="374"/>
      <c r="AE44" s="374"/>
      <c r="AF44" s="374"/>
      <c r="AG44" s="374"/>
      <c r="AH44" s="374"/>
      <c r="AI44" s="374"/>
      <c r="AJ44" s="374"/>
      <c r="AK44" s="374"/>
      <c r="AL44" s="374"/>
      <c r="AM44" s="374"/>
      <c r="AN44" s="374"/>
      <c r="AO44" s="374"/>
      <c r="AP44" s="374"/>
      <c r="AQ44" s="374"/>
      <c r="AR44" s="374"/>
      <c r="AS44" s="374"/>
      <c r="AT44" s="374"/>
      <c r="AU44" s="374"/>
      <c r="AV44" s="374"/>
      <c r="AW44" s="374"/>
      <c r="AX44" s="374"/>
      <c r="AY44" s="374"/>
      <c r="AZ44" s="374"/>
      <c r="BA44" s="374"/>
      <c r="BB44" s="374"/>
      <c r="BC44" s="374"/>
      <c r="BD44" s="374"/>
      <c r="BE44" s="374"/>
      <c r="BF44" s="374"/>
      <c r="BG44" s="374"/>
      <c r="BH44" s="374"/>
      <c r="BI44" s="374"/>
      <c r="BJ44" s="135"/>
      <c r="BK44" s="135"/>
      <c r="BL44" s="135"/>
      <c r="BM44" s="135"/>
      <c r="BN44" s="135"/>
      <c r="BO44" s="135"/>
      <c r="BP44" s="135"/>
      <c r="BQ44" s="135"/>
      <c r="BR44" s="135"/>
      <c r="BS44" s="135"/>
      <c r="BT44" s="135"/>
      <c r="BU44" s="135"/>
      <c r="BV44" s="135"/>
      <c r="BW44" s="135"/>
      <c r="BX44" s="135"/>
      <c r="BY44" s="135"/>
      <c r="BZ44" s="135"/>
      <c r="CA44" s="556"/>
      <c r="CB44" s="135"/>
      <c r="CC44" s="135"/>
      <c r="CD44" s="135"/>
      <c r="CE44" s="135"/>
      <c r="CF44" s="135"/>
      <c r="CG44" s="135"/>
      <c r="CH44" s="135"/>
      <c r="CI44" s="135"/>
      <c r="CJ44" s="135"/>
      <c r="CK44" s="135"/>
      <c r="CL44" s="135"/>
      <c r="CM44" s="135"/>
      <c r="CN44" s="135"/>
      <c r="CO44" s="135"/>
      <c r="CP44" s="135"/>
      <c r="CQ44" s="135"/>
      <c r="CR44" s="135"/>
      <c r="CS44" s="135"/>
      <c r="CT44" s="135"/>
      <c r="CU44" s="135"/>
      <c r="CV44" s="135"/>
      <c r="CW44" s="135"/>
      <c r="CX44" s="135"/>
      <c r="CY44" s="135"/>
      <c r="CZ44" s="135"/>
      <c r="DA44" s="135"/>
      <c r="DB44" s="135"/>
      <c r="DC44" s="135"/>
      <c r="DD44" s="135"/>
      <c r="DE44" s="135"/>
      <c r="DF44" s="135"/>
      <c r="DG44" s="135"/>
      <c r="DH44" s="135"/>
      <c r="DI44" s="135"/>
      <c r="DJ44" s="135"/>
      <c r="DK44" s="135"/>
      <c r="DL44" s="135"/>
      <c r="DM44" s="135"/>
      <c r="DN44" s="135"/>
      <c r="DO44" s="135"/>
      <c r="DP44" s="135"/>
      <c r="DQ44" s="135"/>
      <c r="DR44" s="135"/>
      <c r="DS44" s="135"/>
      <c r="DT44" s="135"/>
      <c r="DU44" s="135"/>
      <c r="DV44" s="129"/>
      <c r="DW44" s="129"/>
      <c r="DX44" s="129"/>
      <c r="DY44" s="129"/>
      <c r="DZ44" s="129"/>
      <c r="EA44" s="129"/>
      <c r="EB44" s="129"/>
      <c r="EC44" s="129"/>
      <c r="ED44" s="129"/>
      <c r="EE44" s="129"/>
      <c r="EF44" s="129"/>
      <c r="EG44" s="129"/>
      <c r="EH44" s="129"/>
      <c r="EI44" s="129"/>
      <c r="EJ44" s="129"/>
      <c r="EK44" s="129"/>
      <c r="EL44" s="129"/>
      <c r="EM44" s="129"/>
      <c r="EN44" s="129"/>
      <c r="EO44" s="129"/>
      <c r="EP44" s="129"/>
      <c r="EQ44" s="129"/>
      <c r="ER44" s="129"/>
      <c r="ES44" s="129"/>
      <c r="ET44" s="129"/>
    </row>
    <row r="45" spans="1:150" x14ac:dyDescent="0.3">
      <c r="A45" s="374"/>
      <c r="B45" s="374"/>
      <c r="C45" s="374"/>
      <c r="D45" s="374"/>
      <c r="E45" s="374"/>
      <c r="F45" s="374"/>
      <c r="G45" s="374"/>
      <c r="H45" s="374"/>
      <c r="I45" s="374"/>
      <c r="J45" s="374"/>
      <c r="K45" s="374"/>
      <c r="L45" s="374"/>
      <c r="M45" s="374"/>
      <c r="N45" s="374"/>
      <c r="O45" s="374"/>
      <c r="P45" s="374"/>
      <c r="Q45" s="374"/>
      <c r="R45" s="374"/>
      <c r="S45" s="374"/>
      <c r="T45" s="374"/>
      <c r="U45" s="374"/>
      <c r="V45" s="374"/>
      <c r="W45" s="374"/>
      <c r="X45" s="374"/>
      <c r="Y45" s="374"/>
      <c r="Z45" s="374"/>
      <c r="AA45" s="374"/>
      <c r="AB45" s="374"/>
      <c r="AC45" s="374"/>
      <c r="AD45" s="374"/>
      <c r="AE45" s="374"/>
      <c r="AF45" s="374"/>
      <c r="AG45" s="374"/>
      <c r="AH45" s="374"/>
      <c r="AI45" s="374"/>
      <c r="AJ45" s="374"/>
      <c r="AK45" s="374"/>
      <c r="AL45" s="374"/>
      <c r="AM45" s="374"/>
      <c r="AN45" s="374"/>
      <c r="AO45" s="374"/>
      <c r="AP45" s="374"/>
      <c r="AQ45" s="374"/>
      <c r="AR45" s="374"/>
      <c r="AS45" s="374"/>
      <c r="AT45" s="374"/>
      <c r="AU45" s="374"/>
      <c r="AV45" s="374"/>
      <c r="AW45" s="374"/>
      <c r="AX45" s="374"/>
      <c r="AY45" s="374"/>
      <c r="AZ45" s="374"/>
      <c r="BA45" s="374"/>
      <c r="BB45" s="374"/>
      <c r="BC45" s="374"/>
      <c r="BD45" s="374"/>
      <c r="BE45" s="374"/>
      <c r="BF45" s="374"/>
      <c r="BG45" s="374"/>
      <c r="BH45" s="374"/>
      <c r="BI45" s="374"/>
      <c r="BJ45" s="135"/>
      <c r="BK45" s="135"/>
      <c r="BL45" s="135"/>
      <c r="BM45" s="135"/>
      <c r="BN45" s="135"/>
      <c r="BO45" s="135"/>
      <c r="BP45" s="135"/>
      <c r="BQ45" s="135"/>
      <c r="BR45" s="135"/>
      <c r="BS45" s="135"/>
      <c r="BT45" s="135"/>
      <c r="BU45" s="135"/>
      <c r="BV45" s="135"/>
      <c r="BW45" s="135"/>
      <c r="BX45" s="135"/>
      <c r="BY45" s="135"/>
      <c r="BZ45" s="135"/>
      <c r="CA45" s="556"/>
      <c r="CB45" s="135"/>
      <c r="CC45" s="135"/>
      <c r="CD45" s="135"/>
      <c r="CE45" s="135"/>
      <c r="CF45" s="135"/>
      <c r="CG45" s="135"/>
      <c r="CH45" s="135"/>
      <c r="CI45" s="135"/>
      <c r="CJ45" s="135"/>
      <c r="CK45" s="135"/>
      <c r="CL45" s="135"/>
      <c r="CM45" s="135"/>
      <c r="CN45" s="135"/>
      <c r="CO45" s="135"/>
      <c r="CP45" s="135"/>
      <c r="CQ45" s="135"/>
      <c r="CR45" s="135"/>
      <c r="CS45" s="135"/>
      <c r="CT45" s="135"/>
      <c r="CU45" s="135"/>
      <c r="CV45" s="135"/>
      <c r="CW45" s="135"/>
      <c r="CX45" s="135"/>
      <c r="CY45" s="135"/>
      <c r="CZ45" s="135"/>
      <c r="DA45" s="135"/>
      <c r="DB45" s="135"/>
      <c r="DC45" s="135"/>
      <c r="DD45" s="135"/>
      <c r="DE45" s="135"/>
      <c r="DF45" s="135"/>
      <c r="DG45" s="135"/>
      <c r="DH45" s="135"/>
      <c r="DI45" s="135"/>
      <c r="DJ45" s="135"/>
      <c r="DK45" s="135"/>
      <c r="DL45" s="135"/>
      <c r="DM45" s="135"/>
      <c r="DN45" s="135"/>
      <c r="DO45" s="135"/>
      <c r="DP45" s="135"/>
      <c r="DQ45" s="135"/>
      <c r="DR45" s="135"/>
      <c r="DS45" s="135"/>
      <c r="DT45" s="135"/>
      <c r="DU45" s="135"/>
      <c r="DV45" s="129"/>
      <c r="DW45" s="129"/>
      <c r="DX45" s="129"/>
      <c r="DY45" s="129"/>
      <c r="DZ45" s="129"/>
      <c r="EA45" s="129"/>
      <c r="EB45" s="129"/>
      <c r="EC45" s="129"/>
      <c r="ED45" s="129"/>
      <c r="EE45" s="129"/>
      <c r="EF45" s="129"/>
      <c r="EG45" s="129"/>
      <c r="EH45" s="129"/>
      <c r="EI45" s="129"/>
      <c r="EJ45" s="129"/>
      <c r="EK45" s="129"/>
      <c r="EL45" s="129"/>
      <c r="EM45" s="129"/>
      <c r="EN45" s="129"/>
      <c r="EO45" s="129"/>
      <c r="EP45" s="129"/>
      <c r="EQ45" s="129"/>
      <c r="ER45" s="129"/>
      <c r="ES45" s="129"/>
      <c r="ET45" s="129"/>
    </row>
    <row r="46" spans="1:150" x14ac:dyDescent="0.3">
      <c r="A46" s="374"/>
      <c r="B46" s="374"/>
      <c r="C46" s="374"/>
      <c r="D46" s="374"/>
      <c r="E46" s="374"/>
      <c r="F46" s="374"/>
      <c r="G46" s="374"/>
      <c r="H46" s="374"/>
      <c r="I46" s="374"/>
      <c r="J46" s="374"/>
      <c r="K46" s="374"/>
      <c r="L46" s="374"/>
      <c r="M46" s="374"/>
      <c r="N46" s="374"/>
      <c r="O46" s="374"/>
      <c r="P46" s="374"/>
      <c r="Q46" s="374"/>
      <c r="R46" s="374"/>
      <c r="S46" s="374"/>
      <c r="T46" s="374"/>
      <c r="U46" s="374"/>
      <c r="V46" s="374"/>
      <c r="W46" s="374"/>
      <c r="X46" s="374"/>
      <c r="Y46" s="374"/>
      <c r="Z46" s="374"/>
      <c r="AA46" s="374"/>
      <c r="AB46" s="374"/>
      <c r="AC46" s="374"/>
      <c r="AD46" s="374"/>
      <c r="AE46" s="374"/>
      <c r="AF46" s="374"/>
      <c r="AG46" s="374"/>
      <c r="AH46" s="374"/>
      <c r="AI46" s="374"/>
      <c r="AJ46" s="374"/>
      <c r="AK46" s="374"/>
      <c r="AL46" s="374"/>
      <c r="AM46" s="374"/>
      <c r="AN46" s="374"/>
      <c r="AO46" s="374"/>
      <c r="AP46" s="374"/>
      <c r="AQ46" s="374"/>
      <c r="AR46" s="374"/>
      <c r="AS46" s="374"/>
      <c r="AT46" s="374"/>
      <c r="AU46" s="374"/>
      <c r="AV46" s="374"/>
      <c r="AW46" s="374"/>
      <c r="AX46" s="374"/>
      <c r="AY46" s="374"/>
      <c r="AZ46" s="374"/>
      <c r="BA46" s="374"/>
      <c r="BB46" s="374"/>
      <c r="BC46" s="374"/>
      <c r="BD46" s="374"/>
      <c r="BE46" s="374"/>
      <c r="BF46" s="374"/>
      <c r="BG46" s="374"/>
      <c r="BH46" s="374"/>
      <c r="BI46" s="374"/>
      <c r="BJ46" s="135"/>
      <c r="BK46" s="135"/>
      <c r="BL46" s="135"/>
      <c r="BM46" s="135"/>
      <c r="BN46" s="135"/>
      <c r="BO46" s="135"/>
      <c r="BP46" s="135"/>
      <c r="BQ46" s="135"/>
      <c r="BR46" s="135"/>
      <c r="BS46" s="135"/>
      <c r="BT46" s="135"/>
      <c r="BU46" s="135"/>
      <c r="BV46" s="135"/>
      <c r="BW46" s="135"/>
      <c r="BX46" s="135"/>
      <c r="BY46" s="135"/>
      <c r="BZ46" s="135"/>
      <c r="CA46" s="556"/>
      <c r="CB46" s="135"/>
      <c r="CC46" s="135"/>
      <c r="CD46" s="135"/>
      <c r="CE46" s="135"/>
      <c r="CF46" s="135"/>
      <c r="CG46" s="135"/>
      <c r="CH46" s="135"/>
      <c r="CI46" s="135"/>
      <c r="CJ46" s="135"/>
      <c r="CK46" s="135"/>
      <c r="CL46" s="135"/>
      <c r="CM46" s="135"/>
      <c r="CN46" s="135"/>
      <c r="CO46" s="135"/>
      <c r="CP46" s="135"/>
      <c r="CQ46" s="135"/>
      <c r="CR46" s="135"/>
      <c r="CS46" s="135"/>
      <c r="CT46" s="135"/>
      <c r="CU46" s="135"/>
      <c r="CV46" s="135"/>
      <c r="CW46" s="135"/>
      <c r="CX46" s="135"/>
      <c r="CY46" s="135"/>
      <c r="CZ46" s="135"/>
      <c r="DA46" s="135"/>
      <c r="DB46" s="135"/>
      <c r="DC46" s="135"/>
      <c r="DD46" s="135"/>
      <c r="DE46" s="135"/>
      <c r="DF46" s="135"/>
      <c r="DG46" s="135"/>
      <c r="DH46" s="135"/>
      <c r="DI46" s="135"/>
      <c r="DJ46" s="135"/>
      <c r="DK46" s="135"/>
      <c r="DL46" s="135"/>
      <c r="DM46" s="135"/>
      <c r="DN46" s="135"/>
      <c r="DO46" s="135"/>
      <c r="DP46" s="135"/>
      <c r="DQ46" s="135"/>
      <c r="DR46" s="135"/>
      <c r="DS46" s="135"/>
      <c r="DT46" s="135"/>
      <c r="DU46" s="135"/>
      <c r="DV46" s="129"/>
      <c r="DW46" s="129"/>
      <c r="DX46" s="129"/>
      <c r="DY46" s="129"/>
      <c r="DZ46" s="129"/>
      <c r="EA46" s="129"/>
      <c r="EB46" s="129"/>
      <c r="EC46" s="129"/>
      <c r="ED46" s="129"/>
      <c r="EE46" s="129"/>
      <c r="EF46" s="129"/>
      <c r="EG46" s="129"/>
      <c r="EH46" s="129"/>
      <c r="EI46" s="129"/>
      <c r="EJ46" s="129"/>
      <c r="EK46" s="129"/>
      <c r="EL46" s="129"/>
      <c r="EM46" s="129"/>
      <c r="EN46" s="129"/>
      <c r="EO46" s="129"/>
      <c r="EP46" s="129"/>
      <c r="EQ46" s="129"/>
      <c r="ER46" s="129"/>
      <c r="ES46" s="129"/>
      <c r="ET46" s="129"/>
    </row>
    <row r="47" spans="1:150" x14ac:dyDescent="0.3">
      <c r="A47" s="374"/>
      <c r="B47" s="374"/>
      <c r="C47" s="374"/>
      <c r="D47" s="374"/>
      <c r="E47" s="374"/>
      <c r="F47" s="374"/>
      <c r="G47" s="374"/>
      <c r="H47" s="374"/>
      <c r="I47" s="374"/>
      <c r="J47" s="374"/>
      <c r="K47" s="374"/>
      <c r="L47" s="374"/>
      <c r="M47" s="374"/>
      <c r="N47" s="374"/>
      <c r="O47" s="374"/>
      <c r="P47" s="374"/>
      <c r="Q47" s="374"/>
      <c r="R47" s="374"/>
      <c r="S47" s="374"/>
      <c r="T47" s="374"/>
      <c r="U47" s="374"/>
      <c r="V47" s="374"/>
      <c r="W47" s="374"/>
      <c r="X47" s="374"/>
      <c r="Y47" s="374"/>
      <c r="Z47" s="374"/>
      <c r="AA47" s="374"/>
      <c r="AB47" s="374"/>
      <c r="AC47" s="374"/>
      <c r="AD47" s="374"/>
      <c r="AE47" s="374"/>
      <c r="AF47" s="374"/>
      <c r="AG47" s="374"/>
      <c r="AH47" s="374"/>
      <c r="AI47" s="374"/>
      <c r="AJ47" s="374"/>
      <c r="AK47" s="374"/>
      <c r="AL47" s="374"/>
      <c r="AM47" s="374"/>
      <c r="AN47" s="374"/>
      <c r="AO47" s="374"/>
      <c r="AP47" s="374"/>
      <c r="AQ47" s="374"/>
      <c r="AR47" s="374"/>
      <c r="AS47" s="374"/>
      <c r="AT47" s="374"/>
      <c r="AU47" s="374"/>
      <c r="AV47" s="374"/>
      <c r="AW47" s="374"/>
      <c r="AX47" s="374"/>
      <c r="AY47" s="374"/>
      <c r="AZ47" s="374"/>
      <c r="BA47" s="374"/>
      <c r="BB47" s="374"/>
      <c r="BC47" s="374"/>
      <c r="BD47" s="374"/>
      <c r="BE47" s="374"/>
      <c r="BF47" s="374"/>
      <c r="BG47" s="374"/>
      <c r="BH47" s="374"/>
      <c r="BI47" s="374"/>
      <c r="BJ47" s="135"/>
      <c r="BK47" s="135"/>
      <c r="BL47" s="135"/>
      <c r="BM47" s="135"/>
      <c r="BN47" s="135"/>
      <c r="BO47" s="135"/>
      <c r="BP47" s="135"/>
      <c r="BQ47" s="135"/>
      <c r="BR47" s="135"/>
      <c r="BS47" s="135"/>
      <c r="BT47" s="135"/>
      <c r="BU47" s="135"/>
      <c r="BV47" s="135"/>
      <c r="BW47" s="135"/>
      <c r="BX47" s="135"/>
      <c r="BY47" s="135"/>
      <c r="BZ47" s="135"/>
      <c r="CA47" s="556"/>
      <c r="CB47" s="135"/>
      <c r="CC47" s="135"/>
      <c r="CD47" s="135"/>
      <c r="CE47" s="135"/>
      <c r="CF47" s="135"/>
      <c r="CG47" s="135"/>
      <c r="CH47" s="135"/>
      <c r="CI47" s="135"/>
      <c r="CJ47" s="135"/>
      <c r="CK47" s="135"/>
      <c r="CL47" s="135"/>
      <c r="CM47" s="135"/>
      <c r="CN47" s="135"/>
      <c r="CO47" s="135"/>
      <c r="CP47" s="135"/>
      <c r="CQ47" s="135"/>
      <c r="CR47" s="135"/>
      <c r="CS47" s="135"/>
      <c r="CT47" s="135"/>
      <c r="CU47" s="135"/>
      <c r="CV47" s="135"/>
      <c r="CW47" s="135"/>
      <c r="CX47" s="135"/>
      <c r="CY47" s="135"/>
      <c r="CZ47" s="135"/>
      <c r="DA47" s="135"/>
      <c r="DB47" s="135"/>
      <c r="DC47" s="135"/>
      <c r="DD47" s="135"/>
      <c r="DE47" s="135"/>
      <c r="DF47" s="135"/>
      <c r="DG47" s="135"/>
      <c r="DH47" s="135"/>
      <c r="DI47" s="135"/>
      <c r="DJ47" s="135"/>
      <c r="DK47" s="135"/>
      <c r="DL47" s="135"/>
      <c r="DM47" s="135"/>
      <c r="DN47" s="135"/>
      <c r="DO47" s="135"/>
      <c r="DP47" s="135"/>
      <c r="DQ47" s="135"/>
      <c r="DR47" s="135"/>
      <c r="DS47" s="135"/>
      <c r="DT47" s="135"/>
      <c r="DU47" s="135"/>
      <c r="DV47" s="129"/>
      <c r="DW47" s="129"/>
      <c r="DX47" s="129"/>
      <c r="DY47" s="129"/>
      <c r="DZ47" s="129"/>
      <c r="EA47" s="129"/>
      <c r="EB47" s="129"/>
      <c r="EC47" s="129"/>
      <c r="ED47" s="129"/>
      <c r="EE47" s="129"/>
      <c r="EF47" s="129"/>
      <c r="EG47" s="129"/>
      <c r="EH47" s="129"/>
      <c r="EI47" s="129"/>
      <c r="EJ47" s="129"/>
      <c r="EK47" s="129"/>
      <c r="EL47" s="129"/>
      <c r="EM47" s="129"/>
      <c r="EN47" s="129"/>
      <c r="EO47" s="129"/>
      <c r="EP47" s="129"/>
      <c r="EQ47" s="129"/>
      <c r="ER47" s="129"/>
      <c r="ES47" s="129"/>
      <c r="ET47" s="129"/>
    </row>
    <row r="48" spans="1:150" x14ac:dyDescent="0.3">
      <c r="A48" s="374"/>
      <c r="B48" s="374"/>
      <c r="C48" s="374"/>
      <c r="D48" s="374"/>
      <c r="E48" s="374"/>
      <c r="F48" s="374"/>
      <c r="G48" s="374"/>
      <c r="H48" s="374"/>
      <c r="I48" s="374"/>
      <c r="J48" s="374"/>
      <c r="K48" s="374"/>
      <c r="L48" s="374"/>
      <c r="M48" s="374"/>
      <c r="N48" s="374"/>
      <c r="O48" s="374"/>
      <c r="P48" s="374"/>
      <c r="Q48" s="374"/>
      <c r="R48" s="374"/>
      <c r="S48" s="374"/>
      <c r="T48" s="374"/>
      <c r="U48" s="374"/>
      <c r="V48" s="374"/>
      <c r="W48" s="374"/>
      <c r="X48" s="374"/>
      <c r="Y48" s="374"/>
      <c r="Z48" s="374"/>
      <c r="AA48" s="374"/>
      <c r="AB48" s="374"/>
      <c r="AC48" s="374"/>
      <c r="AD48" s="374"/>
      <c r="AE48" s="374"/>
      <c r="AF48" s="374"/>
      <c r="AG48" s="374"/>
      <c r="AH48" s="374"/>
      <c r="AI48" s="374"/>
      <c r="AJ48" s="374"/>
      <c r="AK48" s="374"/>
      <c r="AL48" s="374"/>
      <c r="AM48" s="374"/>
      <c r="AN48" s="374"/>
      <c r="AO48" s="374"/>
      <c r="AP48" s="374"/>
      <c r="AQ48" s="374"/>
      <c r="AR48" s="374"/>
      <c r="AS48" s="374"/>
      <c r="AT48" s="374"/>
      <c r="AU48" s="374"/>
      <c r="AV48" s="374"/>
      <c r="AW48" s="374"/>
      <c r="AX48" s="374"/>
      <c r="AY48" s="374"/>
      <c r="AZ48" s="374"/>
      <c r="BA48" s="374"/>
      <c r="BB48" s="374"/>
      <c r="BC48" s="374"/>
      <c r="BD48" s="374"/>
      <c r="BE48" s="374"/>
      <c r="BF48" s="374"/>
      <c r="BG48" s="374"/>
      <c r="BH48" s="374"/>
      <c r="BI48" s="374"/>
      <c r="BJ48" s="135"/>
      <c r="BK48" s="135"/>
      <c r="BL48" s="135"/>
      <c r="BM48" s="135"/>
      <c r="BN48" s="135"/>
      <c r="BO48" s="135"/>
      <c r="BP48" s="135"/>
      <c r="BQ48" s="135"/>
      <c r="BR48" s="135"/>
      <c r="BS48" s="135"/>
      <c r="BT48" s="135"/>
      <c r="BU48" s="135"/>
      <c r="BV48" s="135"/>
      <c r="BW48" s="135"/>
      <c r="BX48" s="135"/>
      <c r="BY48" s="135"/>
      <c r="BZ48" s="135"/>
      <c r="CA48" s="556"/>
      <c r="CB48" s="135"/>
      <c r="CC48" s="135"/>
      <c r="CD48" s="135"/>
      <c r="CE48" s="135"/>
      <c r="CF48" s="135"/>
      <c r="CG48" s="135"/>
      <c r="CH48" s="135"/>
      <c r="CI48" s="135"/>
      <c r="CJ48" s="135"/>
      <c r="CK48" s="135"/>
      <c r="CL48" s="135"/>
      <c r="CM48" s="135"/>
      <c r="CN48" s="135"/>
      <c r="CO48" s="135"/>
      <c r="CP48" s="135"/>
      <c r="CQ48" s="135"/>
      <c r="CR48" s="135"/>
      <c r="CS48" s="135"/>
      <c r="CT48" s="135"/>
      <c r="CU48" s="135"/>
      <c r="CV48" s="135"/>
      <c r="CW48" s="135"/>
      <c r="CX48" s="135"/>
      <c r="CY48" s="135"/>
      <c r="CZ48" s="135"/>
      <c r="DA48" s="135"/>
      <c r="DB48" s="135"/>
      <c r="DC48" s="135"/>
      <c r="DD48" s="135"/>
      <c r="DE48" s="135"/>
      <c r="DF48" s="135"/>
      <c r="DG48" s="135"/>
      <c r="DH48" s="135"/>
      <c r="DI48" s="135"/>
      <c r="DJ48" s="135"/>
      <c r="DK48" s="135"/>
      <c r="DL48" s="135"/>
      <c r="DM48" s="135"/>
      <c r="DN48" s="135"/>
      <c r="DO48" s="135"/>
      <c r="DP48" s="135"/>
      <c r="DQ48" s="135"/>
      <c r="DR48" s="135"/>
      <c r="DS48" s="135"/>
      <c r="DT48" s="135"/>
      <c r="DU48" s="135"/>
      <c r="DV48" s="129"/>
      <c r="DW48" s="129"/>
      <c r="DX48" s="129"/>
      <c r="DY48" s="129"/>
      <c r="DZ48" s="129"/>
      <c r="EA48" s="129"/>
      <c r="EB48" s="129"/>
      <c r="EC48" s="129"/>
      <c r="ED48" s="129"/>
      <c r="EE48" s="129"/>
      <c r="EF48" s="129"/>
      <c r="EG48" s="129"/>
      <c r="EH48" s="129"/>
      <c r="EI48" s="129"/>
      <c r="EJ48" s="129"/>
      <c r="EK48" s="129"/>
      <c r="EL48" s="129"/>
      <c r="EM48" s="129"/>
      <c r="EN48" s="129"/>
      <c r="EO48" s="129"/>
      <c r="EP48" s="129"/>
      <c r="EQ48" s="129"/>
      <c r="ER48" s="129"/>
      <c r="ES48" s="129"/>
      <c r="ET48" s="129"/>
    </row>
    <row r="49" spans="1:150" x14ac:dyDescent="0.3">
      <c r="A49" s="374"/>
      <c r="B49" s="374"/>
      <c r="C49" s="374"/>
      <c r="D49" s="374"/>
      <c r="E49" s="374"/>
      <c r="F49" s="374"/>
      <c r="G49" s="374"/>
      <c r="H49" s="374"/>
      <c r="I49" s="374"/>
      <c r="J49" s="374"/>
      <c r="K49" s="374"/>
      <c r="L49" s="374"/>
      <c r="M49" s="374"/>
      <c r="N49" s="374"/>
      <c r="O49" s="374"/>
      <c r="P49" s="374"/>
      <c r="Q49" s="374"/>
      <c r="R49" s="374"/>
      <c r="S49" s="374"/>
      <c r="T49" s="374"/>
      <c r="U49" s="374"/>
      <c r="V49" s="374"/>
      <c r="W49" s="374"/>
      <c r="X49" s="374"/>
      <c r="Y49" s="374"/>
      <c r="Z49" s="374"/>
      <c r="AA49" s="374"/>
      <c r="AB49" s="374"/>
      <c r="AC49" s="374"/>
      <c r="AD49" s="374"/>
      <c r="AE49" s="374"/>
      <c r="AF49" s="374"/>
      <c r="AG49" s="374"/>
      <c r="AH49" s="374"/>
      <c r="AI49" s="374"/>
      <c r="AJ49" s="374"/>
      <c r="AK49" s="374"/>
      <c r="AL49" s="374"/>
      <c r="AM49" s="374"/>
      <c r="AN49" s="374"/>
      <c r="AO49" s="374"/>
      <c r="AP49" s="374"/>
      <c r="AQ49" s="374"/>
      <c r="AR49" s="374"/>
      <c r="AS49" s="374"/>
      <c r="AT49" s="374"/>
      <c r="AU49" s="374"/>
      <c r="AV49" s="374"/>
      <c r="AW49" s="374"/>
      <c r="AX49" s="374"/>
      <c r="AY49" s="374"/>
      <c r="AZ49" s="374"/>
      <c r="BA49" s="374"/>
      <c r="BB49" s="374"/>
      <c r="BC49" s="374"/>
      <c r="BD49" s="374"/>
      <c r="BE49" s="374"/>
      <c r="BF49" s="374"/>
      <c r="BG49" s="374"/>
      <c r="BH49" s="374"/>
      <c r="BI49" s="374"/>
      <c r="BJ49" s="135"/>
      <c r="BK49" s="135"/>
      <c r="BL49" s="135"/>
      <c r="BM49" s="135"/>
      <c r="BN49" s="135"/>
      <c r="BO49" s="135"/>
      <c r="BP49" s="135"/>
      <c r="BQ49" s="135"/>
      <c r="BR49" s="135"/>
      <c r="BS49" s="135"/>
      <c r="BT49" s="135"/>
      <c r="BU49" s="135"/>
      <c r="BV49" s="135"/>
      <c r="BW49" s="135"/>
      <c r="BX49" s="135"/>
      <c r="BY49" s="135"/>
      <c r="BZ49" s="135"/>
      <c r="CA49" s="556"/>
      <c r="CB49" s="135"/>
      <c r="CC49" s="135"/>
      <c r="CD49" s="135"/>
      <c r="CE49" s="135"/>
      <c r="CF49" s="135"/>
      <c r="CG49" s="135"/>
      <c r="CH49" s="135"/>
      <c r="CI49" s="135"/>
      <c r="CJ49" s="135"/>
      <c r="CK49" s="135"/>
      <c r="CL49" s="135"/>
      <c r="CM49" s="135"/>
      <c r="CN49" s="135"/>
      <c r="CO49" s="135"/>
      <c r="CP49" s="135"/>
      <c r="CQ49" s="135"/>
      <c r="CR49" s="135"/>
      <c r="CS49" s="135"/>
      <c r="CT49" s="135"/>
      <c r="CU49" s="135"/>
      <c r="CV49" s="135"/>
      <c r="CW49" s="135"/>
      <c r="CX49" s="135"/>
      <c r="CY49" s="135"/>
      <c r="CZ49" s="135"/>
      <c r="DA49" s="135"/>
      <c r="DB49" s="135"/>
      <c r="DC49" s="135"/>
      <c r="DD49" s="135"/>
      <c r="DE49" s="135"/>
      <c r="DF49" s="135"/>
      <c r="DG49" s="135"/>
      <c r="DH49" s="135"/>
      <c r="DI49" s="135"/>
      <c r="DJ49" s="135"/>
      <c r="DK49" s="135"/>
      <c r="DL49" s="135"/>
      <c r="DM49" s="135"/>
      <c r="DN49" s="135"/>
      <c r="DO49" s="135"/>
      <c r="DP49" s="135"/>
      <c r="DQ49" s="135"/>
      <c r="DR49" s="135"/>
      <c r="DS49" s="135"/>
      <c r="DT49" s="135"/>
      <c r="DU49" s="135"/>
      <c r="DV49" s="129"/>
      <c r="DW49" s="129"/>
      <c r="DX49" s="129"/>
      <c r="DY49" s="129"/>
      <c r="DZ49" s="129"/>
      <c r="EA49" s="129"/>
      <c r="EB49" s="129"/>
      <c r="EC49" s="129"/>
      <c r="ED49" s="129"/>
      <c r="EE49" s="129"/>
      <c r="EF49" s="129"/>
      <c r="EG49" s="129"/>
      <c r="EH49" s="129"/>
      <c r="EI49" s="129"/>
      <c r="EJ49" s="129"/>
      <c r="EK49" s="129"/>
      <c r="EL49" s="129"/>
      <c r="EM49" s="129"/>
      <c r="EN49" s="129"/>
      <c r="EO49" s="129"/>
      <c r="EP49" s="129"/>
      <c r="EQ49" s="129"/>
      <c r="ER49" s="129"/>
      <c r="ES49" s="129"/>
      <c r="ET49" s="129"/>
    </row>
    <row r="50" spans="1:150" x14ac:dyDescent="0.3">
      <c r="A50" s="374"/>
      <c r="B50" s="374"/>
      <c r="C50" s="374"/>
      <c r="D50" s="374"/>
      <c r="E50" s="374"/>
      <c r="F50" s="374"/>
      <c r="G50" s="374"/>
      <c r="H50" s="374"/>
      <c r="I50" s="374"/>
      <c r="J50" s="374"/>
      <c r="K50" s="374"/>
      <c r="L50" s="374"/>
      <c r="M50" s="374"/>
      <c r="N50" s="374"/>
      <c r="O50" s="374"/>
      <c r="P50" s="374"/>
      <c r="Q50" s="374"/>
      <c r="R50" s="374"/>
      <c r="S50" s="374"/>
      <c r="T50" s="374"/>
      <c r="U50" s="374"/>
      <c r="V50" s="374"/>
      <c r="W50" s="374"/>
      <c r="X50" s="374"/>
      <c r="Y50" s="374"/>
      <c r="Z50" s="374"/>
      <c r="AA50" s="374"/>
      <c r="AB50" s="374"/>
      <c r="AC50" s="374"/>
      <c r="AD50" s="374"/>
      <c r="AE50" s="374"/>
      <c r="AF50" s="374"/>
      <c r="AG50" s="374"/>
      <c r="AH50" s="374"/>
      <c r="AI50" s="374"/>
      <c r="AJ50" s="374"/>
      <c r="AK50" s="374"/>
      <c r="AL50" s="374"/>
      <c r="AM50" s="374"/>
      <c r="AN50" s="374"/>
      <c r="AO50" s="374"/>
      <c r="AP50" s="374"/>
      <c r="AQ50" s="374"/>
      <c r="AR50" s="374"/>
      <c r="AS50" s="374"/>
      <c r="AT50" s="374"/>
      <c r="AU50" s="374"/>
      <c r="AV50" s="374"/>
      <c r="AW50" s="374"/>
      <c r="AX50" s="374"/>
      <c r="AY50" s="374"/>
      <c r="AZ50" s="374"/>
      <c r="BA50" s="374"/>
      <c r="BB50" s="374"/>
      <c r="BC50" s="374"/>
      <c r="BD50" s="374"/>
      <c r="BE50" s="374"/>
      <c r="BF50" s="374"/>
      <c r="BG50" s="374"/>
      <c r="BH50" s="374"/>
      <c r="BI50" s="374"/>
      <c r="BJ50" s="135"/>
      <c r="BK50" s="135"/>
      <c r="BL50" s="135"/>
      <c r="BM50" s="135"/>
      <c r="BN50" s="135"/>
      <c r="BO50" s="135"/>
      <c r="BP50" s="135"/>
      <c r="BQ50" s="135"/>
      <c r="BR50" s="135"/>
      <c r="BS50" s="135"/>
      <c r="BT50" s="135"/>
      <c r="BU50" s="135"/>
      <c r="BV50" s="135"/>
      <c r="BW50" s="135"/>
      <c r="BX50" s="135"/>
      <c r="BY50" s="135"/>
      <c r="BZ50" s="135"/>
      <c r="CA50" s="556"/>
      <c r="CB50" s="135"/>
      <c r="CC50" s="135"/>
      <c r="CD50" s="135"/>
      <c r="CE50" s="135"/>
      <c r="CF50" s="135"/>
      <c r="CG50" s="135"/>
      <c r="CH50" s="135"/>
      <c r="CI50" s="135"/>
      <c r="CJ50" s="135"/>
      <c r="CK50" s="135"/>
      <c r="CL50" s="135"/>
      <c r="CM50" s="135"/>
      <c r="CN50" s="135"/>
      <c r="CO50" s="135"/>
      <c r="CP50" s="135"/>
      <c r="CQ50" s="135"/>
      <c r="CR50" s="135"/>
      <c r="CS50" s="135"/>
      <c r="CT50" s="135"/>
      <c r="CU50" s="135"/>
      <c r="CV50" s="135"/>
      <c r="CW50" s="135"/>
      <c r="CX50" s="135"/>
      <c r="CY50" s="135"/>
      <c r="CZ50" s="135"/>
      <c r="DA50" s="135"/>
      <c r="DB50" s="135"/>
      <c r="DC50" s="135"/>
      <c r="DD50" s="135"/>
      <c r="DE50" s="135"/>
      <c r="DF50" s="135"/>
      <c r="DG50" s="135"/>
      <c r="DH50" s="135"/>
      <c r="DI50" s="135"/>
      <c r="DJ50" s="135"/>
      <c r="DK50" s="135"/>
      <c r="DL50" s="135"/>
      <c r="DM50" s="135"/>
      <c r="DN50" s="135"/>
      <c r="DO50" s="135"/>
      <c r="DP50" s="135"/>
      <c r="DQ50" s="135"/>
      <c r="DR50" s="135"/>
      <c r="DS50" s="135"/>
      <c r="DT50" s="135"/>
      <c r="DU50" s="135"/>
      <c r="DV50" s="129"/>
      <c r="DW50" s="129"/>
      <c r="DX50" s="129"/>
      <c r="DY50" s="129"/>
      <c r="DZ50" s="129"/>
      <c r="EA50" s="129"/>
      <c r="EB50" s="129"/>
      <c r="EC50" s="129"/>
      <c r="ED50" s="129"/>
      <c r="EE50" s="129"/>
      <c r="EF50" s="129"/>
      <c r="EG50" s="129"/>
      <c r="EH50" s="129"/>
      <c r="EI50" s="129"/>
      <c r="EJ50" s="129"/>
      <c r="EK50" s="129"/>
      <c r="EL50" s="129"/>
      <c r="EM50" s="129"/>
      <c r="EN50" s="129"/>
      <c r="EO50" s="129"/>
      <c r="EP50" s="129"/>
      <c r="EQ50" s="129"/>
      <c r="ER50" s="129"/>
      <c r="ES50" s="129"/>
      <c r="ET50" s="129"/>
    </row>
    <row r="51" spans="1:150" x14ac:dyDescent="0.3">
      <c r="A51" s="374"/>
      <c r="B51" s="374"/>
      <c r="C51" s="374"/>
      <c r="D51" s="374"/>
      <c r="E51" s="374"/>
      <c r="F51" s="374"/>
      <c r="G51" s="374"/>
      <c r="H51" s="374"/>
      <c r="I51" s="374"/>
      <c r="J51" s="374"/>
      <c r="K51" s="374"/>
      <c r="L51" s="374"/>
      <c r="M51" s="374"/>
      <c r="N51" s="374"/>
      <c r="O51" s="374"/>
      <c r="P51" s="374"/>
      <c r="Q51" s="374"/>
      <c r="R51" s="374"/>
      <c r="S51" s="374"/>
      <c r="T51" s="374"/>
      <c r="U51" s="374"/>
      <c r="V51" s="374"/>
      <c r="W51" s="374"/>
      <c r="X51" s="374"/>
      <c r="Y51" s="374"/>
      <c r="Z51" s="374"/>
      <c r="AA51" s="374"/>
      <c r="AB51" s="374"/>
      <c r="AC51" s="374"/>
      <c r="AD51" s="374"/>
      <c r="AE51" s="374"/>
      <c r="AF51" s="374"/>
      <c r="AG51" s="374"/>
      <c r="AH51" s="374"/>
      <c r="AI51" s="374"/>
      <c r="AJ51" s="374"/>
      <c r="AK51" s="374"/>
      <c r="AL51" s="374"/>
      <c r="AM51" s="374"/>
      <c r="AN51" s="374"/>
      <c r="AO51" s="374"/>
      <c r="AP51" s="374"/>
      <c r="AQ51" s="374"/>
      <c r="AR51" s="374"/>
      <c r="AS51" s="374"/>
      <c r="AT51" s="374"/>
      <c r="AU51" s="374"/>
      <c r="AV51" s="374"/>
      <c r="AW51" s="374"/>
      <c r="AX51" s="374"/>
      <c r="AY51" s="374"/>
      <c r="AZ51" s="374"/>
      <c r="BA51" s="374"/>
      <c r="BB51" s="374"/>
      <c r="BC51" s="374"/>
      <c r="BD51" s="374"/>
      <c r="BE51" s="374"/>
      <c r="BF51" s="374"/>
      <c r="BG51" s="374"/>
      <c r="BH51" s="374"/>
      <c r="BI51" s="374"/>
      <c r="BJ51" s="135"/>
      <c r="BK51" s="135"/>
      <c r="BL51" s="135"/>
      <c r="BM51" s="135"/>
      <c r="BN51" s="135"/>
      <c r="BO51" s="135"/>
      <c r="BP51" s="135"/>
      <c r="BQ51" s="135"/>
      <c r="BR51" s="135"/>
      <c r="BS51" s="135"/>
      <c r="BT51" s="135"/>
      <c r="BU51" s="135"/>
      <c r="BV51" s="135"/>
      <c r="BW51" s="135"/>
      <c r="BX51" s="135"/>
      <c r="BY51" s="135"/>
      <c r="BZ51" s="135"/>
      <c r="CA51" s="556"/>
      <c r="CB51" s="135"/>
      <c r="CC51" s="135"/>
      <c r="CD51" s="135"/>
      <c r="CE51" s="135"/>
      <c r="CF51" s="135"/>
      <c r="CG51" s="135"/>
      <c r="CH51" s="135"/>
      <c r="CI51" s="135"/>
      <c r="CJ51" s="135"/>
      <c r="CK51" s="135"/>
      <c r="CL51" s="135"/>
      <c r="CM51" s="135"/>
      <c r="CN51" s="135"/>
      <c r="CO51" s="135"/>
      <c r="CP51" s="135"/>
      <c r="CQ51" s="135"/>
      <c r="CR51" s="135"/>
      <c r="CS51" s="135"/>
      <c r="CT51" s="135"/>
      <c r="CU51" s="135"/>
      <c r="CV51" s="135"/>
      <c r="CW51" s="135"/>
      <c r="CX51" s="135"/>
      <c r="CY51" s="135"/>
      <c r="CZ51" s="135"/>
      <c r="DA51" s="135"/>
      <c r="DB51" s="135"/>
      <c r="DC51" s="135"/>
      <c r="DD51" s="135"/>
      <c r="DE51" s="135"/>
      <c r="DF51" s="135"/>
      <c r="DG51" s="135"/>
      <c r="DH51" s="135"/>
      <c r="DI51" s="135"/>
      <c r="DJ51" s="135"/>
      <c r="DK51" s="135"/>
      <c r="DL51" s="135"/>
      <c r="DM51" s="135"/>
      <c r="DN51" s="135"/>
      <c r="DO51" s="135"/>
      <c r="DP51" s="135"/>
      <c r="DQ51" s="135"/>
      <c r="DR51" s="135"/>
      <c r="DS51" s="135"/>
      <c r="DT51" s="135"/>
      <c r="DU51" s="135"/>
      <c r="DV51" s="129"/>
      <c r="DW51" s="129"/>
      <c r="DX51" s="129"/>
      <c r="DY51" s="129"/>
      <c r="DZ51" s="129"/>
      <c r="EA51" s="129"/>
      <c r="EB51" s="129"/>
      <c r="EC51" s="129"/>
      <c r="ED51" s="129"/>
      <c r="EE51" s="129"/>
      <c r="EF51" s="129"/>
      <c r="EG51" s="129"/>
      <c r="EH51" s="129"/>
      <c r="EI51" s="129"/>
      <c r="EJ51" s="129"/>
      <c r="EK51" s="129"/>
      <c r="EL51" s="129"/>
      <c r="EM51" s="129"/>
      <c r="EN51" s="129"/>
      <c r="EO51" s="129"/>
      <c r="EP51" s="129"/>
      <c r="EQ51" s="129"/>
      <c r="ER51" s="129"/>
      <c r="ES51" s="129"/>
      <c r="ET51" s="129"/>
    </row>
    <row r="52" spans="1:150" x14ac:dyDescent="0.3">
      <c r="A52" s="374"/>
      <c r="B52" s="374"/>
      <c r="C52" s="374"/>
      <c r="D52" s="374"/>
      <c r="E52" s="374"/>
      <c r="F52" s="374"/>
      <c r="G52" s="374"/>
      <c r="H52" s="374"/>
      <c r="I52" s="374"/>
      <c r="J52" s="374"/>
      <c r="K52" s="374"/>
      <c r="L52" s="374"/>
      <c r="M52" s="374"/>
      <c r="N52" s="374"/>
      <c r="O52" s="374"/>
      <c r="P52" s="374"/>
      <c r="Q52" s="374"/>
      <c r="R52" s="374"/>
      <c r="S52" s="374"/>
      <c r="T52" s="374"/>
      <c r="U52" s="374"/>
      <c r="V52" s="374"/>
      <c r="W52" s="374"/>
      <c r="X52" s="374"/>
      <c r="Y52" s="374"/>
      <c r="Z52" s="374"/>
      <c r="AA52" s="374"/>
      <c r="AB52" s="374"/>
      <c r="AC52" s="374"/>
      <c r="AD52" s="374"/>
      <c r="AE52" s="374"/>
      <c r="AF52" s="374"/>
      <c r="AG52" s="374"/>
      <c r="AH52" s="374"/>
      <c r="AI52" s="374"/>
      <c r="AJ52" s="374"/>
      <c r="AK52" s="374"/>
      <c r="AL52" s="374"/>
      <c r="AM52" s="374"/>
      <c r="AN52" s="374"/>
      <c r="AO52" s="374"/>
      <c r="AP52" s="374"/>
      <c r="AQ52" s="374"/>
      <c r="AR52" s="374"/>
      <c r="AS52" s="374"/>
      <c r="AT52" s="374"/>
      <c r="AU52" s="374"/>
      <c r="AV52" s="374"/>
      <c r="AW52" s="374"/>
      <c r="AX52" s="374"/>
      <c r="AY52" s="374"/>
      <c r="AZ52" s="374"/>
      <c r="BA52" s="374"/>
      <c r="BB52" s="374"/>
      <c r="BC52" s="374"/>
      <c r="BD52" s="374"/>
      <c r="BE52" s="374"/>
      <c r="BF52" s="374"/>
      <c r="BG52" s="374"/>
      <c r="BH52" s="374"/>
      <c r="BI52" s="374"/>
      <c r="BJ52" s="135"/>
      <c r="BK52" s="135"/>
      <c r="BL52" s="135"/>
      <c r="BM52" s="135"/>
      <c r="BN52" s="135"/>
      <c r="BO52" s="135"/>
      <c r="BP52" s="135"/>
      <c r="BQ52" s="135"/>
      <c r="BR52" s="135"/>
      <c r="BS52" s="135"/>
      <c r="BT52" s="135"/>
      <c r="BU52" s="135"/>
      <c r="BV52" s="135"/>
      <c r="BW52" s="135"/>
      <c r="BX52" s="135"/>
      <c r="BY52" s="135"/>
      <c r="BZ52" s="135"/>
      <c r="CA52" s="556"/>
      <c r="CB52" s="135"/>
      <c r="CC52" s="135"/>
      <c r="CD52" s="135"/>
      <c r="CE52" s="135"/>
      <c r="CF52" s="135"/>
      <c r="CG52" s="135"/>
      <c r="CH52" s="135"/>
      <c r="CI52" s="135"/>
      <c r="CJ52" s="135"/>
      <c r="CK52" s="135"/>
      <c r="CL52" s="135"/>
      <c r="CM52" s="135"/>
      <c r="CN52" s="135"/>
      <c r="CO52" s="135"/>
      <c r="CP52" s="135"/>
      <c r="CQ52" s="135"/>
      <c r="CR52" s="135"/>
      <c r="CS52" s="135"/>
      <c r="CT52" s="135"/>
      <c r="CU52" s="135"/>
      <c r="CV52" s="135"/>
      <c r="CW52" s="135"/>
      <c r="CX52" s="135"/>
      <c r="CY52" s="135"/>
      <c r="CZ52" s="135"/>
      <c r="DA52" s="135"/>
      <c r="DB52" s="135"/>
      <c r="DC52" s="135"/>
      <c r="DD52" s="135"/>
      <c r="DE52" s="135"/>
      <c r="DF52" s="135"/>
      <c r="DG52" s="135"/>
      <c r="DH52" s="135"/>
      <c r="DI52" s="135"/>
      <c r="DJ52" s="135"/>
      <c r="DK52" s="135"/>
      <c r="DL52" s="135"/>
      <c r="DM52" s="135"/>
      <c r="DN52" s="135"/>
      <c r="DO52" s="135"/>
      <c r="DP52" s="135"/>
      <c r="DQ52" s="135"/>
      <c r="DR52" s="135"/>
      <c r="DS52" s="135"/>
      <c r="DT52" s="135"/>
      <c r="DU52" s="135"/>
      <c r="DV52" s="129"/>
      <c r="DW52" s="129"/>
      <c r="DX52" s="129"/>
      <c r="DY52" s="129"/>
      <c r="DZ52" s="129"/>
      <c r="EA52" s="129"/>
      <c r="EB52" s="129"/>
      <c r="EC52" s="129"/>
      <c r="ED52" s="129"/>
      <c r="EE52" s="129"/>
      <c r="EF52" s="129"/>
      <c r="EG52" s="129"/>
      <c r="EH52" s="129"/>
      <c r="EI52" s="129"/>
      <c r="EJ52" s="129"/>
      <c r="EK52" s="129"/>
      <c r="EL52" s="129"/>
      <c r="EM52" s="129"/>
      <c r="EN52" s="129"/>
      <c r="EO52" s="129"/>
      <c r="EP52" s="129"/>
      <c r="EQ52" s="129"/>
      <c r="ER52" s="129"/>
      <c r="ES52" s="129"/>
      <c r="ET52" s="129"/>
    </row>
    <row r="53" spans="1:150" x14ac:dyDescent="0.3">
      <c r="A53" s="374"/>
      <c r="B53" s="374"/>
      <c r="C53" s="374"/>
      <c r="D53" s="374"/>
      <c r="E53" s="374"/>
      <c r="F53" s="374"/>
      <c r="G53" s="374"/>
      <c r="H53" s="374"/>
      <c r="I53" s="374"/>
      <c r="J53" s="374"/>
      <c r="K53" s="374"/>
      <c r="L53" s="374"/>
      <c r="M53" s="374"/>
      <c r="N53" s="374"/>
      <c r="O53" s="374"/>
      <c r="P53" s="374"/>
      <c r="Q53" s="374"/>
      <c r="R53" s="374"/>
      <c r="S53" s="374"/>
      <c r="T53" s="374"/>
      <c r="U53" s="374"/>
      <c r="V53" s="374"/>
      <c r="W53" s="374"/>
      <c r="X53" s="374"/>
      <c r="Y53" s="374"/>
      <c r="Z53" s="374"/>
      <c r="AA53" s="374"/>
      <c r="AB53" s="374"/>
      <c r="AC53" s="374"/>
      <c r="AD53" s="374"/>
      <c r="AE53" s="374"/>
      <c r="AF53" s="374"/>
      <c r="AG53" s="374"/>
      <c r="AH53" s="374"/>
      <c r="AI53" s="374"/>
      <c r="AJ53" s="374"/>
      <c r="AK53" s="374"/>
      <c r="AL53" s="374"/>
      <c r="AM53" s="374"/>
      <c r="AN53" s="374"/>
      <c r="AO53" s="374"/>
      <c r="AP53" s="374"/>
      <c r="AQ53" s="374"/>
      <c r="AR53" s="374"/>
      <c r="AS53" s="374"/>
      <c r="AT53" s="374"/>
      <c r="AU53" s="374"/>
      <c r="AV53" s="374"/>
      <c r="AW53" s="374"/>
      <c r="AX53" s="374"/>
      <c r="AY53" s="374"/>
      <c r="AZ53" s="374"/>
      <c r="BA53" s="374"/>
      <c r="BB53" s="374"/>
      <c r="BC53" s="374"/>
      <c r="BD53" s="374"/>
      <c r="BE53" s="374"/>
      <c r="BF53" s="374"/>
      <c r="BG53" s="374"/>
      <c r="BH53" s="374"/>
      <c r="BI53" s="374"/>
      <c r="BJ53" s="135"/>
      <c r="BK53" s="135"/>
      <c r="BL53" s="135"/>
      <c r="BM53" s="135"/>
      <c r="BN53" s="135"/>
      <c r="BO53" s="135"/>
      <c r="BP53" s="135"/>
      <c r="BQ53" s="135"/>
      <c r="BR53" s="135"/>
      <c r="BS53" s="135"/>
      <c r="BT53" s="135"/>
      <c r="BU53" s="135"/>
      <c r="BV53" s="135"/>
      <c r="BW53" s="135"/>
      <c r="BX53" s="135"/>
      <c r="BY53" s="135"/>
      <c r="BZ53" s="135"/>
      <c r="CA53" s="556"/>
      <c r="CB53" s="135"/>
      <c r="CC53" s="135"/>
      <c r="CD53" s="135"/>
      <c r="CE53" s="135"/>
      <c r="CF53" s="135"/>
      <c r="CG53" s="135"/>
      <c r="CH53" s="135"/>
      <c r="CI53" s="135"/>
      <c r="CJ53" s="135"/>
      <c r="CK53" s="135"/>
      <c r="CL53" s="135"/>
      <c r="CM53" s="135"/>
      <c r="CN53" s="135"/>
      <c r="CO53" s="135"/>
      <c r="CP53" s="135"/>
      <c r="CQ53" s="135"/>
      <c r="CR53" s="135"/>
      <c r="CS53" s="135"/>
      <c r="CT53" s="135"/>
      <c r="CU53" s="135"/>
      <c r="CV53" s="135"/>
      <c r="CW53" s="135"/>
      <c r="CX53" s="135"/>
      <c r="CY53" s="135"/>
      <c r="CZ53" s="135"/>
      <c r="DA53" s="135"/>
      <c r="DB53" s="135"/>
      <c r="DC53" s="135"/>
      <c r="DD53" s="135"/>
      <c r="DE53" s="135"/>
      <c r="DF53" s="135"/>
      <c r="DG53" s="135"/>
      <c r="DH53" s="135"/>
      <c r="DI53" s="135"/>
      <c r="DJ53" s="135"/>
      <c r="DK53" s="135"/>
      <c r="DL53" s="135"/>
      <c r="DM53" s="135"/>
      <c r="DN53" s="135"/>
      <c r="DO53" s="135"/>
      <c r="DP53" s="135"/>
      <c r="DQ53" s="135"/>
      <c r="DR53" s="135"/>
      <c r="DS53" s="135"/>
      <c r="DT53" s="135"/>
      <c r="DU53" s="135"/>
      <c r="DV53" s="129"/>
      <c r="DW53" s="129"/>
      <c r="DX53" s="129"/>
      <c r="DY53" s="129"/>
      <c r="DZ53" s="129"/>
      <c r="EA53" s="129"/>
      <c r="EB53" s="129"/>
      <c r="EC53" s="129"/>
      <c r="ED53" s="129"/>
      <c r="EE53" s="129"/>
      <c r="EF53" s="129"/>
      <c r="EG53" s="129"/>
      <c r="EH53" s="129"/>
      <c r="EI53" s="129"/>
      <c r="EJ53" s="129"/>
      <c r="EK53" s="129"/>
      <c r="EL53" s="129"/>
      <c r="EM53" s="129"/>
      <c r="EN53" s="129"/>
      <c r="EO53" s="129"/>
      <c r="EP53" s="129"/>
      <c r="EQ53" s="129"/>
      <c r="ER53" s="129"/>
      <c r="ES53" s="129"/>
      <c r="ET53" s="129"/>
    </row>
    <row r="54" spans="1:150" x14ac:dyDescent="0.3">
      <c r="A54" s="374"/>
      <c r="B54" s="374"/>
      <c r="C54" s="374"/>
      <c r="D54" s="374"/>
      <c r="E54" s="374"/>
      <c r="F54" s="374"/>
      <c r="G54" s="374"/>
      <c r="H54" s="374"/>
      <c r="I54" s="374"/>
      <c r="J54" s="374"/>
      <c r="K54" s="374"/>
      <c r="L54" s="374"/>
      <c r="M54" s="374"/>
      <c r="N54" s="374"/>
      <c r="O54" s="374"/>
      <c r="P54" s="374"/>
      <c r="Q54" s="374"/>
      <c r="R54" s="374"/>
      <c r="S54" s="374"/>
      <c r="T54" s="374"/>
      <c r="U54" s="374"/>
      <c r="V54" s="374"/>
      <c r="W54" s="374"/>
      <c r="X54" s="374"/>
      <c r="Y54" s="374"/>
      <c r="Z54" s="374"/>
      <c r="AA54" s="374"/>
      <c r="AB54" s="374"/>
      <c r="AC54" s="374"/>
      <c r="AD54" s="374"/>
      <c r="AE54" s="374"/>
      <c r="AF54" s="374"/>
      <c r="AG54" s="374"/>
      <c r="AH54" s="374"/>
      <c r="AI54" s="374"/>
      <c r="AJ54" s="374"/>
      <c r="AK54" s="374"/>
      <c r="AL54" s="374"/>
      <c r="AM54" s="374"/>
      <c r="AN54" s="374"/>
      <c r="AO54" s="374"/>
      <c r="AP54" s="374"/>
      <c r="AQ54" s="374"/>
      <c r="AR54" s="374"/>
      <c r="AS54" s="374"/>
      <c r="AT54" s="374"/>
      <c r="AU54" s="374"/>
      <c r="AV54" s="374"/>
      <c r="AW54" s="374"/>
      <c r="AX54" s="374"/>
      <c r="AY54" s="374"/>
      <c r="AZ54" s="374"/>
      <c r="BA54" s="374"/>
      <c r="BB54" s="374"/>
      <c r="BC54" s="374"/>
      <c r="BD54" s="374"/>
      <c r="BE54" s="374"/>
      <c r="BF54" s="374"/>
      <c r="BG54" s="374"/>
      <c r="BH54" s="374"/>
      <c r="BI54" s="374"/>
      <c r="BJ54" s="135"/>
      <c r="BK54" s="135"/>
      <c r="BL54" s="135"/>
      <c r="BM54" s="135"/>
      <c r="BN54" s="135"/>
      <c r="BO54" s="135"/>
      <c r="BP54" s="135"/>
      <c r="BQ54" s="135"/>
      <c r="BR54" s="135"/>
      <c r="BS54" s="135"/>
      <c r="BT54" s="135"/>
      <c r="BU54" s="135"/>
      <c r="BV54" s="135"/>
      <c r="BW54" s="135"/>
      <c r="BX54" s="135"/>
      <c r="BY54" s="135"/>
      <c r="BZ54" s="135"/>
      <c r="CA54" s="556"/>
      <c r="CB54" s="135"/>
      <c r="CC54" s="135"/>
      <c r="CD54" s="135"/>
      <c r="CE54" s="135"/>
      <c r="CF54" s="135"/>
      <c r="CG54" s="135"/>
      <c r="CH54" s="135"/>
      <c r="CI54" s="135"/>
      <c r="CJ54" s="135"/>
      <c r="CK54" s="135"/>
      <c r="CL54" s="135"/>
      <c r="CM54" s="135"/>
      <c r="CN54" s="135"/>
      <c r="CO54" s="135"/>
      <c r="CP54" s="135"/>
      <c r="CQ54" s="135"/>
      <c r="CR54" s="135"/>
      <c r="CS54" s="135"/>
      <c r="CT54" s="135"/>
      <c r="CU54" s="135"/>
      <c r="CV54" s="135"/>
      <c r="CW54" s="135"/>
      <c r="CX54" s="135"/>
      <c r="CY54" s="135"/>
      <c r="CZ54" s="135"/>
      <c r="DA54" s="135"/>
      <c r="DB54" s="135"/>
      <c r="DC54" s="135"/>
      <c r="DD54" s="135"/>
      <c r="DE54" s="135"/>
      <c r="DF54" s="135"/>
      <c r="DG54" s="135"/>
      <c r="DH54" s="135"/>
      <c r="DI54" s="135"/>
      <c r="DJ54" s="135"/>
      <c r="DK54" s="135"/>
      <c r="DL54" s="135"/>
      <c r="DM54" s="135"/>
      <c r="DN54" s="135"/>
      <c r="DO54" s="135"/>
      <c r="DP54" s="135"/>
      <c r="DQ54" s="135"/>
      <c r="DR54" s="135"/>
      <c r="DS54" s="135"/>
      <c r="DT54" s="135"/>
      <c r="DU54" s="135"/>
      <c r="DV54" s="129"/>
      <c r="DW54" s="129"/>
      <c r="DX54" s="129"/>
      <c r="DY54" s="129"/>
      <c r="DZ54" s="129"/>
      <c r="EA54" s="129"/>
      <c r="EB54" s="129"/>
      <c r="EC54" s="129"/>
      <c r="ED54" s="129"/>
      <c r="EE54" s="129"/>
      <c r="EF54" s="129"/>
      <c r="EG54" s="129"/>
      <c r="EH54" s="129"/>
      <c r="EI54" s="129"/>
      <c r="EJ54" s="129"/>
      <c r="EK54" s="129"/>
      <c r="EL54" s="129"/>
      <c r="EM54" s="129"/>
      <c r="EN54" s="129"/>
      <c r="EO54" s="129"/>
      <c r="EP54" s="129"/>
      <c r="EQ54" s="129"/>
      <c r="ER54" s="129"/>
      <c r="ES54" s="129"/>
      <c r="ET54" s="129"/>
    </row>
    <row r="55" spans="1:150" x14ac:dyDescent="0.3">
      <c r="A55" s="374"/>
      <c r="B55" s="374"/>
      <c r="C55" s="374"/>
      <c r="D55" s="374"/>
      <c r="E55" s="374"/>
      <c r="F55" s="374"/>
      <c r="G55" s="374"/>
      <c r="H55" s="374"/>
      <c r="I55" s="374"/>
      <c r="J55" s="374"/>
      <c r="K55" s="374"/>
      <c r="L55" s="374"/>
      <c r="M55" s="374"/>
      <c r="N55" s="374"/>
      <c r="O55" s="374"/>
      <c r="P55" s="374"/>
      <c r="Q55" s="374"/>
      <c r="R55" s="374"/>
      <c r="S55" s="374"/>
      <c r="T55" s="374"/>
      <c r="U55" s="374"/>
      <c r="V55" s="374"/>
      <c r="W55" s="374"/>
      <c r="X55" s="374"/>
      <c r="Y55" s="374"/>
      <c r="Z55" s="374"/>
      <c r="AA55" s="374"/>
      <c r="AB55" s="374"/>
      <c r="AC55" s="374"/>
      <c r="AD55" s="374"/>
      <c r="AE55" s="374"/>
      <c r="AF55" s="374"/>
      <c r="AG55" s="374"/>
      <c r="AH55" s="374"/>
      <c r="AI55" s="374"/>
      <c r="AJ55" s="374"/>
      <c r="AK55" s="374"/>
      <c r="AL55" s="374"/>
      <c r="AM55" s="374"/>
      <c r="AN55" s="374"/>
      <c r="AO55" s="374"/>
      <c r="AP55" s="374"/>
      <c r="AQ55" s="374"/>
      <c r="AR55" s="374"/>
      <c r="AS55" s="374"/>
      <c r="AT55" s="374"/>
      <c r="AU55" s="374"/>
      <c r="AV55" s="374"/>
      <c r="AW55" s="374"/>
      <c r="AX55" s="374"/>
      <c r="AY55" s="374"/>
      <c r="AZ55" s="374"/>
      <c r="BA55" s="374"/>
      <c r="BB55" s="374"/>
      <c r="BC55" s="374"/>
      <c r="BD55" s="374"/>
      <c r="BE55" s="374"/>
      <c r="BF55" s="374"/>
      <c r="BG55" s="374"/>
      <c r="BH55" s="374"/>
      <c r="BI55" s="374"/>
      <c r="BJ55" s="135"/>
      <c r="BK55" s="135"/>
      <c r="BL55" s="135"/>
      <c r="BM55" s="135"/>
      <c r="BN55" s="135"/>
      <c r="BO55" s="135"/>
      <c r="BP55" s="135"/>
      <c r="BQ55" s="135"/>
      <c r="BR55" s="135"/>
      <c r="BS55" s="135"/>
      <c r="BT55" s="135"/>
      <c r="BU55" s="135"/>
      <c r="BV55" s="135"/>
      <c r="BW55" s="135"/>
      <c r="BX55" s="135"/>
      <c r="BY55" s="135"/>
      <c r="BZ55" s="135"/>
      <c r="CA55" s="556"/>
      <c r="CB55" s="135"/>
      <c r="CC55" s="135"/>
      <c r="CD55" s="135"/>
      <c r="CE55" s="135"/>
      <c r="CF55" s="135"/>
      <c r="CG55" s="135"/>
      <c r="CH55" s="135"/>
      <c r="CI55" s="135"/>
      <c r="CJ55" s="135"/>
      <c r="CK55" s="135"/>
      <c r="CL55" s="135"/>
      <c r="CM55" s="135"/>
      <c r="CN55" s="135"/>
      <c r="CO55" s="135"/>
      <c r="CP55" s="135"/>
      <c r="CQ55" s="135"/>
      <c r="CR55" s="135"/>
      <c r="CS55" s="135"/>
      <c r="CT55" s="135"/>
      <c r="CU55" s="135"/>
      <c r="CV55" s="135"/>
      <c r="CW55" s="135"/>
      <c r="CX55" s="135"/>
      <c r="CY55" s="135"/>
      <c r="CZ55" s="135"/>
      <c r="DA55" s="135"/>
      <c r="DB55" s="135"/>
      <c r="DC55" s="135"/>
      <c r="DD55" s="135"/>
      <c r="DE55" s="135"/>
      <c r="DF55" s="135"/>
      <c r="DG55" s="135"/>
      <c r="DH55" s="135"/>
      <c r="DI55" s="135"/>
      <c r="DJ55" s="135"/>
      <c r="DK55" s="135"/>
      <c r="DL55" s="135"/>
      <c r="DM55" s="135"/>
      <c r="DN55" s="135"/>
      <c r="DO55" s="135"/>
      <c r="DP55" s="135"/>
      <c r="DQ55" s="135"/>
      <c r="DR55" s="135"/>
      <c r="DS55" s="135"/>
      <c r="DT55" s="135"/>
      <c r="DU55" s="135"/>
      <c r="DV55" s="129"/>
      <c r="DW55" s="129"/>
      <c r="DX55" s="129"/>
      <c r="DY55" s="129"/>
      <c r="DZ55" s="129"/>
      <c r="EA55" s="129"/>
      <c r="EB55" s="129"/>
      <c r="EC55" s="129"/>
      <c r="ED55" s="129"/>
      <c r="EE55" s="129"/>
      <c r="EF55" s="129"/>
      <c r="EG55" s="129"/>
      <c r="EH55" s="129"/>
      <c r="EI55" s="129"/>
      <c r="EJ55" s="129"/>
      <c r="EK55" s="129"/>
      <c r="EL55" s="129"/>
      <c r="EM55" s="129"/>
      <c r="EN55" s="129"/>
      <c r="EO55" s="129"/>
      <c r="EP55" s="129"/>
      <c r="EQ55" s="129"/>
      <c r="ER55" s="129"/>
      <c r="ES55" s="129"/>
      <c r="ET55" s="129"/>
    </row>
    <row r="56" spans="1:150" x14ac:dyDescent="0.3">
      <c r="A56" s="374"/>
      <c r="B56" s="374"/>
      <c r="C56" s="374"/>
      <c r="D56" s="374"/>
      <c r="E56" s="374"/>
      <c r="F56" s="374"/>
      <c r="G56" s="374"/>
      <c r="H56" s="374"/>
      <c r="I56" s="374"/>
      <c r="J56" s="374"/>
      <c r="K56" s="374"/>
      <c r="L56" s="374"/>
      <c r="M56" s="374"/>
      <c r="N56" s="374"/>
      <c r="O56" s="374"/>
      <c r="P56" s="374"/>
      <c r="Q56" s="374"/>
      <c r="R56" s="374"/>
      <c r="S56" s="374"/>
      <c r="T56" s="374"/>
      <c r="U56" s="374"/>
      <c r="V56" s="374"/>
      <c r="W56" s="374"/>
      <c r="X56" s="374"/>
      <c r="Y56" s="374"/>
      <c r="Z56" s="374"/>
      <c r="AA56" s="374"/>
      <c r="AB56" s="374"/>
      <c r="AC56" s="374"/>
      <c r="AD56" s="374"/>
      <c r="AE56" s="374"/>
      <c r="AF56" s="374"/>
      <c r="AG56" s="374"/>
      <c r="AH56" s="374"/>
      <c r="AI56" s="374"/>
      <c r="AJ56" s="374"/>
      <c r="AK56" s="374"/>
      <c r="AL56" s="374"/>
      <c r="AM56" s="374"/>
      <c r="AN56" s="374"/>
      <c r="AO56" s="374"/>
      <c r="AP56" s="374"/>
      <c r="AQ56" s="374"/>
      <c r="AR56" s="374"/>
      <c r="AS56" s="374"/>
      <c r="AT56" s="374"/>
      <c r="AU56" s="374"/>
      <c r="AV56" s="374"/>
      <c r="AW56" s="374"/>
      <c r="AX56" s="374"/>
      <c r="AY56" s="374"/>
      <c r="AZ56" s="374"/>
      <c r="BA56" s="374"/>
      <c r="BB56" s="374"/>
      <c r="BC56" s="374"/>
      <c r="BD56" s="374"/>
      <c r="BE56" s="374"/>
      <c r="BF56" s="374"/>
      <c r="BG56" s="374"/>
      <c r="BH56" s="374"/>
      <c r="BI56" s="374"/>
      <c r="BJ56" s="135"/>
      <c r="BK56" s="135"/>
      <c r="BL56" s="135"/>
      <c r="BM56" s="135"/>
      <c r="BN56" s="135"/>
      <c r="BO56" s="135"/>
      <c r="BP56" s="135"/>
      <c r="BQ56" s="135"/>
      <c r="BR56" s="135"/>
      <c r="BS56" s="135"/>
      <c r="BT56" s="135"/>
      <c r="BU56" s="135"/>
      <c r="BV56" s="135"/>
      <c r="BW56" s="135"/>
      <c r="BX56" s="135"/>
      <c r="BY56" s="135"/>
      <c r="BZ56" s="135"/>
      <c r="CA56" s="556"/>
      <c r="CB56" s="135"/>
      <c r="CC56" s="135"/>
      <c r="CD56" s="135"/>
      <c r="CE56" s="135"/>
      <c r="CF56" s="135"/>
      <c r="CG56" s="135"/>
      <c r="CH56" s="135"/>
      <c r="CI56" s="135"/>
      <c r="CJ56" s="135"/>
      <c r="CK56" s="135"/>
      <c r="CL56" s="135"/>
      <c r="CM56" s="135"/>
      <c r="CN56" s="135"/>
      <c r="CO56" s="135"/>
      <c r="CP56" s="135"/>
      <c r="CQ56" s="135"/>
      <c r="CR56" s="135"/>
      <c r="CS56" s="135"/>
      <c r="CT56" s="135"/>
      <c r="CU56" s="135"/>
      <c r="CV56" s="135"/>
      <c r="CW56" s="135"/>
      <c r="CX56" s="135"/>
      <c r="CY56" s="135"/>
      <c r="CZ56" s="135"/>
      <c r="DA56" s="135"/>
      <c r="DB56" s="135"/>
      <c r="DC56" s="135"/>
      <c r="DD56" s="135"/>
      <c r="DE56" s="135"/>
      <c r="DF56" s="135"/>
      <c r="DG56" s="135"/>
      <c r="DH56" s="135"/>
      <c r="DI56" s="135"/>
      <c r="DJ56" s="135"/>
      <c r="DK56" s="135"/>
      <c r="DL56" s="135"/>
      <c r="DM56" s="135"/>
      <c r="DN56" s="135"/>
      <c r="DO56" s="135"/>
      <c r="DP56" s="135"/>
      <c r="DQ56" s="135"/>
      <c r="DR56" s="135"/>
      <c r="DS56" s="135"/>
      <c r="DT56" s="135"/>
      <c r="DU56" s="135"/>
      <c r="DV56" s="129"/>
      <c r="DW56" s="129"/>
      <c r="DX56" s="129"/>
      <c r="DY56" s="129"/>
      <c r="DZ56" s="129"/>
      <c r="EA56" s="129"/>
      <c r="EB56" s="129"/>
      <c r="EC56" s="129"/>
      <c r="ED56" s="129"/>
      <c r="EE56" s="129"/>
      <c r="EF56" s="129"/>
      <c r="EG56" s="129"/>
      <c r="EH56" s="129"/>
      <c r="EI56" s="129"/>
      <c r="EJ56" s="129"/>
      <c r="EK56" s="129"/>
      <c r="EL56" s="129"/>
      <c r="EM56" s="129"/>
      <c r="EN56" s="129"/>
      <c r="EO56" s="129"/>
      <c r="EP56" s="129"/>
      <c r="EQ56" s="129"/>
      <c r="ER56" s="129"/>
      <c r="ES56" s="129"/>
      <c r="ET56" s="129"/>
    </row>
    <row r="57" spans="1:150" x14ac:dyDescent="0.3">
      <c r="A57" s="374"/>
      <c r="B57" s="374"/>
      <c r="C57" s="374"/>
      <c r="D57" s="374"/>
      <c r="E57" s="374"/>
      <c r="F57" s="374"/>
      <c r="G57" s="374"/>
      <c r="H57" s="374"/>
      <c r="I57" s="374"/>
      <c r="J57" s="374"/>
      <c r="K57" s="374"/>
      <c r="L57" s="374"/>
      <c r="M57" s="374"/>
      <c r="N57" s="374"/>
      <c r="O57" s="374"/>
      <c r="P57" s="374"/>
      <c r="Q57" s="374"/>
      <c r="R57" s="374"/>
      <c r="S57" s="374"/>
      <c r="T57" s="374"/>
      <c r="U57" s="374"/>
      <c r="V57" s="374"/>
      <c r="W57" s="374"/>
      <c r="X57" s="374"/>
      <c r="Y57" s="374"/>
      <c r="Z57" s="374"/>
      <c r="AA57" s="374"/>
      <c r="AB57" s="374"/>
      <c r="AC57" s="374"/>
      <c r="AD57" s="374"/>
      <c r="AE57" s="374"/>
      <c r="AF57" s="374"/>
      <c r="AG57" s="374"/>
      <c r="AH57" s="374"/>
      <c r="AI57" s="374"/>
      <c r="AJ57" s="374"/>
      <c r="AK57" s="374"/>
      <c r="AL57" s="374"/>
      <c r="AM57" s="374"/>
      <c r="AN57" s="374"/>
      <c r="AO57" s="374"/>
      <c r="AP57" s="374"/>
      <c r="AQ57" s="374"/>
      <c r="AR57" s="374"/>
      <c r="AS57" s="374"/>
      <c r="AT57" s="374"/>
      <c r="AU57" s="374"/>
      <c r="AV57" s="374"/>
      <c r="AW57" s="374"/>
      <c r="AX57" s="374"/>
      <c r="AY57" s="374"/>
      <c r="AZ57" s="374"/>
      <c r="BA57" s="374"/>
      <c r="BB57" s="374"/>
      <c r="BC57" s="374"/>
      <c r="BD57" s="374"/>
      <c r="BE57" s="374"/>
      <c r="BF57" s="374"/>
      <c r="BG57" s="374"/>
      <c r="BH57" s="374"/>
      <c r="BI57" s="374"/>
      <c r="BJ57" s="135"/>
      <c r="BK57" s="135"/>
      <c r="BL57" s="135"/>
      <c r="BM57" s="135"/>
      <c r="BN57" s="135"/>
      <c r="BO57" s="135"/>
      <c r="BP57" s="135"/>
      <c r="BQ57" s="135"/>
      <c r="BR57" s="135"/>
      <c r="BS57" s="135"/>
      <c r="BT57" s="135"/>
      <c r="BU57" s="135"/>
      <c r="BV57" s="135"/>
      <c r="BW57" s="135"/>
      <c r="BX57" s="135"/>
      <c r="BY57" s="135"/>
      <c r="BZ57" s="135"/>
      <c r="CA57" s="556"/>
      <c r="CB57" s="135"/>
      <c r="CC57" s="135"/>
      <c r="CD57" s="135"/>
      <c r="CE57" s="135"/>
      <c r="CF57" s="135"/>
      <c r="CG57" s="135"/>
      <c r="CH57" s="135"/>
      <c r="CI57" s="135"/>
      <c r="CJ57" s="135"/>
      <c r="CK57" s="135"/>
      <c r="CL57" s="135"/>
      <c r="CM57" s="135"/>
      <c r="CN57" s="135"/>
      <c r="CO57" s="135"/>
      <c r="CP57" s="135"/>
      <c r="CQ57" s="135"/>
      <c r="CR57" s="135"/>
      <c r="CS57" s="135"/>
      <c r="CT57" s="135"/>
      <c r="CU57" s="135"/>
      <c r="CV57" s="135"/>
      <c r="CW57" s="135"/>
      <c r="CX57" s="135"/>
      <c r="CY57" s="135"/>
      <c r="CZ57" s="135"/>
      <c r="DA57" s="135"/>
      <c r="DB57" s="135"/>
      <c r="DC57" s="135"/>
      <c r="DD57" s="135"/>
      <c r="DE57" s="135"/>
      <c r="DF57" s="135"/>
      <c r="DG57" s="135"/>
      <c r="DH57" s="135"/>
      <c r="DI57" s="135"/>
      <c r="DJ57" s="135"/>
      <c r="DK57" s="135"/>
      <c r="DL57" s="135"/>
      <c r="DM57" s="135"/>
      <c r="DN57" s="135"/>
      <c r="DO57" s="135"/>
      <c r="DP57" s="135"/>
      <c r="DQ57" s="135"/>
      <c r="DR57" s="135"/>
      <c r="DS57" s="135"/>
      <c r="DT57" s="135"/>
      <c r="DU57" s="135"/>
      <c r="DV57" s="129"/>
      <c r="DW57" s="129"/>
      <c r="DX57" s="129"/>
      <c r="DY57" s="129"/>
      <c r="DZ57" s="129"/>
      <c r="EA57" s="129"/>
      <c r="EB57" s="129"/>
      <c r="EC57" s="129"/>
      <c r="ED57" s="129"/>
      <c r="EE57" s="129"/>
      <c r="EF57" s="129"/>
      <c r="EG57" s="129"/>
      <c r="EH57" s="129"/>
      <c r="EI57" s="129"/>
      <c r="EJ57" s="129"/>
      <c r="EK57" s="129"/>
      <c r="EL57" s="129"/>
      <c r="EM57" s="129"/>
      <c r="EN57" s="129"/>
      <c r="EO57" s="129"/>
      <c r="EP57" s="129"/>
      <c r="EQ57" s="129"/>
      <c r="ER57" s="129"/>
      <c r="ES57" s="129"/>
      <c r="ET57" s="129"/>
    </row>
    <row r="58" spans="1:150" x14ac:dyDescent="0.3">
      <c r="A58" s="374"/>
      <c r="B58" s="374"/>
      <c r="C58" s="374"/>
      <c r="D58" s="374"/>
      <c r="E58" s="374"/>
      <c r="F58" s="374"/>
      <c r="G58" s="374"/>
      <c r="H58" s="374"/>
      <c r="I58" s="374"/>
      <c r="J58" s="374"/>
      <c r="K58" s="374"/>
      <c r="L58" s="374"/>
      <c r="M58" s="374"/>
      <c r="N58" s="374"/>
      <c r="O58" s="374"/>
      <c r="P58" s="374"/>
      <c r="Q58" s="374"/>
      <c r="R58" s="374"/>
      <c r="S58" s="374"/>
      <c r="T58" s="374"/>
      <c r="U58" s="374"/>
      <c r="V58" s="374"/>
      <c r="W58" s="374"/>
      <c r="X58" s="374"/>
      <c r="Y58" s="374"/>
      <c r="Z58" s="374"/>
      <c r="AA58" s="374"/>
      <c r="AB58" s="374"/>
      <c r="AC58" s="374"/>
      <c r="AD58" s="374"/>
      <c r="AE58" s="374"/>
      <c r="AF58" s="374"/>
      <c r="AG58" s="374"/>
      <c r="AH58" s="374"/>
      <c r="AI58" s="374"/>
      <c r="AJ58" s="374"/>
      <c r="AK58" s="374"/>
      <c r="AL58" s="374"/>
      <c r="AM58" s="374"/>
      <c r="AN58" s="374"/>
      <c r="AO58" s="374"/>
      <c r="AP58" s="374"/>
      <c r="AQ58" s="374"/>
      <c r="AR58" s="374"/>
      <c r="AS58" s="374"/>
      <c r="AT58" s="374"/>
      <c r="AU58" s="374"/>
      <c r="AV58" s="374"/>
      <c r="AW58" s="374"/>
      <c r="AX58" s="374"/>
      <c r="AY58" s="374"/>
      <c r="AZ58" s="374"/>
      <c r="BA58" s="374"/>
      <c r="BB58" s="374"/>
      <c r="BC58" s="374"/>
      <c r="BD58" s="374"/>
      <c r="BE58" s="374"/>
      <c r="BF58" s="374"/>
      <c r="BG58" s="374"/>
      <c r="BH58" s="374"/>
      <c r="BI58" s="374"/>
      <c r="BJ58" s="135"/>
      <c r="BK58" s="135"/>
      <c r="BL58" s="135"/>
      <c r="BM58" s="135"/>
      <c r="BN58" s="135"/>
      <c r="BO58" s="135"/>
      <c r="BP58" s="135"/>
      <c r="BQ58" s="135"/>
      <c r="BR58" s="135"/>
      <c r="BS58" s="135"/>
      <c r="BT58" s="135"/>
      <c r="BU58" s="135"/>
      <c r="BV58" s="135"/>
      <c r="BW58" s="135"/>
      <c r="BX58" s="135"/>
      <c r="BY58" s="135"/>
      <c r="BZ58" s="135"/>
      <c r="CA58" s="556"/>
      <c r="CB58" s="135"/>
      <c r="CC58" s="135"/>
      <c r="CD58" s="135"/>
      <c r="CE58" s="135"/>
      <c r="CF58" s="135"/>
      <c r="CG58" s="135"/>
      <c r="CH58" s="135"/>
      <c r="CI58" s="135"/>
      <c r="CJ58" s="135"/>
      <c r="CK58" s="135"/>
      <c r="CL58" s="135"/>
      <c r="CM58" s="135"/>
      <c r="CN58" s="135"/>
      <c r="CO58" s="135"/>
      <c r="CP58" s="135"/>
      <c r="CQ58" s="135"/>
      <c r="CR58" s="135"/>
      <c r="CS58" s="135"/>
      <c r="CT58" s="135"/>
      <c r="CU58" s="135"/>
      <c r="CV58" s="135"/>
      <c r="CW58" s="135"/>
      <c r="CX58" s="135"/>
      <c r="CY58" s="135"/>
      <c r="CZ58" s="135"/>
      <c r="DA58" s="135"/>
      <c r="DB58" s="135"/>
      <c r="DC58" s="135"/>
      <c r="DD58" s="135"/>
      <c r="DE58" s="135"/>
      <c r="DF58" s="135"/>
      <c r="DG58" s="135"/>
      <c r="DH58" s="135"/>
      <c r="DI58" s="135"/>
      <c r="DJ58" s="135"/>
      <c r="DK58" s="135"/>
      <c r="DL58" s="135"/>
      <c r="DM58" s="135"/>
      <c r="DN58" s="135"/>
      <c r="DO58" s="135"/>
      <c r="DP58" s="135"/>
      <c r="DQ58" s="135"/>
      <c r="DR58" s="135"/>
      <c r="DS58" s="135"/>
      <c r="DT58" s="135"/>
      <c r="DU58" s="135"/>
      <c r="DV58" s="129"/>
      <c r="DW58" s="129"/>
      <c r="DX58" s="129"/>
      <c r="DY58" s="129"/>
      <c r="DZ58" s="129"/>
      <c r="EA58" s="129"/>
      <c r="EB58" s="129"/>
      <c r="EC58" s="129"/>
      <c r="ED58" s="129"/>
      <c r="EE58" s="129"/>
      <c r="EF58" s="129"/>
      <c r="EG58" s="129"/>
      <c r="EH58" s="129"/>
      <c r="EI58" s="129"/>
      <c r="EJ58" s="129"/>
      <c r="EK58" s="129"/>
      <c r="EL58" s="129"/>
      <c r="EM58" s="129"/>
      <c r="EN58" s="129"/>
      <c r="EO58" s="129"/>
      <c r="EP58" s="129"/>
      <c r="EQ58" s="129"/>
      <c r="ER58" s="129"/>
      <c r="ES58" s="129"/>
      <c r="ET58" s="129"/>
    </row>
    <row r="59" spans="1:150" x14ac:dyDescent="0.3">
      <c r="A59" s="374"/>
      <c r="B59" s="374"/>
      <c r="C59" s="374"/>
      <c r="D59" s="374"/>
      <c r="E59" s="374"/>
      <c r="F59" s="374"/>
      <c r="G59" s="374"/>
      <c r="H59" s="374"/>
      <c r="I59" s="374"/>
      <c r="J59" s="374"/>
      <c r="K59" s="374"/>
      <c r="L59" s="374"/>
      <c r="M59" s="374"/>
      <c r="N59" s="374"/>
      <c r="O59" s="374"/>
      <c r="P59" s="374"/>
      <c r="Q59" s="374"/>
      <c r="R59" s="374"/>
      <c r="S59" s="374"/>
      <c r="T59" s="374"/>
      <c r="U59" s="374"/>
      <c r="V59" s="374"/>
      <c r="W59" s="374"/>
      <c r="X59" s="374"/>
      <c r="Y59" s="374"/>
      <c r="Z59" s="374"/>
      <c r="AA59" s="374"/>
      <c r="AB59" s="374"/>
      <c r="AC59" s="374"/>
      <c r="AD59" s="374"/>
      <c r="AE59" s="374"/>
      <c r="AF59" s="374"/>
      <c r="AG59" s="374"/>
      <c r="AH59" s="374"/>
      <c r="AI59" s="374"/>
      <c r="AJ59" s="374"/>
      <c r="AK59" s="374"/>
      <c r="AL59" s="374"/>
      <c r="AM59" s="374"/>
      <c r="AN59" s="374"/>
      <c r="AO59" s="374"/>
      <c r="AP59" s="374"/>
      <c r="AQ59" s="374"/>
      <c r="AR59" s="374"/>
      <c r="AS59" s="374"/>
      <c r="AT59" s="374"/>
      <c r="AU59" s="374"/>
      <c r="AV59" s="374"/>
      <c r="AW59" s="374"/>
      <c r="AX59" s="374"/>
      <c r="AY59" s="374"/>
      <c r="AZ59" s="374"/>
      <c r="BA59" s="374"/>
      <c r="BB59" s="374"/>
      <c r="BC59" s="374"/>
      <c r="BD59" s="374"/>
      <c r="BE59" s="374"/>
      <c r="BF59" s="374"/>
      <c r="BG59" s="374"/>
      <c r="BH59" s="374"/>
      <c r="BI59" s="374"/>
      <c r="BJ59" s="135"/>
      <c r="BK59" s="135"/>
      <c r="BL59" s="135"/>
      <c r="BM59" s="135"/>
      <c r="BN59" s="135"/>
      <c r="BO59" s="135"/>
      <c r="BP59" s="135"/>
      <c r="BQ59" s="135"/>
      <c r="BR59" s="135"/>
      <c r="BS59" s="135"/>
      <c r="BT59" s="135"/>
      <c r="BU59" s="135"/>
      <c r="BV59" s="135"/>
      <c r="BW59" s="135"/>
      <c r="BX59" s="135"/>
      <c r="BY59" s="135"/>
      <c r="BZ59" s="135"/>
      <c r="CA59" s="556"/>
      <c r="CB59" s="135"/>
      <c r="CC59" s="135"/>
      <c r="CD59" s="135"/>
      <c r="CE59" s="135"/>
      <c r="CF59" s="135"/>
      <c r="CG59" s="135"/>
      <c r="CH59" s="135"/>
      <c r="CI59" s="135"/>
      <c r="CJ59" s="135"/>
      <c r="CK59" s="135"/>
      <c r="CL59" s="135"/>
      <c r="CM59" s="135"/>
      <c r="CN59" s="135"/>
      <c r="CO59" s="135"/>
      <c r="CP59" s="135"/>
      <c r="CQ59" s="135"/>
      <c r="CR59" s="135"/>
      <c r="CS59" s="135"/>
      <c r="CT59" s="135"/>
      <c r="CU59" s="135"/>
      <c r="CV59" s="135"/>
      <c r="CW59" s="135"/>
      <c r="CX59" s="135"/>
      <c r="CY59" s="135"/>
      <c r="CZ59" s="135"/>
      <c r="DA59" s="135"/>
      <c r="DB59" s="135"/>
      <c r="DC59" s="135"/>
      <c r="DD59" s="135"/>
      <c r="DE59" s="135"/>
      <c r="DF59" s="135"/>
      <c r="DG59" s="135"/>
      <c r="DH59" s="135"/>
      <c r="DI59" s="135"/>
      <c r="DJ59" s="135"/>
      <c r="DK59" s="135"/>
      <c r="DL59" s="135"/>
      <c r="DM59" s="135"/>
      <c r="DN59" s="135"/>
      <c r="DO59" s="135"/>
      <c r="DP59" s="135"/>
      <c r="DQ59" s="135"/>
      <c r="DR59" s="135"/>
      <c r="DS59" s="135"/>
      <c r="DT59" s="135"/>
      <c r="DU59" s="135"/>
      <c r="DV59" s="129"/>
      <c r="DW59" s="129"/>
      <c r="DX59" s="129"/>
      <c r="DY59" s="129"/>
      <c r="DZ59" s="129"/>
      <c r="EA59" s="129"/>
      <c r="EB59" s="129"/>
      <c r="EC59" s="129"/>
      <c r="ED59" s="129"/>
      <c r="EE59" s="129"/>
      <c r="EF59" s="129"/>
      <c r="EG59" s="129"/>
      <c r="EH59" s="129"/>
      <c r="EI59" s="129"/>
      <c r="EJ59" s="129"/>
      <c r="EK59" s="129"/>
      <c r="EL59" s="129"/>
      <c r="EM59" s="129"/>
      <c r="EN59" s="129"/>
      <c r="EO59" s="129"/>
      <c r="EP59" s="129"/>
      <c r="EQ59" s="129"/>
      <c r="ER59" s="129"/>
      <c r="ES59" s="129"/>
      <c r="ET59" s="129"/>
    </row>
    <row r="60" spans="1:150" x14ac:dyDescent="0.3">
      <c r="A60" s="374"/>
      <c r="B60" s="374"/>
      <c r="C60" s="374"/>
      <c r="D60" s="374"/>
      <c r="E60" s="374"/>
      <c r="F60" s="374"/>
      <c r="G60" s="374"/>
      <c r="H60" s="374"/>
      <c r="I60" s="374"/>
      <c r="J60" s="374"/>
      <c r="K60" s="374"/>
      <c r="L60" s="374"/>
      <c r="M60" s="374"/>
      <c r="N60" s="374"/>
      <c r="O60" s="374"/>
      <c r="P60" s="374"/>
      <c r="Q60" s="374"/>
      <c r="R60" s="374"/>
      <c r="S60" s="374"/>
      <c r="T60" s="374"/>
      <c r="U60" s="374"/>
      <c r="V60" s="374"/>
      <c r="W60" s="374"/>
      <c r="X60" s="374"/>
      <c r="Y60" s="374"/>
      <c r="Z60" s="374"/>
      <c r="AA60" s="374"/>
      <c r="AB60" s="374"/>
      <c r="AC60" s="374"/>
      <c r="AD60" s="374"/>
      <c r="AE60" s="374"/>
      <c r="AF60" s="374"/>
      <c r="AG60" s="374"/>
      <c r="AH60" s="374"/>
      <c r="AI60" s="374"/>
      <c r="AJ60" s="374"/>
      <c r="AK60" s="374"/>
      <c r="AL60" s="374"/>
      <c r="AM60" s="374"/>
      <c r="AN60" s="374"/>
      <c r="AO60" s="374"/>
      <c r="AP60" s="374"/>
      <c r="AQ60" s="374"/>
      <c r="AR60" s="374"/>
      <c r="AS60" s="374"/>
      <c r="AT60" s="374"/>
      <c r="AU60" s="374"/>
      <c r="AV60" s="374"/>
      <c r="AW60" s="374"/>
      <c r="AX60" s="374"/>
      <c r="AY60" s="374"/>
      <c r="AZ60" s="374"/>
      <c r="BA60" s="374"/>
      <c r="BB60" s="374"/>
      <c r="BC60" s="374"/>
      <c r="BD60" s="374"/>
      <c r="BE60" s="374"/>
      <c r="BF60" s="374"/>
      <c r="BG60" s="374"/>
      <c r="BH60" s="374"/>
      <c r="BI60" s="374"/>
      <c r="BJ60" s="135"/>
      <c r="BK60" s="135"/>
      <c r="BL60" s="135"/>
      <c r="BM60" s="135"/>
      <c r="BN60" s="135"/>
      <c r="BO60" s="135"/>
      <c r="BP60" s="135"/>
      <c r="BQ60" s="135"/>
      <c r="BR60" s="135"/>
      <c r="BS60" s="135"/>
      <c r="BT60" s="135"/>
      <c r="BU60" s="135"/>
      <c r="BV60" s="135"/>
      <c r="BW60" s="135"/>
      <c r="BX60" s="135"/>
      <c r="BY60" s="135"/>
      <c r="BZ60" s="135"/>
      <c r="CA60" s="556"/>
      <c r="CB60" s="135"/>
      <c r="CC60" s="135"/>
      <c r="CD60" s="135"/>
      <c r="CE60" s="135"/>
      <c r="CF60" s="135"/>
      <c r="CG60" s="135"/>
      <c r="CH60" s="135"/>
      <c r="CI60" s="135"/>
      <c r="CJ60" s="135"/>
      <c r="CK60" s="135"/>
      <c r="CL60" s="135"/>
      <c r="CM60" s="135"/>
      <c r="CN60" s="135"/>
      <c r="CO60" s="135"/>
      <c r="CP60" s="135"/>
      <c r="CQ60" s="135"/>
      <c r="CR60" s="135"/>
      <c r="CS60" s="135"/>
      <c r="CT60" s="135"/>
      <c r="CU60" s="135"/>
      <c r="CV60" s="135"/>
      <c r="CW60" s="135"/>
      <c r="CX60" s="135"/>
      <c r="CY60" s="135"/>
      <c r="CZ60" s="135"/>
      <c r="DA60" s="135"/>
      <c r="DB60" s="135"/>
      <c r="DC60" s="135"/>
      <c r="DD60" s="135"/>
      <c r="DE60" s="135"/>
      <c r="DF60" s="135"/>
      <c r="DG60" s="135"/>
      <c r="DH60" s="135"/>
      <c r="DI60" s="135"/>
      <c r="DJ60" s="135"/>
      <c r="DK60" s="135"/>
      <c r="DL60" s="135"/>
      <c r="DM60" s="135"/>
      <c r="DN60" s="135"/>
      <c r="DO60" s="135"/>
      <c r="DP60" s="135"/>
      <c r="DQ60" s="135"/>
      <c r="DR60" s="135"/>
      <c r="DS60" s="135"/>
      <c r="DT60" s="135"/>
      <c r="DU60" s="135"/>
      <c r="DV60" s="129"/>
      <c r="DW60" s="129"/>
      <c r="DX60" s="129"/>
      <c r="DY60" s="129"/>
      <c r="DZ60" s="129"/>
      <c r="EA60" s="129"/>
      <c r="EB60" s="129"/>
      <c r="EC60" s="129"/>
      <c r="ED60" s="129"/>
      <c r="EE60" s="129"/>
      <c r="EF60" s="129"/>
      <c r="EG60" s="129"/>
      <c r="EH60" s="129"/>
      <c r="EI60" s="129"/>
      <c r="EJ60" s="129"/>
      <c r="EK60" s="129"/>
      <c r="EL60" s="129"/>
      <c r="EM60" s="129"/>
      <c r="EN60" s="129"/>
      <c r="EO60" s="129"/>
      <c r="EP60" s="129"/>
      <c r="EQ60" s="129"/>
      <c r="ER60" s="129"/>
      <c r="ES60" s="129"/>
      <c r="ET60" s="129"/>
    </row>
    <row r="61" spans="1:150" x14ac:dyDescent="0.3">
      <c r="A61" s="374">
        <v>0</v>
      </c>
      <c r="B61" s="374"/>
      <c r="C61" s="374"/>
      <c r="D61" s="374"/>
      <c r="E61" s="374"/>
      <c r="F61" s="374"/>
      <c r="G61" s="374"/>
      <c r="H61" s="374"/>
      <c r="I61" s="374"/>
      <c r="J61" s="374"/>
      <c r="K61" s="374"/>
      <c r="L61" s="374"/>
      <c r="M61" s="374"/>
      <c r="N61" s="374"/>
      <c r="O61" s="374"/>
      <c r="P61" s="374"/>
      <c r="Q61" s="374"/>
      <c r="R61" s="374"/>
      <c r="S61" s="374"/>
      <c r="T61" s="374"/>
      <c r="U61" s="374"/>
      <c r="V61" s="374"/>
      <c r="W61" s="374"/>
      <c r="X61" s="374"/>
      <c r="Y61" s="374"/>
      <c r="Z61" s="374"/>
      <c r="AA61" s="374"/>
      <c r="AB61" s="374"/>
      <c r="AC61" s="374"/>
      <c r="AD61" s="374"/>
      <c r="AE61" s="374"/>
      <c r="AF61" s="374"/>
      <c r="AG61" s="374"/>
      <c r="AH61" s="374"/>
      <c r="AI61" s="374"/>
      <c r="AJ61" s="374"/>
      <c r="AK61" s="374"/>
      <c r="AL61" s="374"/>
      <c r="AM61" s="374"/>
      <c r="AN61" s="374"/>
      <c r="AO61" s="374"/>
      <c r="AP61" s="374"/>
      <c r="AQ61" s="374"/>
      <c r="AR61" s="374"/>
      <c r="AS61" s="374"/>
      <c r="AT61" s="374"/>
      <c r="AU61" s="374"/>
      <c r="AV61" s="374"/>
      <c r="AW61" s="374"/>
      <c r="AX61" s="374"/>
      <c r="AY61" s="374"/>
      <c r="AZ61" s="374"/>
      <c r="BA61" s="374"/>
      <c r="BB61" s="374"/>
      <c r="BC61" s="374"/>
      <c r="BD61" s="374"/>
      <c r="BE61" s="374"/>
      <c r="BF61" s="374"/>
      <c r="BG61" s="374"/>
      <c r="BH61" s="374"/>
      <c r="BI61" s="374"/>
      <c r="BJ61" s="135"/>
      <c r="BK61" s="135"/>
      <c r="BL61" s="135"/>
      <c r="BM61" s="135"/>
      <c r="BN61" s="135"/>
      <c r="BO61" s="135"/>
      <c r="BP61" s="135"/>
      <c r="BQ61" s="135"/>
      <c r="BR61" s="135"/>
      <c r="BS61" s="135"/>
      <c r="BT61" s="135"/>
      <c r="BU61" s="135">
        <v>0</v>
      </c>
      <c r="BV61" s="135"/>
      <c r="BW61" s="135"/>
      <c r="BX61" s="135"/>
      <c r="BY61" s="135"/>
      <c r="BZ61" s="135"/>
      <c r="CA61" s="556"/>
      <c r="CB61" s="135"/>
      <c r="CC61" s="135"/>
      <c r="CD61" s="135"/>
      <c r="CE61" s="135"/>
      <c r="CF61" s="135"/>
      <c r="CG61" s="135"/>
      <c r="CH61" s="135"/>
      <c r="CI61" s="135"/>
      <c r="CJ61" s="135"/>
      <c r="CK61" s="135"/>
      <c r="CL61" s="135"/>
      <c r="CM61" s="135"/>
      <c r="CN61" s="135"/>
      <c r="CO61" s="135"/>
      <c r="CP61" s="135"/>
      <c r="CQ61" s="135"/>
      <c r="CR61" s="135"/>
      <c r="CS61" s="135"/>
      <c r="CT61" s="135"/>
      <c r="CU61" s="135"/>
      <c r="CV61" s="135"/>
      <c r="CW61" s="135"/>
      <c r="CX61" s="135"/>
      <c r="CY61" s="135"/>
      <c r="CZ61" s="135"/>
      <c r="DA61" s="135"/>
      <c r="DB61" s="135"/>
      <c r="DC61" s="135"/>
      <c r="DD61" s="135"/>
      <c r="DE61" s="135"/>
      <c r="DF61" s="135"/>
      <c r="DG61" s="135"/>
      <c r="DH61" s="135"/>
      <c r="DI61" s="135"/>
      <c r="DJ61" s="135"/>
      <c r="DK61" s="135"/>
      <c r="DL61" s="135"/>
      <c r="DM61" s="135"/>
      <c r="DN61" s="135"/>
      <c r="DO61" s="135"/>
      <c r="DP61" s="135"/>
      <c r="DQ61" s="135"/>
      <c r="DR61" s="135"/>
      <c r="DS61" s="135"/>
      <c r="DT61" s="135"/>
      <c r="DU61" s="135"/>
      <c r="DV61" s="129"/>
      <c r="DW61" s="129"/>
      <c r="DX61" s="129"/>
      <c r="DY61" s="129"/>
      <c r="DZ61" s="129"/>
      <c r="EA61" s="129"/>
      <c r="EB61" s="129"/>
      <c r="EC61" s="129"/>
      <c r="ED61" s="129"/>
      <c r="EE61" s="129"/>
      <c r="EF61" s="129"/>
      <c r="EG61" s="129"/>
      <c r="EH61" s="129"/>
      <c r="EI61" s="129"/>
      <c r="EJ61" s="129"/>
      <c r="EK61" s="129"/>
      <c r="EL61" s="129"/>
      <c r="EM61" s="129"/>
      <c r="EN61" s="129"/>
      <c r="EO61" s="129"/>
      <c r="EP61" s="129"/>
      <c r="EQ61" s="129"/>
      <c r="ER61" s="129"/>
      <c r="ES61" s="129"/>
      <c r="ET61" s="129"/>
    </row>
    <row r="62" spans="1:150" x14ac:dyDescent="0.3">
      <c r="A62" s="374"/>
      <c r="B62" s="374"/>
      <c r="C62" s="374"/>
      <c r="D62" s="374"/>
      <c r="E62" s="374"/>
      <c r="F62" s="374"/>
      <c r="G62" s="374"/>
      <c r="H62" s="374"/>
      <c r="I62" s="374"/>
      <c r="J62" s="374"/>
      <c r="K62" s="374"/>
      <c r="L62" s="374"/>
      <c r="M62" s="374"/>
      <c r="N62" s="374"/>
      <c r="O62" s="374"/>
      <c r="P62" s="374"/>
      <c r="Q62" s="374"/>
      <c r="R62" s="374"/>
      <c r="S62" s="374"/>
      <c r="T62" s="374"/>
      <c r="U62" s="374"/>
      <c r="V62" s="374"/>
      <c r="W62" s="374"/>
      <c r="X62" s="374"/>
      <c r="Y62" s="374"/>
      <c r="Z62" s="374"/>
      <c r="AA62" s="374"/>
      <c r="AB62" s="374"/>
      <c r="AC62" s="374"/>
      <c r="AD62" s="374"/>
      <c r="AE62" s="374"/>
      <c r="AF62" s="374"/>
      <c r="AG62" s="374"/>
      <c r="AH62" s="374"/>
      <c r="AI62" s="374"/>
      <c r="AJ62" s="374"/>
      <c r="AK62" s="374"/>
      <c r="AL62" s="374"/>
      <c r="AM62" s="374"/>
      <c r="AN62" s="374"/>
      <c r="AO62" s="374"/>
      <c r="AP62" s="374"/>
      <c r="AQ62" s="374"/>
      <c r="AR62" s="374"/>
      <c r="AS62" s="374"/>
      <c r="AT62" s="374"/>
      <c r="AU62" s="374"/>
      <c r="AV62" s="374"/>
      <c r="AW62" s="374"/>
      <c r="AX62" s="374"/>
      <c r="AY62" s="374"/>
      <c r="AZ62" s="374"/>
      <c r="BA62" s="374"/>
      <c r="BB62" s="374"/>
      <c r="BC62" s="374"/>
      <c r="BD62" s="374"/>
      <c r="BE62" s="374"/>
      <c r="BF62" s="374"/>
      <c r="BG62" s="374"/>
      <c r="BH62" s="374"/>
      <c r="BI62" s="374"/>
      <c r="BJ62" s="135"/>
      <c r="BK62" s="135"/>
      <c r="BL62" s="135"/>
      <c r="BM62" s="135"/>
      <c r="BN62" s="135"/>
      <c r="BO62" s="135"/>
      <c r="BP62" s="135"/>
      <c r="BQ62" s="135"/>
      <c r="BR62" s="135"/>
      <c r="BS62" s="135"/>
      <c r="BT62" s="135"/>
      <c r="BU62" s="135"/>
      <c r="BV62" s="135"/>
      <c r="BW62" s="135"/>
      <c r="BX62" s="135"/>
      <c r="BY62" s="135"/>
      <c r="BZ62" s="135"/>
      <c r="CA62" s="556"/>
      <c r="CB62" s="135"/>
      <c r="CC62" s="135"/>
      <c r="CD62" s="135"/>
      <c r="CE62" s="135"/>
      <c r="CF62" s="135"/>
      <c r="CG62" s="135"/>
      <c r="CH62" s="135"/>
      <c r="CI62" s="135"/>
      <c r="CJ62" s="135"/>
      <c r="CK62" s="135"/>
      <c r="CL62" s="135"/>
      <c r="CM62" s="135"/>
      <c r="CN62" s="135"/>
      <c r="CO62" s="135"/>
      <c r="CP62" s="135"/>
      <c r="CQ62" s="135"/>
      <c r="CR62" s="135"/>
      <c r="CS62" s="135"/>
      <c r="CT62" s="135"/>
      <c r="CU62" s="135"/>
      <c r="CV62" s="135"/>
      <c r="CW62" s="135"/>
      <c r="CX62" s="135"/>
      <c r="CY62" s="135"/>
      <c r="CZ62" s="135"/>
      <c r="DA62" s="135"/>
      <c r="DB62" s="135"/>
      <c r="DC62" s="135"/>
      <c r="DD62" s="135"/>
      <c r="DE62" s="135"/>
      <c r="DF62" s="135"/>
      <c r="DG62" s="135"/>
      <c r="DH62" s="135"/>
      <c r="DI62" s="135"/>
      <c r="DJ62" s="135"/>
      <c r="DK62" s="135"/>
      <c r="DL62" s="135"/>
      <c r="DM62" s="135"/>
      <c r="DN62" s="135"/>
      <c r="DO62" s="135"/>
      <c r="DP62" s="135"/>
      <c r="DQ62" s="135"/>
      <c r="DR62" s="135"/>
      <c r="DS62" s="135"/>
      <c r="DT62" s="135"/>
      <c r="DU62" s="135"/>
      <c r="DV62" s="129"/>
      <c r="DW62" s="129"/>
      <c r="DX62" s="129"/>
      <c r="DY62" s="129"/>
      <c r="DZ62" s="129"/>
      <c r="EA62" s="129"/>
      <c r="EB62" s="129"/>
      <c r="EC62" s="129"/>
      <c r="ED62" s="129"/>
      <c r="EE62" s="129"/>
      <c r="EF62" s="129"/>
      <c r="EG62" s="129"/>
      <c r="EH62" s="129"/>
      <c r="EI62" s="129"/>
      <c r="EJ62" s="129"/>
      <c r="EK62" s="129"/>
      <c r="EL62" s="129"/>
      <c r="EM62" s="129"/>
      <c r="EN62" s="129"/>
      <c r="EO62" s="129"/>
      <c r="EP62" s="129"/>
      <c r="EQ62" s="129"/>
      <c r="ER62" s="129"/>
      <c r="ES62" s="129"/>
      <c r="ET62" s="129"/>
    </row>
    <row r="63" spans="1:150" x14ac:dyDescent="0.3">
      <c r="A63" s="374"/>
      <c r="B63" s="374"/>
      <c r="C63" s="374"/>
      <c r="D63" s="374"/>
      <c r="E63" s="374"/>
      <c r="F63" s="374"/>
      <c r="G63" s="374"/>
      <c r="H63" s="374"/>
      <c r="I63" s="374"/>
      <c r="J63" s="374"/>
      <c r="K63" s="374"/>
      <c r="L63" s="374"/>
      <c r="M63" s="374"/>
      <c r="N63" s="374"/>
      <c r="O63" s="374"/>
      <c r="P63" s="374"/>
      <c r="Q63" s="374"/>
      <c r="R63" s="374"/>
      <c r="S63" s="374"/>
      <c r="T63" s="374"/>
      <c r="U63" s="374"/>
      <c r="V63" s="374"/>
      <c r="W63" s="374"/>
      <c r="X63" s="374"/>
      <c r="Y63" s="374"/>
      <c r="Z63" s="374"/>
      <c r="AA63" s="374"/>
      <c r="AB63" s="374"/>
      <c r="AC63" s="374"/>
      <c r="AD63" s="374"/>
      <c r="AE63" s="374"/>
      <c r="AF63" s="374"/>
      <c r="AG63" s="374"/>
      <c r="AH63" s="374"/>
      <c r="AI63" s="374"/>
      <c r="AJ63" s="374"/>
      <c r="AK63" s="374"/>
      <c r="AL63" s="374"/>
      <c r="AM63" s="374"/>
      <c r="AN63" s="374"/>
      <c r="AO63" s="374"/>
      <c r="AP63" s="374"/>
      <c r="AQ63" s="374"/>
      <c r="AR63" s="374"/>
      <c r="AS63" s="374"/>
      <c r="AT63" s="374"/>
      <c r="AU63" s="374"/>
      <c r="AV63" s="374"/>
      <c r="AW63" s="374"/>
      <c r="AX63" s="374"/>
      <c r="AY63" s="374"/>
      <c r="AZ63" s="374"/>
      <c r="BA63" s="374"/>
      <c r="BB63" s="374"/>
      <c r="BC63" s="374"/>
      <c r="BD63" s="374"/>
      <c r="BE63" s="374"/>
      <c r="BF63" s="374"/>
      <c r="BG63" s="374"/>
      <c r="BH63" s="374"/>
      <c r="BI63" s="374"/>
      <c r="BJ63" s="135"/>
      <c r="BK63" s="135"/>
      <c r="BL63" s="135"/>
      <c r="BM63" s="135"/>
      <c r="BN63" s="135"/>
      <c r="BO63" s="135"/>
      <c r="BP63" s="135"/>
      <c r="BQ63" s="135"/>
      <c r="BR63" s="135"/>
      <c r="BS63" s="135"/>
      <c r="BT63" s="135"/>
      <c r="BU63" s="135"/>
      <c r="BV63" s="135"/>
      <c r="BW63" s="135"/>
      <c r="BX63" s="135"/>
      <c r="BY63" s="135"/>
      <c r="BZ63" s="135"/>
      <c r="CA63" s="556"/>
      <c r="CB63" s="135"/>
      <c r="CC63" s="135"/>
      <c r="CD63" s="135"/>
      <c r="CE63" s="135"/>
      <c r="CF63" s="135"/>
      <c r="CG63" s="135"/>
      <c r="CH63" s="135"/>
      <c r="CI63" s="135"/>
      <c r="CJ63" s="135"/>
      <c r="CK63" s="135"/>
      <c r="CL63" s="135"/>
      <c r="CM63" s="135"/>
      <c r="CN63" s="135"/>
      <c r="CO63" s="135"/>
      <c r="CP63" s="135"/>
      <c r="CQ63" s="135"/>
      <c r="CR63" s="135"/>
      <c r="CS63" s="135"/>
      <c r="CT63" s="135"/>
      <c r="CU63" s="135"/>
      <c r="CV63" s="135"/>
      <c r="CW63" s="135"/>
      <c r="CX63" s="135"/>
      <c r="CY63" s="135"/>
      <c r="CZ63" s="135"/>
      <c r="DA63" s="135"/>
      <c r="DB63" s="135"/>
      <c r="DC63" s="135"/>
      <c r="DD63" s="135"/>
      <c r="DE63" s="135"/>
      <c r="DF63" s="135"/>
      <c r="DG63" s="135"/>
      <c r="DH63" s="135"/>
      <c r="DI63" s="135"/>
      <c r="DJ63" s="135"/>
      <c r="DK63" s="135"/>
      <c r="DL63" s="135"/>
      <c r="DM63" s="135"/>
      <c r="DN63" s="135"/>
      <c r="DO63" s="135"/>
      <c r="DP63" s="135"/>
      <c r="DQ63" s="135"/>
      <c r="DR63" s="135"/>
      <c r="DS63" s="135"/>
      <c r="DT63" s="135"/>
      <c r="DU63" s="135"/>
      <c r="DV63" s="129"/>
      <c r="DW63" s="129"/>
      <c r="DX63" s="129"/>
      <c r="DY63" s="129"/>
      <c r="DZ63" s="129"/>
      <c r="EA63" s="129"/>
      <c r="EB63" s="129"/>
      <c r="EC63" s="129"/>
      <c r="ED63" s="129"/>
      <c r="EE63" s="129"/>
      <c r="EF63" s="129"/>
      <c r="EG63" s="129"/>
      <c r="EH63" s="129"/>
      <c r="EI63" s="129"/>
      <c r="EJ63" s="129"/>
      <c r="EK63" s="129"/>
      <c r="EL63" s="129"/>
      <c r="EM63" s="129"/>
      <c r="EN63" s="129"/>
      <c r="EO63" s="129"/>
      <c r="EP63" s="129"/>
      <c r="EQ63" s="129"/>
      <c r="ER63" s="129"/>
      <c r="ES63" s="129"/>
      <c r="ET63" s="129"/>
    </row>
    <row r="64" spans="1:150" x14ac:dyDescent="0.3">
      <c r="A64" s="374"/>
      <c r="B64" s="374"/>
      <c r="C64" s="374"/>
      <c r="D64" s="374"/>
      <c r="E64" s="374"/>
      <c r="F64" s="374"/>
      <c r="G64" s="374"/>
      <c r="H64" s="374"/>
      <c r="I64" s="374"/>
      <c r="J64" s="374"/>
      <c r="K64" s="374"/>
      <c r="L64" s="374"/>
      <c r="M64" s="374"/>
      <c r="N64" s="374"/>
      <c r="O64" s="374"/>
      <c r="P64" s="374"/>
      <c r="Q64" s="374"/>
      <c r="R64" s="374"/>
      <c r="S64" s="374"/>
      <c r="T64" s="374"/>
      <c r="U64" s="374"/>
      <c r="V64" s="374"/>
      <c r="W64" s="374"/>
      <c r="X64" s="374"/>
      <c r="Y64" s="374"/>
      <c r="Z64" s="374"/>
      <c r="AA64" s="374"/>
      <c r="AB64" s="374"/>
      <c r="AC64" s="374"/>
      <c r="AD64" s="374"/>
      <c r="AE64" s="374"/>
      <c r="AF64" s="374"/>
      <c r="AG64" s="374"/>
      <c r="AH64" s="374"/>
      <c r="AI64" s="374"/>
      <c r="AJ64" s="374"/>
      <c r="AK64" s="374"/>
      <c r="AL64" s="374"/>
      <c r="AM64" s="374"/>
      <c r="AN64" s="374"/>
      <c r="AO64" s="374"/>
      <c r="AP64" s="374"/>
      <c r="AQ64" s="374"/>
      <c r="AR64" s="374"/>
      <c r="AS64" s="374"/>
      <c r="AT64" s="374"/>
      <c r="AU64" s="374"/>
      <c r="AV64" s="374"/>
      <c r="AW64" s="374"/>
      <c r="AX64" s="374"/>
      <c r="AY64" s="374"/>
      <c r="AZ64" s="374"/>
      <c r="BA64" s="374"/>
      <c r="BB64" s="374"/>
      <c r="BC64" s="374"/>
      <c r="BD64" s="374"/>
      <c r="BE64" s="374"/>
      <c r="BF64" s="374"/>
      <c r="BG64" s="374"/>
      <c r="BH64" s="374"/>
      <c r="BI64" s="374"/>
      <c r="BJ64" s="135"/>
      <c r="BK64" s="135"/>
      <c r="BL64" s="135"/>
      <c r="BM64" s="135"/>
      <c r="BN64" s="135"/>
      <c r="BO64" s="135"/>
      <c r="BP64" s="135"/>
      <c r="BQ64" s="135"/>
      <c r="BR64" s="135"/>
      <c r="BS64" s="135"/>
      <c r="BT64" s="135"/>
      <c r="BU64" s="135"/>
      <c r="BV64" s="135"/>
      <c r="BW64" s="135"/>
      <c r="BX64" s="135"/>
      <c r="BY64" s="135"/>
      <c r="BZ64" s="135"/>
      <c r="CA64" s="556"/>
      <c r="CB64" s="135"/>
      <c r="CC64" s="135"/>
      <c r="CD64" s="135"/>
      <c r="CE64" s="135"/>
      <c r="CF64" s="135"/>
      <c r="CG64" s="135"/>
      <c r="CH64" s="135"/>
      <c r="CI64" s="135"/>
      <c r="CJ64" s="135"/>
      <c r="CK64" s="135"/>
      <c r="CL64" s="135"/>
      <c r="CM64" s="135"/>
      <c r="CN64" s="135"/>
      <c r="CO64" s="135"/>
      <c r="CP64" s="135"/>
      <c r="CQ64" s="135"/>
      <c r="CR64" s="135"/>
      <c r="CS64" s="135"/>
      <c r="CT64" s="135"/>
      <c r="CU64" s="135"/>
      <c r="CV64" s="135"/>
      <c r="CW64" s="135"/>
      <c r="CX64" s="135"/>
      <c r="CY64" s="135"/>
      <c r="CZ64" s="135"/>
      <c r="DA64" s="135"/>
      <c r="DB64" s="135"/>
      <c r="DC64" s="135"/>
      <c r="DD64" s="135"/>
      <c r="DE64" s="135"/>
      <c r="DF64" s="135"/>
      <c r="DG64" s="135"/>
      <c r="DH64" s="135"/>
      <c r="DI64" s="135"/>
      <c r="DJ64" s="135"/>
      <c r="DK64" s="135"/>
      <c r="DL64" s="135"/>
      <c r="DM64" s="135"/>
      <c r="DN64" s="135"/>
      <c r="DO64" s="135"/>
      <c r="DP64" s="135"/>
      <c r="DQ64" s="135"/>
      <c r="DR64" s="135"/>
      <c r="DS64" s="135"/>
      <c r="DT64" s="135"/>
      <c r="DU64" s="135"/>
      <c r="DV64" s="129"/>
      <c r="DW64" s="129"/>
      <c r="DX64" s="129"/>
      <c r="DY64" s="129"/>
      <c r="DZ64" s="129"/>
      <c r="EA64" s="129"/>
      <c r="EB64" s="129"/>
      <c r="EC64" s="129"/>
      <c r="ED64" s="129"/>
      <c r="EE64" s="129"/>
      <c r="EF64" s="129"/>
      <c r="EG64" s="129"/>
      <c r="EH64" s="129"/>
      <c r="EI64" s="129"/>
      <c r="EJ64" s="129"/>
      <c r="EK64" s="129"/>
      <c r="EL64" s="129"/>
      <c r="EM64" s="129"/>
      <c r="EN64" s="129"/>
      <c r="EO64" s="129"/>
      <c r="EP64" s="129"/>
      <c r="EQ64" s="129"/>
      <c r="ER64" s="129"/>
      <c r="ES64" s="129"/>
      <c r="ET64" s="129"/>
    </row>
    <row r="65" spans="1:150" x14ac:dyDescent="0.3">
      <c r="A65" s="374"/>
      <c r="B65" s="374"/>
      <c r="C65" s="374"/>
      <c r="D65" s="374"/>
      <c r="E65" s="374"/>
      <c r="F65" s="374"/>
      <c r="G65" s="374"/>
      <c r="H65" s="374"/>
      <c r="I65" s="374"/>
      <c r="J65" s="374"/>
      <c r="K65" s="374"/>
      <c r="L65" s="374"/>
      <c r="M65" s="374"/>
      <c r="N65" s="374"/>
      <c r="O65" s="374"/>
      <c r="P65" s="374"/>
      <c r="Q65" s="374"/>
      <c r="R65" s="374"/>
      <c r="S65" s="374"/>
      <c r="T65" s="374"/>
      <c r="U65" s="374"/>
      <c r="V65" s="374"/>
      <c r="W65" s="374"/>
      <c r="X65" s="374"/>
      <c r="Y65" s="374"/>
      <c r="Z65" s="374"/>
      <c r="AA65" s="374"/>
      <c r="AB65" s="374"/>
      <c r="AC65" s="374"/>
      <c r="AD65" s="374"/>
      <c r="AE65" s="374"/>
      <c r="AF65" s="374"/>
      <c r="AG65" s="374"/>
      <c r="AH65" s="374"/>
      <c r="AI65" s="374"/>
      <c r="AJ65" s="374"/>
      <c r="AK65" s="374"/>
      <c r="AL65" s="374"/>
      <c r="AM65" s="374"/>
      <c r="AN65" s="374"/>
      <c r="AO65" s="374"/>
      <c r="AP65" s="374"/>
      <c r="AQ65" s="374"/>
      <c r="AR65" s="374"/>
      <c r="AS65" s="374"/>
      <c r="AT65" s="374"/>
      <c r="AU65" s="374"/>
      <c r="AV65" s="374"/>
      <c r="AW65" s="374"/>
      <c r="AX65" s="374"/>
      <c r="AY65" s="374"/>
      <c r="AZ65" s="374"/>
      <c r="BA65" s="374"/>
      <c r="BB65" s="374"/>
      <c r="BC65" s="374"/>
      <c r="BD65" s="374"/>
      <c r="BE65" s="374"/>
      <c r="BF65" s="374"/>
      <c r="BG65" s="374"/>
      <c r="BH65" s="374"/>
      <c r="BI65" s="374"/>
      <c r="BJ65" s="135"/>
      <c r="BK65" s="135"/>
      <c r="BL65" s="135"/>
      <c r="BM65" s="135"/>
      <c r="BN65" s="135"/>
      <c r="BO65" s="135"/>
      <c r="BP65" s="135"/>
      <c r="BQ65" s="135"/>
      <c r="BR65" s="135"/>
      <c r="BS65" s="135"/>
      <c r="BT65" s="135"/>
      <c r="BU65" s="135"/>
      <c r="BV65" s="135"/>
      <c r="BW65" s="135"/>
      <c r="BX65" s="135"/>
      <c r="BY65" s="135"/>
      <c r="BZ65" s="135"/>
      <c r="CA65" s="556"/>
      <c r="CB65" s="135"/>
      <c r="CC65" s="135"/>
      <c r="CD65" s="135"/>
      <c r="CE65" s="135"/>
      <c r="CF65" s="135"/>
      <c r="CG65" s="135"/>
      <c r="CH65" s="135"/>
      <c r="CI65" s="135"/>
      <c r="CJ65" s="135"/>
      <c r="CK65" s="135"/>
      <c r="CL65" s="135"/>
      <c r="CM65" s="135"/>
      <c r="CN65" s="135"/>
      <c r="CO65" s="135"/>
      <c r="CP65" s="135"/>
      <c r="CQ65" s="135"/>
      <c r="CR65" s="135"/>
      <c r="CS65" s="135"/>
      <c r="CT65" s="135"/>
      <c r="CU65" s="135"/>
      <c r="CV65" s="135"/>
      <c r="CW65" s="135"/>
      <c r="CX65" s="135"/>
      <c r="CY65" s="135"/>
      <c r="CZ65" s="135"/>
      <c r="DA65" s="135"/>
      <c r="DB65" s="135"/>
      <c r="DC65" s="135"/>
      <c r="DD65" s="135"/>
      <c r="DE65" s="135"/>
      <c r="DF65" s="135"/>
      <c r="DG65" s="135"/>
      <c r="DH65" s="135"/>
      <c r="DI65" s="135"/>
      <c r="DJ65" s="135"/>
      <c r="DK65" s="135"/>
      <c r="DL65" s="135"/>
      <c r="DM65" s="135"/>
      <c r="DN65" s="135"/>
      <c r="DO65" s="135"/>
      <c r="DP65" s="135"/>
      <c r="DQ65" s="135"/>
      <c r="DR65" s="135"/>
      <c r="DS65" s="135"/>
      <c r="DT65" s="135"/>
      <c r="DU65" s="135"/>
      <c r="DV65" s="129"/>
      <c r="DW65" s="129"/>
      <c r="DX65" s="129"/>
      <c r="DY65" s="129"/>
      <c r="DZ65" s="129"/>
      <c r="EA65" s="129"/>
      <c r="EB65" s="129"/>
      <c r="EC65" s="129"/>
      <c r="ED65" s="129"/>
      <c r="EE65" s="129"/>
      <c r="EF65" s="129"/>
      <c r="EG65" s="129"/>
      <c r="EH65" s="129"/>
      <c r="EI65" s="129"/>
      <c r="EJ65" s="129"/>
      <c r="EK65" s="129"/>
      <c r="EL65" s="129"/>
      <c r="EM65" s="129"/>
      <c r="EN65" s="129"/>
      <c r="EO65" s="129"/>
      <c r="EP65" s="129"/>
      <c r="EQ65" s="129"/>
      <c r="ER65" s="129"/>
      <c r="ES65" s="129"/>
      <c r="ET65" s="129"/>
    </row>
    <row r="66" spans="1:150" x14ac:dyDescent="0.3">
      <c r="A66" s="374"/>
      <c r="B66" s="374"/>
      <c r="C66" s="374"/>
      <c r="D66" s="374"/>
      <c r="E66" s="374"/>
      <c r="F66" s="374"/>
      <c r="G66" s="374"/>
      <c r="H66" s="374"/>
      <c r="I66" s="374"/>
      <c r="J66" s="374"/>
      <c r="K66" s="374"/>
      <c r="L66" s="374"/>
      <c r="M66" s="374"/>
      <c r="N66" s="374"/>
      <c r="O66" s="374"/>
      <c r="P66" s="374"/>
      <c r="Q66" s="374"/>
      <c r="R66" s="374"/>
      <c r="S66" s="374"/>
      <c r="T66" s="374"/>
      <c r="U66" s="374"/>
      <c r="V66" s="374"/>
      <c r="W66" s="374"/>
      <c r="X66" s="374"/>
      <c r="Y66" s="374"/>
      <c r="Z66" s="374"/>
      <c r="AA66" s="374"/>
      <c r="AB66" s="374"/>
      <c r="AC66" s="374"/>
      <c r="AD66" s="374"/>
      <c r="AE66" s="374"/>
      <c r="AF66" s="374"/>
      <c r="AG66" s="374"/>
      <c r="AH66" s="374"/>
      <c r="AI66" s="374"/>
      <c r="AJ66" s="374"/>
      <c r="AK66" s="374"/>
      <c r="AL66" s="374"/>
      <c r="AM66" s="374"/>
      <c r="AN66" s="374"/>
      <c r="AO66" s="374"/>
      <c r="AP66" s="374"/>
      <c r="AQ66" s="374"/>
      <c r="AR66" s="374"/>
      <c r="AS66" s="374"/>
      <c r="AT66" s="374"/>
      <c r="AU66" s="374"/>
      <c r="AV66" s="374"/>
      <c r="AW66" s="374"/>
      <c r="AX66" s="374"/>
      <c r="AY66" s="374"/>
      <c r="AZ66" s="374"/>
      <c r="BA66" s="374"/>
      <c r="BB66" s="374"/>
      <c r="BC66" s="374"/>
      <c r="BD66" s="374"/>
      <c r="BE66" s="374"/>
      <c r="BF66" s="374"/>
      <c r="BG66" s="374"/>
      <c r="BH66" s="374"/>
      <c r="BI66" s="374"/>
      <c r="BJ66" s="135"/>
      <c r="BK66" s="135"/>
      <c r="BL66" s="135"/>
      <c r="BM66" s="135"/>
      <c r="BN66" s="135"/>
      <c r="BO66" s="135"/>
      <c r="BP66" s="135"/>
      <c r="BQ66" s="135"/>
      <c r="BR66" s="135"/>
      <c r="BS66" s="135"/>
      <c r="BT66" s="135"/>
      <c r="BU66" s="135"/>
      <c r="BV66" s="135"/>
      <c r="BW66" s="135"/>
      <c r="BX66" s="135"/>
      <c r="BY66" s="135"/>
      <c r="BZ66" s="135"/>
      <c r="CA66" s="556"/>
      <c r="CB66" s="135"/>
      <c r="CC66" s="135"/>
      <c r="CD66" s="135"/>
      <c r="CE66" s="135"/>
      <c r="CF66" s="135"/>
      <c r="CG66" s="135"/>
      <c r="CH66" s="135"/>
      <c r="CI66" s="135"/>
      <c r="CJ66" s="135"/>
      <c r="CK66" s="135"/>
      <c r="CL66" s="135"/>
      <c r="CM66" s="135"/>
      <c r="CN66" s="135"/>
      <c r="CO66" s="135"/>
      <c r="CP66" s="135"/>
      <c r="CQ66" s="135"/>
      <c r="CR66" s="135"/>
      <c r="CS66" s="135"/>
      <c r="CT66" s="135"/>
      <c r="CU66" s="135"/>
      <c r="CV66" s="135"/>
      <c r="CW66" s="135"/>
      <c r="CX66" s="135"/>
      <c r="CY66" s="135"/>
      <c r="CZ66" s="135"/>
      <c r="DA66" s="135"/>
      <c r="DB66" s="135"/>
      <c r="DC66" s="135"/>
      <c r="DD66" s="135"/>
      <c r="DE66" s="135"/>
      <c r="DF66" s="135"/>
      <c r="DG66" s="135"/>
      <c r="DH66" s="135"/>
      <c r="DI66" s="135"/>
      <c r="DJ66" s="135"/>
      <c r="DK66" s="135"/>
      <c r="DL66" s="135"/>
      <c r="DM66" s="135"/>
      <c r="DN66" s="135"/>
      <c r="DO66" s="135"/>
      <c r="DP66" s="135"/>
      <c r="DQ66" s="135"/>
      <c r="DR66" s="135"/>
      <c r="DS66" s="135"/>
      <c r="DT66" s="135"/>
      <c r="DU66" s="135"/>
      <c r="DV66" s="129"/>
      <c r="DW66" s="129"/>
      <c r="DX66" s="129"/>
      <c r="DY66" s="129"/>
      <c r="DZ66" s="129"/>
      <c r="EA66" s="129"/>
      <c r="EB66" s="129"/>
      <c r="EC66" s="129"/>
      <c r="ED66" s="129"/>
      <c r="EE66" s="129"/>
      <c r="EF66" s="129"/>
      <c r="EG66" s="129"/>
      <c r="EH66" s="129"/>
      <c r="EI66" s="129"/>
      <c r="EJ66" s="129"/>
      <c r="EK66" s="129"/>
      <c r="EL66" s="129"/>
      <c r="EM66" s="129"/>
      <c r="EN66" s="129"/>
      <c r="EO66" s="129"/>
      <c r="EP66" s="129"/>
      <c r="EQ66" s="129"/>
      <c r="ER66" s="129"/>
      <c r="ES66" s="129"/>
      <c r="ET66" s="129"/>
    </row>
    <row r="67" spans="1:150" x14ac:dyDescent="0.3">
      <c r="A67" s="374"/>
      <c r="B67" s="374"/>
      <c r="C67" s="374"/>
      <c r="D67" s="374"/>
      <c r="E67" s="374"/>
      <c r="F67" s="374"/>
      <c r="G67" s="374"/>
      <c r="H67" s="374"/>
      <c r="I67" s="374"/>
      <c r="J67" s="374"/>
      <c r="K67" s="374"/>
      <c r="L67" s="374"/>
      <c r="M67" s="374"/>
      <c r="N67" s="374"/>
      <c r="O67" s="374"/>
      <c r="P67" s="374"/>
      <c r="Q67" s="374"/>
      <c r="R67" s="374"/>
      <c r="S67" s="374"/>
      <c r="T67" s="374"/>
      <c r="U67" s="374"/>
      <c r="V67" s="374"/>
      <c r="W67" s="374"/>
      <c r="X67" s="374"/>
      <c r="Y67" s="374"/>
      <c r="Z67" s="374"/>
      <c r="AA67" s="374"/>
      <c r="AB67" s="374"/>
      <c r="AC67" s="374"/>
      <c r="AD67" s="374"/>
      <c r="AE67" s="374"/>
      <c r="AF67" s="374"/>
      <c r="AG67" s="374"/>
      <c r="AH67" s="374"/>
      <c r="AI67" s="374"/>
      <c r="AJ67" s="374"/>
      <c r="AK67" s="374"/>
      <c r="AL67" s="374"/>
      <c r="AM67" s="374"/>
      <c r="AN67" s="374"/>
      <c r="AO67" s="374"/>
      <c r="AP67" s="374"/>
      <c r="AQ67" s="374"/>
      <c r="AR67" s="374"/>
      <c r="AS67" s="374"/>
      <c r="AT67" s="374"/>
      <c r="AU67" s="374"/>
      <c r="AV67" s="374"/>
      <c r="AW67" s="374"/>
      <c r="AX67" s="374"/>
      <c r="AY67" s="374"/>
      <c r="AZ67" s="374"/>
      <c r="BA67" s="374"/>
      <c r="BB67" s="374"/>
      <c r="BC67" s="374"/>
      <c r="BD67" s="374"/>
      <c r="BE67" s="374"/>
      <c r="BF67" s="374"/>
      <c r="BG67" s="374"/>
      <c r="BH67" s="374"/>
      <c r="BI67" s="374"/>
      <c r="BJ67" s="135"/>
      <c r="BK67" s="135"/>
      <c r="BL67" s="135"/>
      <c r="BM67" s="135"/>
      <c r="BN67" s="135"/>
      <c r="BO67" s="135"/>
      <c r="BP67" s="135"/>
      <c r="BQ67" s="135"/>
      <c r="BR67" s="135"/>
      <c r="BS67" s="135"/>
      <c r="BT67" s="135"/>
      <c r="BU67" s="135"/>
      <c r="BV67" s="135"/>
      <c r="BW67" s="135"/>
      <c r="BX67" s="135"/>
      <c r="BY67" s="135"/>
      <c r="BZ67" s="135"/>
      <c r="CA67" s="556"/>
      <c r="CB67" s="135"/>
      <c r="CC67" s="135"/>
      <c r="CD67" s="135"/>
      <c r="CE67" s="135"/>
      <c r="CF67" s="135"/>
      <c r="CG67" s="135"/>
      <c r="CH67" s="135"/>
      <c r="CI67" s="135"/>
      <c r="CJ67" s="135"/>
      <c r="CK67" s="135"/>
      <c r="CL67" s="135"/>
      <c r="CM67" s="135"/>
      <c r="CN67" s="135"/>
      <c r="CO67" s="135"/>
      <c r="CP67" s="135"/>
      <c r="CQ67" s="135"/>
      <c r="CR67" s="135"/>
      <c r="CS67" s="135"/>
      <c r="CT67" s="135"/>
      <c r="CU67" s="135"/>
      <c r="CV67" s="135"/>
      <c r="CW67" s="135"/>
      <c r="CX67" s="135"/>
      <c r="CY67" s="135"/>
      <c r="CZ67" s="135"/>
      <c r="DA67" s="135"/>
      <c r="DB67" s="135"/>
      <c r="DC67" s="135"/>
      <c r="DD67" s="135"/>
      <c r="DE67" s="135"/>
      <c r="DF67" s="135"/>
      <c r="DG67" s="135"/>
      <c r="DH67" s="135"/>
      <c r="DI67" s="135"/>
      <c r="DJ67" s="135"/>
      <c r="DK67" s="135"/>
      <c r="DL67" s="135"/>
      <c r="DM67" s="135"/>
      <c r="DN67" s="135"/>
      <c r="DO67" s="135"/>
      <c r="DP67" s="135"/>
      <c r="DQ67" s="135"/>
      <c r="DR67" s="135"/>
      <c r="DS67" s="135"/>
      <c r="DT67" s="135"/>
      <c r="DU67" s="135"/>
      <c r="DV67" s="129"/>
      <c r="DW67" s="129"/>
      <c r="DX67" s="129"/>
      <c r="DY67" s="129"/>
      <c r="DZ67" s="129"/>
      <c r="EA67" s="129"/>
      <c r="EB67" s="129"/>
      <c r="EC67" s="129"/>
      <c r="ED67" s="129"/>
      <c r="EE67" s="129"/>
      <c r="EF67" s="129"/>
      <c r="EG67" s="129"/>
      <c r="EH67" s="129"/>
      <c r="EI67" s="129"/>
      <c r="EJ67" s="129"/>
      <c r="EK67" s="129"/>
      <c r="EL67" s="129"/>
      <c r="EM67" s="129"/>
      <c r="EN67" s="129"/>
      <c r="EO67" s="129"/>
      <c r="EP67" s="129"/>
      <c r="EQ67" s="129"/>
      <c r="ER67" s="129"/>
      <c r="ES67" s="129"/>
      <c r="ET67" s="129"/>
    </row>
    <row r="68" spans="1:150" x14ac:dyDescent="0.3">
      <c r="A68" s="374"/>
      <c r="B68" s="374"/>
      <c r="C68" s="374"/>
      <c r="D68" s="374"/>
      <c r="E68" s="374"/>
      <c r="F68" s="374"/>
      <c r="G68" s="374"/>
      <c r="H68" s="374"/>
      <c r="I68" s="374"/>
      <c r="J68" s="374"/>
      <c r="K68" s="374"/>
      <c r="L68" s="374"/>
      <c r="M68" s="374"/>
      <c r="N68" s="374"/>
      <c r="O68" s="374"/>
      <c r="P68" s="374"/>
      <c r="Q68" s="374"/>
      <c r="R68" s="374"/>
      <c r="S68" s="374"/>
      <c r="T68" s="374"/>
      <c r="U68" s="374"/>
      <c r="V68" s="374"/>
      <c r="W68" s="374"/>
      <c r="X68" s="374"/>
      <c r="Y68" s="374"/>
      <c r="Z68" s="374"/>
      <c r="AA68" s="374"/>
      <c r="AB68" s="374"/>
      <c r="AC68" s="374"/>
      <c r="AD68" s="374"/>
      <c r="AE68" s="374"/>
      <c r="AF68" s="374"/>
      <c r="AG68" s="374"/>
      <c r="AH68" s="374"/>
      <c r="AI68" s="374"/>
      <c r="AJ68" s="374"/>
      <c r="AK68" s="374"/>
      <c r="AL68" s="374"/>
      <c r="AM68" s="374"/>
      <c r="AN68" s="374"/>
      <c r="AO68" s="374"/>
      <c r="AP68" s="374"/>
      <c r="AQ68" s="374"/>
      <c r="AR68" s="374"/>
      <c r="AS68" s="374"/>
      <c r="AT68" s="374"/>
      <c r="AU68" s="374"/>
      <c r="AV68" s="374"/>
      <c r="AW68" s="374"/>
      <c r="AX68" s="374"/>
      <c r="AY68" s="374"/>
      <c r="AZ68" s="374"/>
      <c r="BA68" s="374"/>
      <c r="BB68" s="374"/>
      <c r="BC68" s="374"/>
      <c r="BD68" s="374"/>
      <c r="BE68" s="374"/>
      <c r="BF68" s="374"/>
      <c r="BG68" s="374"/>
      <c r="BH68" s="374"/>
      <c r="BI68" s="374"/>
      <c r="BJ68" s="135"/>
      <c r="BK68" s="135"/>
      <c r="BL68" s="135"/>
      <c r="BM68" s="135"/>
      <c r="BN68" s="135"/>
      <c r="BO68" s="135"/>
      <c r="BP68" s="135"/>
      <c r="BQ68" s="135"/>
      <c r="BR68" s="135"/>
      <c r="BS68" s="135"/>
      <c r="BT68" s="135"/>
      <c r="BU68" s="135"/>
      <c r="BV68" s="135"/>
      <c r="BW68" s="135"/>
      <c r="BX68" s="135"/>
      <c r="BY68" s="135"/>
      <c r="BZ68" s="135"/>
      <c r="CA68" s="556"/>
      <c r="CB68" s="135"/>
      <c r="CC68" s="135"/>
      <c r="CD68" s="135"/>
      <c r="CE68" s="135"/>
      <c r="CF68" s="135"/>
      <c r="CG68" s="135"/>
      <c r="CH68" s="135"/>
      <c r="CI68" s="135"/>
      <c r="CJ68" s="135"/>
      <c r="CK68" s="135"/>
      <c r="CL68" s="135"/>
      <c r="CM68" s="135"/>
      <c r="CN68" s="135"/>
      <c r="CO68" s="135"/>
      <c r="CP68" s="135"/>
      <c r="CQ68" s="135"/>
      <c r="CR68" s="135"/>
      <c r="CS68" s="135"/>
      <c r="CT68" s="135"/>
      <c r="CU68" s="135"/>
      <c r="CV68" s="135"/>
      <c r="CW68" s="135"/>
      <c r="CX68" s="135"/>
      <c r="CY68" s="135"/>
      <c r="CZ68" s="135"/>
      <c r="DA68" s="135"/>
      <c r="DB68" s="135"/>
      <c r="DC68" s="135"/>
      <c r="DD68" s="135"/>
      <c r="DE68" s="135"/>
      <c r="DF68" s="135"/>
      <c r="DG68" s="135"/>
      <c r="DH68" s="135"/>
      <c r="DI68" s="135"/>
      <c r="DJ68" s="135"/>
      <c r="DK68" s="135"/>
      <c r="DL68" s="135"/>
      <c r="DM68" s="135"/>
      <c r="DN68" s="135"/>
      <c r="DO68" s="135"/>
      <c r="DP68" s="135"/>
      <c r="DQ68" s="135"/>
      <c r="DR68" s="135"/>
      <c r="DS68" s="135"/>
      <c r="DT68" s="135"/>
      <c r="DU68" s="135"/>
      <c r="DV68" s="129"/>
      <c r="DW68" s="129"/>
      <c r="DX68" s="129"/>
      <c r="DY68" s="129"/>
      <c r="DZ68" s="129"/>
      <c r="EA68" s="129"/>
      <c r="EB68" s="129"/>
      <c r="EC68" s="129"/>
      <c r="ED68" s="129"/>
      <c r="EE68" s="129"/>
      <c r="EF68" s="129"/>
      <c r="EG68" s="129"/>
      <c r="EH68" s="129"/>
      <c r="EI68" s="129"/>
      <c r="EJ68" s="129"/>
      <c r="EK68" s="129"/>
      <c r="EL68" s="129"/>
      <c r="EM68" s="129"/>
      <c r="EN68" s="129"/>
      <c r="EO68" s="129"/>
      <c r="EP68" s="129"/>
      <c r="EQ68" s="129"/>
      <c r="ER68" s="129"/>
      <c r="ES68" s="129"/>
      <c r="ET68" s="129"/>
    </row>
    <row r="69" spans="1:150" x14ac:dyDescent="0.3">
      <c r="A69" s="374"/>
      <c r="B69" s="374"/>
      <c r="C69" s="374"/>
      <c r="D69" s="374"/>
      <c r="E69" s="374"/>
      <c r="F69" s="374"/>
      <c r="G69" s="374"/>
      <c r="H69" s="374"/>
      <c r="I69" s="374"/>
      <c r="J69" s="374"/>
      <c r="K69" s="374"/>
      <c r="L69" s="374"/>
      <c r="M69" s="374"/>
      <c r="N69" s="374"/>
      <c r="O69" s="374"/>
      <c r="P69" s="374"/>
      <c r="Q69" s="374"/>
      <c r="R69" s="374"/>
      <c r="S69" s="374"/>
      <c r="T69" s="374"/>
      <c r="U69" s="374"/>
      <c r="V69" s="374"/>
      <c r="W69" s="374"/>
      <c r="X69" s="374"/>
      <c r="Y69" s="374"/>
      <c r="Z69" s="374"/>
      <c r="AA69" s="374"/>
      <c r="AB69" s="374"/>
      <c r="AC69" s="374"/>
      <c r="AD69" s="374"/>
      <c r="AE69" s="374"/>
      <c r="AF69" s="374"/>
      <c r="AG69" s="374"/>
      <c r="AH69" s="374"/>
      <c r="AI69" s="374"/>
      <c r="AJ69" s="374"/>
      <c r="AK69" s="374"/>
      <c r="AL69" s="374"/>
      <c r="AM69" s="374"/>
      <c r="AN69" s="374"/>
      <c r="AO69" s="374"/>
      <c r="AP69" s="374"/>
      <c r="AQ69" s="374"/>
      <c r="AR69" s="374"/>
      <c r="AS69" s="374"/>
      <c r="AT69" s="374"/>
      <c r="AU69" s="374"/>
      <c r="AV69" s="374"/>
      <c r="AW69" s="374"/>
      <c r="AX69" s="374"/>
      <c r="AY69" s="374"/>
      <c r="AZ69" s="374"/>
      <c r="BA69" s="374"/>
      <c r="BB69" s="374"/>
      <c r="BC69" s="374"/>
      <c r="BD69" s="374"/>
      <c r="BE69" s="374"/>
      <c r="BF69" s="374"/>
      <c r="BG69" s="374"/>
      <c r="BH69" s="374"/>
      <c r="BI69" s="374"/>
      <c r="BJ69" s="135"/>
      <c r="BK69" s="135"/>
      <c r="BL69" s="135"/>
      <c r="BM69" s="135"/>
      <c r="BN69" s="135"/>
      <c r="BO69" s="135"/>
      <c r="BP69" s="135"/>
      <c r="BQ69" s="135"/>
      <c r="BR69" s="135"/>
      <c r="BS69" s="135"/>
      <c r="BT69" s="135"/>
      <c r="BU69" s="135"/>
      <c r="BV69" s="135"/>
      <c r="BW69" s="135"/>
      <c r="BX69" s="135"/>
      <c r="BY69" s="135"/>
      <c r="BZ69" s="135"/>
      <c r="CA69" s="556"/>
      <c r="CB69" s="135"/>
      <c r="CC69" s="135"/>
      <c r="CD69" s="135"/>
      <c r="CE69" s="135"/>
      <c r="CF69" s="135"/>
      <c r="CG69" s="135"/>
      <c r="CH69" s="135"/>
      <c r="CI69" s="135"/>
      <c r="CJ69" s="135"/>
      <c r="CK69" s="135"/>
      <c r="CL69" s="135"/>
      <c r="CM69" s="135"/>
      <c r="CN69" s="135"/>
      <c r="CO69" s="135"/>
      <c r="CP69" s="135"/>
      <c r="CQ69" s="135"/>
      <c r="CR69" s="135"/>
      <c r="CS69" s="135"/>
      <c r="CT69" s="135"/>
      <c r="CU69" s="135"/>
      <c r="CV69" s="135"/>
      <c r="CW69" s="135"/>
      <c r="CX69" s="135"/>
      <c r="CY69" s="135"/>
      <c r="CZ69" s="135"/>
      <c r="DA69" s="135"/>
      <c r="DB69" s="135"/>
      <c r="DC69" s="135"/>
      <c r="DD69" s="135"/>
      <c r="DE69" s="135"/>
      <c r="DF69" s="135"/>
      <c r="DG69" s="135"/>
      <c r="DH69" s="135"/>
      <c r="DI69" s="135"/>
      <c r="DJ69" s="135"/>
      <c r="DK69" s="135"/>
      <c r="DL69" s="135"/>
      <c r="DM69" s="135"/>
      <c r="DN69" s="135"/>
      <c r="DO69" s="135"/>
      <c r="DP69" s="135"/>
      <c r="DQ69" s="135"/>
      <c r="DR69" s="135"/>
      <c r="DS69" s="135"/>
      <c r="DT69" s="135"/>
      <c r="DU69" s="135"/>
      <c r="DV69" s="129"/>
      <c r="DW69" s="129"/>
      <c r="DX69" s="129"/>
      <c r="DY69" s="129"/>
      <c r="DZ69" s="129"/>
      <c r="EA69" s="129"/>
      <c r="EB69" s="129"/>
      <c r="EC69" s="129"/>
      <c r="ED69" s="129"/>
      <c r="EE69" s="129"/>
      <c r="EF69" s="129"/>
      <c r="EG69" s="129"/>
      <c r="EH69" s="129"/>
      <c r="EI69" s="129"/>
      <c r="EJ69" s="129"/>
      <c r="EK69" s="129"/>
      <c r="EL69" s="129"/>
      <c r="EM69" s="129"/>
      <c r="EN69" s="129"/>
      <c r="EO69" s="129"/>
      <c r="EP69" s="129"/>
      <c r="EQ69" s="129"/>
      <c r="ER69" s="129"/>
      <c r="ES69" s="129"/>
      <c r="ET69" s="129"/>
    </row>
    <row r="70" spans="1:150" x14ac:dyDescent="0.3">
      <c r="A70" s="374"/>
      <c r="B70" s="374"/>
      <c r="C70" s="374"/>
      <c r="D70" s="374"/>
      <c r="E70" s="374"/>
      <c r="F70" s="374"/>
      <c r="G70" s="374"/>
      <c r="H70" s="374"/>
      <c r="I70" s="374"/>
      <c r="J70" s="374"/>
      <c r="K70" s="374"/>
      <c r="L70" s="374"/>
      <c r="M70" s="374"/>
      <c r="N70" s="374"/>
      <c r="O70" s="374"/>
      <c r="P70" s="374"/>
      <c r="Q70" s="374"/>
      <c r="R70" s="374"/>
      <c r="S70" s="374"/>
      <c r="T70" s="374"/>
      <c r="U70" s="374"/>
      <c r="V70" s="374"/>
      <c r="W70" s="374"/>
      <c r="X70" s="374"/>
      <c r="Y70" s="374"/>
      <c r="Z70" s="374"/>
      <c r="AA70" s="374"/>
      <c r="AB70" s="374"/>
      <c r="AC70" s="374"/>
      <c r="AD70" s="374"/>
      <c r="AE70" s="374"/>
      <c r="AF70" s="374"/>
      <c r="AG70" s="374"/>
      <c r="AH70" s="374"/>
      <c r="AI70" s="374"/>
      <c r="AJ70" s="374"/>
      <c r="AK70" s="374"/>
      <c r="AL70" s="374"/>
      <c r="AM70" s="374"/>
      <c r="AN70" s="374"/>
      <c r="AO70" s="374"/>
      <c r="AP70" s="374"/>
      <c r="AQ70" s="374"/>
      <c r="AR70" s="374"/>
      <c r="AS70" s="374"/>
      <c r="AT70" s="374"/>
      <c r="AU70" s="374"/>
      <c r="AV70" s="374"/>
      <c r="AW70" s="374"/>
      <c r="AX70" s="374"/>
      <c r="AY70" s="374"/>
      <c r="AZ70" s="374"/>
      <c r="BA70" s="374"/>
      <c r="BB70" s="374"/>
      <c r="BC70" s="374"/>
      <c r="BD70" s="374"/>
      <c r="BE70" s="374"/>
      <c r="BF70" s="374"/>
      <c r="BG70" s="374"/>
      <c r="BH70" s="374"/>
      <c r="BI70" s="374"/>
      <c r="BJ70" s="135"/>
      <c r="BK70" s="135"/>
      <c r="BL70" s="135"/>
      <c r="BM70" s="135"/>
      <c r="BN70" s="135"/>
      <c r="BO70" s="135"/>
      <c r="BP70" s="135"/>
      <c r="BQ70" s="135"/>
      <c r="BR70" s="135"/>
      <c r="BS70" s="135"/>
      <c r="BT70" s="135"/>
      <c r="BU70" s="135"/>
      <c r="BV70" s="135"/>
      <c r="BW70" s="135"/>
      <c r="BX70" s="135"/>
      <c r="BY70" s="135"/>
      <c r="BZ70" s="135"/>
      <c r="CA70" s="556"/>
      <c r="CB70" s="135"/>
      <c r="CC70" s="135"/>
      <c r="CD70" s="135"/>
      <c r="CE70" s="135"/>
      <c r="CF70" s="135"/>
      <c r="CG70" s="135"/>
      <c r="CH70" s="135"/>
      <c r="CI70" s="135"/>
      <c r="CJ70" s="135"/>
      <c r="CK70" s="135"/>
      <c r="CL70" s="135"/>
      <c r="CM70" s="135"/>
      <c r="CN70" s="135"/>
      <c r="CO70" s="135"/>
      <c r="CP70" s="135"/>
      <c r="CQ70" s="135"/>
      <c r="CR70" s="135"/>
      <c r="CS70" s="135"/>
      <c r="CT70" s="135"/>
      <c r="CU70" s="135"/>
      <c r="CV70" s="135"/>
      <c r="CW70" s="135"/>
      <c r="CX70" s="135"/>
      <c r="CY70" s="135"/>
      <c r="CZ70" s="135"/>
      <c r="DA70" s="135"/>
      <c r="DB70" s="135"/>
      <c r="DC70" s="135"/>
      <c r="DD70" s="135"/>
      <c r="DE70" s="135"/>
      <c r="DF70" s="135"/>
      <c r="DG70" s="135"/>
      <c r="DH70" s="135"/>
      <c r="DI70" s="135"/>
      <c r="DJ70" s="135"/>
      <c r="DK70" s="135"/>
      <c r="DL70" s="135"/>
      <c r="DM70" s="135"/>
      <c r="DN70" s="135"/>
      <c r="DO70" s="135"/>
      <c r="DP70" s="135"/>
      <c r="DQ70" s="135"/>
      <c r="DR70" s="135"/>
      <c r="DS70" s="135"/>
      <c r="DT70" s="135"/>
      <c r="DU70" s="135"/>
      <c r="DV70" s="129"/>
      <c r="DW70" s="129"/>
      <c r="DX70" s="129"/>
      <c r="DY70" s="129"/>
      <c r="DZ70" s="129"/>
      <c r="EA70" s="129"/>
      <c r="EB70" s="129"/>
      <c r="EC70" s="129"/>
      <c r="ED70" s="129"/>
      <c r="EE70" s="129"/>
      <c r="EF70" s="129"/>
      <c r="EG70" s="129"/>
      <c r="EH70" s="129"/>
      <c r="EI70" s="129"/>
      <c r="EJ70" s="129"/>
      <c r="EK70" s="129"/>
      <c r="EL70" s="129"/>
      <c r="EM70" s="129"/>
      <c r="EN70" s="129"/>
      <c r="EO70" s="129"/>
      <c r="EP70" s="129"/>
      <c r="EQ70" s="129"/>
      <c r="ER70" s="129"/>
      <c r="ES70" s="129"/>
      <c r="ET70" s="129"/>
    </row>
    <row r="71" spans="1:150" x14ac:dyDescent="0.3">
      <c r="A71" s="374"/>
      <c r="B71" s="374"/>
      <c r="C71" s="374"/>
      <c r="D71" s="374"/>
      <c r="E71" s="374"/>
      <c r="F71" s="374"/>
      <c r="G71" s="374"/>
      <c r="H71" s="374"/>
      <c r="I71" s="374"/>
      <c r="J71" s="374"/>
      <c r="K71" s="374"/>
      <c r="L71" s="374"/>
      <c r="M71" s="374"/>
      <c r="N71" s="374"/>
      <c r="O71" s="374"/>
      <c r="P71" s="374"/>
      <c r="Q71" s="374"/>
      <c r="R71" s="374"/>
      <c r="S71" s="374"/>
      <c r="T71" s="374"/>
      <c r="U71" s="374"/>
      <c r="V71" s="374"/>
      <c r="W71" s="374"/>
      <c r="X71" s="374"/>
      <c r="Y71" s="374"/>
      <c r="Z71" s="374"/>
      <c r="AA71" s="374"/>
      <c r="AB71" s="374"/>
      <c r="AC71" s="374"/>
      <c r="AD71" s="374"/>
      <c r="AE71" s="374"/>
      <c r="AF71" s="374"/>
      <c r="AG71" s="374"/>
      <c r="AH71" s="374"/>
      <c r="AI71" s="374"/>
      <c r="AJ71" s="374"/>
      <c r="AK71" s="374"/>
      <c r="AL71" s="374"/>
      <c r="AM71" s="374"/>
      <c r="AN71" s="374"/>
      <c r="AO71" s="374"/>
      <c r="AP71" s="374"/>
      <c r="AQ71" s="374"/>
      <c r="AR71" s="374"/>
      <c r="AS71" s="374"/>
      <c r="AT71" s="374"/>
      <c r="AU71" s="374"/>
      <c r="AV71" s="374"/>
      <c r="AW71" s="374"/>
      <c r="AX71" s="374"/>
      <c r="AY71" s="374"/>
      <c r="AZ71" s="374"/>
      <c r="BA71" s="374"/>
      <c r="BB71" s="374"/>
      <c r="BC71" s="374"/>
      <c r="BD71" s="374"/>
      <c r="BE71" s="374"/>
      <c r="BF71" s="374"/>
      <c r="BG71" s="374"/>
      <c r="BH71" s="374"/>
      <c r="BI71" s="374"/>
      <c r="BJ71" s="135"/>
      <c r="BK71" s="135"/>
      <c r="BL71" s="135"/>
      <c r="BM71" s="135"/>
      <c r="BN71" s="135"/>
      <c r="BO71" s="135"/>
      <c r="BP71" s="135"/>
      <c r="BQ71" s="135"/>
      <c r="BR71" s="135"/>
      <c r="BS71" s="135"/>
      <c r="BT71" s="135"/>
      <c r="BU71" s="135"/>
      <c r="BV71" s="135"/>
      <c r="BW71" s="135"/>
      <c r="BX71" s="135"/>
      <c r="BY71" s="135"/>
      <c r="BZ71" s="135"/>
      <c r="CA71" s="556"/>
      <c r="CB71" s="135"/>
      <c r="CC71" s="135"/>
      <c r="CD71" s="135"/>
      <c r="CE71" s="135"/>
      <c r="CF71" s="135"/>
      <c r="CG71" s="135"/>
      <c r="CH71" s="135"/>
      <c r="CI71" s="135"/>
      <c r="CJ71" s="135"/>
      <c r="CK71" s="135"/>
      <c r="CL71" s="135"/>
      <c r="CM71" s="135"/>
      <c r="CN71" s="135"/>
      <c r="CO71" s="135"/>
      <c r="CP71" s="135"/>
      <c r="CQ71" s="135"/>
      <c r="CR71" s="135"/>
      <c r="CS71" s="135"/>
      <c r="CT71" s="135"/>
      <c r="CU71" s="135"/>
      <c r="CV71" s="135"/>
      <c r="CW71" s="135"/>
      <c r="CX71" s="135"/>
      <c r="CY71" s="135"/>
      <c r="CZ71" s="135"/>
      <c r="DA71" s="135"/>
      <c r="DB71" s="135"/>
      <c r="DC71" s="135"/>
      <c r="DD71" s="135"/>
      <c r="DE71" s="135"/>
      <c r="DF71" s="135"/>
      <c r="DG71" s="135"/>
      <c r="DH71" s="135"/>
      <c r="DI71" s="135"/>
      <c r="DJ71" s="135"/>
      <c r="DK71" s="135"/>
      <c r="DL71" s="135"/>
      <c r="DM71" s="135"/>
      <c r="DN71" s="135"/>
      <c r="DO71" s="135"/>
      <c r="DP71" s="135"/>
      <c r="DQ71" s="135"/>
      <c r="DR71" s="135"/>
      <c r="DS71" s="135"/>
      <c r="DT71" s="135"/>
      <c r="DU71" s="135"/>
      <c r="DV71" s="129"/>
      <c r="DW71" s="129"/>
      <c r="DX71" s="129"/>
      <c r="DY71" s="129"/>
      <c r="DZ71" s="129"/>
      <c r="EA71" s="129"/>
      <c r="EB71" s="129"/>
      <c r="EC71" s="129"/>
      <c r="ED71" s="129"/>
      <c r="EE71" s="129"/>
      <c r="EF71" s="129"/>
      <c r="EG71" s="129"/>
      <c r="EH71" s="129"/>
      <c r="EI71" s="129"/>
      <c r="EJ71" s="129"/>
      <c r="EK71" s="129"/>
      <c r="EL71" s="129"/>
      <c r="EM71" s="129"/>
      <c r="EN71" s="129"/>
      <c r="EO71" s="129"/>
      <c r="EP71" s="129"/>
      <c r="EQ71" s="129"/>
      <c r="ER71" s="129"/>
      <c r="ES71" s="129"/>
      <c r="ET71" s="129"/>
    </row>
    <row r="72" spans="1:150" x14ac:dyDescent="0.3">
      <c r="A72" s="374"/>
      <c r="B72" s="374"/>
      <c r="C72" s="374"/>
      <c r="D72" s="374"/>
      <c r="E72" s="374"/>
      <c r="F72" s="374"/>
      <c r="G72" s="374"/>
      <c r="H72" s="374"/>
      <c r="I72" s="374"/>
      <c r="J72" s="374"/>
      <c r="K72" s="374"/>
      <c r="L72" s="374"/>
      <c r="M72" s="374"/>
      <c r="N72" s="374"/>
      <c r="O72" s="374"/>
      <c r="P72" s="374"/>
      <c r="Q72" s="374"/>
      <c r="R72" s="374"/>
      <c r="S72" s="374"/>
      <c r="T72" s="374"/>
      <c r="U72" s="374"/>
      <c r="V72" s="374"/>
      <c r="W72" s="374"/>
      <c r="X72" s="374"/>
      <c r="Y72" s="374"/>
      <c r="Z72" s="374"/>
      <c r="AA72" s="374"/>
      <c r="AB72" s="374"/>
      <c r="AC72" s="374"/>
      <c r="AD72" s="374"/>
      <c r="AE72" s="374"/>
      <c r="AF72" s="374"/>
      <c r="AG72" s="374"/>
      <c r="AH72" s="374"/>
      <c r="AI72" s="374"/>
      <c r="AJ72" s="374"/>
      <c r="AK72" s="374"/>
      <c r="AL72" s="374"/>
      <c r="AM72" s="374"/>
      <c r="AN72" s="374"/>
      <c r="AO72" s="374"/>
      <c r="AP72" s="374"/>
      <c r="AQ72" s="374"/>
      <c r="AR72" s="374"/>
      <c r="AS72" s="374"/>
      <c r="AT72" s="374"/>
      <c r="AU72" s="374"/>
      <c r="AV72" s="374"/>
      <c r="AW72" s="374"/>
      <c r="AX72" s="374"/>
      <c r="AY72" s="374"/>
      <c r="AZ72" s="374"/>
      <c r="BA72" s="374"/>
      <c r="BB72" s="374"/>
      <c r="BC72" s="374"/>
      <c r="BD72" s="374"/>
      <c r="BE72" s="374"/>
      <c r="BF72" s="374"/>
      <c r="BG72" s="374"/>
      <c r="BH72" s="374"/>
      <c r="BI72" s="374"/>
      <c r="BJ72" s="135"/>
      <c r="BK72" s="135"/>
      <c r="BL72" s="135"/>
      <c r="BM72" s="135"/>
      <c r="BN72" s="135"/>
      <c r="BO72" s="135"/>
      <c r="BP72" s="135"/>
      <c r="BQ72" s="135"/>
      <c r="BR72" s="135"/>
      <c r="BS72" s="135"/>
      <c r="BT72" s="135"/>
      <c r="BU72" s="135"/>
      <c r="BV72" s="135"/>
      <c r="BW72" s="135"/>
      <c r="BX72" s="135"/>
      <c r="BY72" s="135"/>
      <c r="BZ72" s="135"/>
      <c r="CA72" s="556"/>
      <c r="CB72" s="135"/>
      <c r="CC72" s="135"/>
      <c r="CD72" s="135"/>
      <c r="CE72" s="135"/>
      <c r="CF72" s="135"/>
      <c r="CG72" s="135"/>
      <c r="CH72" s="135"/>
      <c r="CI72" s="135"/>
      <c r="CJ72" s="135"/>
      <c r="CK72" s="135"/>
      <c r="CL72" s="135"/>
      <c r="CM72" s="135"/>
      <c r="CN72" s="135"/>
      <c r="CO72" s="135"/>
      <c r="CP72" s="135"/>
      <c r="CQ72" s="135"/>
      <c r="CR72" s="135"/>
      <c r="CS72" s="135"/>
      <c r="CT72" s="135"/>
      <c r="CU72" s="135"/>
      <c r="CV72" s="135"/>
      <c r="CW72" s="135"/>
      <c r="CX72" s="135"/>
      <c r="CY72" s="135"/>
      <c r="CZ72" s="135"/>
      <c r="DA72" s="135"/>
      <c r="DB72" s="135"/>
      <c r="DC72" s="135"/>
      <c r="DD72" s="135"/>
      <c r="DE72" s="135"/>
      <c r="DF72" s="135"/>
      <c r="DG72" s="135"/>
      <c r="DH72" s="135"/>
      <c r="DI72" s="135"/>
      <c r="DJ72" s="135"/>
      <c r="DK72" s="135"/>
      <c r="DL72" s="135"/>
      <c r="DM72" s="135"/>
      <c r="DN72" s="135"/>
      <c r="DO72" s="135"/>
      <c r="DP72" s="135"/>
      <c r="DQ72" s="135"/>
      <c r="DR72" s="135"/>
      <c r="DS72" s="135"/>
      <c r="DT72" s="135"/>
      <c r="DU72" s="135"/>
      <c r="DV72" s="129"/>
      <c r="DW72" s="129"/>
      <c r="DX72" s="129"/>
      <c r="DY72" s="129"/>
      <c r="DZ72" s="129"/>
      <c r="EA72" s="129"/>
      <c r="EB72" s="129"/>
      <c r="EC72" s="129"/>
      <c r="ED72" s="129"/>
      <c r="EE72" s="129"/>
      <c r="EF72" s="129"/>
      <c r="EG72" s="129"/>
      <c r="EH72" s="129"/>
      <c r="EI72" s="129"/>
      <c r="EJ72" s="129"/>
      <c r="EK72" s="129"/>
      <c r="EL72" s="129"/>
      <c r="EM72" s="129"/>
      <c r="EN72" s="129"/>
      <c r="EO72" s="129"/>
      <c r="EP72" s="129"/>
      <c r="EQ72" s="129"/>
      <c r="ER72" s="129"/>
      <c r="ES72" s="129"/>
      <c r="ET72" s="129"/>
    </row>
    <row r="73" spans="1:150" x14ac:dyDescent="0.3">
      <c r="A73" s="374"/>
      <c r="B73" s="374"/>
      <c r="C73" s="374"/>
      <c r="D73" s="374"/>
      <c r="E73" s="374"/>
      <c r="F73" s="374"/>
      <c r="G73" s="374"/>
      <c r="H73" s="374"/>
      <c r="I73" s="374"/>
      <c r="J73" s="374"/>
      <c r="K73" s="374"/>
      <c r="L73" s="374"/>
      <c r="M73" s="374"/>
      <c r="N73" s="374"/>
      <c r="O73" s="374"/>
      <c r="P73" s="374"/>
      <c r="Q73" s="374"/>
      <c r="R73" s="374"/>
      <c r="S73" s="374"/>
      <c r="T73" s="374"/>
      <c r="U73" s="374"/>
      <c r="V73" s="374"/>
      <c r="W73" s="374"/>
      <c r="X73" s="374"/>
      <c r="Y73" s="374"/>
      <c r="Z73" s="374"/>
      <c r="AA73" s="374"/>
      <c r="AB73" s="374"/>
      <c r="AC73" s="374"/>
      <c r="AD73" s="374"/>
      <c r="AE73" s="374"/>
      <c r="AF73" s="374"/>
      <c r="AG73" s="374"/>
      <c r="AH73" s="374"/>
      <c r="AI73" s="374"/>
      <c r="AJ73" s="374"/>
      <c r="AK73" s="374"/>
      <c r="AL73" s="374"/>
      <c r="AM73" s="374"/>
      <c r="AN73" s="374"/>
      <c r="AO73" s="374"/>
      <c r="AP73" s="374"/>
      <c r="AQ73" s="374"/>
      <c r="AR73" s="374"/>
      <c r="AS73" s="374"/>
      <c r="AT73" s="374"/>
      <c r="AU73" s="374"/>
      <c r="AV73" s="374"/>
      <c r="AW73" s="374"/>
      <c r="AX73" s="374"/>
      <c r="AY73" s="374"/>
      <c r="AZ73" s="374"/>
      <c r="BA73" s="374"/>
      <c r="BB73" s="374"/>
      <c r="BC73" s="374"/>
      <c r="BD73" s="374"/>
      <c r="BE73" s="374"/>
      <c r="BF73" s="374"/>
      <c r="BG73" s="374"/>
      <c r="BH73" s="374"/>
      <c r="BI73" s="374"/>
      <c r="BJ73" s="135"/>
      <c r="BK73" s="135"/>
      <c r="BL73" s="135"/>
      <c r="BM73" s="135"/>
      <c r="BN73" s="135"/>
      <c r="BO73" s="135"/>
      <c r="BP73" s="135"/>
      <c r="BQ73" s="135"/>
      <c r="BR73" s="135"/>
      <c r="BS73" s="135"/>
      <c r="BT73" s="135"/>
      <c r="BU73" s="135"/>
      <c r="BV73" s="135"/>
      <c r="BW73" s="135"/>
      <c r="BX73" s="135"/>
      <c r="BY73" s="135"/>
      <c r="BZ73" s="135"/>
      <c r="CA73" s="556"/>
      <c r="CB73" s="135"/>
      <c r="CC73" s="135"/>
      <c r="CD73" s="135"/>
      <c r="CE73" s="135"/>
      <c r="CF73" s="135"/>
      <c r="CG73" s="135"/>
      <c r="CH73" s="135"/>
      <c r="CI73" s="135"/>
      <c r="CJ73" s="135"/>
      <c r="CK73" s="135"/>
      <c r="CL73" s="135"/>
      <c r="CM73" s="135"/>
      <c r="CN73" s="135"/>
      <c r="CO73" s="135"/>
      <c r="CP73" s="135"/>
      <c r="CQ73" s="135"/>
      <c r="CR73" s="135"/>
      <c r="CS73" s="135"/>
      <c r="CT73" s="135"/>
      <c r="CU73" s="135"/>
      <c r="CV73" s="135"/>
      <c r="CW73" s="135"/>
      <c r="CX73" s="135"/>
      <c r="CY73" s="135"/>
      <c r="CZ73" s="135"/>
      <c r="DA73" s="135"/>
      <c r="DB73" s="135"/>
      <c r="DC73" s="135"/>
      <c r="DD73" s="135"/>
      <c r="DE73" s="135"/>
      <c r="DF73" s="135"/>
      <c r="DG73" s="135"/>
      <c r="DH73" s="135"/>
      <c r="DI73" s="135"/>
      <c r="DJ73" s="135"/>
      <c r="DK73" s="135"/>
      <c r="DL73" s="135"/>
      <c r="DM73" s="135"/>
      <c r="DN73" s="135"/>
      <c r="DO73" s="135"/>
      <c r="DP73" s="135"/>
      <c r="DQ73" s="135"/>
      <c r="DR73" s="135"/>
      <c r="DS73" s="135"/>
      <c r="DT73" s="135"/>
      <c r="DU73" s="135"/>
      <c r="DV73" s="129"/>
      <c r="DW73" s="129"/>
      <c r="DX73" s="129"/>
      <c r="DY73" s="129"/>
      <c r="DZ73" s="129"/>
      <c r="EA73" s="129"/>
      <c r="EB73" s="129"/>
      <c r="EC73" s="129"/>
      <c r="ED73" s="129"/>
      <c r="EE73" s="129"/>
      <c r="EF73" s="129"/>
      <c r="EG73" s="129"/>
      <c r="EH73" s="129"/>
      <c r="EI73" s="129"/>
      <c r="EJ73" s="129"/>
      <c r="EK73" s="129"/>
      <c r="EL73" s="129"/>
      <c r="EM73" s="129"/>
      <c r="EN73" s="129"/>
      <c r="EO73" s="129"/>
      <c r="EP73" s="129"/>
      <c r="EQ73" s="129"/>
      <c r="ER73" s="129"/>
      <c r="ES73" s="129"/>
      <c r="ET73" s="129"/>
    </row>
    <row r="74" spans="1:150" x14ac:dyDescent="0.3">
      <c r="A74" s="374"/>
      <c r="B74" s="374"/>
      <c r="C74" s="374"/>
      <c r="D74" s="374"/>
      <c r="E74" s="374"/>
      <c r="F74" s="374"/>
      <c r="G74" s="374"/>
      <c r="H74" s="374"/>
      <c r="I74" s="374"/>
      <c r="J74" s="374"/>
      <c r="K74" s="374"/>
      <c r="L74" s="374"/>
      <c r="M74" s="374"/>
      <c r="N74" s="374"/>
      <c r="O74" s="374"/>
      <c r="P74" s="374"/>
      <c r="Q74" s="374"/>
      <c r="R74" s="374"/>
      <c r="S74" s="374"/>
      <c r="T74" s="374"/>
      <c r="U74" s="374"/>
      <c r="V74" s="374"/>
      <c r="W74" s="374"/>
      <c r="X74" s="374"/>
      <c r="Y74" s="374"/>
      <c r="Z74" s="374"/>
      <c r="AA74" s="374"/>
      <c r="AB74" s="374"/>
      <c r="AC74" s="374"/>
      <c r="AD74" s="374"/>
      <c r="AE74" s="374"/>
      <c r="AF74" s="374"/>
      <c r="AG74" s="374"/>
      <c r="AH74" s="374"/>
      <c r="AI74" s="374"/>
      <c r="AJ74" s="374"/>
      <c r="AK74" s="374"/>
      <c r="AL74" s="374"/>
      <c r="AM74" s="374"/>
      <c r="AN74" s="374"/>
      <c r="AO74" s="374"/>
      <c r="AP74" s="374"/>
      <c r="AQ74" s="374"/>
      <c r="AR74" s="374"/>
      <c r="AS74" s="374"/>
      <c r="AT74" s="374"/>
      <c r="AU74" s="374"/>
      <c r="AV74" s="374"/>
      <c r="AW74" s="374"/>
      <c r="AX74" s="374"/>
      <c r="AY74" s="374"/>
      <c r="AZ74" s="374"/>
      <c r="BA74" s="374"/>
      <c r="BB74" s="374"/>
      <c r="BC74" s="374"/>
      <c r="BD74" s="374"/>
      <c r="BE74" s="374"/>
      <c r="BF74" s="374"/>
      <c r="BG74" s="374"/>
      <c r="BH74" s="374"/>
      <c r="BI74" s="374"/>
      <c r="BJ74" s="135"/>
      <c r="BK74" s="135"/>
      <c r="BL74" s="135"/>
      <c r="BM74" s="135"/>
      <c r="BN74" s="135"/>
      <c r="BO74" s="135"/>
      <c r="BP74" s="135"/>
      <c r="BQ74" s="135"/>
      <c r="BR74" s="135"/>
      <c r="BS74" s="135"/>
      <c r="BT74" s="135"/>
      <c r="BU74" s="135"/>
      <c r="BV74" s="135"/>
      <c r="BW74" s="135"/>
      <c r="BX74" s="135"/>
      <c r="BY74" s="135"/>
      <c r="BZ74" s="135"/>
      <c r="CA74" s="556"/>
      <c r="CB74" s="135"/>
      <c r="CC74" s="135"/>
      <c r="CD74" s="135"/>
      <c r="CE74" s="135"/>
      <c r="CF74" s="135"/>
      <c r="CG74" s="135"/>
      <c r="CH74" s="135"/>
      <c r="CI74" s="135"/>
      <c r="CJ74" s="135"/>
      <c r="CK74" s="135"/>
      <c r="CL74" s="135"/>
      <c r="CM74" s="135"/>
      <c r="CN74" s="135"/>
      <c r="CO74" s="135"/>
      <c r="CP74" s="135"/>
      <c r="CQ74" s="135"/>
      <c r="CR74" s="135"/>
      <c r="CS74" s="135"/>
      <c r="CT74" s="135"/>
      <c r="CU74" s="135"/>
      <c r="CV74" s="135"/>
      <c r="CW74" s="135"/>
      <c r="CX74" s="135"/>
      <c r="CY74" s="135"/>
      <c r="CZ74" s="135"/>
      <c r="DA74" s="135"/>
      <c r="DB74" s="135"/>
      <c r="DC74" s="135"/>
      <c r="DD74" s="135"/>
      <c r="DE74" s="135"/>
      <c r="DF74" s="135"/>
      <c r="DG74" s="135"/>
      <c r="DH74" s="135"/>
      <c r="DI74" s="135"/>
      <c r="DJ74" s="135"/>
      <c r="DK74" s="135"/>
      <c r="DL74" s="135"/>
      <c r="DM74" s="135"/>
      <c r="DN74" s="135"/>
      <c r="DO74" s="135"/>
      <c r="DP74" s="135"/>
      <c r="DQ74" s="135"/>
      <c r="DR74" s="135"/>
      <c r="DS74" s="135"/>
      <c r="DT74" s="135"/>
      <c r="DU74" s="135"/>
      <c r="DV74" s="129"/>
      <c r="DW74" s="129"/>
      <c r="DX74" s="129"/>
      <c r="DY74" s="129"/>
      <c r="DZ74" s="129"/>
      <c r="EA74" s="129"/>
      <c r="EB74" s="129"/>
      <c r="EC74" s="129"/>
      <c r="ED74" s="129"/>
      <c r="EE74" s="129"/>
      <c r="EF74" s="129"/>
      <c r="EG74" s="129"/>
      <c r="EH74" s="129"/>
      <c r="EI74" s="129"/>
      <c r="EJ74" s="129"/>
      <c r="EK74" s="129"/>
      <c r="EL74" s="129"/>
      <c r="EM74" s="129"/>
      <c r="EN74" s="129"/>
      <c r="EO74" s="129"/>
      <c r="EP74" s="129"/>
      <c r="EQ74" s="129"/>
      <c r="ER74" s="129"/>
      <c r="ES74" s="129"/>
      <c r="ET74" s="129"/>
    </row>
    <row r="75" spans="1:150" x14ac:dyDescent="0.3">
      <c r="A75" s="374"/>
      <c r="B75" s="374"/>
      <c r="C75" s="374"/>
      <c r="D75" s="374"/>
      <c r="E75" s="374"/>
      <c r="F75" s="374"/>
      <c r="G75" s="374"/>
      <c r="H75" s="374"/>
      <c r="I75" s="374"/>
      <c r="J75" s="374"/>
      <c r="K75" s="374"/>
      <c r="L75" s="374"/>
      <c r="M75" s="374"/>
      <c r="N75" s="374"/>
      <c r="O75" s="374"/>
      <c r="P75" s="374"/>
      <c r="Q75" s="374"/>
      <c r="R75" s="374"/>
      <c r="S75" s="374"/>
      <c r="T75" s="374"/>
      <c r="U75" s="374"/>
      <c r="V75" s="374"/>
      <c r="W75" s="374"/>
      <c r="X75" s="374"/>
      <c r="Y75" s="374"/>
      <c r="Z75" s="374"/>
      <c r="AA75" s="374"/>
      <c r="AB75" s="374"/>
      <c r="AC75" s="374"/>
      <c r="AD75" s="374"/>
      <c r="AE75" s="374"/>
      <c r="AF75" s="374"/>
      <c r="AG75" s="374"/>
      <c r="AH75" s="374"/>
      <c r="AI75" s="374"/>
      <c r="AJ75" s="374"/>
      <c r="AK75" s="374"/>
      <c r="AL75" s="374"/>
      <c r="AM75" s="374"/>
      <c r="AN75" s="374"/>
      <c r="AO75" s="374"/>
      <c r="AP75" s="374"/>
      <c r="AQ75" s="374"/>
      <c r="AR75" s="374"/>
      <c r="AS75" s="374"/>
      <c r="AT75" s="374"/>
      <c r="AU75" s="374"/>
      <c r="AV75" s="374"/>
      <c r="AW75" s="374"/>
      <c r="AX75" s="374"/>
      <c r="AY75" s="374"/>
      <c r="AZ75" s="374"/>
      <c r="BA75" s="374"/>
      <c r="BB75" s="374"/>
      <c r="BC75" s="374"/>
      <c r="BD75" s="374"/>
      <c r="BE75" s="374"/>
      <c r="BF75" s="374"/>
      <c r="BG75" s="374"/>
      <c r="BH75" s="374"/>
      <c r="BI75" s="374"/>
      <c r="BJ75" s="135"/>
      <c r="BK75" s="135"/>
      <c r="BL75" s="135"/>
      <c r="BM75" s="135"/>
      <c r="BN75" s="135"/>
      <c r="BO75" s="135"/>
      <c r="BP75" s="135"/>
      <c r="BQ75" s="135"/>
      <c r="BR75" s="135"/>
      <c r="BS75" s="135"/>
      <c r="BT75" s="135"/>
      <c r="BU75" s="135"/>
      <c r="BV75" s="135"/>
      <c r="BW75" s="135"/>
      <c r="BX75" s="135"/>
      <c r="BY75" s="135"/>
      <c r="BZ75" s="135"/>
      <c r="CA75" s="556"/>
      <c r="CB75" s="135"/>
      <c r="CC75" s="135"/>
      <c r="CD75" s="135"/>
      <c r="CE75" s="135"/>
      <c r="CF75" s="135"/>
      <c r="CG75" s="135"/>
      <c r="CH75" s="135"/>
      <c r="CI75" s="135"/>
      <c r="CJ75" s="135"/>
      <c r="CK75" s="135"/>
      <c r="CL75" s="135"/>
      <c r="CM75" s="135"/>
      <c r="CN75" s="135"/>
      <c r="CO75" s="135"/>
      <c r="CP75" s="135"/>
      <c r="CQ75" s="135"/>
      <c r="CR75" s="135"/>
      <c r="CS75" s="135"/>
      <c r="CT75" s="135"/>
      <c r="CU75" s="135"/>
      <c r="CV75" s="135"/>
      <c r="CW75" s="135"/>
      <c r="CX75" s="135"/>
      <c r="CY75" s="135"/>
      <c r="CZ75" s="135"/>
      <c r="DA75" s="135"/>
      <c r="DB75" s="135"/>
      <c r="DC75" s="135"/>
      <c r="DD75" s="135"/>
      <c r="DE75" s="135"/>
      <c r="DF75" s="135"/>
      <c r="DG75" s="135"/>
      <c r="DH75" s="135"/>
      <c r="DI75" s="135"/>
      <c r="DJ75" s="135"/>
      <c r="DK75" s="135"/>
      <c r="DL75" s="135"/>
      <c r="DM75" s="135"/>
      <c r="DN75" s="135"/>
      <c r="DO75" s="135"/>
      <c r="DP75" s="135"/>
      <c r="DQ75" s="135"/>
      <c r="DR75" s="135"/>
      <c r="DS75" s="135"/>
      <c r="DT75" s="135"/>
      <c r="DU75" s="135"/>
      <c r="DV75" s="129"/>
      <c r="DW75" s="129"/>
      <c r="DX75" s="129"/>
      <c r="DY75" s="129"/>
      <c r="DZ75" s="129"/>
      <c r="EA75" s="129"/>
      <c r="EB75" s="129"/>
      <c r="EC75" s="129"/>
      <c r="ED75" s="129"/>
      <c r="EE75" s="129"/>
      <c r="EF75" s="129"/>
      <c r="EG75" s="129"/>
      <c r="EH75" s="129"/>
      <c r="EI75" s="129"/>
      <c r="EJ75" s="129"/>
      <c r="EK75" s="129"/>
      <c r="EL75" s="129"/>
      <c r="EM75" s="129"/>
      <c r="EN75" s="129"/>
      <c r="EO75" s="129"/>
      <c r="EP75" s="129"/>
      <c r="EQ75" s="129"/>
      <c r="ER75" s="129"/>
      <c r="ES75" s="129"/>
      <c r="ET75" s="129"/>
    </row>
    <row r="76" spans="1:150" x14ac:dyDescent="0.3">
      <c r="A76" s="374"/>
      <c r="B76" s="374"/>
      <c r="C76" s="374"/>
      <c r="D76" s="374"/>
      <c r="E76" s="374"/>
      <c r="F76" s="374"/>
      <c r="G76" s="374"/>
      <c r="H76" s="374"/>
      <c r="I76" s="374"/>
      <c r="J76" s="374"/>
      <c r="K76" s="374"/>
      <c r="L76" s="374"/>
      <c r="M76" s="374"/>
      <c r="N76" s="374"/>
      <c r="O76" s="374"/>
      <c r="P76" s="374"/>
      <c r="Q76" s="374"/>
      <c r="R76" s="374"/>
      <c r="S76" s="374"/>
      <c r="T76" s="374"/>
      <c r="U76" s="374"/>
      <c r="V76" s="374"/>
      <c r="W76" s="374"/>
      <c r="X76" s="374"/>
      <c r="Y76" s="374"/>
      <c r="Z76" s="374"/>
      <c r="AA76" s="374"/>
      <c r="AB76" s="374"/>
      <c r="AC76" s="374"/>
      <c r="AD76" s="374"/>
      <c r="AE76" s="374"/>
      <c r="AF76" s="374"/>
      <c r="AG76" s="374"/>
      <c r="AH76" s="374"/>
      <c r="AI76" s="374"/>
      <c r="AJ76" s="374"/>
      <c r="AK76" s="374"/>
      <c r="AL76" s="374"/>
      <c r="AM76" s="374"/>
      <c r="AN76" s="374"/>
      <c r="AO76" s="374"/>
      <c r="AP76" s="374"/>
      <c r="AQ76" s="374"/>
      <c r="AR76" s="374"/>
      <c r="AS76" s="374"/>
      <c r="AT76" s="374"/>
      <c r="AU76" s="374"/>
      <c r="AV76" s="374"/>
      <c r="AW76" s="374"/>
      <c r="AX76" s="374"/>
      <c r="AY76" s="374"/>
      <c r="AZ76" s="374"/>
      <c r="BA76" s="374"/>
      <c r="BB76" s="374"/>
      <c r="BC76" s="374"/>
      <c r="BD76" s="374"/>
      <c r="BE76" s="374"/>
      <c r="BF76" s="374"/>
      <c r="BG76" s="374"/>
      <c r="BH76" s="374"/>
      <c r="BI76" s="374"/>
      <c r="BJ76" s="135"/>
      <c r="BK76" s="135"/>
      <c r="BL76" s="135"/>
      <c r="BM76" s="135"/>
      <c r="BN76" s="135"/>
      <c r="BO76" s="135"/>
      <c r="BP76" s="135"/>
      <c r="BQ76" s="135"/>
      <c r="BR76" s="135"/>
      <c r="BS76" s="135"/>
      <c r="BT76" s="135"/>
      <c r="BU76" s="135"/>
      <c r="BV76" s="135"/>
      <c r="BW76" s="135"/>
      <c r="BX76" s="135"/>
      <c r="BY76" s="135"/>
      <c r="BZ76" s="135"/>
      <c r="CA76" s="556"/>
      <c r="CB76" s="135"/>
      <c r="CC76" s="135"/>
      <c r="CD76" s="135"/>
      <c r="CE76" s="135"/>
      <c r="CF76" s="135"/>
      <c r="CG76" s="135"/>
      <c r="CH76" s="135"/>
      <c r="CI76" s="135"/>
      <c r="CJ76" s="135"/>
      <c r="CK76" s="135"/>
      <c r="CL76" s="135"/>
      <c r="CM76" s="135"/>
      <c r="CN76" s="135"/>
      <c r="CO76" s="135"/>
      <c r="CP76" s="135"/>
      <c r="CQ76" s="135"/>
      <c r="CR76" s="135"/>
      <c r="CS76" s="135"/>
      <c r="CT76" s="135"/>
      <c r="CU76" s="135"/>
      <c r="CV76" s="135"/>
      <c r="CW76" s="135"/>
      <c r="CX76" s="135"/>
      <c r="CY76" s="135"/>
      <c r="CZ76" s="135"/>
      <c r="DA76" s="135"/>
      <c r="DB76" s="135"/>
      <c r="DC76" s="135"/>
      <c r="DD76" s="135"/>
      <c r="DE76" s="135"/>
      <c r="DF76" s="135"/>
      <c r="DG76" s="135"/>
      <c r="DH76" s="135"/>
      <c r="DI76" s="135"/>
      <c r="DJ76" s="135"/>
      <c r="DK76" s="135"/>
      <c r="DL76" s="135"/>
      <c r="DM76" s="135"/>
      <c r="DN76" s="135"/>
      <c r="DO76" s="135"/>
      <c r="DP76" s="135"/>
      <c r="DQ76" s="135"/>
      <c r="DR76" s="135"/>
      <c r="DS76" s="135"/>
      <c r="DT76" s="135"/>
      <c r="DU76" s="135"/>
      <c r="DV76" s="129"/>
      <c r="DW76" s="129"/>
      <c r="DX76" s="129"/>
      <c r="DY76" s="129"/>
      <c r="DZ76" s="129"/>
      <c r="EA76" s="129"/>
      <c r="EB76" s="129"/>
      <c r="EC76" s="129"/>
      <c r="ED76" s="129"/>
      <c r="EE76" s="129"/>
      <c r="EF76" s="129"/>
      <c r="EG76" s="129"/>
      <c r="EH76" s="129"/>
      <c r="EI76" s="129"/>
      <c r="EJ76" s="129"/>
      <c r="EK76" s="129"/>
      <c r="EL76" s="129"/>
      <c r="EM76" s="129"/>
      <c r="EN76" s="129"/>
      <c r="EO76" s="129"/>
      <c r="EP76" s="129"/>
      <c r="EQ76" s="129"/>
      <c r="ER76" s="129"/>
      <c r="ES76" s="129"/>
      <c r="ET76" s="129"/>
    </row>
    <row r="77" spans="1:150" x14ac:dyDescent="0.3">
      <c r="A77" s="374"/>
      <c r="B77" s="374"/>
      <c r="C77" s="374"/>
      <c r="D77" s="374"/>
      <c r="E77" s="374"/>
      <c r="F77" s="374"/>
      <c r="G77" s="374"/>
      <c r="H77" s="374"/>
      <c r="I77" s="374"/>
      <c r="J77" s="374"/>
      <c r="K77" s="374"/>
      <c r="L77" s="374"/>
      <c r="M77" s="374"/>
      <c r="N77" s="374"/>
      <c r="O77" s="374"/>
      <c r="P77" s="374"/>
      <c r="Q77" s="374"/>
      <c r="R77" s="374"/>
      <c r="S77" s="374"/>
      <c r="T77" s="374"/>
      <c r="U77" s="374"/>
      <c r="V77" s="374"/>
      <c r="W77" s="374"/>
      <c r="X77" s="374"/>
      <c r="Y77" s="374"/>
      <c r="Z77" s="374"/>
      <c r="AA77" s="374"/>
      <c r="AB77" s="374"/>
      <c r="AC77" s="374"/>
      <c r="AD77" s="374"/>
      <c r="AE77" s="374"/>
      <c r="AF77" s="374"/>
      <c r="AG77" s="374"/>
      <c r="AH77" s="374"/>
      <c r="AI77" s="374"/>
      <c r="AJ77" s="374"/>
      <c r="AK77" s="374"/>
      <c r="AL77" s="374"/>
      <c r="AM77" s="374"/>
      <c r="AN77" s="374"/>
      <c r="AO77" s="374"/>
      <c r="AP77" s="374"/>
      <c r="AQ77" s="374"/>
      <c r="AR77" s="374"/>
      <c r="AS77" s="374"/>
      <c r="AT77" s="374"/>
      <c r="AU77" s="374"/>
      <c r="AV77" s="374"/>
      <c r="AW77" s="374"/>
      <c r="AX77" s="374"/>
      <c r="AY77" s="374"/>
      <c r="AZ77" s="374"/>
      <c r="BA77" s="374"/>
      <c r="BB77" s="374"/>
      <c r="BC77" s="374"/>
      <c r="BD77" s="374"/>
      <c r="BE77" s="374"/>
      <c r="BF77" s="374"/>
      <c r="BG77" s="374"/>
      <c r="BH77" s="374"/>
      <c r="BI77" s="374"/>
      <c r="BJ77" s="135"/>
      <c r="BK77" s="135"/>
      <c r="BL77" s="135"/>
      <c r="BM77" s="135"/>
      <c r="BN77" s="135"/>
      <c r="BO77" s="135"/>
      <c r="BP77" s="135"/>
      <c r="BQ77" s="135"/>
      <c r="BR77" s="135"/>
      <c r="BS77" s="135"/>
      <c r="BT77" s="135"/>
      <c r="BU77" s="135"/>
      <c r="BV77" s="135"/>
      <c r="BW77" s="135"/>
      <c r="BX77" s="135"/>
      <c r="BY77" s="135"/>
      <c r="BZ77" s="135"/>
      <c r="CA77" s="556"/>
      <c r="CB77" s="135"/>
      <c r="CC77" s="135"/>
      <c r="CD77" s="135"/>
      <c r="CE77" s="135"/>
      <c r="CF77" s="135"/>
      <c r="CG77" s="135"/>
      <c r="CH77" s="135"/>
      <c r="CI77" s="135"/>
      <c r="CJ77" s="135"/>
      <c r="CK77" s="135"/>
      <c r="CL77" s="135"/>
      <c r="CM77" s="135"/>
      <c r="CN77" s="135"/>
      <c r="CO77" s="135"/>
      <c r="CP77" s="135"/>
      <c r="CQ77" s="135"/>
      <c r="CR77" s="135"/>
      <c r="CS77" s="135"/>
      <c r="CT77" s="135"/>
      <c r="CU77" s="135"/>
      <c r="CV77" s="135"/>
      <c r="CW77" s="135"/>
      <c r="CX77" s="135"/>
      <c r="CY77" s="135"/>
      <c r="CZ77" s="135"/>
      <c r="DA77" s="135"/>
      <c r="DB77" s="135"/>
      <c r="DC77" s="135"/>
      <c r="DD77" s="135"/>
      <c r="DE77" s="135"/>
      <c r="DF77" s="135"/>
      <c r="DG77" s="135"/>
      <c r="DH77" s="135"/>
      <c r="DI77" s="135"/>
      <c r="DJ77" s="135"/>
      <c r="DK77" s="135"/>
      <c r="DL77" s="135"/>
      <c r="DM77" s="135"/>
      <c r="DN77" s="135"/>
      <c r="DO77" s="135"/>
      <c r="DP77" s="135"/>
      <c r="DQ77" s="135"/>
      <c r="DR77" s="135"/>
      <c r="DS77" s="135"/>
      <c r="DT77" s="135"/>
      <c r="DU77" s="135"/>
      <c r="DV77" s="129"/>
      <c r="DW77" s="129"/>
      <c r="DX77" s="129"/>
      <c r="DY77" s="129"/>
      <c r="DZ77" s="129"/>
      <c r="EA77" s="129"/>
      <c r="EB77" s="129"/>
      <c r="EC77" s="129"/>
      <c r="ED77" s="129"/>
      <c r="EE77" s="129"/>
      <c r="EF77" s="129"/>
      <c r="EG77" s="129"/>
      <c r="EH77" s="129"/>
      <c r="EI77" s="129"/>
      <c r="EJ77" s="129"/>
      <c r="EK77" s="129"/>
      <c r="EL77" s="129"/>
      <c r="EM77" s="129"/>
      <c r="EN77" s="129"/>
      <c r="EO77" s="129"/>
      <c r="EP77" s="129"/>
      <c r="EQ77" s="129"/>
      <c r="ER77" s="129"/>
      <c r="ES77" s="129"/>
      <c r="ET77" s="129"/>
    </row>
    <row r="78" spans="1:150" x14ac:dyDescent="0.3">
      <c r="A78" s="374"/>
      <c r="B78" s="374"/>
      <c r="C78" s="374"/>
      <c r="D78" s="374"/>
      <c r="E78" s="374"/>
      <c r="F78" s="374"/>
      <c r="G78" s="374"/>
      <c r="H78" s="374"/>
      <c r="I78" s="374"/>
      <c r="J78" s="374"/>
      <c r="K78" s="374"/>
      <c r="L78" s="374"/>
      <c r="M78" s="374"/>
      <c r="N78" s="374"/>
      <c r="O78" s="374"/>
      <c r="P78" s="374"/>
      <c r="Q78" s="374"/>
      <c r="R78" s="374"/>
      <c r="S78" s="374"/>
      <c r="T78" s="374"/>
      <c r="U78" s="374"/>
      <c r="V78" s="374"/>
      <c r="W78" s="374"/>
      <c r="X78" s="374"/>
      <c r="Y78" s="374"/>
      <c r="Z78" s="374"/>
      <c r="AA78" s="374"/>
      <c r="AB78" s="374"/>
      <c r="AC78" s="374"/>
      <c r="AD78" s="374"/>
      <c r="AE78" s="374"/>
      <c r="AF78" s="374"/>
      <c r="AG78" s="374"/>
      <c r="AH78" s="374"/>
      <c r="AI78" s="374"/>
      <c r="AJ78" s="374"/>
      <c r="AK78" s="374"/>
      <c r="AL78" s="374"/>
      <c r="AM78" s="374"/>
      <c r="AN78" s="374"/>
      <c r="AO78" s="374"/>
      <c r="AP78" s="374"/>
      <c r="AQ78" s="374"/>
      <c r="AR78" s="374"/>
      <c r="AS78" s="374"/>
      <c r="AT78" s="374"/>
      <c r="AU78" s="374"/>
      <c r="AV78" s="374"/>
      <c r="AW78" s="374"/>
      <c r="AX78" s="374"/>
      <c r="AY78" s="374"/>
      <c r="AZ78" s="374"/>
      <c r="BA78" s="374"/>
      <c r="BB78" s="374"/>
      <c r="BC78" s="374"/>
      <c r="BD78" s="374"/>
      <c r="BE78" s="374"/>
      <c r="BF78" s="374"/>
      <c r="BG78" s="374"/>
      <c r="BH78" s="374"/>
      <c r="BI78" s="374"/>
      <c r="BJ78" s="135"/>
      <c r="BK78" s="135"/>
      <c r="BL78" s="135"/>
      <c r="BM78" s="135"/>
      <c r="BN78" s="135"/>
      <c r="BO78" s="135"/>
      <c r="BP78" s="135"/>
      <c r="BQ78" s="135"/>
      <c r="BR78" s="135"/>
      <c r="BS78" s="135"/>
      <c r="BT78" s="135"/>
      <c r="BU78" s="135"/>
      <c r="BV78" s="135"/>
      <c r="BW78" s="135"/>
      <c r="BX78" s="135"/>
      <c r="BY78" s="135"/>
      <c r="BZ78" s="135"/>
      <c r="CA78" s="556"/>
      <c r="CB78" s="135"/>
      <c r="CC78" s="135"/>
      <c r="CD78" s="135"/>
      <c r="CE78" s="135"/>
      <c r="CF78" s="135"/>
      <c r="CG78" s="135"/>
      <c r="CH78" s="135"/>
      <c r="CI78" s="135"/>
      <c r="CJ78" s="135"/>
      <c r="CK78" s="135"/>
      <c r="CL78" s="135"/>
      <c r="CM78" s="135"/>
      <c r="CN78" s="135"/>
      <c r="CO78" s="135"/>
      <c r="CP78" s="135"/>
      <c r="CQ78" s="135"/>
      <c r="CR78" s="135"/>
      <c r="CS78" s="135"/>
      <c r="CT78" s="135"/>
      <c r="CU78" s="135"/>
      <c r="CV78" s="135"/>
      <c r="CW78" s="135"/>
      <c r="CX78" s="135"/>
      <c r="CY78" s="135"/>
      <c r="CZ78" s="135"/>
      <c r="DA78" s="135"/>
      <c r="DB78" s="135"/>
      <c r="DC78" s="135"/>
      <c r="DD78" s="135"/>
      <c r="DE78" s="135"/>
      <c r="DF78" s="135"/>
      <c r="DG78" s="135"/>
      <c r="DH78" s="135"/>
      <c r="DI78" s="135"/>
      <c r="DJ78" s="135"/>
      <c r="DK78" s="135"/>
      <c r="DL78" s="135"/>
      <c r="DM78" s="135"/>
      <c r="DN78" s="135"/>
      <c r="DO78" s="135"/>
      <c r="DP78" s="135"/>
      <c r="DQ78" s="135"/>
      <c r="DR78" s="135"/>
      <c r="DS78" s="135"/>
      <c r="DT78" s="135"/>
      <c r="DU78" s="135"/>
      <c r="DV78" s="129"/>
      <c r="DW78" s="129"/>
      <c r="DX78" s="129"/>
      <c r="DY78" s="129"/>
      <c r="DZ78" s="129"/>
      <c r="EA78" s="129"/>
      <c r="EB78" s="129"/>
      <c r="EC78" s="129"/>
      <c r="ED78" s="129"/>
      <c r="EE78" s="129"/>
      <c r="EF78" s="129"/>
      <c r="EG78" s="129"/>
      <c r="EH78" s="129"/>
      <c r="EI78" s="129"/>
      <c r="EJ78" s="129"/>
      <c r="EK78" s="129"/>
      <c r="EL78" s="129"/>
      <c r="EM78" s="129"/>
      <c r="EN78" s="129"/>
      <c r="EO78" s="129"/>
      <c r="EP78" s="129"/>
      <c r="EQ78" s="129"/>
      <c r="ER78" s="129"/>
      <c r="ES78" s="129"/>
      <c r="ET78" s="129"/>
    </row>
    <row r="79" spans="1:150" x14ac:dyDescent="0.3">
      <c r="A79" s="374"/>
      <c r="B79" s="374"/>
      <c r="C79" s="374"/>
      <c r="D79" s="374"/>
      <c r="E79" s="374"/>
      <c r="F79" s="374"/>
      <c r="G79" s="374"/>
      <c r="H79" s="374"/>
      <c r="I79" s="374"/>
      <c r="J79" s="374"/>
      <c r="K79" s="374"/>
      <c r="L79" s="374"/>
      <c r="M79" s="374"/>
      <c r="N79" s="374"/>
      <c r="O79" s="374"/>
      <c r="P79" s="374"/>
      <c r="Q79" s="374"/>
      <c r="R79" s="374"/>
      <c r="S79" s="374"/>
      <c r="T79" s="374"/>
      <c r="U79" s="374"/>
      <c r="V79" s="374"/>
      <c r="W79" s="374"/>
      <c r="X79" s="374"/>
      <c r="Y79" s="374"/>
      <c r="Z79" s="374"/>
      <c r="AA79" s="374"/>
      <c r="AB79" s="374"/>
      <c r="AC79" s="374"/>
      <c r="AD79" s="374"/>
      <c r="AE79" s="374"/>
      <c r="AF79" s="374"/>
      <c r="AG79" s="374"/>
      <c r="AH79" s="374"/>
      <c r="AI79" s="374"/>
      <c r="AJ79" s="374"/>
      <c r="AK79" s="374"/>
      <c r="AL79" s="374"/>
      <c r="AM79" s="374"/>
      <c r="AN79" s="374"/>
      <c r="AO79" s="374"/>
      <c r="AP79" s="374"/>
      <c r="AQ79" s="374"/>
      <c r="AR79" s="374"/>
      <c r="AS79" s="374"/>
      <c r="AT79" s="374"/>
      <c r="AU79" s="374"/>
      <c r="AV79" s="374"/>
      <c r="AW79" s="374"/>
      <c r="AX79" s="374"/>
      <c r="AY79" s="374"/>
      <c r="AZ79" s="374"/>
      <c r="BA79" s="374"/>
      <c r="BB79" s="374"/>
      <c r="BC79" s="374"/>
      <c r="BD79" s="374"/>
      <c r="BE79" s="374"/>
      <c r="BF79" s="374"/>
      <c r="BG79" s="374"/>
      <c r="BH79" s="374"/>
      <c r="BI79" s="374"/>
      <c r="BJ79" s="135"/>
      <c r="BK79" s="135"/>
      <c r="BL79" s="135"/>
      <c r="BM79" s="135"/>
      <c r="BN79" s="135"/>
      <c r="BO79" s="135"/>
      <c r="BP79" s="135"/>
      <c r="BQ79" s="135"/>
      <c r="BR79" s="135"/>
      <c r="BS79" s="135"/>
      <c r="BT79" s="135"/>
      <c r="BU79" s="135"/>
      <c r="BV79" s="135"/>
      <c r="BW79" s="135"/>
      <c r="BX79" s="135"/>
      <c r="BY79" s="135"/>
      <c r="BZ79" s="135"/>
      <c r="CA79" s="556"/>
      <c r="CB79" s="135"/>
      <c r="CC79" s="135"/>
      <c r="CD79" s="135"/>
      <c r="CE79" s="135"/>
      <c r="CF79" s="135"/>
      <c r="CG79" s="135"/>
      <c r="CH79" s="135"/>
      <c r="CI79" s="135"/>
      <c r="CJ79" s="135"/>
      <c r="CK79" s="135"/>
      <c r="CL79" s="135"/>
      <c r="CM79" s="135"/>
      <c r="CN79" s="135"/>
      <c r="CO79" s="135"/>
      <c r="CP79" s="135"/>
      <c r="CQ79" s="135"/>
      <c r="CR79" s="135"/>
      <c r="CS79" s="135"/>
      <c r="CT79" s="135"/>
      <c r="CU79" s="135"/>
      <c r="CV79" s="135"/>
      <c r="CW79" s="135"/>
      <c r="CX79" s="135"/>
      <c r="CY79" s="135"/>
      <c r="CZ79" s="135"/>
      <c r="DA79" s="135"/>
      <c r="DB79" s="135"/>
      <c r="DC79" s="135"/>
      <c r="DD79" s="135"/>
      <c r="DE79" s="135"/>
      <c r="DF79" s="135"/>
      <c r="DG79" s="135"/>
      <c r="DH79" s="135"/>
      <c r="DI79" s="135"/>
      <c r="DJ79" s="135"/>
      <c r="DK79" s="135"/>
      <c r="DL79" s="135"/>
      <c r="DM79" s="135"/>
      <c r="DN79" s="135"/>
      <c r="DO79" s="135"/>
      <c r="DP79" s="135"/>
      <c r="DQ79" s="135"/>
      <c r="DR79" s="135"/>
      <c r="DS79" s="135"/>
      <c r="DT79" s="135"/>
      <c r="DU79" s="135"/>
      <c r="DV79" s="129"/>
      <c r="DW79" s="129"/>
      <c r="DX79" s="129"/>
      <c r="DY79" s="129"/>
      <c r="DZ79" s="129"/>
      <c r="EA79" s="129"/>
      <c r="EB79" s="129"/>
      <c r="EC79" s="129"/>
      <c r="ED79" s="129"/>
      <c r="EE79" s="129"/>
      <c r="EF79" s="129"/>
      <c r="EG79" s="129"/>
      <c r="EH79" s="129"/>
      <c r="EI79" s="129"/>
      <c r="EJ79" s="129"/>
      <c r="EK79" s="129"/>
      <c r="EL79" s="129"/>
      <c r="EM79" s="129"/>
      <c r="EN79" s="129"/>
      <c r="EO79" s="129"/>
      <c r="EP79" s="129"/>
      <c r="EQ79" s="129"/>
      <c r="ER79" s="129"/>
      <c r="ES79" s="129"/>
      <c r="ET79" s="129"/>
    </row>
    <row r="80" spans="1:150" x14ac:dyDescent="0.3">
      <c r="A80" s="374"/>
      <c r="B80" s="374"/>
      <c r="C80" s="374"/>
      <c r="D80" s="374"/>
      <c r="E80" s="374"/>
      <c r="F80" s="374"/>
      <c r="G80" s="374"/>
      <c r="H80" s="374"/>
      <c r="I80" s="374"/>
      <c r="J80" s="374"/>
      <c r="K80" s="374"/>
      <c r="L80" s="374"/>
      <c r="M80" s="374"/>
      <c r="N80" s="374"/>
      <c r="O80" s="374"/>
      <c r="P80" s="374"/>
      <c r="Q80" s="374"/>
      <c r="R80" s="374"/>
      <c r="S80" s="374"/>
      <c r="T80" s="374"/>
      <c r="U80" s="374"/>
      <c r="V80" s="374"/>
      <c r="W80" s="374"/>
      <c r="X80" s="374"/>
      <c r="Y80" s="374"/>
      <c r="Z80" s="374"/>
      <c r="AA80" s="374"/>
      <c r="AB80" s="374"/>
      <c r="AC80" s="374"/>
      <c r="AD80" s="374"/>
      <c r="AE80" s="374"/>
      <c r="AF80" s="374"/>
      <c r="AG80" s="374"/>
      <c r="AH80" s="374"/>
      <c r="AI80" s="374"/>
      <c r="AJ80" s="374"/>
      <c r="AK80" s="374"/>
      <c r="AL80" s="374"/>
      <c r="AM80" s="374"/>
      <c r="AN80" s="374"/>
      <c r="AO80" s="374"/>
      <c r="AP80" s="374"/>
      <c r="AQ80" s="374"/>
      <c r="AR80" s="374"/>
      <c r="AS80" s="374"/>
      <c r="AT80" s="374"/>
      <c r="AU80" s="374"/>
      <c r="AV80" s="374"/>
      <c r="AW80" s="374"/>
      <c r="AX80" s="374"/>
      <c r="AY80" s="374"/>
      <c r="AZ80" s="374"/>
      <c r="BA80" s="374"/>
      <c r="BB80" s="374"/>
      <c r="BC80" s="374"/>
      <c r="BD80" s="374"/>
      <c r="BE80" s="374"/>
      <c r="BF80" s="374"/>
      <c r="BG80" s="374"/>
      <c r="BH80" s="374"/>
      <c r="BI80" s="374"/>
      <c r="BJ80" s="135"/>
      <c r="BK80" s="135"/>
      <c r="BL80" s="135"/>
      <c r="BM80" s="135"/>
      <c r="BN80" s="135"/>
      <c r="BO80" s="135"/>
      <c r="BP80" s="135"/>
      <c r="BQ80" s="135"/>
      <c r="BR80" s="135"/>
      <c r="BS80" s="135"/>
      <c r="BT80" s="135"/>
      <c r="BU80" s="135"/>
      <c r="BV80" s="135"/>
      <c r="BW80" s="135"/>
      <c r="BX80" s="135"/>
      <c r="BY80" s="135"/>
      <c r="BZ80" s="135"/>
      <c r="CA80" s="556"/>
      <c r="CB80" s="135"/>
      <c r="CC80" s="135"/>
      <c r="CD80" s="135"/>
      <c r="CE80" s="135"/>
      <c r="CF80" s="135"/>
      <c r="CG80" s="135"/>
      <c r="CH80" s="135"/>
      <c r="CI80" s="135"/>
      <c r="CJ80" s="135"/>
      <c r="CK80" s="135"/>
      <c r="CL80" s="135"/>
      <c r="CM80" s="135"/>
      <c r="CN80" s="135"/>
      <c r="CO80" s="135"/>
      <c r="CP80" s="135"/>
      <c r="CQ80" s="135"/>
      <c r="CR80" s="135"/>
      <c r="CS80" s="135"/>
      <c r="CT80" s="135"/>
      <c r="CU80" s="135"/>
      <c r="CV80" s="135"/>
      <c r="CW80" s="135"/>
      <c r="CX80" s="135"/>
      <c r="CY80" s="135"/>
      <c r="CZ80" s="135"/>
      <c r="DA80" s="135"/>
      <c r="DB80" s="135"/>
      <c r="DC80" s="135"/>
      <c r="DD80" s="135"/>
      <c r="DE80" s="135"/>
      <c r="DF80" s="135"/>
      <c r="DG80" s="135"/>
      <c r="DH80" s="135"/>
      <c r="DI80" s="135"/>
      <c r="DJ80" s="135"/>
      <c r="DK80" s="135"/>
      <c r="DL80" s="135"/>
      <c r="DM80" s="135"/>
      <c r="DN80" s="135"/>
      <c r="DO80" s="135"/>
      <c r="DP80" s="135"/>
      <c r="DQ80" s="135"/>
      <c r="DR80" s="135"/>
      <c r="DS80" s="135"/>
      <c r="DT80" s="135"/>
      <c r="DU80" s="135"/>
      <c r="DV80" s="129"/>
      <c r="DW80" s="129"/>
      <c r="DX80" s="129"/>
      <c r="DY80" s="129"/>
      <c r="DZ80" s="129"/>
      <c r="EA80" s="129"/>
      <c r="EB80" s="129"/>
      <c r="EC80" s="129"/>
      <c r="ED80" s="129"/>
      <c r="EE80" s="129"/>
      <c r="EF80" s="129"/>
      <c r="EG80" s="129"/>
      <c r="EH80" s="129"/>
      <c r="EI80" s="129"/>
      <c r="EJ80" s="129"/>
      <c r="EK80" s="129"/>
      <c r="EL80" s="129"/>
      <c r="EM80" s="129"/>
      <c r="EN80" s="129"/>
      <c r="EO80" s="129"/>
      <c r="EP80" s="129"/>
      <c r="EQ80" s="129"/>
      <c r="ER80" s="129"/>
      <c r="ES80" s="129"/>
      <c r="ET80" s="129"/>
    </row>
    <row r="81" spans="1:150" x14ac:dyDescent="0.3">
      <c r="A81" s="374"/>
      <c r="B81" s="374"/>
      <c r="C81" s="374"/>
      <c r="D81" s="374"/>
      <c r="E81" s="374"/>
      <c r="F81" s="374"/>
      <c r="G81" s="374"/>
      <c r="H81" s="374"/>
      <c r="I81" s="374"/>
      <c r="J81" s="374"/>
      <c r="K81" s="374"/>
      <c r="L81" s="374"/>
      <c r="M81" s="374"/>
      <c r="N81" s="374"/>
      <c r="O81" s="374"/>
      <c r="P81" s="374"/>
      <c r="Q81" s="374"/>
      <c r="R81" s="374"/>
      <c r="S81" s="374"/>
      <c r="T81" s="374"/>
      <c r="U81" s="374"/>
      <c r="V81" s="374"/>
      <c r="W81" s="374"/>
      <c r="X81" s="374"/>
      <c r="Y81" s="374"/>
      <c r="Z81" s="374"/>
      <c r="AA81" s="374"/>
      <c r="AB81" s="374"/>
      <c r="AC81" s="374"/>
      <c r="AD81" s="374"/>
      <c r="AE81" s="374"/>
      <c r="AF81" s="374"/>
      <c r="AG81" s="374"/>
      <c r="AH81" s="374"/>
      <c r="AI81" s="374"/>
      <c r="AJ81" s="374"/>
      <c r="AK81" s="374"/>
      <c r="AL81" s="374"/>
      <c r="AM81" s="374"/>
      <c r="AN81" s="374"/>
      <c r="AO81" s="374"/>
      <c r="AP81" s="374"/>
      <c r="AQ81" s="374"/>
      <c r="AR81" s="374"/>
      <c r="AS81" s="374"/>
      <c r="AT81" s="374"/>
      <c r="AU81" s="374"/>
      <c r="AV81" s="374"/>
      <c r="AW81" s="374"/>
      <c r="AX81" s="374"/>
      <c r="AY81" s="374"/>
      <c r="AZ81" s="374"/>
      <c r="BA81" s="374"/>
      <c r="BB81" s="374"/>
      <c r="BC81" s="374"/>
      <c r="BD81" s="374"/>
      <c r="BE81" s="374"/>
      <c r="BF81" s="374"/>
      <c r="BG81" s="374"/>
      <c r="BH81" s="374"/>
      <c r="BI81" s="374"/>
      <c r="BJ81" s="135"/>
      <c r="BK81" s="135"/>
      <c r="BL81" s="135"/>
      <c r="BM81" s="135"/>
      <c r="BN81" s="135"/>
      <c r="BO81" s="135"/>
      <c r="BP81" s="135"/>
      <c r="BQ81" s="135"/>
      <c r="BR81" s="135"/>
      <c r="BS81" s="135"/>
      <c r="BT81" s="135"/>
      <c r="BU81" s="135"/>
      <c r="BV81" s="135"/>
      <c r="BW81" s="135"/>
      <c r="BX81" s="135"/>
      <c r="BY81" s="135"/>
      <c r="BZ81" s="135"/>
      <c r="CA81" s="556"/>
      <c r="CB81" s="135"/>
      <c r="CC81" s="135"/>
      <c r="CD81" s="135"/>
      <c r="CE81" s="135"/>
      <c r="CF81" s="135"/>
      <c r="CG81" s="135"/>
      <c r="CH81" s="135"/>
      <c r="CI81" s="135"/>
      <c r="CJ81" s="135"/>
      <c r="CK81" s="135"/>
      <c r="CL81" s="135"/>
      <c r="CM81" s="135"/>
      <c r="CN81" s="135"/>
      <c r="CO81" s="135"/>
      <c r="CP81" s="135"/>
      <c r="CQ81" s="135"/>
      <c r="CR81" s="135"/>
      <c r="CS81" s="135"/>
      <c r="CT81" s="135"/>
      <c r="CU81" s="135"/>
      <c r="CV81" s="135"/>
      <c r="CW81" s="135"/>
      <c r="CX81" s="135"/>
      <c r="CY81" s="135"/>
      <c r="CZ81" s="135"/>
      <c r="DA81" s="135"/>
      <c r="DB81" s="135"/>
      <c r="DC81" s="135"/>
      <c r="DD81" s="135"/>
      <c r="DE81" s="135"/>
      <c r="DF81" s="135"/>
      <c r="DG81" s="135"/>
      <c r="DH81" s="135"/>
      <c r="DI81" s="135"/>
      <c r="DJ81" s="135"/>
      <c r="DK81" s="135"/>
      <c r="DL81" s="135"/>
      <c r="DM81" s="135"/>
      <c r="DN81" s="135"/>
      <c r="DO81" s="135"/>
      <c r="DP81" s="135"/>
      <c r="DQ81" s="135"/>
      <c r="DR81" s="135"/>
      <c r="DS81" s="135"/>
      <c r="DT81" s="135"/>
      <c r="DU81" s="135"/>
      <c r="DV81" s="129"/>
      <c r="DW81" s="129"/>
      <c r="DX81" s="129"/>
      <c r="DY81" s="129"/>
      <c r="DZ81" s="129"/>
      <c r="EA81" s="129"/>
      <c r="EB81" s="129"/>
      <c r="EC81" s="129"/>
      <c r="ED81" s="129"/>
      <c r="EE81" s="129"/>
      <c r="EF81" s="129"/>
      <c r="EG81" s="129"/>
      <c r="EH81" s="129"/>
      <c r="EI81" s="129"/>
      <c r="EJ81" s="129"/>
      <c r="EK81" s="129"/>
      <c r="EL81" s="129"/>
      <c r="EM81" s="129"/>
      <c r="EN81" s="129"/>
      <c r="EO81" s="129"/>
      <c r="EP81" s="129"/>
      <c r="EQ81" s="129"/>
      <c r="ER81" s="129"/>
      <c r="ES81" s="129"/>
      <c r="ET81" s="129"/>
    </row>
    <row r="82" spans="1:150" x14ac:dyDescent="0.3">
      <c r="A82" s="374"/>
      <c r="B82" s="374"/>
      <c r="C82" s="374"/>
      <c r="D82" s="374"/>
      <c r="E82" s="374"/>
      <c r="F82" s="374"/>
      <c r="G82" s="374"/>
      <c r="H82" s="374"/>
      <c r="I82" s="374"/>
      <c r="J82" s="374"/>
      <c r="K82" s="374"/>
      <c r="L82" s="374"/>
      <c r="M82" s="374"/>
      <c r="N82" s="374"/>
      <c r="O82" s="374"/>
      <c r="P82" s="374"/>
      <c r="Q82" s="374"/>
      <c r="R82" s="374"/>
      <c r="S82" s="374"/>
      <c r="T82" s="374"/>
      <c r="U82" s="374"/>
      <c r="V82" s="374"/>
      <c r="W82" s="374"/>
      <c r="X82" s="374"/>
      <c r="Y82" s="374"/>
      <c r="Z82" s="374"/>
      <c r="AA82" s="374"/>
      <c r="AB82" s="374"/>
      <c r="AC82" s="374"/>
      <c r="AD82" s="374"/>
      <c r="AE82" s="374"/>
      <c r="AF82" s="374"/>
      <c r="AG82" s="374"/>
      <c r="AH82" s="374"/>
      <c r="AI82" s="374"/>
      <c r="AJ82" s="374"/>
      <c r="AK82" s="374"/>
      <c r="AL82" s="374"/>
      <c r="AM82" s="374"/>
      <c r="AN82" s="374"/>
      <c r="AO82" s="374"/>
      <c r="AP82" s="374"/>
      <c r="AQ82" s="374"/>
      <c r="AR82" s="374"/>
      <c r="AS82" s="374"/>
      <c r="AT82" s="374"/>
      <c r="AU82" s="374"/>
      <c r="AV82" s="374"/>
      <c r="AW82" s="374"/>
      <c r="AX82" s="374"/>
      <c r="AY82" s="374"/>
      <c r="AZ82" s="374"/>
      <c r="BA82" s="374"/>
      <c r="BB82" s="374"/>
      <c r="BC82" s="374"/>
      <c r="BD82" s="374"/>
      <c r="BE82" s="374"/>
      <c r="BF82" s="374"/>
      <c r="BG82" s="374"/>
      <c r="BH82" s="374"/>
      <c r="BI82" s="374"/>
      <c r="BJ82" s="135"/>
      <c r="BK82" s="135"/>
      <c r="BL82" s="135"/>
      <c r="BM82" s="135"/>
      <c r="BN82" s="135"/>
      <c r="BO82" s="135"/>
      <c r="BP82" s="135"/>
      <c r="BQ82" s="135"/>
      <c r="BR82" s="135"/>
      <c r="BS82" s="135"/>
      <c r="BT82" s="135"/>
      <c r="BU82" s="135"/>
      <c r="BV82" s="135"/>
      <c r="BW82" s="135"/>
      <c r="BX82" s="135"/>
      <c r="BY82" s="135"/>
      <c r="BZ82" s="135"/>
      <c r="CA82" s="556"/>
      <c r="CB82" s="135"/>
      <c r="CC82" s="135"/>
      <c r="CD82" s="135"/>
      <c r="CE82" s="135"/>
      <c r="CF82" s="135"/>
      <c r="CG82" s="135"/>
      <c r="CH82" s="135"/>
      <c r="CI82" s="135"/>
      <c r="CJ82" s="135"/>
      <c r="CK82" s="135"/>
      <c r="CL82" s="135"/>
      <c r="CM82" s="135"/>
      <c r="CN82" s="135"/>
      <c r="CO82" s="135"/>
      <c r="CP82" s="135"/>
      <c r="CQ82" s="135"/>
      <c r="CR82" s="135"/>
      <c r="CS82" s="135"/>
      <c r="CT82" s="135"/>
      <c r="CU82" s="135"/>
      <c r="CV82" s="135"/>
      <c r="CW82" s="135"/>
      <c r="CX82" s="135"/>
      <c r="CY82" s="135"/>
      <c r="CZ82" s="135"/>
      <c r="DA82" s="135"/>
      <c r="DB82" s="135"/>
      <c r="DC82" s="135"/>
      <c r="DD82" s="135"/>
      <c r="DE82" s="135"/>
      <c r="DF82" s="135"/>
      <c r="DG82" s="135"/>
      <c r="DH82" s="135"/>
      <c r="DI82" s="135"/>
      <c r="DJ82" s="135"/>
      <c r="DK82" s="135"/>
      <c r="DL82" s="135"/>
      <c r="DM82" s="135"/>
      <c r="DN82" s="135"/>
      <c r="DO82" s="135"/>
      <c r="DP82" s="135"/>
      <c r="DQ82" s="135"/>
      <c r="DR82" s="135"/>
      <c r="DS82" s="135"/>
      <c r="DT82" s="135"/>
      <c r="DU82" s="135"/>
      <c r="DV82" s="129"/>
      <c r="DW82" s="129"/>
      <c r="DX82" s="129"/>
      <c r="DY82" s="129"/>
      <c r="DZ82" s="129"/>
      <c r="EA82" s="129"/>
      <c r="EB82" s="129"/>
      <c r="EC82" s="129"/>
      <c r="ED82" s="129"/>
      <c r="EE82" s="129"/>
      <c r="EF82" s="129"/>
      <c r="EG82" s="129"/>
      <c r="EH82" s="129"/>
      <c r="EI82" s="129"/>
      <c r="EJ82" s="129"/>
      <c r="EK82" s="129"/>
      <c r="EL82" s="129"/>
      <c r="EM82" s="129"/>
      <c r="EN82" s="129"/>
      <c r="EO82" s="129"/>
      <c r="EP82" s="129"/>
      <c r="EQ82" s="129"/>
      <c r="ER82" s="129"/>
      <c r="ES82" s="129"/>
      <c r="ET82" s="129"/>
    </row>
    <row r="83" spans="1:150" x14ac:dyDescent="0.3">
      <c r="A83" s="374"/>
      <c r="B83" s="374"/>
      <c r="C83" s="374"/>
      <c r="D83" s="374"/>
      <c r="E83" s="374"/>
      <c r="F83" s="374"/>
      <c r="G83" s="374"/>
      <c r="H83" s="374"/>
      <c r="I83" s="374"/>
      <c r="J83" s="374"/>
      <c r="K83" s="374"/>
      <c r="L83" s="374"/>
      <c r="M83" s="374"/>
      <c r="N83" s="374"/>
      <c r="O83" s="374"/>
      <c r="P83" s="374"/>
      <c r="Q83" s="374"/>
      <c r="R83" s="374"/>
      <c r="S83" s="374"/>
      <c r="T83" s="374"/>
      <c r="U83" s="374"/>
      <c r="V83" s="374"/>
      <c r="W83" s="374"/>
      <c r="X83" s="374"/>
      <c r="Y83" s="374"/>
      <c r="Z83" s="374"/>
      <c r="AA83" s="374"/>
      <c r="AB83" s="374"/>
      <c r="AC83" s="374"/>
      <c r="AD83" s="374"/>
      <c r="AE83" s="374"/>
      <c r="AF83" s="374"/>
      <c r="AG83" s="374"/>
      <c r="AH83" s="374"/>
      <c r="AI83" s="374"/>
      <c r="AJ83" s="374"/>
      <c r="AK83" s="374"/>
      <c r="AL83" s="374"/>
      <c r="AM83" s="374"/>
      <c r="AN83" s="374"/>
      <c r="AO83" s="374"/>
      <c r="AP83" s="374"/>
      <c r="AQ83" s="374"/>
      <c r="AR83" s="374"/>
      <c r="AS83" s="374"/>
      <c r="AT83" s="374"/>
      <c r="AU83" s="374"/>
      <c r="AV83" s="374"/>
      <c r="AW83" s="374"/>
      <c r="AX83" s="374"/>
      <c r="AY83" s="374"/>
      <c r="AZ83" s="374"/>
      <c r="BA83" s="374"/>
      <c r="BB83" s="374"/>
      <c r="BC83" s="374"/>
      <c r="BD83" s="374"/>
      <c r="BE83" s="374"/>
      <c r="BF83" s="374"/>
      <c r="BG83" s="374"/>
      <c r="BH83" s="374"/>
      <c r="BI83" s="374"/>
      <c r="BJ83" s="135"/>
      <c r="BK83" s="135"/>
      <c r="BL83" s="135"/>
      <c r="BM83" s="135"/>
      <c r="BN83" s="135"/>
      <c r="BO83" s="135"/>
      <c r="BP83" s="135"/>
      <c r="BQ83" s="135"/>
      <c r="BR83" s="135"/>
      <c r="BS83" s="135"/>
      <c r="BT83" s="135"/>
      <c r="BU83" s="135"/>
      <c r="BV83" s="135"/>
      <c r="BW83" s="135"/>
      <c r="BX83" s="135"/>
      <c r="BY83" s="135"/>
      <c r="BZ83" s="135"/>
      <c r="CA83" s="556"/>
      <c r="CB83" s="135"/>
      <c r="CC83" s="135"/>
      <c r="CD83" s="135"/>
      <c r="CE83" s="135"/>
      <c r="CF83" s="135"/>
      <c r="CG83" s="135"/>
      <c r="CH83" s="135"/>
      <c r="CI83" s="135"/>
      <c r="CJ83" s="135"/>
      <c r="CK83" s="135"/>
      <c r="CL83" s="135"/>
      <c r="CM83" s="135"/>
      <c r="CN83" s="135"/>
      <c r="CO83" s="135"/>
      <c r="CP83" s="135"/>
      <c r="CQ83" s="135"/>
      <c r="CR83" s="135"/>
      <c r="CS83" s="135"/>
      <c r="CT83" s="135"/>
      <c r="CU83" s="135"/>
      <c r="CV83" s="135"/>
      <c r="CW83" s="135"/>
      <c r="CX83" s="135"/>
      <c r="CY83" s="135"/>
      <c r="CZ83" s="135"/>
      <c r="DA83" s="135"/>
      <c r="DB83" s="135"/>
      <c r="DC83" s="135"/>
      <c r="DD83" s="135"/>
      <c r="DE83" s="135"/>
      <c r="DF83" s="135"/>
      <c r="DG83" s="135"/>
      <c r="DH83" s="135"/>
      <c r="DI83" s="135"/>
      <c r="DJ83" s="135"/>
      <c r="DK83" s="135"/>
      <c r="DL83" s="135"/>
      <c r="DM83" s="135"/>
      <c r="DN83" s="135"/>
      <c r="DO83" s="135"/>
      <c r="DP83" s="135"/>
      <c r="DQ83" s="135"/>
      <c r="DR83" s="135"/>
      <c r="DS83" s="135"/>
      <c r="DT83" s="135"/>
      <c r="DU83" s="135"/>
      <c r="DV83" s="129"/>
      <c r="DW83" s="129"/>
      <c r="DX83" s="129"/>
      <c r="DY83" s="129"/>
      <c r="DZ83" s="129"/>
      <c r="EA83" s="129"/>
      <c r="EB83" s="129"/>
      <c r="EC83" s="129"/>
      <c r="ED83" s="129"/>
      <c r="EE83" s="129"/>
      <c r="EF83" s="129"/>
      <c r="EG83" s="129"/>
      <c r="EH83" s="129"/>
      <c r="EI83" s="129"/>
      <c r="EJ83" s="129"/>
      <c r="EK83" s="129"/>
      <c r="EL83" s="129"/>
      <c r="EM83" s="129"/>
      <c r="EN83" s="129"/>
      <c r="EO83" s="129"/>
      <c r="EP83" s="129"/>
      <c r="EQ83" s="129"/>
      <c r="ER83" s="129"/>
      <c r="ES83" s="129"/>
      <c r="ET83" s="129"/>
    </row>
    <row r="84" spans="1:150" x14ac:dyDescent="0.3">
      <c r="A84" s="374"/>
      <c r="B84" s="374"/>
      <c r="C84" s="374"/>
      <c r="D84" s="374"/>
      <c r="E84" s="374"/>
      <c r="F84" s="374"/>
      <c r="G84" s="374"/>
      <c r="H84" s="374"/>
      <c r="I84" s="374"/>
      <c r="J84" s="374"/>
      <c r="K84" s="374"/>
      <c r="L84" s="374"/>
      <c r="M84" s="374"/>
      <c r="N84" s="374"/>
      <c r="O84" s="374"/>
      <c r="P84" s="374"/>
      <c r="Q84" s="374"/>
      <c r="R84" s="374"/>
      <c r="S84" s="374"/>
      <c r="T84" s="374"/>
      <c r="U84" s="374"/>
      <c r="V84" s="374"/>
      <c r="W84" s="374"/>
      <c r="X84" s="374"/>
      <c r="Y84" s="374"/>
      <c r="Z84" s="374"/>
      <c r="AA84" s="374"/>
      <c r="AB84" s="374"/>
      <c r="AC84" s="374"/>
      <c r="AD84" s="374"/>
      <c r="AE84" s="374"/>
      <c r="AF84" s="374"/>
      <c r="AG84" s="374"/>
      <c r="AH84" s="374"/>
      <c r="AI84" s="374"/>
      <c r="AJ84" s="374"/>
      <c r="AK84" s="374"/>
      <c r="AL84" s="374"/>
      <c r="AM84" s="374"/>
      <c r="AN84" s="374"/>
      <c r="AO84" s="374"/>
      <c r="AP84" s="374"/>
      <c r="AQ84" s="374"/>
      <c r="AR84" s="374"/>
      <c r="AS84" s="374"/>
      <c r="AT84" s="374"/>
      <c r="AU84" s="374"/>
      <c r="AV84" s="374"/>
      <c r="AW84" s="374"/>
      <c r="AX84" s="374"/>
      <c r="AY84" s="374"/>
      <c r="AZ84" s="374"/>
      <c r="BA84" s="374"/>
      <c r="BB84" s="374"/>
      <c r="BC84" s="374"/>
      <c r="BD84" s="374"/>
      <c r="BE84" s="374"/>
      <c r="BF84" s="374"/>
      <c r="BG84" s="374"/>
      <c r="BH84" s="374"/>
      <c r="BI84" s="374"/>
      <c r="BJ84" s="135"/>
      <c r="BK84" s="135"/>
      <c r="BL84" s="135"/>
      <c r="BM84" s="135"/>
      <c r="BN84" s="135"/>
      <c r="BO84" s="135"/>
      <c r="BP84" s="135"/>
      <c r="BQ84" s="135"/>
      <c r="BR84" s="135"/>
      <c r="BS84" s="135"/>
      <c r="BT84" s="135"/>
      <c r="BU84" s="135"/>
      <c r="BV84" s="135"/>
      <c r="BW84" s="135"/>
      <c r="BX84" s="135"/>
      <c r="BY84" s="135"/>
      <c r="BZ84" s="135"/>
      <c r="CA84" s="556"/>
      <c r="CB84" s="135"/>
      <c r="CC84" s="135"/>
      <c r="CD84" s="135"/>
      <c r="CE84" s="135"/>
      <c r="CF84" s="135"/>
      <c r="CG84" s="135"/>
      <c r="CH84" s="135"/>
      <c r="CI84" s="135"/>
      <c r="CJ84" s="135"/>
      <c r="CK84" s="135"/>
      <c r="CL84" s="135"/>
      <c r="CM84" s="135"/>
      <c r="CN84" s="135"/>
      <c r="CO84" s="135"/>
      <c r="CP84" s="135"/>
      <c r="CQ84" s="135"/>
      <c r="CR84" s="135"/>
      <c r="CS84" s="135"/>
      <c r="CT84" s="135"/>
      <c r="CU84" s="135"/>
      <c r="CV84" s="135"/>
      <c r="CW84" s="135"/>
      <c r="CX84" s="135"/>
      <c r="CY84" s="135"/>
      <c r="CZ84" s="135"/>
      <c r="DA84" s="135"/>
      <c r="DB84" s="135"/>
      <c r="DC84" s="135"/>
      <c r="DD84" s="135"/>
      <c r="DE84" s="135"/>
      <c r="DF84" s="135"/>
      <c r="DG84" s="135"/>
      <c r="DH84" s="135"/>
      <c r="DI84" s="135"/>
      <c r="DJ84" s="135"/>
      <c r="DK84" s="135"/>
      <c r="DL84" s="135"/>
      <c r="DM84" s="135"/>
      <c r="DN84" s="135"/>
      <c r="DO84" s="135"/>
      <c r="DP84" s="135"/>
      <c r="DQ84" s="135"/>
      <c r="DR84" s="135"/>
      <c r="DS84" s="135"/>
      <c r="DT84" s="135"/>
      <c r="DU84" s="135"/>
      <c r="DV84" s="129"/>
      <c r="DW84" s="129"/>
      <c r="DX84" s="129"/>
      <c r="DY84" s="129"/>
      <c r="DZ84" s="129"/>
      <c r="EA84" s="129"/>
      <c r="EB84" s="129"/>
      <c r="EC84" s="129"/>
      <c r="ED84" s="129"/>
      <c r="EE84" s="129"/>
      <c r="EF84" s="129"/>
      <c r="EG84" s="129"/>
      <c r="EH84" s="129"/>
      <c r="EI84" s="129"/>
      <c r="EJ84" s="129"/>
      <c r="EK84" s="129"/>
      <c r="EL84" s="129"/>
      <c r="EM84" s="129"/>
      <c r="EN84" s="129"/>
      <c r="EO84" s="129"/>
      <c r="EP84" s="129"/>
      <c r="EQ84" s="129"/>
      <c r="ER84" s="129"/>
      <c r="ES84" s="129"/>
      <c r="ET84" s="129"/>
    </row>
    <row r="85" spans="1:150" x14ac:dyDescent="0.3">
      <c r="A85" s="374"/>
      <c r="B85" s="374"/>
      <c r="C85" s="374"/>
      <c r="D85" s="374"/>
      <c r="E85" s="374"/>
      <c r="F85" s="374"/>
      <c r="G85" s="374"/>
      <c r="H85" s="374"/>
      <c r="I85" s="374"/>
      <c r="J85" s="374"/>
      <c r="K85" s="374"/>
      <c r="L85" s="374"/>
      <c r="M85" s="374"/>
      <c r="N85" s="374"/>
      <c r="O85" s="374"/>
      <c r="P85" s="374"/>
      <c r="Q85" s="374"/>
      <c r="R85" s="374"/>
      <c r="S85" s="374"/>
      <c r="T85" s="374"/>
      <c r="U85" s="374"/>
      <c r="V85" s="374"/>
      <c r="W85" s="374"/>
      <c r="X85" s="374"/>
      <c r="Y85" s="374"/>
      <c r="Z85" s="374"/>
      <c r="AA85" s="374"/>
      <c r="AB85" s="374"/>
      <c r="AC85" s="374"/>
      <c r="AD85" s="374"/>
      <c r="AE85" s="374"/>
      <c r="AF85" s="374"/>
      <c r="AG85" s="374"/>
      <c r="AH85" s="374"/>
      <c r="AI85" s="374"/>
      <c r="AJ85" s="374"/>
      <c r="AK85" s="374"/>
      <c r="AL85" s="374"/>
      <c r="AM85" s="374"/>
      <c r="AN85" s="374"/>
      <c r="AO85" s="374"/>
      <c r="AP85" s="374"/>
      <c r="AQ85" s="374"/>
      <c r="AR85" s="374"/>
      <c r="AS85" s="374"/>
      <c r="AT85" s="374"/>
      <c r="AU85" s="374"/>
      <c r="AV85" s="374"/>
      <c r="AW85" s="374"/>
      <c r="AX85" s="374"/>
      <c r="AY85" s="374"/>
      <c r="AZ85" s="374"/>
      <c r="BA85" s="374"/>
      <c r="BB85" s="374"/>
      <c r="BC85" s="374"/>
      <c r="BD85" s="374"/>
      <c r="BE85" s="374"/>
      <c r="BF85" s="374"/>
      <c r="BG85" s="374"/>
      <c r="BH85" s="374"/>
      <c r="BI85" s="374"/>
      <c r="BJ85" s="135"/>
      <c r="BK85" s="135"/>
      <c r="BL85" s="135"/>
      <c r="BM85" s="135"/>
      <c r="BN85" s="135"/>
      <c r="BO85" s="135"/>
      <c r="BP85" s="135"/>
      <c r="BQ85" s="135"/>
      <c r="BR85" s="135"/>
      <c r="BS85" s="135"/>
      <c r="BT85" s="135"/>
      <c r="BU85" s="135"/>
      <c r="BV85" s="135"/>
      <c r="BW85" s="135"/>
      <c r="BX85" s="135"/>
      <c r="BY85" s="135"/>
      <c r="BZ85" s="135"/>
      <c r="CA85" s="556"/>
      <c r="CB85" s="135"/>
      <c r="CC85" s="135"/>
      <c r="CD85" s="135"/>
      <c r="CE85" s="135"/>
      <c r="CF85" s="135"/>
      <c r="CG85" s="135"/>
      <c r="CH85" s="135"/>
      <c r="CI85" s="135"/>
      <c r="CJ85" s="135"/>
      <c r="CK85" s="135"/>
      <c r="CL85" s="135"/>
      <c r="CM85" s="135"/>
      <c r="CN85" s="135"/>
      <c r="CO85" s="135"/>
      <c r="CP85" s="135"/>
      <c r="CQ85" s="135"/>
      <c r="CR85" s="135"/>
      <c r="CS85" s="135"/>
      <c r="CT85" s="135"/>
      <c r="CU85" s="135"/>
      <c r="CV85" s="135"/>
      <c r="CW85" s="135"/>
      <c r="CX85" s="135"/>
      <c r="CY85" s="135"/>
      <c r="CZ85" s="135"/>
      <c r="DA85" s="135"/>
      <c r="DB85" s="135"/>
      <c r="DC85" s="135"/>
      <c r="DD85" s="135"/>
      <c r="DE85" s="135"/>
      <c r="DF85" s="135"/>
      <c r="DG85" s="135"/>
      <c r="DH85" s="135"/>
      <c r="DI85" s="135"/>
      <c r="DJ85" s="135"/>
      <c r="DK85" s="135"/>
      <c r="DL85" s="135"/>
      <c r="DM85" s="135"/>
      <c r="DN85" s="135"/>
      <c r="DO85" s="135"/>
      <c r="DP85" s="135"/>
      <c r="DQ85" s="135"/>
      <c r="DR85" s="135"/>
      <c r="DS85" s="135"/>
      <c r="DT85" s="135"/>
      <c r="DU85" s="135"/>
      <c r="DV85" s="129"/>
      <c r="DW85" s="129"/>
      <c r="DX85" s="129"/>
      <c r="DY85" s="129"/>
      <c r="DZ85" s="129"/>
      <c r="EA85" s="129"/>
      <c r="EB85" s="129"/>
      <c r="EC85" s="129"/>
      <c r="ED85" s="129"/>
      <c r="EE85" s="129"/>
      <c r="EF85" s="129"/>
      <c r="EG85" s="129"/>
      <c r="EH85" s="129"/>
      <c r="EI85" s="129"/>
      <c r="EJ85" s="129"/>
      <c r="EK85" s="129"/>
      <c r="EL85" s="129"/>
      <c r="EM85" s="129"/>
      <c r="EN85" s="129"/>
      <c r="EO85" s="129"/>
      <c r="EP85" s="129"/>
      <c r="EQ85" s="129"/>
      <c r="ER85" s="129"/>
      <c r="ES85" s="129"/>
      <c r="ET85" s="129"/>
    </row>
    <row r="86" spans="1:150" x14ac:dyDescent="0.3">
      <c r="A86" s="374"/>
      <c r="B86" s="374"/>
      <c r="C86" s="374"/>
      <c r="D86" s="374"/>
      <c r="E86" s="374"/>
      <c r="F86" s="374"/>
      <c r="G86" s="374"/>
      <c r="H86" s="374"/>
      <c r="I86" s="374"/>
      <c r="J86" s="374"/>
      <c r="K86" s="374"/>
      <c r="L86" s="374"/>
      <c r="M86" s="374"/>
      <c r="N86" s="374"/>
      <c r="O86" s="374"/>
      <c r="P86" s="374"/>
      <c r="Q86" s="374"/>
      <c r="R86" s="374"/>
      <c r="S86" s="374"/>
      <c r="T86" s="374"/>
      <c r="U86" s="374"/>
      <c r="V86" s="374"/>
      <c r="W86" s="374"/>
      <c r="X86" s="374"/>
      <c r="Y86" s="374"/>
      <c r="Z86" s="374"/>
      <c r="AA86" s="374"/>
      <c r="AB86" s="374"/>
      <c r="AC86" s="374"/>
      <c r="AD86" s="374"/>
      <c r="AE86" s="374"/>
      <c r="AF86" s="374"/>
      <c r="AG86" s="374"/>
      <c r="AH86" s="374"/>
      <c r="AI86" s="374"/>
      <c r="AJ86" s="374"/>
      <c r="AK86" s="374"/>
      <c r="AL86" s="374"/>
      <c r="AM86" s="374"/>
      <c r="AN86" s="374"/>
      <c r="AO86" s="374"/>
      <c r="AP86" s="374"/>
      <c r="AQ86" s="374"/>
      <c r="AR86" s="374"/>
      <c r="AS86" s="374"/>
      <c r="AT86" s="374"/>
      <c r="AU86" s="374"/>
      <c r="AV86" s="374"/>
      <c r="AW86" s="374"/>
      <c r="AX86" s="374"/>
      <c r="AY86" s="374"/>
      <c r="AZ86" s="374"/>
      <c r="BA86" s="374"/>
      <c r="BB86" s="374"/>
      <c r="BC86" s="374"/>
      <c r="BD86" s="374"/>
      <c r="BE86" s="374"/>
      <c r="BF86" s="374"/>
      <c r="BG86" s="374"/>
      <c r="BH86" s="374"/>
      <c r="BI86" s="374"/>
      <c r="BJ86" s="135"/>
      <c r="BK86" s="135"/>
      <c r="BL86" s="135"/>
      <c r="BM86" s="135"/>
      <c r="BN86" s="135"/>
      <c r="BO86" s="135"/>
      <c r="BP86" s="135"/>
      <c r="BQ86" s="135"/>
      <c r="BR86" s="135"/>
      <c r="BS86" s="135"/>
      <c r="BT86" s="135"/>
      <c r="BU86" s="135"/>
      <c r="BV86" s="135"/>
      <c r="BW86" s="135"/>
      <c r="BX86" s="135"/>
      <c r="BY86" s="135"/>
      <c r="BZ86" s="135"/>
      <c r="CA86" s="556"/>
      <c r="CB86" s="135"/>
      <c r="CC86" s="135"/>
      <c r="CD86" s="135"/>
      <c r="CE86" s="135"/>
      <c r="CF86" s="135"/>
      <c r="CG86" s="135"/>
      <c r="CH86" s="135"/>
      <c r="CI86" s="135"/>
      <c r="CJ86" s="135"/>
      <c r="CK86" s="135"/>
      <c r="CL86" s="135"/>
      <c r="CM86" s="135"/>
      <c r="CN86" s="135"/>
      <c r="CO86" s="135"/>
      <c r="CP86" s="135"/>
      <c r="CQ86" s="135"/>
      <c r="CR86" s="135"/>
      <c r="CS86" s="135"/>
      <c r="CT86" s="135"/>
      <c r="CU86" s="135"/>
      <c r="CV86" s="135"/>
      <c r="CW86" s="135"/>
      <c r="CX86" s="135"/>
      <c r="CY86" s="135"/>
      <c r="CZ86" s="135"/>
      <c r="DA86" s="135"/>
      <c r="DB86" s="135"/>
      <c r="DC86" s="135"/>
      <c r="DD86" s="135"/>
      <c r="DE86" s="135"/>
      <c r="DF86" s="135"/>
      <c r="DG86" s="135"/>
      <c r="DH86" s="135"/>
      <c r="DI86" s="135"/>
      <c r="DJ86" s="135"/>
      <c r="DK86" s="135"/>
      <c r="DL86" s="135"/>
      <c r="DM86" s="135"/>
      <c r="DN86" s="135"/>
      <c r="DO86" s="135"/>
      <c r="DP86" s="135"/>
      <c r="DQ86" s="135"/>
      <c r="DR86" s="135"/>
      <c r="DS86" s="135"/>
      <c r="DT86" s="135"/>
      <c r="DU86" s="135"/>
      <c r="DV86" s="129"/>
      <c r="DW86" s="129"/>
      <c r="DX86" s="129"/>
      <c r="DY86" s="129"/>
      <c r="DZ86" s="129"/>
      <c r="EA86" s="129"/>
      <c r="EB86" s="129"/>
      <c r="EC86" s="129"/>
      <c r="ED86" s="129"/>
      <c r="EE86" s="129"/>
      <c r="EF86" s="129"/>
      <c r="EG86" s="129"/>
      <c r="EH86" s="129"/>
      <c r="EI86" s="129"/>
      <c r="EJ86" s="129"/>
      <c r="EK86" s="129"/>
      <c r="EL86" s="129"/>
      <c r="EM86" s="129"/>
      <c r="EN86" s="129"/>
      <c r="EO86" s="129"/>
      <c r="EP86" s="129"/>
      <c r="EQ86" s="129"/>
      <c r="ER86" s="129"/>
      <c r="ES86" s="129"/>
      <c r="ET86" s="129"/>
    </row>
    <row r="87" spans="1:150" x14ac:dyDescent="0.3">
      <c r="A87" s="374"/>
      <c r="B87" s="374"/>
      <c r="C87" s="374"/>
      <c r="D87" s="374"/>
      <c r="E87" s="374"/>
      <c r="F87" s="374"/>
      <c r="G87" s="374"/>
      <c r="H87" s="374"/>
      <c r="I87" s="374"/>
      <c r="J87" s="374"/>
      <c r="K87" s="374"/>
      <c r="L87" s="374"/>
      <c r="M87" s="374"/>
      <c r="N87" s="374"/>
      <c r="O87" s="374"/>
      <c r="P87" s="374"/>
      <c r="Q87" s="374"/>
      <c r="R87" s="374"/>
      <c r="S87" s="374"/>
      <c r="T87" s="374"/>
      <c r="U87" s="374"/>
      <c r="V87" s="374"/>
      <c r="W87" s="374"/>
      <c r="X87" s="374"/>
      <c r="Y87" s="374"/>
      <c r="Z87" s="374"/>
      <c r="AA87" s="374"/>
      <c r="AB87" s="374"/>
      <c r="AC87" s="374"/>
      <c r="AD87" s="374"/>
      <c r="AE87" s="374"/>
      <c r="AF87" s="374"/>
      <c r="AG87" s="374"/>
      <c r="AH87" s="374"/>
      <c r="AI87" s="374"/>
      <c r="AJ87" s="374"/>
      <c r="AK87" s="374"/>
      <c r="AL87" s="374"/>
      <c r="AM87" s="374"/>
      <c r="AN87" s="374"/>
      <c r="AO87" s="374"/>
      <c r="AP87" s="374"/>
      <c r="AQ87" s="374"/>
      <c r="AR87" s="374"/>
      <c r="AS87" s="374"/>
      <c r="AT87" s="374"/>
      <c r="AU87" s="374"/>
      <c r="AV87" s="374"/>
      <c r="AW87" s="374"/>
      <c r="AX87" s="374"/>
      <c r="AY87" s="374"/>
      <c r="AZ87" s="374"/>
      <c r="BA87" s="374"/>
      <c r="BB87" s="374"/>
      <c r="BC87" s="374"/>
      <c r="BD87" s="374"/>
      <c r="BE87" s="374"/>
      <c r="BF87" s="374"/>
      <c r="BG87" s="374"/>
      <c r="BH87" s="374"/>
      <c r="BI87" s="374"/>
      <c r="BJ87" s="135"/>
      <c r="BK87" s="135"/>
      <c r="BL87" s="135"/>
      <c r="BM87" s="135"/>
      <c r="BN87" s="135"/>
      <c r="BO87" s="135"/>
      <c r="BP87" s="135"/>
      <c r="BQ87" s="135"/>
      <c r="BR87" s="135"/>
      <c r="BS87" s="135"/>
      <c r="BT87" s="135"/>
      <c r="BU87" s="135"/>
      <c r="BV87" s="135"/>
      <c r="BW87" s="135"/>
      <c r="BX87" s="135"/>
      <c r="BY87" s="135"/>
      <c r="BZ87" s="135"/>
      <c r="CA87" s="556"/>
      <c r="CB87" s="135"/>
      <c r="CC87" s="135"/>
      <c r="CD87" s="135"/>
      <c r="CE87" s="135"/>
      <c r="CF87" s="135"/>
      <c r="CG87" s="135"/>
      <c r="CH87" s="135"/>
      <c r="CI87" s="135"/>
      <c r="CJ87" s="135"/>
      <c r="CK87" s="135"/>
      <c r="CL87" s="135"/>
      <c r="CM87" s="135"/>
      <c r="CN87" s="135"/>
      <c r="CO87" s="135"/>
      <c r="CP87" s="135"/>
      <c r="CQ87" s="135"/>
      <c r="CR87" s="135"/>
      <c r="CS87" s="135"/>
      <c r="CT87" s="135"/>
      <c r="CU87" s="135"/>
      <c r="CV87" s="135"/>
      <c r="CW87" s="135"/>
      <c r="CX87" s="135"/>
      <c r="CY87" s="135"/>
      <c r="CZ87" s="135"/>
      <c r="DA87" s="135"/>
      <c r="DB87" s="135"/>
      <c r="DC87" s="135"/>
      <c r="DD87" s="135"/>
      <c r="DE87" s="135"/>
      <c r="DF87" s="135"/>
      <c r="DG87" s="135"/>
      <c r="DH87" s="135"/>
      <c r="DI87" s="135"/>
      <c r="DJ87" s="135"/>
      <c r="DK87" s="135"/>
      <c r="DL87" s="135"/>
      <c r="DM87" s="135"/>
      <c r="DN87" s="135"/>
      <c r="DO87" s="135"/>
      <c r="DP87" s="135"/>
      <c r="DQ87" s="135"/>
      <c r="DR87" s="135"/>
      <c r="DS87" s="135"/>
      <c r="DT87" s="135"/>
      <c r="DU87" s="135"/>
      <c r="DV87" s="129"/>
      <c r="DW87" s="129"/>
      <c r="DX87" s="129"/>
      <c r="DY87" s="129"/>
      <c r="DZ87" s="129"/>
      <c r="EA87" s="129"/>
      <c r="EB87" s="129"/>
      <c r="EC87" s="129"/>
      <c r="ED87" s="129"/>
      <c r="EE87" s="129"/>
      <c r="EF87" s="129"/>
      <c r="EG87" s="129"/>
      <c r="EH87" s="129"/>
      <c r="EI87" s="129"/>
      <c r="EJ87" s="129"/>
      <c r="EK87" s="129"/>
      <c r="EL87" s="129"/>
      <c r="EM87" s="129"/>
      <c r="EN87" s="129"/>
      <c r="EO87" s="129"/>
      <c r="EP87" s="129"/>
      <c r="EQ87" s="129"/>
      <c r="ER87" s="129"/>
      <c r="ES87" s="129"/>
      <c r="ET87" s="129"/>
    </row>
    <row r="88" spans="1:150" x14ac:dyDescent="0.3">
      <c r="A88" s="374"/>
      <c r="B88" s="374"/>
      <c r="C88" s="374"/>
      <c r="D88" s="374"/>
      <c r="E88" s="374"/>
      <c r="F88" s="374"/>
      <c r="G88" s="374"/>
      <c r="H88" s="374"/>
      <c r="I88" s="374"/>
      <c r="J88" s="374"/>
      <c r="K88" s="374"/>
      <c r="L88" s="374"/>
      <c r="M88" s="374"/>
      <c r="N88" s="374"/>
      <c r="O88" s="374"/>
      <c r="P88" s="374"/>
      <c r="Q88" s="374"/>
      <c r="R88" s="374"/>
      <c r="S88" s="374"/>
      <c r="T88" s="374"/>
      <c r="U88" s="374"/>
      <c r="V88" s="374"/>
      <c r="W88" s="374"/>
      <c r="X88" s="374"/>
      <c r="Y88" s="374"/>
      <c r="Z88" s="374"/>
      <c r="AA88" s="374"/>
      <c r="AB88" s="374"/>
      <c r="AC88" s="374"/>
      <c r="AD88" s="374"/>
      <c r="AE88" s="374"/>
      <c r="AF88" s="374"/>
      <c r="AG88" s="374"/>
      <c r="AH88" s="374"/>
      <c r="AI88" s="374"/>
      <c r="AJ88" s="374"/>
      <c r="AK88" s="374"/>
      <c r="AL88" s="374"/>
      <c r="AM88" s="374"/>
      <c r="AN88" s="374"/>
      <c r="AO88" s="374"/>
      <c r="AP88" s="374"/>
      <c r="AQ88" s="374"/>
      <c r="AR88" s="374"/>
      <c r="AS88" s="374"/>
      <c r="AT88" s="374"/>
      <c r="AU88" s="374"/>
      <c r="AV88" s="374"/>
      <c r="AW88" s="374"/>
      <c r="AX88" s="374"/>
      <c r="AY88" s="374"/>
      <c r="AZ88" s="374"/>
      <c r="BA88" s="374"/>
      <c r="BB88" s="374"/>
      <c r="BC88" s="374"/>
      <c r="BD88" s="374"/>
      <c r="BE88" s="374"/>
      <c r="BF88" s="374"/>
      <c r="BG88" s="374"/>
      <c r="BH88" s="374"/>
      <c r="BI88" s="374"/>
      <c r="BJ88" s="135"/>
      <c r="BK88" s="135"/>
      <c r="BL88" s="135"/>
      <c r="BM88" s="135"/>
      <c r="BN88" s="135"/>
      <c r="BO88" s="135"/>
      <c r="BP88" s="135"/>
      <c r="BQ88" s="135"/>
      <c r="BR88" s="135"/>
      <c r="BS88" s="135"/>
      <c r="BT88" s="135"/>
      <c r="BU88" s="135"/>
      <c r="BV88" s="135"/>
      <c r="BW88" s="135"/>
      <c r="BX88" s="135"/>
      <c r="BY88" s="135"/>
      <c r="BZ88" s="135"/>
      <c r="CA88" s="556"/>
      <c r="CB88" s="135"/>
      <c r="CC88" s="135"/>
      <c r="CD88" s="135"/>
      <c r="CE88" s="135"/>
      <c r="CF88" s="135"/>
      <c r="CG88" s="135"/>
      <c r="CH88" s="135"/>
      <c r="CI88" s="135"/>
      <c r="CJ88" s="135"/>
      <c r="CK88" s="135"/>
      <c r="CL88" s="135"/>
      <c r="CM88" s="135"/>
      <c r="CN88" s="135"/>
      <c r="CO88" s="135"/>
      <c r="CP88" s="135"/>
      <c r="CQ88" s="135"/>
      <c r="CR88" s="135"/>
      <c r="CS88" s="135"/>
      <c r="CT88" s="135"/>
      <c r="CU88" s="135"/>
      <c r="CV88" s="135"/>
      <c r="CW88" s="135"/>
      <c r="CX88" s="135"/>
      <c r="CY88" s="135"/>
      <c r="CZ88" s="135"/>
      <c r="DA88" s="135"/>
      <c r="DB88" s="135"/>
      <c r="DC88" s="135"/>
      <c r="DD88" s="135"/>
      <c r="DE88" s="135"/>
      <c r="DF88" s="135"/>
      <c r="DG88" s="135"/>
      <c r="DH88" s="135"/>
      <c r="DI88" s="135"/>
      <c r="DJ88" s="135"/>
      <c r="DK88" s="135"/>
      <c r="DL88" s="135"/>
      <c r="DM88" s="135"/>
      <c r="DN88" s="135"/>
      <c r="DO88" s="135"/>
      <c r="DP88" s="135"/>
      <c r="DQ88" s="135"/>
      <c r="DR88" s="135"/>
      <c r="DS88" s="135"/>
      <c r="DT88" s="135"/>
      <c r="DU88" s="135"/>
      <c r="DV88" s="129"/>
      <c r="DW88" s="129"/>
      <c r="DX88" s="129"/>
      <c r="DY88" s="129"/>
      <c r="DZ88" s="129"/>
      <c r="EA88" s="129"/>
      <c r="EB88" s="129"/>
      <c r="EC88" s="129"/>
      <c r="ED88" s="129"/>
      <c r="EE88" s="129"/>
      <c r="EF88" s="129"/>
      <c r="EG88" s="129"/>
      <c r="EH88" s="129"/>
      <c r="EI88" s="129"/>
      <c r="EJ88" s="129"/>
      <c r="EK88" s="129"/>
      <c r="EL88" s="129"/>
      <c r="EM88" s="129"/>
      <c r="EN88" s="129"/>
      <c r="EO88" s="129"/>
      <c r="EP88" s="129"/>
      <c r="EQ88" s="129"/>
      <c r="ER88" s="129"/>
      <c r="ES88" s="129"/>
      <c r="ET88" s="129"/>
    </row>
    <row r="89" spans="1:150" x14ac:dyDescent="0.3">
      <c r="A89" s="374"/>
      <c r="B89" s="374"/>
      <c r="C89" s="374"/>
      <c r="D89" s="374"/>
      <c r="E89" s="374"/>
      <c r="F89" s="374"/>
      <c r="G89" s="374"/>
      <c r="H89" s="374"/>
      <c r="I89" s="374"/>
      <c r="J89" s="374"/>
      <c r="K89" s="374"/>
      <c r="L89" s="374"/>
      <c r="M89" s="374"/>
      <c r="N89" s="374"/>
      <c r="O89" s="374"/>
      <c r="P89" s="374"/>
      <c r="Q89" s="374"/>
      <c r="R89" s="374"/>
      <c r="S89" s="374"/>
      <c r="T89" s="374"/>
      <c r="U89" s="374"/>
      <c r="V89" s="374"/>
      <c r="W89" s="374"/>
      <c r="X89" s="374"/>
      <c r="Y89" s="374"/>
      <c r="Z89" s="374"/>
      <c r="AA89" s="374"/>
      <c r="AB89" s="374"/>
      <c r="AC89" s="374"/>
      <c r="AD89" s="374"/>
      <c r="AE89" s="374"/>
      <c r="AF89" s="374"/>
      <c r="AG89" s="374"/>
      <c r="AH89" s="374"/>
      <c r="AI89" s="374"/>
      <c r="AJ89" s="374"/>
      <c r="AK89" s="374"/>
      <c r="AL89" s="374"/>
      <c r="AM89" s="374"/>
      <c r="AN89" s="374"/>
      <c r="AO89" s="374"/>
      <c r="AP89" s="374"/>
      <c r="AQ89" s="374"/>
      <c r="AR89" s="374"/>
      <c r="AS89" s="374"/>
      <c r="AT89" s="374"/>
      <c r="AU89" s="374"/>
      <c r="AV89" s="374"/>
      <c r="AW89" s="374"/>
      <c r="AX89" s="374"/>
      <c r="AY89" s="374"/>
      <c r="AZ89" s="374"/>
      <c r="BA89" s="374"/>
      <c r="BB89" s="374"/>
      <c r="BC89" s="374"/>
      <c r="BD89" s="374"/>
      <c r="BE89" s="374"/>
      <c r="BF89" s="374"/>
      <c r="BG89" s="374"/>
      <c r="BH89" s="374"/>
      <c r="BI89" s="374"/>
      <c r="BJ89" s="135"/>
      <c r="BK89" s="135"/>
      <c r="BL89" s="135"/>
      <c r="BM89" s="135"/>
      <c r="BN89" s="135"/>
      <c r="BO89" s="135"/>
      <c r="BP89" s="135"/>
      <c r="BQ89" s="135"/>
      <c r="BR89" s="135"/>
      <c r="BS89" s="135"/>
      <c r="BT89" s="135"/>
      <c r="BU89" s="135"/>
      <c r="BV89" s="135"/>
      <c r="BW89" s="135"/>
      <c r="BX89" s="135"/>
      <c r="BY89" s="135"/>
      <c r="BZ89" s="135"/>
      <c r="CA89" s="556"/>
      <c r="CB89" s="135"/>
      <c r="CC89" s="135"/>
      <c r="CD89" s="135"/>
      <c r="CE89" s="135"/>
      <c r="CF89" s="135"/>
      <c r="CG89" s="135"/>
      <c r="CH89" s="135"/>
      <c r="CI89" s="135"/>
      <c r="CJ89" s="135"/>
      <c r="CK89" s="135"/>
      <c r="CL89" s="135"/>
      <c r="CM89" s="135"/>
      <c r="CN89" s="135"/>
      <c r="CO89" s="135"/>
      <c r="CP89" s="135"/>
      <c r="CQ89" s="135"/>
      <c r="CR89" s="135"/>
      <c r="CS89" s="135"/>
      <c r="CT89" s="135"/>
      <c r="CU89" s="135"/>
      <c r="CV89" s="135"/>
      <c r="CW89" s="135"/>
      <c r="CX89" s="135"/>
      <c r="CY89" s="135"/>
      <c r="CZ89" s="135"/>
      <c r="DA89" s="135"/>
      <c r="DB89" s="135"/>
      <c r="DC89" s="135"/>
      <c r="DD89" s="135"/>
      <c r="DE89" s="135"/>
      <c r="DF89" s="135"/>
      <c r="DG89" s="135"/>
      <c r="DH89" s="135"/>
      <c r="DI89" s="135"/>
      <c r="DJ89" s="135"/>
      <c r="DK89" s="135"/>
      <c r="DL89" s="135"/>
      <c r="DM89" s="135"/>
      <c r="DN89" s="135"/>
      <c r="DO89" s="135"/>
      <c r="DP89" s="135"/>
      <c r="DQ89" s="135"/>
      <c r="DR89" s="135"/>
      <c r="DS89" s="135"/>
      <c r="DT89" s="135"/>
      <c r="DU89" s="135"/>
      <c r="DV89" s="129"/>
      <c r="DW89" s="129"/>
      <c r="DX89" s="129"/>
      <c r="DY89" s="129"/>
      <c r="DZ89" s="129"/>
      <c r="EA89" s="129"/>
      <c r="EB89" s="129"/>
      <c r="EC89" s="129"/>
      <c r="ED89" s="129"/>
      <c r="EE89" s="129"/>
      <c r="EF89" s="129"/>
      <c r="EG89" s="129"/>
      <c r="EH89" s="129"/>
      <c r="EI89" s="129"/>
      <c r="EJ89" s="129"/>
      <c r="EK89" s="129"/>
      <c r="EL89" s="129"/>
      <c r="EM89" s="129"/>
      <c r="EN89" s="129"/>
      <c r="EO89" s="129"/>
      <c r="EP89" s="129"/>
      <c r="EQ89" s="129"/>
      <c r="ER89" s="129"/>
      <c r="ES89" s="129"/>
      <c r="ET89" s="129"/>
    </row>
    <row r="90" spans="1:150" x14ac:dyDescent="0.3">
      <c r="A90" s="374"/>
      <c r="B90" s="374"/>
      <c r="C90" s="374"/>
      <c r="D90" s="374"/>
      <c r="E90" s="374"/>
      <c r="F90" s="374"/>
      <c r="G90" s="374"/>
      <c r="H90" s="374"/>
      <c r="I90" s="374"/>
      <c r="J90" s="374"/>
      <c r="K90" s="374"/>
      <c r="L90" s="374"/>
      <c r="M90" s="374"/>
      <c r="N90" s="374"/>
      <c r="O90" s="374"/>
      <c r="P90" s="374"/>
      <c r="Q90" s="374"/>
      <c r="R90" s="374"/>
      <c r="S90" s="374"/>
      <c r="T90" s="374"/>
      <c r="U90" s="374"/>
      <c r="V90" s="374"/>
      <c r="W90" s="374"/>
      <c r="X90" s="374"/>
      <c r="Y90" s="374"/>
      <c r="Z90" s="374"/>
      <c r="AA90" s="374"/>
      <c r="AB90" s="374"/>
      <c r="AC90" s="374"/>
      <c r="AD90" s="374"/>
      <c r="AE90" s="374"/>
      <c r="AF90" s="374"/>
      <c r="AG90" s="374"/>
      <c r="AH90" s="374"/>
      <c r="AI90" s="374"/>
      <c r="AJ90" s="374"/>
      <c r="AK90" s="374"/>
      <c r="AL90" s="374"/>
      <c r="AM90" s="374"/>
      <c r="AN90" s="374"/>
      <c r="AO90" s="374"/>
      <c r="AP90" s="374"/>
      <c r="AQ90" s="374"/>
      <c r="AR90" s="374"/>
      <c r="AS90" s="374"/>
      <c r="AT90" s="374"/>
      <c r="AU90" s="374"/>
      <c r="AV90" s="374"/>
      <c r="AW90" s="374"/>
      <c r="AX90" s="374"/>
      <c r="AY90" s="374"/>
      <c r="AZ90" s="374"/>
      <c r="BA90" s="374"/>
      <c r="BB90" s="374"/>
      <c r="BC90" s="374"/>
      <c r="BD90" s="374"/>
      <c r="BE90" s="374"/>
      <c r="BF90" s="374"/>
      <c r="BG90" s="374"/>
      <c r="BH90" s="374"/>
      <c r="BI90" s="374"/>
      <c r="BJ90" s="135"/>
      <c r="BK90" s="135"/>
      <c r="BL90" s="135"/>
      <c r="BM90" s="135"/>
      <c r="BN90" s="135"/>
      <c r="BO90" s="135"/>
      <c r="BP90" s="135"/>
      <c r="BQ90" s="135"/>
      <c r="BR90" s="135"/>
      <c r="BS90" s="135"/>
      <c r="BT90" s="135"/>
      <c r="BU90" s="135"/>
      <c r="BV90" s="135"/>
      <c r="BW90" s="135"/>
      <c r="BX90" s="135"/>
      <c r="BY90" s="135"/>
      <c r="BZ90" s="135"/>
      <c r="CA90" s="556"/>
      <c r="CB90" s="135"/>
      <c r="CC90" s="135"/>
      <c r="CD90" s="135"/>
      <c r="CE90" s="135"/>
      <c r="CF90" s="135"/>
      <c r="CG90" s="135"/>
      <c r="CH90" s="135"/>
      <c r="CI90" s="135"/>
      <c r="CJ90" s="135"/>
      <c r="CK90" s="135"/>
      <c r="CL90" s="135"/>
      <c r="CM90" s="135"/>
      <c r="CN90" s="135"/>
      <c r="CO90" s="135"/>
      <c r="CP90" s="135"/>
      <c r="CQ90" s="135"/>
      <c r="CR90" s="135"/>
      <c r="CS90" s="135"/>
      <c r="CT90" s="135"/>
      <c r="CU90" s="135"/>
      <c r="CV90" s="135"/>
      <c r="CW90" s="135"/>
      <c r="CX90" s="135"/>
      <c r="CY90" s="135"/>
      <c r="CZ90" s="135"/>
      <c r="DA90" s="135"/>
      <c r="DB90" s="135"/>
      <c r="DC90" s="135"/>
      <c r="DD90" s="135"/>
      <c r="DE90" s="135"/>
      <c r="DF90" s="135"/>
      <c r="DG90" s="135"/>
      <c r="DH90" s="135"/>
      <c r="DI90" s="135"/>
      <c r="DJ90" s="135"/>
      <c r="DK90" s="135"/>
      <c r="DL90" s="135"/>
      <c r="DM90" s="135"/>
      <c r="DN90" s="135"/>
      <c r="DO90" s="135"/>
      <c r="DP90" s="135"/>
      <c r="DQ90" s="135"/>
      <c r="DR90" s="135"/>
      <c r="DS90" s="135"/>
      <c r="DT90" s="135"/>
      <c r="DU90" s="135"/>
      <c r="DV90" s="129"/>
      <c r="DW90" s="129"/>
      <c r="DX90" s="129"/>
      <c r="DY90" s="129"/>
      <c r="DZ90" s="129"/>
      <c r="EA90" s="129"/>
      <c r="EB90" s="129"/>
      <c r="EC90" s="129"/>
      <c r="ED90" s="129"/>
      <c r="EE90" s="129"/>
      <c r="EF90" s="129"/>
      <c r="EG90" s="129"/>
      <c r="EH90" s="129"/>
      <c r="EI90" s="129"/>
      <c r="EJ90" s="129"/>
      <c r="EK90" s="129"/>
      <c r="EL90" s="129"/>
      <c r="EM90" s="129"/>
      <c r="EN90" s="129"/>
      <c r="EO90" s="129"/>
      <c r="EP90" s="129"/>
      <c r="EQ90" s="129"/>
      <c r="ER90" s="129"/>
      <c r="ES90" s="129"/>
      <c r="ET90" s="129"/>
    </row>
    <row r="91" spans="1:150" x14ac:dyDescent="0.3">
      <c r="A91" s="374"/>
      <c r="B91" s="374"/>
      <c r="C91" s="374"/>
      <c r="D91" s="374"/>
      <c r="E91" s="374"/>
      <c r="F91" s="374"/>
      <c r="G91" s="374"/>
      <c r="H91" s="374"/>
      <c r="I91" s="374"/>
      <c r="J91" s="374"/>
      <c r="K91" s="374"/>
      <c r="L91" s="374"/>
      <c r="M91" s="374"/>
      <c r="N91" s="374"/>
      <c r="O91" s="374"/>
      <c r="P91" s="374"/>
      <c r="Q91" s="374"/>
      <c r="R91" s="374"/>
      <c r="S91" s="374"/>
      <c r="T91" s="374"/>
      <c r="U91" s="374"/>
      <c r="V91" s="374"/>
      <c r="W91" s="374"/>
      <c r="X91" s="374"/>
      <c r="Y91" s="374"/>
      <c r="Z91" s="374"/>
      <c r="AA91" s="374"/>
      <c r="AB91" s="374"/>
      <c r="AC91" s="374"/>
      <c r="AD91" s="374"/>
      <c r="AE91" s="374"/>
      <c r="AF91" s="374"/>
      <c r="AG91" s="374"/>
      <c r="AH91" s="374"/>
      <c r="AI91" s="374"/>
      <c r="AJ91" s="374"/>
      <c r="AK91" s="374"/>
      <c r="AL91" s="374"/>
      <c r="AM91" s="374"/>
      <c r="AN91" s="374"/>
      <c r="AO91" s="374"/>
      <c r="AP91" s="374"/>
      <c r="AQ91" s="374"/>
      <c r="AR91" s="374"/>
      <c r="AS91" s="374"/>
      <c r="AT91" s="374"/>
      <c r="AU91" s="374"/>
      <c r="AV91" s="374"/>
      <c r="AW91" s="374"/>
      <c r="AX91" s="374"/>
      <c r="AY91" s="374"/>
      <c r="AZ91" s="374"/>
      <c r="BA91" s="374"/>
      <c r="BB91" s="374"/>
      <c r="BC91" s="374"/>
      <c r="BD91" s="374"/>
      <c r="BE91" s="374"/>
      <c r="BF91" s="374"/>
      <c r="BG91" s="374"/>
      <c r="BH91" s="374"/>
      <c r="BI91" s="374"/>
      <c r="BJ91" s="135"/>
      <c r="BK91" s="135"/>
      <c r="BL91" s="135"/>
      <c r="BM91" s="135"/>
      <c r="BN91" s="135"/>
      <c r="BO91" s="135"/>
      <c r="BP91" s="135"/>
      <c r="BQ91" s="135"/>
      <c r="BR91" s="135"/>
      <c r="BS91" s="135"/>
      <c r="BT91" s="135"/>
      <c r="BU91" s="135"/>
      <c r="BV91" s="135"/>
      <c r="BW91" s="135"/>
      <c r="BX91" s="135"/>
      <c r="BY91" s="135"/>
      <c r="BZ91" s="135"/>
      <c r="CA91" s="556"/>
      <c r="CB91" s="135"/>
      <c r="CC91" s="135"/>
      <c r="CD91" s="135"/>
      <c r="CE91" s="135"/>
      <c r="CF91" s="135"/>
      <c r="CG91" s="135"/>
      <c r="CH91" s="135"/>
      <c r="CI91" s="135"/>
      <c r="CJ91" s="135"/>
      <c r="CK91" s="135"/>
      <c r="CL91" s="135"/>
      <c r="CM91" s="135"/>
      <c r="CN91" s="135"/>
      <c r="CO91" s="135"/>
      <c r="CP91" s="135"/>
      <c r="CQ91" s="135"/>
      <c r="CR91" s="135"/>
      <c r="CS91" s="135"/>
      <c r="CT91" s="135"/>
      <c r="CU91" s="135"/>
      <c r="CV91" s="135"/>
      <c r="CW91" s="135"/>
      <c r="CX91" s="135"/>
      <c r="CY91" s="135"/>
      <c r="CZ91" s="135"/>
      <c r="DA91" s="135"/>
      <c r="DB91" s="135"/>
      <c r="DC91" s="135"/>
      <c r="DD91" s="135"/>
      <c r="DE91" s="135"/>
      <c r="DF91" s="135"/>
      <c r="DG91" s="135"/>
      <c r="DH91" s="135"/>
      <c r="DI91" s="135"/>
      <c r="DJ91" s="135"/>
      <c r="DK91" s="135"/>
      <c r="DL91" s="135"/>
      <c r="DM91" s="135"/>
      <c r="DN91" s="135"/>
      <c r="DO91" s="135"/>
      <c r="DP91" s="135"/>
      <c r="DQ91" s="135"/>
      <c r="DR91" s="135"/>
      <c r="DS91" s="135"/>
      <c r="DT91" s="135"/>
      <c r="DU91" s="135"/>
      <c r="DV91" s="129"/>
      <c r="DW91" s="129"/>
      <c r="DX91" s="129"/>
      <c r="DY91" s="129"/>
      <c r="DZ91" s="129"/>
      <c r="EA91" s="129"/>
      <c r="EB91" s="129"/>
      <c r="EC91" s="129"/>
      <c r="ED91" s="129"/>
      <c r="EE91" s="129"/>
      <c r="EF91" s="129"/>
      <c r="EG91" s="129"/>
      <c r="EH91" s="129"/>
      <c r="EI91" s="129"/>
      <c r="EJ91" s="129"/>
      <c r="EK91" s="129"/>
      <c r="EL91" s="129"/>
      <c r="EM91" s="129"/>
      <c r="EN91" s="129"/>
      <c r="EO91" s="129"/>
      <c r="EP91" s="129"/>
      <c r="EQ91" s="129"/>
      <c r="ER91" s="129"/>
      <c r="ES91" s="129"/>
      <c r="ET91" s="129"/>
    </row>
    <row r="92" spans="1:150" x14ac:dyDescent="0.3">
      <c r="A92" s="374"/>
      <c r="B92" s="374"/>
      <c r="C92" s="374"/>
      <c r="D92" s="374"/>
      <c r="E92" s="374"/>
      <c r="F92" s="374"/>
      <c r="G92" s="374"/>
      <c r="H92" s="374"/>
      <c r="I92" s="374"/>
      <c r="J92" s="374"/>
      <c r="K92" s="374"/>
      <c r="L92" s="374"/>
      <c r="M92" s="374"/>
      <c r="N92" s="374"/>
      <c r="O92" s="374"/>
      <c r="P92" s="374"/>
      <c r="Q92" s="374"/>
      <c r="R92" s="374"/>
      <c r="S92" s="374"/>
      <c r="T92" s="374"/>
      <c r="U92" s="374"/>
      <c r="V92" s="374"/>
      <c r="W92" s="374"/>
      <c r="X92" s="374"/>
      <c r="Y92" s="374"/>
      <c r="Z92" s="374"/>
      <c r="AA92" s="374"/>
      <c r="AB92" s="374"/>
      <c r="AC92" s="374"/>
      <c r="AD92" s="374"/>
      <c r="AE92" s="374"/>
      <c r="AF92" s="374"/>
      <c r="AG92" s="374"/>
      <c r="AH92" s="374"/>
      <c r="AI92" s="374"/>
      <c r="AJ92" s="374"/>
      <c r="AK92" s="374"/>
      <c r="AL92" s="374"/>
      <c r="AM92" s="374"/>
      <c r="AN92" s="374"/>
      <c r="AO92" s="374"/>
      <c r="AP92" s="374"/>
      <c r="AQ92" s="374"/>
      <c r="AR92" s="374"/>
      <c r="AS92" s="374"/>
      <c r="AT92" s="374"/>
      <c r="AU92" s="374"/>
      <c r="AV92" s="374"/>
      <c r="AW92" s="374"/>
      <c r="AX92" s="374"/>
      <c r="AY92" s="374"/>
      <c r="AZ92" s="374"/>
      <c r="BA92" s="374"/>
      <c r="BB92" s="374"/>
      <c r="BC92" s="374"/>
      <c r="BD92" s="374"/>
      <c r="BE92" s="374"/>
      <c r="BF92" s="374"/>
      <c r="BG92" s="374"/>
      <c r="BH92" s="374"/>
      <c r="BI92" s="374"/>
      <c r="BJ92" s="135"/>
      <c r="BK92" s="135"/>
      <c r="BL92" s="135"/>
      <c r="BM92" s="135"/>
      <c r="BN92" s="135"/>
      <c r="BO92" s="135"/>
      <c r="BP92" s="135"/>
      <c r="BQ92" s="135"/>
      <c r="BR92" s="135"/>
      <c r="BS92" s="135"/>
      <c r="BT92" s="135"/>
      <c r="BU92" s="135"/>
      <c r="BV92" s="135"/>
      <c r="BW92" s="135"/>
      <c r="BX92" s="135"/>
      <c r="BY92" s="135"/>
      <c r="BZ92" s="135"/>
      <c r="CA92" s="556"/>
      <c r="CB92" s="135"/>
      <c r="CC92" s="135"/>
      <c r="CD92" s="135"/>
      <c r="CE92" s="135"/>
      <c r="CF92" s="135"/>
      <c r="CG92" s="135"/>
      <c r="CH92" s="135"/>
      <c r="CI92" s="135"/>
      <c r="CJ92" s="135"/>
      <c r="CK92" s="135"/>
      <c r="CL92" s="135"/>
      <c r="CM92" s="135"/>
      <c r="CN92" s="135"/>
      <c r="CO92" s="135"/>
      <c r="CP92" s="135"/>
      <c r="CQ92" s="135"/>
      <c r="CR92" s="135"/>
      <c r="CS92" s="135"/>
      <c r="CT92" s="135"/>
      <c r="CU92" s="135"/>
      <c r="CV92" s="135"/>
      <c r="CW92" s="135"/>
      <c r="CX92" s="135"/>
      <c r="CY92" s="135"/>
      <c r="CZ92" s="135"/>
      <c r="DA92" s="135"/>
      <c r="DB92" s="135"/>
      <c r="DC92" s="135"/>
      <c r="DD92" s="135"/>
      <c r="DE92" s="135"/>
      <c r="DF92" s="135"/>
      <c r="DG92" s="135"/>
      <c r="DH92" s="135"/>
      <c r="DI92" s="135"/>
      <c r="DJ92" s="135"/>
      <c r="DK92" s="135"/>
      <c r="DL92" s="135"/>
      <c r="DM92" s="135"/>
      <c r="DN92" s="135"/>
      <c r="DO92" s="135"/>
      <c r="DP92" s="135"/>
      <c r="DQ92" s="135"/>
      <c r="DR92" s="135"/>
      <c r="DS92" s="135"/>
      <c r="DT92" s="135"/>
      <c r="DU92" s="135"/>
      <c r="DV92" s="129"/>
      <c r="DW92" s="129"/>
      <c r="DX92" s="129"/>
      <c r="DY92" s="129"/>
      <c r="DZ92" s="129"/>
      <c r="EA92" s="129"/>
      <c r="EB92" s="129"/>
      <c r="EC92" s="129"/>
      <c r="ED92" s="129"/>
      <c r="EE92" s="129"/>
      <c r="EF92" s="129"/>
      <c r="EG92" s="129"/>
      <c r="EH92" s="129"/>
      <c r="EI92" s="129"/>
      <c r="EJ92" s="129"/>
      <c r="EK92" s="129"/>
      <c r="EL92" s="129"/>
      <c r="EM92" s="129"/>
      <c r="EN92" s="129"/>
      <c r="EO92" s="129"/>
      <c r="EP92" s="129"/>
      <c r="EQ92" s="129"/>
      <c r="ER92" s="129"/>
      <c r="ES92" s="129"/>
      <c r="ET92" s="129"/>
    </row>
    <row r="93" spans="1:150" x14ac:dyDescent="0.3">
      <c r="A93" s="374"/>
      <c r="B93" s="374"/>
      <c r="C93" s="374"/>
      <c r="D93" s="374"/>
      <c r="E93" s="374"/>
      <c r="F93" s="374"/>
      <c r="G93" s="374"/>
      <c r="H93" s="374"/>
      <c r="I93" s="374"/>
      <c r="J93" s="374"/>
      <c r="K93" s="374"/>
      <c r="L93" s="374"/>
      <c r="M93" s="374"/>
      <c r="N93" s="374"/>
      <c r="O93" s="374"/>
      <c r="P93" s="374"/>
      <c r="Q93" s="374"/>
      <c r="R93" s="374"/>
      <c r="S93" s="374"/>
      <c r="T93" s="374"/>
      <c r="U93" s="374"/>
      <c r="V93" s="374"/>
      <c r="W93" s="374"/>
      <c r="X93" s="374"/>
      <c r="Y93" s="374"/>
      <c r="Z93" s="374"/>
      <c r="AA93" s="374"/>
      <c r="AB93" s="374"/>
      <c r="AC93" s="374"/>
      <c r="AD93" s="374"/>
      <c r="AE93" s="374"/>
      <c r="AF93" s="374"/>
      <c r="AG93" s="374"/>
      <c r="AH93" s="374"/>
      <c r="AI93" s="374"/>
      <c r="AJ93" s="374"/>
      <c r="AK93" s="374"/>
      <c r="AL93" s="374"/>
      <c r="AM93" s="374"/>
      <c r="AN93" s="374"/>
      <c r="AO93" s="374"/>
      <c r="AP93" s="374"/>
      <c r="AQ93" s="374"/>
      <c r="AR93" s="374"/>
      <c r="AS93" s="374"/>
      <c r="AT93" s="374"/>
      <c r="AU93" s="374"/>
      <c r="AV93" s="374"/>
      <c r="AW93" s="374"/>
      <c r="AX93" s="374"/>
      <c r="AY93" s="374"/>
      <c r="AZ93" s="374"/>
      <c r="BA93" s="374"/>
      <c r="BB93" s="374"/>
      <c r="BC93" s="374"/>
      <c r="BD93" s="374"/>
      <c r="BE93" s="374"/>
      <c r="BF93" s="374"/>
      <c r="BG93" s="374"/>
      <c r="BH93" s="374"/>
      <c r="BI93" s="374"/>
      <c r="BJ93" s="135"/>
      <c r="BK93" s="135"/>
      <c r="BL93" s="135"/>
      <c r="BM93" s="135"/>
      <c r="BN93" s="135"/>
      <c r="BO93" s="135"/>
      <c r="BP93" s="135"/>
      <c r="BQ93" s="135"/>
      <c r="BR93" s="135"/>
      <c r="BS93" s="135"/>
      <c r="BT93" s="135"/>
      <c r="BU93" s="135"/>
      <c r="BV93" s="135"/>
      <c r="BW93" s="135"/>
      <c r="BX93" s="135"/>
      <c r="BY93" s="135"/>
      <c r="BZ93" s="135"/>
      <c r="CA93" s="556"/>
      <c r="CB93" s="135"/>
      <c r="CC93" s="135"/>
      <c r="CD93" s="135"/>
      <c r="CE93" s="135"/>
      <c r="CF93" s="135"/>
      <c r="CG93" s="135"/>
      <c r="CH93" s="135"/>
      <c r="CI93" s="135"/>
      <c r="CJ93" s="135"/>
      <c r="CK93" s="135"/>
      <c r="CL93" s="135"/>
      <c r="CM93" s="135"/>
      <c r="CN93" s="135"/>
      <c r="CO93" s="135"/>
      <c r="CP93" s="135"/>
      <c r="CQ93" s="135"/>
      <c r="CR93" s="135"/>
      <c r="CS93" s="135"/>
      <c r="CT93" s="135"/>
      <c r="CU93" s="135"/>
      <c r="CV93" s="135"/>
      <c r="CW93" s="135"/>
      <c r="CX93" s="135"/>
      <c r="CY93" s="135"/>
      <c r="CZ93" s="135"/>
      <c r="DA93" s="135"/>
      <c r="DB93" s="135"/>
      <c r="DC93" s="135"/>
      <c r="DD93" s="135"/>
      <c r="DE93" s="135"/>
      <c r="DF93" s="135"/>
      <c r="DG93" s="135"/>
      <c r="DH93" s="135"/>
      <c r="DI93" s="135"/>
      <c r="DJ93" s="135"/>
      <c r="DK93" s="135"/>
      <c r="DL93" s="135"/>
      <c r="DM93" s="135"/>
      <c r="DN93" s="135"/>
      <c r="DO93" s="135"/>
      <c r="DP93" s="135"/>
      <c r="DQ93" s="135"/>
      <c r="DR93" s="135"/>
      <c r="DS93" s="135"/>
      <c r="DT93" s="135"/>
      <c r="DU93" s="135"/>
      <c r="DV93" s="129"/>
      <c r="DW93" s="129"/>
      <c r="DX93" s="129"/>
      <c r="DY93" s="129"/>
      <c r="DZ93" s="129"/>
      <c r="EA93" s="129"/>
      <c r="EB93" s="129"/>
      <c r="EC93" s="129"/>
      <c r="ED93" s="129"/>
      <c r="EE93" s="129"/>
      <c r="EF93" s="129"/>
      <c r="EG93" s="129"/>
      <c r="EH93" s="129"/>
      <c r="EI93" s="129"/>
      <c r="EJ93" s="129"/>
      <c r="EK93" s="129"/>
      <c r="EL93" s="129"/>
      <c r="EM93" s="129"/>
      <c r="EN93" s="129"/>
      <c r="EO93" s="129"/>
      <c r="EP93" s="129"/>
      <c r="EQ93" s="129"/>
      <c r="ER93" s="129"/>
      <c r="ES93" s="129"/>
      <c r="ET93" s="129"/>
    </row>
    <row r="94" spans="1:150" x14ac:dyDescent="0.3">
      <c r="A94" s="374"/>
      <c r="B94" s="374"/>
      <c r="C94" s="374"/>
      <c r="D94" s="374"/>
      <c r="E94" s="374"/>
      <c r="F94" s="374"/>
      <c r="G94" s="374"/>
      <c r="H94" s="374"/>
      <c r="I94" s="374"/>
      <c r="J94" s="374"/>
      <c r="K94" s="374"/>
      <c r="L94" s="374"/>
      <c r="M94" s="374"/>
      <c r="N94" s="374"/>
      <c r="O94" s="374"/>
      <c r="P94" s="374"/>
      <c r="Q94" s="374"/>
      <c r="R94" s="374"/>
      <c r="S94" s="374"/>
      <c r="T94" s="374"/>
      <c r="U94" s="374"/>
      <c r="V94" s="374"/>
      <c r="W94" s="374"/>
      <c r="X94" s="374"/>
      <c r="Y94" s="374"/>
      <c r="Z94" s="374"/>
      <c r="AA94" s="374"/>
      <c r="AB94" s="374"/>
      <c r="AC94" s="374"/>
      <c r="AD94" s="374"/>
      <c r="AE94" s="374"/>
      <c r="AF94" s="374"/>
      <c r="AG94" s="374"/>
      <c r="AH94" s="374"/>
      <c r="AI94" s="374"/>
      <c r="AJ94" s="374"/>
      <c r="AK94" s="374"/>
      <c r="AL94" s="374"/>
      <c r="AM94" s="374"/>
      <c r="AN94" s="374"/>
      <c r="AO94" s="374"/>
      <c r="AP94" s="374"/>
      <c r="AQ94" s="374"/>
      <c r="AR94" s="374"/>
      <c r="AS94" s="374"/>
      <c r="AT94" s="374"/>
      <c r="AU94" s="374"/>
      <c r="AV94" s="374"/>
      <c r="AW94" s="374"/>
      <c r="AX94" s="374"/>
      <c r="AY94" s="374"/>
      <c r="AZ94" s="374"/>
      <c r="BA94" s="374"/>
      <c r="BB94" s="374"/>
      <c r="BC94" s="374"/>
      <c r="BD94" s="374"/>
      <c r="BE94" s="374"/>
      <c r="BF94" s="374"/>
      <c r="BG94" s="374"/>
      <c r="BH94" s="374"/>
      <c r="BI94" s="374"/>
      <c r="BJ94" s="135"/>
      <c r="BK94" s="135"/>
      <c r="BL94" s="135"/>
      <c r="BM94" s="135"/>
      <c r="BN94" s="135"/>
      <c r="BO94" s="135"/>
      <c r="BP94" s="135"/>
      <c r="BQ94" s="135"/>
      <c r="BR94" s="135"/>
      <c r="BS94" s="135"/>
      <c r="BT94" s="135"/>
      <c r="BU94" s="135"/>
      <c r="BV94" s="135"/>
      <c r="BW94" s="135"/>
      <c r="BX94" s="135"/>
      <c r="BY94" s="135"/>
      <c r="BZ94" s="135"/>
      <c r="CA94" s="556"/>
      <c r="CB94" s="135"/>
      <c r="CC94" s="135"/>
      <c r="CD94" s="135"/>
      <c r="CE94" s="135"/>
      <c r="CF94" s="135"/>
      <c r="CG94" s="135"/>
      <c r="CH94" s="135"/>
      <c r="CI94" s="135"/>
      <c r="CJ94" s="135"/>
      <c r="CK94" s="135"/>
      <c r="CL94" s="135"/>
      <c r="CM94" s="135"/>
      <c r="CN94" s="135"/>
      <c r="CO94" s="135"/>
      <c r="CP94" s="135"/>
      <c r="CQ94" s="135"/>
      <c r="CR94" s="135"/>
      <c r="CS94" s="135"/>
      <c r="CT94" s="135"/>
      <c r="CU94" s="135"/>
      <c r="CV94" s="135"/>
      <c r="CW94" s="135"/>
      <c r="CX94" s="135"/>
      <c r="CY94" s="135"/>
      <c r="CZ94" s="135"/>
      <c r="DA94" s="135"/>
      <c r="DB94" s="135"/>
      <c r="DC94" s="135"/>
      <c r="DD94" s="135"/>
      <c r="DE94" s="135"/>
      <c r="DF94" s="135"/>
      <c r="DG94" s="135"/>
      <c r="DH94" s="135"/>
      <c r="DI94" s="135"/>
      <c r="DJ94" s="135"/>
      <c r="DK94" s="135"/>
      <c r="DL94" s="135"/>
      <c r="DM94" s="135"/>
      <c r="DN94" s="135"/>
      <c r="DO94" s="135"/>
      <c r="DP94" s="135"/>
      <c r="DQ94" s="135"/>
      <c r="DR94" s="135"/>
      <c r="DS94" s="135"/>
      <c r="DT94" s="135"/>
      <c r="DU94" s="135"/>
      <c r="DV94" s="129"/>
      <c r="DW94" s="129"/>
      <c r="DX94" s="129"/>
      <c r="DY94" s="129"/>
      <c r="DZ94" s="129"/>
      <c r="EA94" s="129"/>
      <c r="EB94" s="129"/>
      <c r="EC94" s="129"/>
      <c r="ED94" s="129"/>
      <c r="EE94" s="129"/>
      <c r="EF94" s="129"/>
      <c r="EG94" s="129"/>
      <c r="EH94" s="129"/>
      <c r="EI94" s="129"/>
      <c r="EJ94" s="129"/>
      <c r="EK94" s="129"/>
      <c r="EL94" s="129"/>
      <c r="EM94" s="129"/>
      <c r="EN94" s="129"/>
      <c r="EO94" s="129"/>
      <c r="EP94" s="129"/>
      <c r="EQ94" s="129"/>
      <c r="ER94" s="129"/>
      <c r="ES94" s="129"/>
      <c r="ET94" s="129"/>
    </row>
    <row r="95" spans="1:150" x14ac:dyDescent="0.3">
      <c r="A95" s="374"/>
      <c r="B95" s="374"/>
      <c r="C95" s="374"/>
      <c r="D95" s="374"/>
      <c r="E95" s="374"/>
      <c r="F95" s="374"/>
      <c r="G95" s="374"/>
      <c r="H95" s="374"/>
      <c r="I95" s="374"/>
      <c r="J95" s="374"/>
      <c r="K95" s="374"/>
      <c r="L95" s="374"/>
      <c r="M95" s="374"/>
      <c r="N95" s="374"/>
      <c r="O95" s="374"/>
      <c r="P95" s="374"/>
      <c r="Q95" s="374"/>
      <c r="R95" s="374"/>
      <c r="S95" s="374"/>
      <c r="T95" s="374"/>
      <c r="U95" s="374"/>
      <c r="V95" s="374"/>
      <c r="W95" s="374"/>
      <c r="X95" s="374"/>
      <c r="Y95" s="374"/>
      <c r="Z95" s="374"/>
      <c r="AA95" s="374"/>
      <c r="AB95" s="374"/>
      <c r="AC95" s="374"/>
      <c r="AD95" s="374"/>
      <c r="AE95" s="374"/>
      <c r="AF95" s="374"/>
      <c r="AG95" s="374"/>
      <c r="AH95" s="374"/>
      <c r="AI95" s="374"/>
      <c r="AJ95" s="374"/>
      <c r="AK95" s="374"/>
      <c r="AL95" s="374"/>
      <c r="AM95" s="374"/>
      <c r="AN95" s="374"/>
      <c r="AO95" s="374"/>
      <c r="AP95" s="374"/>
      <c r="AQ95" s="374"/>
      <c r="AR95" s="374"/>
      <c r="AS95" s="374"/>
      <c r="AT95" s="374"/>
      <c r="AU95" s="374"/>
      <c r="AV95" s="374"/>
      <c r="AW95" s="374"/>
      <c r="AX95" s="374"/>
      <c r="AY95" s="374"/>
      <c r="AZ95" s="374"/>
      <c r="BA95" s="374"/>
      <c r="BB95" s="374"/>
      <c r="BC95" s="374"/>
      <c r="BD95" s="374"/>
      <c r="BE95" s="374"/>
      <c r="BF95" s="374"/>
      <c r="BG95" s="374"/>
      <c r="BH95" s="374"/>
      <c r="BI95" s="374"/>
      <c r="BJ95" s="135"/>
      <c r="BK95" s="135"/>
      <c r="BL95" s="135"/>
      <c r="BM95" s="135"/>
      <c r="BN95" s="135"/>
      <c r="BO95" s="135"/>
      <c r="BP95" s="135"/>
      <c r="BQ95" s="135"/>
      <c r="BR95" s="135"/>
      <c r="BS95" s="135"/>
      <c r="BT95" s="135"/>
      <c r="BU95" s="135"/>
      <c r="BV95" s="135"/>
      <c r="BW95" s="135"/>
      <c r="BX95" s="135"/>
      <c r="BY95" s="135"/>
      <c r="BZ95" s="135"/>
      <c r="CA95" s="556"/>
      <c r="CB95" s="135"/>
      <c r="CC95" s="135"/>
      <c r="CD95" s="135"/>
      <c r="CE95" s="135"/>
      <c r="CF95" s="135"/>
      <c r="CG95" s="135"/>
      <c r="CH95" s="135"/>
      <c r="CI95" s="135"/>
      <c r="CJ95" s="135"/>
      <c r="CK95" s="135"/>
      <c r="CL95" s="135"/>
      <c r="CM95" s="135"/>
      <c r="CN95" s="135"/>
      <c r="CO95" s="135"/>
      <c r="CP95" s="135"/>
      <c r="CQ95" s="135"/>
      <c r="CR95" s="135"/>
      <c r="CS95" s="135"/>
      <c r="CT95" s="135"/>
      <c r="CU95" s="135"/>
      <c r="CV95" s="135"/>
      <c r="CW95" s="135"/>
      <c r="CX95" s="135"/>
      <c r="CY95" s="135"/>
      <c r="CZ95" s="135"/>
      <c r="DA95" s="135"/>
      <c r="DB95" s="135"/>
      <c r="DC95" s="135"/>
      <c r="DD95" s="135"/>
      <c r="DE95" s="135"/>
      <c r="DF95" s="135"/>
      <c r="DG95" s="135"/>
      <c r="DH95" s="135"/>
      <c r="DI95" s="135"/>
      <c r="DJ95" s="135"/>
      <c r="DK95" s="135"/>
      <c r="DL95" s="135"/>
      <c r="DM95" s="135"/>
      <c r="DN95" s="135"/>
      <c r="DO95" s="135"/>
      <c r="DP95" s="135"/>
      <c r="DQ95" s="135"/>
      <c r="DR95" s="135"/>
      <c r="DS95" s="135"/>
      <c r="DT95" s="135"/>
      <c r="DU95" s="135"/>
      <c r="DV95" s="129"/>
      <c r="DW95" s="129"/>
      <c r="DX95" s="129"/>
      <c r="DY95" s="129"/>
      <c r="DZ95" s="129"/>
      <c r="EA95" s="129"/>
      <c r="EB95" s="129"/>
      <c r="EC95" s="129"/>
      <c r="ED95" s="129"/>
      <c r="EE95" s="129"/>
      <c r="EF95" s="129"/>
      <c r="EG95" s="129"/>
      <c r="EH95" s="129"/>
      <c r="EI95" s="129"/>
      <c r="EJ95" s="129"/>
      <c r="EK95" s="129"/>
      <c r="EL95" s="129"/>
      <c r="EM95" s="129"/>
      <c r="EN95" s="129"/>
      <c r="EO95" s="129"/>
      <c r="EP95" s="129"/>
      <c r="EQ95" s="129"/>
      <c r="ER95" s="129"/>
      <c r="ES95" s="129"/>
      <c r="ET95" s="129"/>
    </row>
    <row r="96" spans="1:150" x14ac:dyDescent="0.3">
      <c r="A96" s="374"/>
      <c r="B96" s="374"/>
      <c r="C96" s="374"/>
      <c r="D96" s="374"/>
      <c r="E96" s="374"/>
      <c r="F96" s="374"/>
      <c r="G96" s="374"/>
      <c r="H96" s="374"/>
      <c r="I96" s="374"/>
      <c r="J96" s="374"/>
      <c r="K96" s="374"/>
      <c r="L96" s="374"/>
      <c r="M96" s="374"/>
      <c r="N96" s="374"/>
      <c r="O96" s="374"/>
      <c r="P96" s="374"/>
      <c r="Q96" s="374"/>
      <c r="R96" s="374"/>
      <c r="S96" s="374"/>
      <c r="T96" s="374"/>
      <c r="U96" s="374"/>
      <c r="V96" s="374"/>
      <c r="W96" s="374"/>
      <c r="X96" s="374"/>
      <c r="Y96" s="374"/>
      <c r="Z96" s="374"/>
      <c r="AA96" s="374"/>
      <c r="AB96" s="374"/>
      <c r="AC96" s="374"/>
      <c r="AD96" s="374"/>
      <c r="AE96" s="374"/>
      <c r="AF96" s="374"/>
      <c r="AG96" s="374"/>
      <c r="AH96" s="374"/>
      <c r="AI96" s="374"/>
      <c r="AJ96" s="374"/>
      <c r="AK96" s="374"/>
      <c r="AL96" s="374"/>
      <c r="AM96" s="374"/>
      <c r="AN96" s="374"/>
      <c r="AO96" s="374"/>
      <c r="AP96" s="374"/>
      <c r="AQ96" s="374"/>
      <c r="AR96" s="374"/>
      <c r="AS96" s="374"/>
      <c r="AT96" s="374"/>
      <c r="AU96" s="374"/>
      <c r="AV96" s="374"/>
      <c r="AW96" s="374"/>
      <c r="AX96" s="374"/>
      <c r="AY96" s="374"/>
      <c r="AZ96" s="374"/>
      <c r="BA96" s="374"/>
      <c r="BB96" s="374"/>
      <c r="BC96" s="374"/>
      <c r="BD96" s="374"/>
      <c r="BE96" s="374"/>
      <c r="BF96" s="374"/>
      <c r="BG96" s="374"/>
      <c r="BH96" s="374"/>
      <c r="BI96" s="374"/>
      <c r="BJ96" s="135"/>
      <c r="BK96" s="135"/>
      <c r="BL96" s="135"/>
      <c r="BM96" s="135"/>
      <c r="BN96" s="135"/>
      <c r="BO96" s="135"/>
      <c r="BP96" s="135"/>
      <c r="BQ96" s="135"/>
      <c r="BR96" s="135"/>
      <c r="BS96" s="135"/>
      <c r="BT96" s="135"/>
      <c r="BU96" s="135"/>
      <c r="BV96" s="135"/>
      <c r="BW96" s="135"/>
      <c r="BX96" s="135"/>
      <c r="BY96" s="135"/>
      <c r="BZ96" s="135"/>
      <c r="CA96" s="556"/>
      <c r="CB96" s="135"/>
      <c r="CC96" s="135"/>
      <c r="CD96" s="135"/>
      <c r="CE96" s="135"/>
      <c r="CF96" s="135"/>
      <c r="CG96" s="135"/>
      <c r="CH96" s="135"/>
      <c r="CI96" s="135"/>
      <c r="CJ96" s="135"/>
      <c r="CK96" s="135"/>
      <c r="CL96" s="135"/>
      <c r="CM96" s="135"/>
      <c r="CN96" s="135"/>
      <c r="CO96" s="135"/>
      <c r="CP96" s="135"/>
      <c r="CQ96" s="135"/>
      <c r="CR96" s="135"/>
      <c r="CS96" s="135"/>
      <c r="CT96" s="135"/>
      <c r="CU96" s="135"/>
      <c r="CV96" s="135"/>
      <c r="CW96" s="135"/>
      <c r="CX96" s="135"/>
      <c r="CY96" s="135"/>
      <c r="CZ96" s="135"/>
      <c r="DA96" s="135"/>
      <c r="DB96" s="135"/>
      <c r="DC96" s="135"/>
      <c r="DD96" s="135"/>
      <c r="DE96" s="135"/>
      <c r="DF96" s="135"/>
      <c r="DG96" s="135"/>
      <c r="DH96" s="135"/>
      <c r="DI96" s="135"/>
      <c r="DJ96" s="135"/>
      <c r="DK96" s="135"/>
      <c r="DL96" s="135"/>
      <c r="DM96" s="135"/>
      <c r="DN96" s="135"/>
      <c r="DO96" s="135"/>
      <c r="DP96" s="135"/>
      <c r="DQ96" s="135"/>
      <c r="DR96" s="135"/>
      <c r="DS96" s="135"/>
      <c r="DT96" s="135"/>
      <c r="DU96" s="135"/>
      <c r="DV96" s="129"/>
      <c r="DW96" s="129"/>
      <c r="DX96" s="129"/>
      <c r="DY96" s="129"/>
      <c r="DZ96" s="129"/>
      <c r="EA96" s="129"/>
      <c r="EB96" s="129"/>
      <c r="EC96" s="129"/>
      <c r="ED96" s="129"/>
      <c r="EE96" s="129"/>
      <c r="EF96" s="129"/>
      <c r="EG96" s="129"/>
      <c r="EH96" s="129"/>
      <c r="EI96" s="129"/>
      <c r="EJ96" s="129"/>
      <c r="EK96" s="129"/>
      <c r="EL96" s="129"/>
      <c r="EM96" s="129"/>
      <c r="EN96" s="129"/>
      <c r="EO96" s="129"/>
      <c r="EP96" s="129"/>
      <c r="EQ96" s="129"/>
      <c r="ER96" s="129"/>
      <c r="ES96" s="129"/>
      <c r="ET96" s="129"/>
    </row>
    <row r="97" spans="1:150" x14ac:dyDescent="0.3">
      <c r="A97" s="374"/>
      <c r="B97" s="374"/>
      <c r="C97" s="374"/>
      <c r="D97" s="374"/>
      <c r="E97" s="374"/>
      <c r="F97" s="374"/>
      <c r="G97" s="374"/>
      <c r="H97" s="374"/>
      <c r="I97" s="374"/>
      <c r="J97" s="374"/>
      <c r="K97" s="374"/>
      <c r="L97" s="374"/>
      <c r="M97" s="374"/>
      <c r="N97" s="374"/>
      <c r="O97" s="374"/>
      <c r="P97" s="374"/>
      <c r="Q97" s="374"/>
      <c r="R97" s="374"/>
      <c r="S97" s="374"/>
      <c r="T97" s="374"/>
      <c r="U97" s="374"/>
      <c r="V97" s="374"/>
      <c r="W97" s="374"/>
      <c r="X97" s="374"/>
      <c r="Y97" s="374"/>
      <c r="Z97" s="374"/>
      <c r="AA97" s="374"/>
      <c r="AB97" s="374"/>
      <c r="AC97" s="374"/>
      <c r="AD97" s="374"/>
      <c r="AE97" s="374"/>
      <c r="AF97" s="374"/>
      <c r="AG97" s="374"/>
      <c r="AH97" s="374"/>
      <c r="AI97" s="374"/>
      <c r="AJ97" s="374"/>
      <c r="AK97" s="374"/>
      <c r="AL97" s="374"/>
      <c r="AM97" s="374"/>
      <c r="AN97" s="374"/>
      <c r="AO97" s="374"/>
      <c r="AP97" s="374"/>
      <c r="AQ97" s="374"/>
      <c r="AR97" s="374"/>
      <c r="AS97" s="374"/>
      <c r="AT97" s="374"/>
      <c r="AU97" s="374"/>
      <c r="AV97" s="374"/>
      <c r="AW97" s="374"/>
      <c r="AX97" s="374"/>
      <c r="AY97" s="374"/>
      <c r="AZ97" s="374"/>
      <c r="BA97" s="374"/>
      <c r="BB97" s="374"/>
      <c r="BC97" s="374"/>
      <c r="BD97" s="374"/>
      <c r="BE97" s="374"/>
      <c r="BF97" s="374"/>
      <c r="BG97" s="374"/>
      <c r="BH97" s="374"/>
      <c r="BI97" s="374"/>
      <c r="BJ97" s="135"/>
      <c r="BK97" s="135"/>
      <c r="BL97" s="135"/>
      <c r="BM97" s="135"/>
      <c r="BN97" s="135"/>
      <c r="BO97" s="135"/>
      <c r="BP97" s="135"/>
      <c r="BQ97" s="135"/>
      <c r="BR97" s="135"/>
      <c r="BS97" s="135"/>
      <c r="BT97" s="135"/>
      <c r="BU97" s="135"/>
      <c r="BV97" s="135"/>
      <c r="BW97" s="135"/>
      <c r="BX97" s="135"/>
      <c r="BY97" s="135"/>
      <c r="BZ97" s="135"/>
      <c r="CA97" s="556"/>
      <c r="CB97" s="135"/>
      <c r="CC97" s="135"/>
      <c r="CD97" s="135"/>
      <c r="CE97" s="135"/>
      <c r="CF97" s="135"/>
      <c r="CG97" s="135"/>
      <c r="CH97" s="135"/>
      <c r="CI97" s="135"/>
      <c r="CJ97" s="135"/>
      <c r="CK97" s="135"/>
      <c r="CL97" s="135"/>
      <c r="CM97" s="135"/>
      <c r="CN97" s="135"/>
      <c r="CO97" s="135"/>
      <c r="CP97" s="135"/>
      <c r="CQ97" s="135"/>
      <c r="CR97" s="135"/>
      <c r="CS97" s="135"/>
      <c r="CT97" s="135"/>
      <c r="CU97" s="135"/>
      <c r="CV97" s="135"/>
      <c r="CW97" s="135"/>
      <c r="CX97" s="135"/>
      <c r="CY97" s="135"/>
      <c r="CZ97" s="135"/>
      <c r="DA97" s="135"/>
      <c r="DB97" s="135"/>
      <c r="DC97" s="135"/>
      <c r="DD97" s="135"/>
      <c r="DE97" s="135"/>
      <c r="DF97" s="135"/>
      <c r="DG97" s="135"/>
      <c r="DH97" s="135"/>
      <c r="DI97" s="135"/>
      <c r="DJ97" s="135"/>
      <c r="DK97" s="135"/>
      <c r="DL97" s="135"/>
      <c r="DM97" s="135"/>
      <c r="DN97" s="135"/>
      <c r="DO97" s="135"/>
      <c r="DP97" s="135"/>
      <c r="DQ97" s="135"/>
      <c r="DR97" s="135"/>
      <c r="DS97" s="135"/>
      <c r="DT97" s="135"/>
      <c r="DU97" s="135"/>
      <c r="DV97" s="129"/>
      <c r="DW97" s="129"/>
      <c r="DX97" s="129"/>
      <c r="DY97" s="129"/>
      <c r="DZ97" s="129"/>
      <c r="EA97" s="129"/>
      <c r="EB97" s="129"/>
      <c r="EC97" s="129"/>
      <c r="ED97" s="129"/>
      <c r="EE97" s="129"/>
      <c r="EF97" s="129"/>
      <c r="EG97" s="129"/>
      <c r="EH97" s="129"/>
      <c r="EI97" s="129"/>
      <c r="EJ97" s="129"/>
      <c r="EK97" s="129"/>
      <c r="EL97" s="129"/>
      <c r="EM97" s="129"/>
      <c r="EN97" s="129"/>
      <c r="EO97" s="129"/>
      <c r="EP97" s="129"/>
      <c r="EQ97" s="129"/>
      <c r="ER97" s="129"/>
      <c r="ES97" s="129"/>
      <c r="ET97" s="129"/>
    </row>
    <row r="98" spans="1:150" x14ac:dyDescent="0.3">
      <c r="A98" s="374"/>
      <c r="B98" s="374"/>
      <c r="C98" s="374"/>
      <c r="D98" s="374"/>
      <c r="E98" s="374"/>
      <c r="F98" s="374"/>
      <c r="G98" s="374"/>
      <c r="H98" s="374"/>
      <c r="I98" s="374"/>
      <c r="J98" s="374"/>
      <c r="K98" s="374"/>
      <c r="L98" s="374"/>
      <c r="M98" s="374"/>
      <c r="N98" s="374"/>
      <c r="O98" s="374"/>
      <c r="P98" s="374"/>
      <c r="Q98" s="374"/>
      <c r="R98" s="374"/>
      <c r="S98" s="374"/>
      <c r="T98" s="374"/>
      <c r="U98" s="374"/>
      <c r="V98" s="374"/>
      <c r="W98" s="374"/>
      <c r="X98" s="374"/>
      <c r="Y98" s="374"/>
      <c r="Z98" s="374"/>
      <c r="AA98" s="374"/>
      <c r="AB98" s="374"/>
      <c r="AC98" s="374"/>
      <c r="AD98" s="374"/>
      <c r="AE98" s="374"/>
      <c r="AF98" s="374"/>
      <c r="AG98" s="374"/>
      <c r="AH98" s="374"/>
      <c r="AI98" s="374"/>
      <c r="AJ98" s="374"/>
      <c r="AK98" s="374"/>
      <c r="AL98" s="374"/>
      <c r="AM98" s="374"/>
      <c r="AN98" s="374"/>
      <c r="AO98" s="374"/>
      <c r="AP98" s="374"/>
      <c r="AQ98" s="374"/>
      <c r="AR98" s="374"/>
      <c r="AS98" s="374"/>
      <c r="AT98" s="374"/>
      <c r="AU98" s="374"/>
      <c r="AV98" s="374"/>
      <c r="AW98" s="374"/>
      <c r="AX98" s="374"/>
      <c r="AY98" s="374"/>
      <c r="AZ98" s="374"/>
      <c r="BA98" s="374"/>
      <c r="BB98" s="374"/>
      <c r="BC98" s="374"/>
      <c r="BD98" s="374"/>
      <c r="BE98" s="374"/>
      <c r="BF98" s="374"/>
      <c r="BG98" s="374"/>
      <c r="BH98" s="374"/>
      <c r="BI98" s="374"/>
      <c r="BJ98" s="135"/>
      <c r="BK98" s="135"/>
      <c r="BL98" s="135"/>
      <c r="BM98" s="135"/>
      <c r="BN98" s="135"/>
      <c r="BO98" s="135"/>
      <c r="BP98" s="135"/>
      <c r="BQ98" s="135"/>
      <c r="BR98" s="135"/>
      <c r="BS98" s="135"/>
      <c r="BT98" s="135"/>
      <c r="BU98" s="135"/>
      <c r="BV98" s="135"/>
      <c r="BW98" s="135"/>
      <c r="BX98" s="135"/>
      <c r="BY98" s="135"/>
      <c r="BZ98" s="135"/>
      <c r="CA98" s="556"/>
      <c r="CB98" s="135"/>
      <c r="CC98" s="135"/>
      <c r="CD98" s="135"/>
      <c r="CE98" s="135"/>
      <c r="CF98" s="135"/>
      <c r="CG98" s="135"/>
      <c r="CH98" s="135"/>
      <c r="CI98" s="135"/>
      <c r="CJ98" s="135"/>
      <c r="CK98" s="135"/>
      <c r="CL98" s="135"/>
      <c r="CM98" s="135"/>
      <c r="CN98" s="135"/>
      <c r="CO98" s="135"/>
      <c r="CP98" s="135"/>
      <c r="CQ98" s="135"/>
      <c r="CR98" s="135"/>
      <c r="CS98" s="135"/>
      <c r="CT98" s="135"/>
      <c r="CU98" s="135"/>
      <c r="CV98" s="135"/>
      <c r="CW98" s="135"/>
      <c r="CX98" s="135"/>
      <c r="CY98" s="135"/>
      <c r="CZ98" s="135"/>
      <c r="DA98" s="135"/>
      <c r="DB98" s="135"/>
      <c r="DC98" s="135"/>
      <c r="DD98" s="135"/>
      <c r="DE98" s="135"/>
      <c r="DF98" s="135"/>
      <c r="DG98" s="135"/>
      <c r="DH98" s="135"/>
      <c r="DI98" s="135"/>
      <c r="DJ98" s="135"/>
      <c r="DK98" s="135"/>
      <c r="DL98" s="135"/>
      <c r="DM98" s="135"/>
      <c r="DN98" s="135"/>
      <c r="DO98" s="135"/>
      <c r="DP98" s="135"/>
      <c r="DQ98" s="135"/>
      <c r="DR98" s="135"/>
      <c r="DS98" s="135"/>
      <c r="DT98" s="135"/>
      <c r="DU98" s="135"/>
      <c r="DV98" s="129"/>
      <c r="DW98" s="129"/>
      <c r="DX98" s="129"/>
      <c r="DY98" s="129"/>
      <c r="DZ98" s="129"/>
      <c r="EA98" s="129"/>
      <c r="EB98" s="129"/>
      <c r="EC98" s="129"/>
      <c r="ED98" s="129"/>
      <c r="EE98" s="129"/>
      <c r="EF98" s="129"/>
      <c r="EG98" s="129"/>
      <c r="EH98" s="129"/>
      <c r="EI98" s="129"/>
      <c r="EJ98" s="129"/>
      <c r="EK98" s="129"/>
      <c r="EL98" s="129"/>
      <c r="EM98" s="129"/>
      <c r="EN98" s="129"/>
      <c r="EO98" s="129"/>
      <c r="EP98" s="129"/>
      <c r="EQ98" s="129"/>
      <c r="ER98" s="129"/>
      <c r="ES98" s="129"/>
      <c r="ET98" s="129"/>
    </row>
    <row r="99" spans="1:150" x14ac:dyDescent="0.3">
      <c r="A99" s="374"/>
      <c r="B99" s="374"/>
      <c r="C99" s="374"/>
      <c r="D99" s="374"/>
      <c r="E99" s="374"/>
      <c r="F99" s="374"/>
      <c r="G99" s="374"/>
      <c r="H99" s="374"/>
      <c r="I99" s="374"/>
      <c r="J99" s="374"/>
      <c r="K99" s="374"/>
      <c r="L99" s="374"/>
      <c r="M99" s="374"/>
      <c r="N99" s="374"/>
      <c r="O99" s="374"/>
      <c r="P99" s="374"/>
      <c r="Q99" s="374"/>
      <c r="R99" s="374"/>
      <c r="S99" s="374"/>
      <c r="T99" s="374"/>
      <c r="U99" s="374"/>
      <c r="V99" s="374"/>
      <c r="W99" s="374"/>
      <c r="X99" s="374"/>
      <c r="Y99" s="374"/>
      <c r="Z99" s="374"/>
      <c r="AA99" s="374"/>
      <c r="AB99" s="374"/>
      <c r="AC99" s="374"/>
      <c r="AD99" s="374"/>
      <c r="AE99" s="374"/>
      <c r="AF99" s="374"/>
      <c r="AG99" s="374"/>
      <c r="AH99" s="374"/>
      <c r="AI99" s="374"/>
      <c r="AJ99" s="374"/>
      <c r="AK99" s="374"/>
      <c r="AL99" s="374"/>
      <c r="AM99" s="374"/>
      <c r="AN99" s="374"/>
      <c r="AO99" s="374"/>
      <c r="AP99" s="374"/>
      <c r="AQ99" s="374"/>
      <c r="AR99" s="374"/>
      <c r="AS99" s="374"/>
      <c r="AT99" s="374"/>
      <c r="AU99" s="374"/>
      <c r="AV99" s="374"/>
      <c r="AW99" s="374"/>
      <c r="AX99" s="374"/>
      <c r="AY99" s="374"/>
      <c r="AZ99" s="374"/>
      <c r="BA99" s="374"/>
      <c r="BB99" s="374"/>
      <c r="BC99" s="374"/>
      <c r="BD99" s="374"/>
      <c r="BE99" s="374"/>
      <c r="BF99" s="374"/>
      <c r="BG99" s="374"/>
      <c r="BH99" s="374"/>
      <c r="BI99" s="374"/>
      <c r="BJ99" s="135"/>
      <c r="BK99" s="135"/>
      <c r="BL99" s="135"/>
      <c r="BM99" s="135"/>
      <c r="BN99" s="135"/>
      <c r="BO99" s="135"/>
      <c r="BP99" s="135"/>
      <c r="BQ99" s="135"/>
      <c r="BR99" s="135"/>
      <c r="BS99" s="135"/>
      <c r="BT99" s="135"/>
      <c r="BU99" s="135"/>
      <c r="BV99" s="135"/>
      <c r="BW99" s="135"/>
      <c r="BX99" s="135"/>
      <c r="BY99" s="135"/>
      <c r="BZ99" s="135"/>
      <c r="CA99" s="556"/>
      <c r="CB99" s="135"/>
      <c r="CC99" s="135"/>
      <c r="CD99" s="135"/>
      <c r="CE99" s="135"/>
      <c r="CF99" s="135"/>
      <c r="CG99" s="135"/>
      <c r="CH99" s="135"/>
      <c r="CI99" s="135"/>
      <c r="CJ99" s="135"/>
      <c r="CK99" s="135"/>
      <c r="CL99" s="135"/>
      <c r="CM99" s="135"/>
      <c r="CN99" s="135"/>
      <c r="CO99" s="135"/>
      <c r="CP99" s="135"/>
      <c r="CQ99" s="135"/>
      <c r="CR99" s="135"/>
      <c r="CS99" s="135"/>
      <c r="CT99" s="135"/>
      <c r="CU99" s="135"/>
      <c r="CV99" s="135"/>
      <c r="CW99" s="135"/>
      <c r="CX99" s="135"/>
      <c r="CY99" s="135"/>
      <c r="CZ99" s="135"/>
      <c r="DA99" s="135"/>
      <c r="DB99" s="135"/>
      <c r="DC99" s="135"/>
      <c r="DD99" s="135"/>
      <c r="DE99" s="135"/>
      <c r="DF99" s="135"/>
      <c r="DG99" s="135"/>
      <c r="DH99" s="135"/>
      <c r="DI99" s="135"/>
      <c r="DJ99" s="135"/>
      <c r="DK99" s="135"/>
      <c r="DL99" s="135"/>
      <c r="DM99" s="135"/>
      <c r="DN99" s="135"/>
      <c r="DO99" s="135"/>
      <c r="DP99" s="135"/>
      <c r="DQ99" s="135"/>
      <c r="DR99" s="135"/>
      <c r="DS99" s="135"/>
      <c r="DT99" s="135"/>
      <c r="DU99" s="135"/>
      <c r="DV99" s="129"/>
      <c r="DW99" s="129"/>
      <c r="DX99" s="129"/>
      <c r="DY99" s="129"/>
      <c r="DZ99" s="129"/>
      <c r="EA99" s="129"/>
      <c r="EB99" s="129"/>
      <c r="EC99" s="129"/>
      <c r="ED99" s="129"/>
      <c r="EE99" s="129"/>
      <c r="EF99" s="129"/>
      <c r="EG99" s="129"/>
      <c r="EH99" s="129"/>
      <c r="EI99" s="129"/>
      <c r="EJ99" s="129"/>
      <c r="EK99" s="129"/>
      <c r="EL99" s="129"/>
      <c r="EM99" s="129"/>
      <c r="EN99" s="129"/>
      <c r="EO99" s="129"/>
      <c r="EP99" s="129"/>
      <c r="EQ99" s="129"/>
      <c r="ER99" s="129"/>
      <c r="ES99" s="129"/>
      <c r="ET99" s="129"/>
    </row>
    <row r="100" spans="1:150" x14ac:dyDescent="0.3">
      <c r="A100" s="374"/>
      <c r="B100" s="374"/>
      <c r="C100" s="374"/>
      <c r="D100" s="374"/>
      <c r="E100" s="374"/>
      <c r="F100" s="374"/>
      <c r="G100" s="374"/>
      <c r="H100" s="374"/>
      <c r="I100" s="374"/>
      <c r="J100" s="374"/>
      <c r="K100" s="374"/>
      <c r="L100" s="374"/>
      <c r="M100" s="374"/>
      <c r="N100" s="374"/>
      <c r="O100" s="374"/>
      <c r="P100" s="374"/>
      <c r="Q100" s="374"/>
      <c r="R100" s="374"/>
      <c r="S100" s="374"/>
      <c r="T100" s="374"/>
      <c r="U100" s="374"/>
      <c r="V100" s="374"/>
      <c r="W100" s="374"/>
      <c r="X100" s="374"/>
      <c r="Y100" s="374"/>
      <c r="Z100" s="374"/>
      <c r="AA100" s="374"/>
      <c r="AB100" s="374"/>
      <c r="AC100" s="374"/>
      <c r="AD100" s="374"/>
      <c r="AE100" s="374"/>
      <c r="AF100" s="374"/>
      <c r="AG100" s="374"/>
      <c r="AH100" s="374"/>
      <c r="AI100" s="374"/>
      <c r="AJ100" s="374"/>
      <c r="AK100" s="374"/>
      <c r="AL100" s="374"/>
      <c r="AM100" s="374"/>
      <c r="AN100" s="374"/>
      <c r="AO100" s="374"/>
      <c r="AP100" s="374"/>
      <c r="AQ100" s="374"/>
      <c r="AR100" s="374"/>
      <c r="AS100" s="374"/>
      <c r="AT100" s="374"/>
      <c r="AU100" s="374"/>
      <c r="AV100" s="374"/>
      <c r="AW100" s="374"/>
      <c r="AX100" s="374"/>
      <c r="AY100" s="374"/>
      <c r="AZ100" s="374"/>
      <c r="BA100" s="374"/>
      <c r="BB100" s="374"/>
      <c r="BC100" s="374"/>
      <c r="BD100" s="374"/>
      <c r="BE100" s="374"/>
      <c r="BF100" s="374"/>
      <c r="BG100" s="374"/>
      <c r="BH100" s="374"/>
      <c r="BI100" s="374"/>
      <c r="BJ100" s="135"/>
      <c r="BK100" s="135"/>
      <c r="BL100" s="135"/>
      <c r="BM100" s="135"/>
      <c r="BN100" s="135"/>
      <c r="BO100" s="135"/>
      <c r="BP100" s="135"/>
      <c r="BQ100" s="135"/>
      <c r="BR100" s="135"/>
      <c r="BS100" s="135"/>
      <c r="BT100" s="135"/>
      <c r="BU100" s="135"/>
      <c r="BV100" s="135"/>
      <c r="BW100" s="135"/>
      <c r="BX100" s="135"/>
      <c r="BY100" s="135"/>
      <c r="BZ100" s="135"/>
      <c r="CA100" s="556"/>
      <c r="CB100" s="135"/>
      <c r="CC100" s="135"/>
      <c r="CD100" s="135"/>
      <c r="CE100" s="135"/>
      <c r="CF100" s="135"/>
      <c r="CG100" s="135"/>
      <c r="CH100" s="135"/>
      <c r="CI100" s="135"/>
      <c r="CJ100" s="135"/>
      <c r="CK100" s="135"/>
      <c r="CL100" s="135"/>
      <c r="CM100" s="135"/>
      <c r="CN100" s="135"/>
      <c r="CO100" s="135"/>
      <c r="CP100" s="135"/>
      <c r="CQ100" s="135"/>
      <c r="CR100" s="135"/>
      <c r="CS100" s="135"/>
      <c r="CT100" s="135"/>
      <c r="CU100" s="135"/>
      <c r="CV100" s="135"/>
      <c r="CW100" s="135"/>
      <c r="CX100" s="135"/>
      <c r="CY100" s="135"/>
      <c r="CZ100" s="135"/>
      <c r="DA100" s="135"/>
      <c r="DB100" s="135"/>
      <c r="DC100" s="135"/>
      <c r="DD100" s="135"/>
      <c r="DE100" s="135"/>
      <c r="DF100" s="135"/>
      <c r="DG100" s="135"/>
      <c r="DH100" s="135"/>
      <c r="DI100" s="135"/>
      <c r="DJ100" s="135"/>
      <c r="DK100" s="135"/>
      <c r="DL100" s="135"/>
      <c r="DM100" s="135"/>
      <c r="DN100" s="135"/>
      <c r="DO100" s="135"/>
      <c r="DP100" s="135"/>
      <c r="DQ100" s="135"/>
      <c r="DR100" s="135"/>
      <c r="DS100" s="135"/>
      <c r="DT100" s="135"/>
      <c r="DU100" s="135"/>
      <c r="DV100" s="129"/>
      <c r="DW100" s="129"/>
      <c r="DX100" s="129"/>
      <c r="DY100" s="129"/>
      <c r="DZ100" s="129"/>
      <c r="EA100" s="129"/>
      <c r="EB100" s="129"/>
      <c r="EC100" s="129"/>
      <c r="ED100" s="129"/>
      <c r="EE100" s="129"/>
      <c r="EF100" s="129"/>
      <c r="EG100" s="129"/>
      <c r="EH100" s="129"/>
      <c r="EI100" s="129"/>
      <c r="EJ100" s="129"/>
      <c r="EK100" s="129"/>
      <c r="EL100" s="129"/>
      <c r="EM100" s="129"/>
      <c r="EN100" s="129"/>
      <c r="EO100" s="129"/>
      <c r="EP100" s="129"/>
      <c r="EQ100" s="129"/>
      <c r="ER100" s="129"/>
      <c r="ES100" s="129"/>
      <c r="ET100" s="129"/>
    </row>
    <row r="101" spans="1:150" x14ac:dyDescent="0.3">
      <c r="A101" s="374"/>
      <c r="B101" s="374"/>
      <c r="C101" s="374"/>
      <c r="D101" s="374"/>
      <c r="E101" s="374"/>
      <c r="F101" s="374"/>
      <c r="G101" s="374"/>
      <c r="H101" s="374"/>
      <c r="I101" s="374"/>
      <c r="J101" s="374"/>
      <c r="K101" s="374"/>
      <c r="L101" s="374"/>
      <c r="M101" s="374"/>
      <c r="N101" s="374"/>
      <c r="O101" s="374"/>
      <c r="P101" s="374"/>
      <c r="Q101" s="374"/>
      <c r="R101" s="374"/>
      <c r="S101" s="374"/>
      <c r="T101" s="374"/>
      <c r="U101" s="374"/>
      <c r="V101" s="374"/>
      <c r="W101" s="374"/>
      <c r="X101" s="374"/>
      <c r="Y101" s="374"/>
      <c r="Z101" s="374"/>
      <c r="AA101" s="374"/>
      <c r="AB101" s="374"/>
      <c r="AC101" s="374"/>
      <c r="AD101" s="374"/>
      <c r="AE101" s="374"/>
      <c r="AF101" s="374"/>
      <c r="AG101" s="374"/>
      <c r="AH101" s="374"/>
      <c r="AI101" s="374"/>
      <c r="AJ101" s="374"/>
      <c r="AK101" s="374"/>
      <c r="AL101" s="374"/>
      <c r="AM101" s="374"/>
      <c r="AN101" s="374"/>
      <c r="AO101" s="374"/>
      <c r="AP101" s="374"/>
      <c r="AQ101" s="374"/>
      <c r="AR101" s="374"/>
      <c r="AS101" s="374"/>
      <c r="AT101" s="374"/>
      <c r="AU101" s="374"/>
      <c r="AV101" s="374"/>
      <c r="AW101" s="374"/>
      <c r="AX101" s="374"/>
      <c r="AY101" s="374"/>
      <c r="AZ101" s="374"/>
      <c r="BA101" s="374"/>
      <c r="BB101" s="374"/>
      <c r="BC101" s="374"/>
      <c r="BD101" s="374"/>
      <c r="BE101" s="374"/>
      <c r="BF101" s="374"/>
      <c r="BG101" s="374"/>
      <c r="BH101" s="374"/>
      <c r="BI101" s="374"/>
      <c r="BJ101" s="135"/>
      <c r="BK101" s="135"/>
      <c r="BL101" s="135"/>
      <c r="BM101" s="135"/>
      <c r="BN101" s="135"/>
      <c r="BO101" s="135"/>
      <c r="BP101" s="135"/>
      <c r="BQ101" s="135"/>
      <c r="BR101" s="135"/>
      <c r="BS101" s="135"/>
      <c r="BT101" s="135"/>
      <c r="BU101" s="135"/>
      <c r="BV101" s="135"/>
      <c r="BW101" s="135"/>
      <c r="BX101" s="135"/>
      <c r="BY101" s="135"/>
      <c r="BZ101" s="135"/>
      <c r="CA101" s="556"/>
      <c r="CB101" s="135"/>
      <c r="CC101" s="135"/>
      <c r="CD101" s="135"/>
      <c r="CE101" s="135"/>
      <c r="CF101" s="135"/>
      <c r="CG101" s="135"/>
      <c r="CH101" s="135"/>
      <c r="CI101" s="135"/>
      <c r="CJ101" s="135"/>
      <c r="CK101" s="135"/>
      <c r="CL101" s="135"/>
      <c r="CM101" s="135"/>
      <c r="CN101" s="135"/>
      <c r="CO101" s="135"/>
      <c r="CP101" s="135"/>
      <c r="CQ101" s="135"/>
      <c r="CR101" s="135"/>
      <c r="CS101" s="135"/>
      <c r="CT101" s="135"/>
      <c r="CU101" s="135"/>
      <c r="CV101" s="135"/>
      <c r="CW101" s="135"/>
      <c r="CX101" s="135"/>
      <c r="CY101" s="135"/>
      <c r="CZ101" s="135"/>
      <c r="DA101" s="135"/>
      <c r="DB101" s="135"/>
      <c r="DC101" s="135"/>
      <c r="DD101" s="135"/>
      <c r="DE101" s="135"/>
      <c r="DF101" s="135"/>
      <c r="DG101" s="135"/>
      <c r="DH101" s="135"/>
      <c r="DI101" s="135"/>
      <c r="DJ101" s="135"/>
      <c r="DK101" s="135"/>
      <c r="DL101" s="135"/>
      <c r="DM101" s="135"/>
      <c r="DN101" s="135"/>
      <c r="DO101" s="135"/>
      <c r="DP101" s="135"/>
      <c r="DQ101" s="135"/>
      <c r="DR101" s="135"/>
      <c r="DS101" s="135"/>
      <c r="DT101" s="135"/>
      <c r="DU101" s="135"/>
      <c r="DV101" s="129"/>
      <c r="DW101" s="129"/>
      <c r="DX101" s="129"/>
      <c r="DY101" s="129"/>
      <c r="DZ101" s="129"/>
      <c r="EA101" s="129"/>
      <c r="EB101" s="129"/>
      <c r="EC101" s="129"/>
      <c r="ED101" s="129"/>
      <c r="EE101" s="129"/>
      <c r="EF101" s="129"/>
      <c r="EG101" s="129"/>
      <c r="EH101" s="129"/>
      <c r="EI101" s="129"/>
      <c r="EJ101" s="129"/>
      <c r="EK101" s="129"/>
      <c r="EL101" s="129"/>
      <c r="EM101" s="129"/>
      <c r="EN101" s="129"/>
      <c r="EO101" s="129"/>
      <c r="EP101" s="129"/>
      <c r="EQ101" s="129"/>
      <c r="ER101" s="129"/>
      <c r="ES101" s="129"/>
      <c r="ET101" s="129"/>
    </row>
    <row r="102" spans="1:150" x14ac:dyDescent="0.3">
      <c r="A102" s="374"/>
      <c r="B102" s="374"/>
      <c r="C102" s="374"/>
      <c r="D102" s="374"/>
      <c r="E102" s="374"/>
      <c r="F102" s="374"/>
      <c r="G102" s="374"/>
      <c r="H102" s="374"/>
      <c r="I102" s="374"/>
      <c r="J102" s="374"/>
      <c r="K102" s="374"/>
      <c r="L102" s="374"/>
      <c r="M102" s="374"/>
      <c r="N102" s="374"/>
      <c r="O102" s="374"/>
      <c r="P102" s="374"/>
      <c r="Q102" s="374"/>
      <c r="R102" s="374"/>
      <c r="S102" s="374"/>
      <c r="T102" s="374"/>
      <c r="U102" s="374"/>
      <c r="V102" s="374"/>
      <c r="W102" s="374"/>
      <c r="X102" s="374"/>
      <c r="Y102" s="374"/>
      <c r="Z102" s="374"/>
      <c r="AA102" s="374"/>
      <c r="AB102" s="374"/>
      <c r="AC102" s="374"/>
      <c r="AD102" s="374"/>
      <c r="AE102" s="374"/>
      <c r="AF102" s="374"/>
      <c r="AG102" s="374"/>
      <c r="AH102" s="374"/>
      <c r="AI102" s="374"/>
      <c r="AJ102" s="374"/>
      <c r="AK102" s="374"/>
      <c r="AL102" s="374"/>
      <c r="AM102" s="374"/>
      <c r="AN102" s="374"/>
      <c r="AO102" s="374"/>
      <c r="AP102" s="374"/>
      <c r="AQ102" s="374"/>
      <c r="AR102" s="374"/>
      <c r="AS102" s="374"/>
      <c r="AT102" s="374"/>
      <c r="AU102" s="374"/>
      <c r="AV102" s="374"/>
      <c r="AW102" s="374"/>
      <c r="AX102" s="374"/>
      <c r="AY102" s="374"/>
      <c r="AZ102" s="374"/>
      <c r="BA102" s="374"/>
      <c r="BB102" s="374"/>
      <c r="BC102" s="374"/>
      <c r="BD102" s="374"/>
      <c r="BE102" s="374"/>
      <c r="BF102" s="374"/>
      <c r="BG102" s="374"/>
      <c r="BH102" s="374"/>
      <c r="BI102" s="374"/>
      <c r="BJ102" s="135"/>
      <c r="BK102" s="135"/>
      <c r="BL102" s="135"/>
      <c r="BM102" s="135"/>
      <c r="BN102" s="135"/>
      <c r="BO102" s="135"/>
      <c r="BP102" s="135"/>
      <c r="BQ102" s="135"/>
      <c r="BR102" s="135"/>
      <c r="BS102" s="135"/>
      <c r="BT102" s="135"/>
      <c r="BU102" s="135"/>
      <c r="BV102" s="135"/>
      <c r="BW102" s="135"/>
      <c r="BX102" s="135"/>
      <c r="BY102" s="135"/>
      <c r="BZ102" s="135"/>
      <c r="CA102" s="556"/>
      <c r="CB102" s="135"/>
      <c r="CC102" s="135"/>
      <c r="CD102" s="135"/>
      <c r="CE102" s="135"/>
      <c r="CF102" s="135"/>
      <c r="CG102" s="135"/>
      <c r="CH102" s="135"/>
      <c r="CI102" s="135"/>
      <c r="CJ102" s="135"/>
      <c r="CK102" s="135"/>
      <c r="CL102" s="135"/>
      <c r="CM102" s="135"/>
      <c r="CN102" s="135"/>
      <c r="CO102" s="135"/>
      <c r="CP102" s="135"/>
      <c r="CQ102" s="135"/>
      <c r="CR102" s="135"/>
      <c r="CS102" s="135"/>
      <c r="CT102" s="135"/>
      <c r="CU102" s="135"/>
      <c r="CV102" s="135"/>
      <c r="CW102" s="135"/>
      <c r="CX102" s="135"/>
      <c r="CY102" s="135"/>
      <c r="CZ102" s="135"/>
      <c r="DA102" s="135"/>
      <c r="DB102" s="135"/>
      <c r="DC102" s="135"/>
      <c r="DD102" s="135"/>
      <c r="DE102" s="135"/>
      <c r="DF102" s="135"/>
      <c r="DG102" s="135"/>
      <c r="DH102" s="135"/>
      <c r="DI102" s="135"/>
      <c r="DJ102" s="135"/>
      <c r="DK102" s="135"/>
      <c r="DL102" s="135"/>
      <c r="DM102" s="135"/>
      <c r="DN102" s="135"/>
      <c r="DO102" s="135"/>
      <c r="DP102" s="135"/>
      <c r="DQ102" s="135"/>
      <c r="DR102" s="135"/>
      <c r="DS102" s="135"/>
      <c r="DT102" s="135"/>
      <c r="DU102" s="135"/>
      <c r="DV102" s="129"/>
      <c r="DW102" s="129"/>
      <c r="DX102" s="129"/>
      <c r="DY102" s="129"/>
      <c r="DZ102" s="129"/>
      <c r="EA102" s="129"/>
      <c r="EB102" s="129"/>
      <c r="EC102" s="129"/>
      <c r="ED102" s="129"/>
      <c r="EE102" s="129"/>
      <c r="EF102" s="129"/>
      <c r="EG102" s="129"/>
      <c r="EH102" s="129"/>
      <c r="EI102" s="129"/>
      <c r="EJ102" s="129"/>
      <c r="EK102" s="129"/>
      <c r="EL102" s="129"/>
      <c r="EM102" s="129"/>
      <c r="EN102" s="129"/>
      <c r="EO102" s="129"/>
      <c r="EP102" s="129"/>
      <c r="EQ102" s="129"/>
      <c r="ER102" s="129"/>
      <c r="ES102" s="129"/>
      <c r="ET102" s="129"/>
    </row>
    <row r="103" spans="1:150" x14ac:dyDescent="0.3">
      <c r="A103" s="374"/>
      <c r="B103" s="374"/>
      <c r="C103" s="374"/>
      <c r="D103" s="374"/>
      <c r="E103" s="374"/>
      <c r="F103" s="374"/>
      <c r="G103" s="374"/>
      <c r="H103" s="374"/>
      <c r="I103" s="374"/>
      <c r="J103" s="374"/>
      <c r="K103" s="374"/>
      <c r="L103" s="374"/>
      <c r="M103" s="374"/>
      <c r="N103" s="374"/>
      <c r="O103" s="374"/>
      <c r="P103" s="374"/>
      <c r="Q103" s="374"/>
      <c r="R103" s="374"/>
      <c r="S103" s="374"/>
      <c r="T103" s="374"/>
      <c r="U103" s="374"/>
      <c r="V103" s="374"/>
      <c r="W103" s="374"/>
      <c r="X103" s="374"/>
      <c r="Y103" s="374"/>
      <c r="Z103" s="374"/>
      <c r="AA103" s="374"/>
      <c r="AB103" s="374"/>
      <c r="AC103" s="374"/>
      <c r="AD103" s="374"/>
      <c r="AE103" s="374"/>
      <c r="AF103" s="374"/>
      <c r="AG103" s="374"/>
      <c r="AH103" s="374"/>
      <c r="AI103" s="374"/>
      <c r="AJ103" s="374"/>
      <c r="AK103" s="374"/>
      <c r="AL103" s="374"/>
      <c r="AM103" s="374"/>
      <c r="AN103" s="374"/>
      <c r="AO103" s="374"/>
      <c r="AP103" s="374"/>
      <c r="AQ103" s="374"/>
      <c r="AR103" s="374"/>
      <c r="AS103" s="374"/>
      <c r="AT103" s="374"/>
      <c r="AU103" s="374"/>
      <c r="AV103" s="374"/>
      <c r="AW103" s="374"/>
      <c r="AX103" s="374"/>
      <c r="AY103" s="374"/>
      <c r="AZ103" s="374"/>
      <c r="BA103" s="374"/>
      <c r="BB103" s="374"/>
      <c r="BC103" s="374"/>
      <c r="BD103" s="374"/>
      <c r="BE103" s="374"/>
      <c r="BF103" s="374"/>
      <c r="BG103" s="374"/>
      <c r="BH103" s="374"/>
      <c r="BI103" s="374"/>
      <c r="BJ103" s="135"/>
      <c r="BK103" s="135"/>
      <c r="BL103" s="135"/>
      <c r="BM103" s="135"/>
      <c r="BN103" s="135"/>
      <c r="BO103" s="135"/>
      <c r="BP103" s="135"/>
      <c r="BQ103" s="135"/>
      <c r="BR103" s="135"/>
      <c r="BS103" s="135"/>
      <c r="BT103" s="135"/>
      <c r="BU103" s="135"/>
      <c r="BV103" s="135"/>
      <c r="BW103" s="135"/>
      <c r="BX103" s="135"/>
      <c r="BY103" s="135"/>
      <c r="BZ103" s="135"/>
      <c r="CA103" s="556"/>
      <c r="CB103" s="135"/>
      <c r="CC103" s="135"/>
      <c r="CD103" s="135"/>
      <c r="CE103" s="135"/>
      <c r="CF103" s="135"/>
      <c r="CG103" s="135"/>
      <c r="CH103" s="135"/>
      <c r="CI103" s="135"/>
      <c r="CJ103" s="135"/>
      <c r="CK103" s="135"/>
      <c r="CL103" s="135"/>
      <c r="CM103" s="135"/>
      <c r="CN103" s="135"/>
      <c r="CO103" s="135"/>
      <c r="CP103" s="135"/>
      <c r="CQ103" s="135"/>
      <c r="CR103" s="135"/>
      <c r="CS103" s="135"/>
      <c r="CT103" s="135"/>
      <c r="CU103" s="135"/>
      <c r="CV103" s="135"/>
      <c r="CW103" s="135"/>
      <c r="CX103" s="135"/>
      <c r="CY103" s="135"/>
      <c r="CZ103" s="135"/>
      <c r="DA103" s="135"/>
      <c r="DB103" s="135"/>
      <c r="DC103" s="135"/>
      <c r="DD103" s="135"/>
      <c r="DE103" s="135"/>
      <c r="DF103" s="135"/>
      <c r="DG103" s="135"/>
      <c r="DH103" s="135"/>
      <c r="DI103" s="135"/>
      <c r="DJ103" s="135"/>
      <c r="DK103" s="135"/>
      <c r="DL103" s="135"/>
      <c r="DM103" s="135"/>
      <c r="DN103" s="135"/>
      <c r="DO103" s="135"/>
      <c r="DP103" s="135"/>
      <c r="DQ103" s="135"/>
      <c r="DR103" s="135"/>
      <c r="DS103" s="135"/>
      <c r="DT103" s="135"/>
      <c r="DU103" s="135"/>
      <c r="DV103" s="129"/>
      <c r="DW103" s="129"/>
      <c r="DX103" s="129"/>
      <c r="DY103" s="129"/>
      <c r="DZ103" s="129"/>
      <c r="EA103" s="129"/>
      <c r="EB103" s="129"/>
      <c r="EC103" s="129"/>
      <c r="ED103" s="129"/>
      <c r="EE103" s="129"/>
      <c r="EF103" s="129"/>
      <c r="EG103" s="129"/>
      <c r="EH103" s="129"/>
      <c r="EI103" s="129"/>
      <c r="EJ103" s="129"/>
      <c r="EK103" s="129"/>
      <c r="EL103" s="129"/>
      <c r="EM103" s="129"/>
      <c r="EN103" s="129"/>
      <c r="EO103" s="129"/>
      <c r="EP103" s="129"/>
      <c r="EQ103" s="129"/>
      <c r="ER103" s="129"/>
      <c r="ES103" s="129"/>
      <c r="ET103" s="129"/>
    </row>
    <row r="104" spans="1:150" x14ac:dyDescent="0.3">
      <c r="A104" s="374"/>
      <c r="B104" s="374"/>
      <c r="C104" s="374"/>
      <c r="D104" s="374"/>
      <c r="E104" s="374"/>
      <c r="F104" s="374"/>
      <c r="G104" s="374"/>
      <c r="H104" s="374"/>
      <c r="I104" s="374"/>
      <c r="J104" s="374"/>
      <c r="K104" s="374"/>
      <c r="L104" s="374"/>
      <c r="M104" s="374"/>
      <c r="N104" s="374"/>
      <c r="O104" s="374"/>
      <c r="P104" s="374"/>
      <c r="Q104" s="374"/>
      <c r="R104" s="374"/>
      <c r="S104" s="374"/>
      <c r="T104" s="374"/>
      <c r="U104" s="374"/>
      <c r="V104" s="374"/>
      <c r="W104" s="374"/>
      <c r="X104" s="374"/>
      <c r="Y104" s="374"/>
      <c r="Z104" s="374"/>
      <c r="AA104" s="374"/>
      <c r="AB104" s="374"/>
      <c r="AC104" s="374"/>
      <c r="AD104" s="374"/>
      <c r="AE104" s="374"/>
      <c r="AF104" s="374"/>
      <c r="AG104" s="374"/>
      <c r="AH104" s="374"/>
      <c r="AI104" s="374"/>
      <c r="AJ104" s="374"/>
      <c r="AK104" s="374"/>
      <c r="AL104" s="374"/>
      <c r="AM104" s="374"/>
      <c r="AN104" s="374"/>
      <c r="AO104" s="374"/>
      <c r="AP104" s="374"/>
      <c r="AQ104" s="374"/>
      <c r="AR104" s="374"/>
      <c r="AS104" s="374"/>
      <c r="AT104" s="374"/>
      <c r="AU104" s="374"/>
      <c r="AV104" s="374"/>
      <c r="AW104" s="374"/>
      <c r="AX104" s="374"/>
      <c r="AY104" s="374"/>
      <c r="AZ104" s="374"/>
      <c r="BA104" s="374"/>
      <c r="BB104" s="374"/>
      <c r="BC104" s="374"/>
      <c r="BD104" s="374"/>
      <c r="BE104" s="374"/>
      <c r="BF104" s="374"/>
      <c r="BG104" s="374"/>
      <c r="BH104" s="374"/>
      <c r="BI104" s="374"/>
      <c r="BJ104" s="135"/>
      <c r="BK104" s="135"/>
      <c r="BL104" s="135"/>
      <c r="BM104" s="135"/>
      <c r="BN104" s="135"/>
      <c r="BO104" s="135"/>
      <c r="BP104" s="135"/>
      <c r="BQ104" s="135"/>
      <c r="BR104" s="135"/>
      <c r="BS104" s="135"/>
      <c r="BT104" s="135"/>
      <c r="BU104" s="135"/>
      <c r="BV104" s="135"/>
      <c r="BW104" s="135"/>
      <c r="BX104" s="135"/>
      <c r="BY104" s="135"/>
      <c r="BZ104" s="135"/>
      <c r="CA104" s="556"/>
      <c r="CB104" s="135"/>
      <c r="CC104" s="135"/>
      <c r="CD104" s="135"/>
      <c r="CE104" s="135"/>
      <c r="CF104" s="135"/>
      <c r="CG104" s="135"/>
      <c r="CH104" s="135"/>
      <c r="CI104" s="135"/>
      <c r="CJ104" s="135"/>
      <c r="CK104" s="135"/>
      <c r="CL104" s="135"/>
      <c r="CM104" s="135"/>
      <c r="CN104" s="135"/>
      <c r="CO104" s="135"/>
      <c r="CP104" s="135"/>
      <c r="CQ104" s="135"/>
      <c r="CR104" s="135"/>
      <c r="CS104" s="135"/>
      <c r="CT104" s="135"/>
      <c r="CU104" s="135"/>
      <c r="CV104" s="135"/>
      <c r="CW104" s="135"/>
      <c r="CX104" s="135"/>
      <c r="CY104" s="135"/>
      <c r="CZ104" s="135"/>
      <c r="DA104" s="135"/>
      <c r="DB104" s="135"/>
      <c r="DC104" s="135"/>
      <c r="DD104" s="135"/>
      <c r="DE104" s="135"/>
      <c r="DF104" s="135"/>
      <c r="DG104" s="135"/>
      <c r="DH104" s="135"/>
      <c r="DI104" s="135"/>
      <c r="DJ104" s="135"/>
      <c r="DK104" s="135"/>
      <c r="DL104" s="135"/>
      <c r="DM104" s="135"/>
      <c r="DN104" s="135"/>
      <c r="DO104" s="135"/>
      <c r="DP104" s="135"/>
      <c r="DQ104" s="135"/>
      <c r="DR104" s="135"/>
      <c r="DS104" s="135"/>
      <c r="DT104" s="135"/>
      <c r="DU104" s="135"/>
      <c r="DV104" s="129"/>
      <c r="DW104" s="129"/>
      <c r="DX104" s="129"/>
      <c r="DY104" s="129"/>
      <c r="DZ104" s="129"/>
      <c r="EA104" s="129"/>
      <c r="EB104" s="129"/>
      <c r="EC104" s="129"/>
      <c r="ED104" s="129"/>
      <c r="EE104" s="129"/>
      <c r="EF104" s="129"/>
      <c r="EG104" s="129"/>
      <c r="EH104" s="129"/>
      <c r="EI104" s="129"/>
      <c r="EJ104" s="129"/>
      <c r="EK104" s="129"/>
      <c r="EL104" s="129"/>
      <c r="EM104" s="129"/>
      <c r="EN104" s="129"/>
      <c r="EO104" s="129"/>
      <c r="EP104" s="129"/>
      <c r="EQ104" s="129"/>
      <c r="ER104" s="129"/>
      <c r="ES104" s="129"/>
      <c r="ET104" s="129"/>
    </row>
    <row r="105" spans="1:150" x14ac:dyDescent="0.3">
      <c r="A105" s="374"/>
      <c r="B105" s="374"/>
      <c r="C105" s="374"/>
      <c r="D105" s="374"/>
      <c r="E105" s="374"/>
      <c r="F105" s="374"/>
      <c r="G105" s="374"/>
      <c r="H105" s="374"/>
      <c r="I105" s="374"/>
      <c r="J105" s="374"/>
      <c r="K105" s="374"/>
      <c r="L105" s="374"/>
      <c r="M105" s="374"/>
      <c r="N105" s="374"/>
      <c r="O105" s="374"/>
      <c r="P105" s="374"/>
      <c r="Q105" s="374"/>
      <c r="R105" s="374"/>
      <c r="S105" s="374"/>
      <c r="T105" s="374"/>
      <c r="U105" s="374"/>
      <c r="V105" s="374"/>
      <c r="W105" s="374"/>
      <c r="X105" s="374"/>
      <c r="Y105" s="374"/>
      <c r="Z105" s="374"/>
      <c r="AA105" s="374"/>
      <c r="AB105" s="374"/>
      <c r="AC105" s="374"/>
      <c r="AD105" s="374"/>
      <c r="AE105" s="374"/>
      <c r="AF105" s="374"/>
      <c r="AG105" s="374"/>
      <c r="AH105" s="374"/>
      <c r="AI105" s="374"/>
      <c r="AJ105" s="374"/>
      <c r="AK105" s="374"/>
      <c r="AL105" s="374"/>
      <c r="AM105" s="374"/>
      <c r="AN105" s="374"/>
      <c r="AO105" s="374"/>
      <c r="AP105" s="374"/>
      <c r="AQ105" s="374"/>
      <c r="AR105" s="374"/>
      <c r="AS105" s="374"/>
      <c r="AT105" s="374"/>
      <c r="AU105" s="374"/>
      <c r="AV105" s="374"/>
      <c r="AW105" s="374"/>
      <c r="AX105" s="374"/>
      <c r="AY105" s="374"/>
      <c r="AZ105" s="374"/>
      <c r="BA105" s="374"/>
      <c r="BB105" s="374"/>
      <c r="BC105" s="374"/>
      <c r="BD105" s="374"/>
      <c r="BE105" s="374"/>
      <c r="BF105" s="374"/>
      <c r="BG105" s="374"/>
      <c r="BH105" s="374"/>
      <c r="BI105" s="374"/>
      <c r="BJ105" s="135"/>
      <c r="BK105" s="135"/>
      <c r="BL105" s="135"/>
      <c r="BM105" s="135"/>
      <c r="BN105" s="135"/>
      <c r="BO105" s="135"/>
      <c r="BP105" s="135"/>
      <c r="BQ105" s="135"/>
      <c r="BR105" s="135"/>
      <c r="BS105" s="135"/>
      <c r="BT105" s="135"/>
      <c r="BU105" s="135"/>
      <c r="BV105" s="135"/>
      <c r="BW105" s="135"/>
      <c r="BX105" s="135"/>
      <c r="BY105" s="135"/>
      <c r="BZ105" s="135"/>
      <c r="CA105" s="556"/>
      <c r="CB105" s="135"/>
      <c r="CC105" s="135"/>
      <c r="CD105" s="135"/>
      <c r="CE105" s="135"/>
      <c r="CF105" s="135"/>
      <c r="CG105" s="135"/>
      <c r="CH105" s="135"/>
      <c r="CI105" s="135"/>
      <c r="CJ105" s="135"/>
      <c r="CK105" s="135"/>
      <c r="CL105" s="135"/>
      <c r="CM105" s="135"/>
      <c r="CN105" s="135"/>
      <c r="CO105" s="135"/>
      <c r="CP105" s="135"/>
      <c r="CQ105" s="135"/>
      <c r="CR105" s="135"/>
      <c r="CS105" s="135"/>
      <c r="CT105" s="135"/>
      <c r="CU105" s="135"/>
      <c r="CV105" s="135"/>
      <c r="CW105" s="135"/>
      <c r="CX105" s="135"/>
      <c r="CY105" s="135"/>
      <c r="CZ105" s="135"/>
      <c r="DA105" s="135"/>
      <c r="DB105" s="135"/>
      <c r="DC105" s="135"/>
      <c r="DD105" s="135"/>
      <c r="DE105" s="135"/>
      <c r="DF105" s="135"/>
      <c r="DG105" s="135"/>
      <c r="DH105" s="135"/>
      <c r="DI105" s="135"/>
      <c r="DJ105" s="135"/>
      <c r="DK105" s="135"/>
      <c r="DL105" s="135"/>
      <c r="DM105" s="135"/>
      <c r="DN105" s="135"/>
      <c r="DO105" s="135"/>
      <c r="DP105" s="135"/>
      <c r="DQ105" s="135"/>
      <c r="DR105" s="135"/>
      <c r="DS105" s="135"/>
      <c r="DT105" s="135"/>
      <c r="DU105" s="135"/>
      <c r="DV105" s="129"/>
      <c r="DW105" s="129"/>
      <c r="DX105" s="129"/>
      <c r="DY105" s="129"/>
      <c r="DZ105" s="129"/>
      <c r="EA105" s="129"/>
      <c r="EB105" s="129"/>
      <c r="EC105" s="129"/>
      <c r="ED105" s="129"/>
      <c r="EE105" s="129"/>
      <c r="EF105" s="129"/>
      <c r="EG105" s="129"/>
      <c r="EH105" s="129"/>
      <c r="EI105" s="129"/>
      <c r="EJ105" s="129"/>
      <c r="EK105" s="129"/>
      <c r="EL105" s="129"/>
      <c r="EM105" s="129"/>
      <c r="EN105" s="129"/>
      <c r="EO105" s="129"/>
      <c r="EP105" s="129"/>
      <c r="EQ105" s="129"/>
      <c r="ER105" s="129"/>
      <c r="ES105" s="129"/>
      <c r="ET105" s="129"/>
    </row>
    <row r="106" spans="1:150" x14ac:dyDescent="0.3">
      <c r="A106" s="374"/>
      <c r="B106" s="374"/>
      <c r="C106" s="374"/>
      <c r="D106" s="374"/>
      <c r="E106" s="374"/>
      <c r="F106" s="374"/>
      <c r="G106" s="374"/>
      <c r="H106" s="374"/>
      <c r="I106" s="374"/>
      <c r="J106" s="374"/>
      <c r="K106" s="374"/>
      <c r="L106" s="374"/>
      <c r="M106" s="374"/>
      <c r="N106" s="374"/>
      <c r="O106" s="374"/>
      <c r="P106" s="374"/>
      <c r="Q106" s="374"/>
      <c r="R106" s="374"/>
      <c r="S106" s="374"/>
      <c r="T106" s="374"/>
      <c r="U106" s="374"/>
      <c r="V106" s="374"/>
      <c r="W106" s="374"/>
      <c r="X106" s="374"/>
      <c r="Y106" s="374"/>
      <c r="Z106" s="374"/>
      <c r="AA106" s="374"/>
      <c r="AB106" s="374"/>
      <c r="AC106" s="374"/>
      <c r="AD106" s="374"/>
      <c r="AE106" s="374"/>
      <c r="AF106" s="374"/>
      <c r="AG106" s="374"/>
      <c r="AH106" s="374"/>
      <c r="AI106" s="374"/>
      <c r="AJ106" s="374"/>
      <c r="AK106" s="374"/>
      <c r="AL106" s="374"/>
      <c r="AM106" s="374"/>
      <c r="AN106" s="374"/>
      <c r="AO106" s="374"/>
      <c r="AP106" s="374"/>
      <c r="AQ106" s="374"/>
      <c r="AR106" s="374"/>
      <c r="AS106" s="374"/>
      <c r="AT106" s="374"/>
      <c r="AU106" s="374"/>
      <c r="AV106" s="374"/>
      <c r="AW106" s="374"/>
      <c r="AX106" s="374"/>
      <c r="AY106" s="374"/>
      <c r="AZ106" s="374"/>
      <c r="BA106" s="374"/>
      <c r="BB106" s="374"/>
      <c r="BC106" s="374"/>
      <c r="BD106" s="374"/>
      <c r="BE106" s="374"/>
      <c r="BF106" s="374"/>
      <c r="BG106" s="374"/>
      <c r="BH106" s="374"/>
      <c r="BI106" s="374"/>
      <c r="BJ106" s="135"/>
      <c r="BK106" s="135"/>
      <c r="BL106" s="135"/>
      <c r="BM106" s="135"/>
      <c r="BN106" s="135"/>
      <c r="BO106" s="135"/>
      <c r="BP106" s="135"/>
      <c r="BQ106" s="135"/>
      <c r="BR106" s="135"/>
      <c r="BS106" s="135"/>
      <c r="BT106" s="135"/>
      <c r="BU106" s="135"/>
      <c r="BV106" s="135"/>
      <c r="BW106" s="135"/>
      <c r="BX106" s="135"/>
      <c r="BY106" s="135"/>
      <c r="BZ106" s="135"/>
      <c r="CA106" s="556"/>
      <c r="CB106" s="135"/>
      <c r="CC106" s="135"/>
      <c r="CD106" s="135"/>
      <c r="CE106" s="135"/>
      <c r="CF106" s="135"/>
      <c r="CG106" s="135"/>
      <c r="CH106" s="135"/>
      <c r="CI106" s="135"/>
      <c r="CJ106" s="135"/>
      <c r="CK106" s="135"/>
      <c r="CL106" s="135"/>
      <c r="CM106" s="135"/>
      <c r="CN106" s="135"/>
      <c r="CO106" s="135"/>
      <c r="CP106" s="135"/>
      <c r="CQ106" s="135"/>
      <c r="CR106" s="135"/>
      <c r="CS106" s="135"/>
      <c r="CT106" s="135"/>
      <c r="CU106" s="135"/>
      <c r="CV106" s="135"/>
      <c r="CW106" s="135"/>
      <c r="CX106" s="135"/>
      <c r="CY106" s="135"/>
      <c r="CZ106" s="135"/>
      <c r="DA106" s="135"/>
      <c r="DB106" s="135"/>
      <c r="DC106" s="135"/>
      <c r="DD106" s="135"/>
      <c r="DE106" s="135"/>
      <c r="DF106" s="135"/>
      <c r="DG106" s="135"/>
      <c r="DH106" s="135"/>
      <c r="DI106" s="135"/>
      <c r="DJ106" s="135"/>
      <c r="DK106" s="135"/>
      <c r="DL106" s="135"/>
      <c r="DM106" s="135"/>
      <c r="DN106" s="135"/>
      <c r="DO106" s="135"/>
      <c r="DP106" s="135"/>
      <c r="DQ106" s="135"/>
      <c r="DR106" s="135"/>
      <c r="DS106" s="135"/>
      <c r="DT106" s="135"/>
      <c r="DU106" s="135"/>
      <c r="DV106" s="129"/>
      <c r="DW106" s="129"/>
      <c r="DX106" s="129"/>
      <c r="DY106" s="129"/>
      <c r="DZ106" s="129"/>
      <c r="EA106" s="129"/>
      <c r="EB106" s="129"/>
      <c r="EC106" s="129"/>
      <c r="ED106" s="129"/>
      <c r="EE106" s="129"/>
      <c r="EF106" s="129"/>
      <c r="EG106" s="129"/>
      <c r="EH106" s="129"/>
      <c r="EI106" s="129"/>
      <c r="EJ106" s="129"/>
      <c r="EK106" s="129"/>
      <c r="EL106" s="129"/>
      <c r="EM106" s="129"/>
      <c r="EN106" s="129"/>
      <c r="EO106" s="129"/>
      <c r="EP106" s="129"/>
      <c r="EQ106" s="129"/>
      <c r="ER106" s="129"/>
      <c r="ES106" s="129"/>
      <c r="ET106" s="129"/>
    </row>
    <row r="107" spans="1:150" x14ac:dyDescent="0.3">
      <c r="A107" s="374"/>
      <c r="B107" s="374"/>
      <c r="C107" s="374"/>
      <c r="D107" s="374"/>
      <c r="E107" s="374"/>
      <c r="F107" s="374"/>
      <c r="G107" s="374"/>
      <c r="H107" s="374"/>
      <c r="I107" s="374"/>
      <c r="J107" s="374"/>
      <c r="K107" s="374"/>
      <c r="L107" s="374"/>
      <c r="M107" s="374"/>
      <c r="N107" s="374"/>
      <c r="O107" s="374"/>
      <c r="P107" s="374"/>
      <c r="Q107" s="374"/>
      <c r="R107" s="374"/>
      <c r="S107" s="374"/>
      <c r="T107" s="374"/>
      <c r="U107" s="374"/>
      <c r="V107" s="374"/>
      <c r="W107" s="374"/>
      <c r="X107" s="374"/>
      <c r="Y107" s="374"/>
      <c r="Z107" s="374"/>
      <c r="AA107" s="374"/>
      <c r="AB107" s="374"/>
      <c r="AC107" s="374"/>
      <c r="AD107" s="374"/>
      <c r="AE107" s="374"/>
      <c r="AF107" s="374"/>
      <c r="AG107" s="374"/>
      <c r="AH107" s="374"/>
      <c r="AI107" s="374"/>
      <c r="AJ107" s="374"/>
      <c r="AK107" s="374"/>
      <c r="AL107" s="374"/>
      <c r="AM107" s="374"/>
      <c r="AN107" s="374"/>
      <c r="AO107" s="374"/>
      <c r="AP107" s="374"/>
      <c r="AQ107" s="374"/>
      <c r="AR107" s="374"/>
      <c r="AS107" s="374"/>
      <c r="AT107" s="374"/>
      <c r="AU107" s="374"/>
      <c r="AV107" s="374"/>
      <c r="AW107" s="374"/>
      <c r="AX107" s="374"/>
      <c r="AY107" s="374"/>
      <c r="AZ107" s="374"/>
      <c r="BA107" s="374"/>
      <c r="BB107" s="374"/>
      <c r="BC107" s="374"/>
      <c r="BD107" s="374"/>
      <c r="BE107" s="374"/>
      <c r="BF107" s="374"/>
      <c r="BG107" s="374"/>
      <c r="BH107" s="374"/>
      <c r="BI107" s="374"/>
      <c r="BJ107" s="135"/>
      <c r="BK107" s="135"/>
      <c r="BL107" s="135"/>
      <c r="BM107" s="135"/>
      <c r="BN107" s="135"/>
      <c r="BO107" s="135"/>
      <c r="BP107" s="135"/>
      <c r="BQ107" s="135"/>
      <c r="BR107" s="135"/>
      <c r="BS107" s="135"/>
      <c r="BT107" s="135"/>
      <c r="BU107" s="135"/>
      <c r="BV107" s="135"/>
      <c r="BW107" s="135"/>
      <c r="BX107" s="135"/>
      <c r="BY107" s="135"/>
      <c r="BZ107" s="135"/>
      <c r="CA107" s="556"/>
      <c r="CB107" s="135"/>
      <c r="CC107" s="135"/>
      <c r="CD107" s="135"/>
      <c r="CE107" s="135"/>
      <c r="CF107" s="135"/>
      <c r="CG107" s="135"/>
      <c r="CH107" s="135"/>
      <c r="CI107" s="135"/>
      <c r="CJ107" s="135"/>
      <c r="CK107" s="135"/>
      <c r="CL107" s="135"/>
      <c r="CM107" s="135"/>
      <c r="CN107" s="135"/>
      <c r="CO107" s="135"/>
      <c r="CP107" s="135"/>
      <c r="CQ107" s="135"/>
      <c r="CR107" s="135"/>
      <c r="CS107" s="135"/>
      <c r="CT107" s="135"/>
      <c r="CU107" s="135"/>
      <c r="CV107" s="135"/>
      <c r="CW107" s="135"/>
      <c r="CX107" s="135"/>
      <c r="CY107" s="135"/>
      <c r="CZ107" s="135"/>
      <c r="DA107" s="135"/>
      <c r="DB107" s="135"/>
      <c r="DC107" s="135"/>
      <c r="DD107" s="135"/>
      <c r="DE107" s="135"/>
      <c r="DF107" s="135"/>
      <c r="DG107" s="135"/>
      <c r="DH107" s="135"/>
      <c r="DI107" s="135"/>
      <c r="DJ107" s="135"/>
      <c r="DK107" s="135"/>
      <c r="DL107" s="135"/>
      <c r="DM107" s="135"/>
      <c r="DN107" s="135"/>
      <c r="DO107" s="135"/>
      <c r="DP107" s="135"/>
      <c r="DQ107" s="135"/>
      <c r="DR107" s="135"/>
      <c r="DS107" s="135"/>
      <c r="DT107" s="135"/>
      <c r="DU107" s="135"/>
      <c r="DV107" s="129"/>
      <c r="DW107" s="129"/>
      <c r="DX107" s="129"/>
      <c r="DY107" s="129"/>
      <c r="DZ107" s="129"/>
      <c r="EA107" s="129"/>
      <c r="EB107" s="129"/>
      <c r="EC107" s="129"/>
      <c r="ED107" s="129"/>
      <c r="EE107" s="129"/>
      <c r="EF107" s="129"/>
      <c r="EG107" s="129"/>
      <c r="EH107" s="129"/>
      <c r="EI107" s="129"/>
      <c r="EJ107" s="129"/>
      <c r="EK107" s="129"/>
      <c r="EL107" s="129"/>
      <c r="EM107" s="129"/>
      <c r="EN107" s="129"/>
      <c r="EO107" s="129"/>
      <c r="EP107" s="129"/>
      <c r="EQ107" s="129"/>
      <c r="ER107" s="129"/>
      <c r="ES107" s="129"/>
      <c r="ET107" s="129"/>
    </row>
    <row r="108" spans="1:150" x14ac:dyDescent="0.3">
      <c r="A108" s="374"/>
      <c r="B108" s="374"/>
      <c r="C108" s="374"/>
      <c r="D108" s="374"/>
      <c r="E108" s="374"/>
      <c r="F108" s="374"/>
      <c r="G108" s="374"/>
      <c r="H108" s="374"/>
      <c r="I108" s="374"/>
      <c r="J108" s="374"/>
      <c r="K108" s="374"/>
      <c r="L108" s="374"/>
      <c r="M108" s="374"/>
      <c r="N108" s="374"/>
      <c r="O108" s="374"/>
      <c r="P108" s="374"/>
      <c r="Q108" s="374"/>
      <c r="R108" s="374"/>
      <c r="S108" s="374"/>
      <c r="T108" s="374"/>
      <c r="U108" s="374"/>
      <c r="V108" s="374"/>
      <c r="W108" s="374"/>
      <c r="X108" s="374"/>
      <c r="Y108" s="374"/>
      <c r="Z108" s="374"/>
      <c r="AA108" s="374"/>
      <c r="AB108" s="374"/>
      <c r="AC108" s="374"/>
      <c r="AD108" s="374"/>
      <c r="AE108" s="374"/>
      <c r="AF108" s="374"/>
      <c r="AG108" s="374"/>
      <c r="AH108" s="374"/>
      <c r="AI108" s="374"/>
      <c r="AJ108" s="374"/>
      <c r="AK108" s="374"/>
      <c r="AL108" s="374"/>
      <c r="AM108" s="374"/>
      <c r="AN108" s="374"/>
      <c r="AO108" s="374"/>
      <c r="AP108" s="374"/>
      <c r="AQ108" s="374"/>
      <c r="AR108" s="374"/>
      <c r="AS108" s="374"/>
      <c r="AT108" s="374"/>
      <c r="AU108" s="374"/>
      <c r="AV108" s="374"/>
      <c r="AW108" s="374"/>
      <c r="AX108" s="374"/>
      <c r="AY108" s="374"/>
      <c r="AZ108" s="374"/>
      <c r="BA108" s="374"/>
      <c r="BB108" s="374"/>
      <c r="BC108" s="374"/>
      <c r="BD108" s="374"/>
      <c r="BE108" s="374"/>
      <c r="BF108" s="374"/>
      <c r="BG108" s="374"/>
      <c r="BH108" s="374"/>
      <c r="BI108" s="374"/>
      <c r="BJ108" s="135"/>
      <c r="BK108" s="135"/>
      <c r="BL108" s="135"/>
      <c r="BM108" s="135"/>
      <c r="BN108" s="135"/>
      <c r="BO108" s="135"/>
      <c r="BP108" s="135"/>
      <c r="BQ108" s="135"/>
      <c r="BR108" s="135"/>
      <c r="BS108" s="135"/>
      <c r="BT108" s="135"/>
      <c r="BU108" s="135"/>
      <c r="BV108" s="135"/>
      <c r="BW108" s="135"/>
      <c r="BX108" s="135"/>
      <c r="BY108" s="135"/>
      <c r="BZ108" s="135"/>
      <c r="CA108" s="556"/>
      <c r="CB108" s="135"/>
      <c r="CC108" s="135"/>
      <c r="CD108" s="135"/>
      <c r="CE108" s="135"/>
      <c r="CF108" s="135"/>
      <c r="CG108" s="135"/>
      <c r="CH108" s="135"/>
      <c r="CI108" s="135"/>
      <c r="CJ108" s="135"/>
      <c r="CK108" s="135"/>
      <c r="CL108" s="135"/>
      <c r="CM108" s="135"/>
      <c r="CN108" s="135"/>
      <c r="CO108" s="135"/>
      <c r="CP108" s="135"/>
      <c r="CQ108" s="135"/>
      <c r="CR108" s="135"/>
      <c r="CS108" s="135"/>
      <c r="CT108" s="135"/>
      <c r="CU108" s="135"/>
      <c r="CV108" s="135"/>
      <c r="CW108" s="135"/>
      <c r="CX108" s="135"/>
      <c r="CY108" s="135"/>
      <c r="CZ108" s="135"/>
      <c r="DA108" s="135"/>
      <c r="DB108" s="135"/>
      <c r="DC108" s="135"/>
      <c r="DD108" s="135"/>
      <c r="DE108" s="135"/>
      <c r="DF108" s="135"/>
      <c r="DG108" s="135"/>
      <c r="DH108" s="135"/>
      <c r="DI108" s="135"/>
      <c r="DJ108" s="135"/>
      <c r="DK108" s="135"/>
      <c r="DL108" s="135"/>
      <c r="DM108" s="135"/>
      <c r="DN108" s="135"/>
      <c r="DO108" s="135"/>
      <c r="DP108" s="135"/>
      <c r="DQ108" s="135"/>
      <c r="DR108" s="135"/>
      <c r="DS108" s="135"/>
      <c r="DT108" s="135"/>
      <c r="DU108" s="135"/>
      <c r="DV108" s="129"/>
      <c r="DW108" s="129"/>
      <c r="DX108" s="129"/>
      <c r="DY108" s="129"/>
      <c r="DZ108" s="129"/>
      <c r="EA108" s="129"/>
      <c r="EB108" s="129"/>
      <c r="EC108" s="129"/>
      <c r="ED108" s="129"/>
      <c r="EE108" s="129"/>
      <c r="EF108" s="129"/>
      <c r="EG108" s="129"/>
      <c r="EH108" s="129"/>
      <c r="EI108" s="129"/>
      <c r="EJ108" s="129"/>
      <c r="EK108" s="129"/>
      <c r="EL108" s="129"/>
      <c r="EM108" s="129"/>
      <c r="EN108" s="129"/>
      <c r="EO108" s="129"/>
      <c r="EP108" s="129"/>
      <c r="EQ108" s="129"/>
      <c r="ER108" s="129"/>
      <c r="ES108" s="129"/>
      <c r="ET108" s="129"/>
    </row>
    <row r="109" spans="1:150" x14ac:dyDescent="0.3">
      <c r="A109" s="374"/>
      <c r="B109" s="374"/>
      <c r="C109" s="374"/>
      <c r="D109" s="374"/>
      <c r="E109" s="374"/>
      <c r="F109" s="374"/>
      <c r="G109" s="374"/>
      <c r="H109" s="374"/>
      <c r="I109" s="374"/>
      <c r="J109" s="374"/>
      <c r="K109" s="374"/>
      <c r="L109" s="374"/>
      <c r="M109" s="374"/>
      <c r="N109" s="374"/>
      <c r="O109" s="374"/>
      <c r="P109" s="374"/>
      <c r="Q109" s="374"/>
      <c r="R109" s="374"/>
      <c r="S109" s="374"/>
      <c r="T109" s="374"/>
      <c r="U109" s="374"/>
      <c r="V109" s="374"/>
      <c r="W109" s="374"/>
      <c r="X109" s="374"/>
      <c r="Y109" s="374"/>
      <c r="Z109" s="374"/>
      <c r="AA109" s="374"/>
      <c r="AB109" s="374"/>
      <c r="AC109" s="374"/>
      <c r="AD109" s="374"/>
      <c r="AE109" s="374"/>
      <c r="AF109" s="374"/>
      <c r="AG109" s="374"/>
      <c r="AH109" s="374"/>
      <c r="AI109" s="374"/>
      <c r="AJ109" s="374"/>
      <c r="AK109" s="374"/>
      <c r="AL109" s="374"/>
      <c r="AM109" s="374"/>
      <c r="AN109" s="374"/>
      <c r="AO109" s="374"/>
      <c r="AP109" s="374"/>
      <c r="AQ109" s="374"/>
      <c r="AR109" s="374"/>
      <c r="AS109" s="374"/>
      <c r="AT109" s="374"/>
      <c r="AU109" s="374"/>
      <c r="AV109" s="374"/>
      <c r="AW109" s="374"/>
      <c r="AX109" s="374"/>
      <c r="AY109" s="374"/>
      <c r="AZ109" s="374"/>
      <c r="BA109" s="374"/>
      <c r="BB109" s="374"/>
      <c r="BC109" s="374"/>
      <c r="BD109" s="374"/>
      <c r="BE109" s="374"/>
      <c r="BF109" s="374"/>
      <c r="BG109" s="374"/>
      <c r="BH109" s="374"/>
      <c r="BI109" s="374"/>
      <c r="BJ109" s="135"/>
      <c r="BK109" s="135"/>
      <c r="BL109" s="135"/>
      <c r="BM109" s="135"/>
      <c r="BN109" s="135"/>
      <c r="BO109" s="135"/>
      <c r="BP109" s="135"/>
      <c r="BQ109" s="135"/>
      <c r="BR109" s="135"/>
      <c r="BS109" s="135"/>
      <c r="BT109" s="135"/>
      <c r="BU109" s="135"/>
      <c r="BV109" s="135"/>
      <c r="BW109" s="135"/>
      <c r="BX109" s="135"/>
      <c r="BY109" s="135"/>
      <c r="BZ109" s="135"/>
      <c r="CA109" s="556"/>
      <c r="CB109" s="135"/>
      <c r="CC109" s="135"/>
      <c r="CD109" s="135"/>
      <c r="CE109" s="135"/>
      <c r="CF109" s="135"/>
      <c r="CG109" s="135"/>
      <c r="CH109" s="135"/>
      <c r="CI109" s="135"/>
      <c r="CJ109" s="135"/>
      <c r="CK109" s="135"/>
      <c r="CL109" s="135"/>
      <c r="CM109" s="135"/>
      <c r="CN109" s="135"/>
      <c r="CO109" s="135"/>
      <c r="CP109" s="135"/>
      <c r="CQ109" s="135"/>
      <c r="CR109" s="135"/>
      <c r="CS109" s="135"/>
      <c r="CT109" s="135"/>
      <c r="CU109" s="135"/>
      <c r="CV109" s="135"/>
      <c r="CW109" s="135"/>
      <c r="CX109" s="135"/>
      <c r="CY109" s="135"/>
      <c r="CZ109" s="135"/>
      <c r="DA109" s="135"/>
      <c r="DB109" s="135"/>
      <c r="DC109" s="135"/>
      <c r="DD109" s="135"/>
      <c r="DE109" s="135"/>
      <c r="DF109" s="135"/>
      <c r="DG109" s="135"/>
      <c r="DH109" s="135"/>
      <c r="DI109" s="135"/>
      <c r="DJ109" s="135"/>
      <c r="DK109" s="135"/>
      <c r="DL109" s="135"/>
      <c r="DM109" s="135"/>
      <c r="DN109" s="135"/>
      <c r="DO109" s="135"/>
      <c r="DP109" s="135"/>
      <c r="DQ109" s="135"/>
      <c r="DR109" s="135"/>
      <c r="DS109" s="135"/>
      <c r="DT109" s="135"/>
      <c r="DU109" s="135"/>
      <c r="DV109" s="129"/>
      <c r="DW109" s="129"/>
      <c r="DX109" s="129"/>
      <c r="DY109" s="129"/>
      <c r="DZ109" s="129"/>
      <c r="EA109" s="129"/>
      <c r="EB109" s="129"/>
      <c r="EC109" s="129"/>
      <c r="ED109" s="129"/>
      <c r="EE109" s="129"/>
      <c r="EF109" s="129"/>
      <c r="EG109" s="129"/>
      <c r="EH109" s="129"/>
      <c r="EI109" s="129"/>
      <c r="EJ109" s="129"/>
      <c r="EK109" s="129"/>
      <c r="EL109" s="129"/>
      <c r="EM109" s="129"/>
      <c r="EN109" s="129"/>
      <c r="EO109" s="129"/>
      <c r="EP109" s="129"/>
      <c r="EQ109" s="129"/>
      <c r="ER109" s="129"/>
      <c r="ES109" s="129"/>
      <c r="ET109" s="129"/>
    </row>
    <row r="110" spans="1:150" x14ac:dyDescent="0.3">
      <c r="A110" s="374"/>
      <c r="B110" s="374"/>
      <c r="C110" s="374"/>
      <c r="D110" s="374"/>
      <c r="E110" s="374"/>
      <c r="F110" s="374"/>
      <c r="G110" s="374"/>
      <c r="H110" s="374"/>
      <c r="I110" s="374"/>
      <c r="J110" s="374"/>
      <c r="K110" s="374"/>
      <c r="L110" s="374"/>
      <c r="M110" s="374"/>
      <c r="N110" s="374"/>
      <c r="O110" s="374"/>
      <c r="P110" s="374"/>
      <c r="Q110" s="374"/>
      <c r="R110" s="374"/>
      <c r="S110" s="374"/>
      <c r="T110" s="374"/>
      <c r="U110" s="374"/>
      <c r="V110" s="374"/>
      <c r="W110" s="374"/>
      <c r="X110" s="374"/>
      <c r="Y110" s="374"/>
      <c r="Z110" s="374"/>
      <c r="AA110" s="374"/>
      <c r="AB110" s="374"/>
      <c r="AC110" s="374"/>
      <c r="AD110" s="374"/>
      <c r="AE110" s="374"/>
      <c r="AF110" s="374"/>
      <c r="AG110" s="374"/>
      <c r="AH110" s="374"/>
      <c r="AI110" s="374"/>
      <c r="AJ110" s="374"/>
      <c r="AK110" s="374"/>
      <c r="AL110" s="374"/>
      <c r="AM110" s="374"/>
      <c r="AN110" s="374"/>
      <c r="AO110" s="374"/>
      <c r="AP110" s="374"/>
      <c r="AQ110" s="374"/>
      <c r="AR110" s="374"/>
      <c r="AS110" s="374"/>
      <c r="AT110" s="374"/>
      <c r="AU110" s="374"/>
      <c r="AV110" s="374"/>
      <c r="AW110" s="374"/>
      <c r="AX110" s="374"/>
      <c r="AY110" s="374"/>
      <c r="AZ110" s="374"/>
      <c r="BA110" s="374"/>
      <c r="BB110" s="374"/>
      <c r="BC110" s="374"/>
      <c r="BD110" s="374"/>
      <c r="BE110" s="374"/>
      <c r="BF110" s="374"/>
      <c r="BG110" s="374"/>
      <c r="BH110" s="374"/>
      <c r="BI110" s="374"/>
      <c r="BJ110" s="135"/>
      <c r="BK110" s="135"/>
      <c r="BL110" s="135"/>
      <c r="BM110" s="135"/>
      <c r="BN110" s="135"/>
      <c r="BO110" s="135"/>
      <c r="BP110" s="135"/>
      <c r="BQ110" s="135"/>
      <c r="BR110" s="135"/>
      <c r="BS110" s="135"/>
      <c r="BT110" s="135"/>
      <c r="BU110" s="135"/>
      <c r="BV110" s="135"/>
      <c r="BW110" s="135"/>
      <c r="BX110" s="135"/>
      <c r="BY110" s="135"/>
      <c r="BZ110" s="135"/>
      <c r="CA110" s="556"/>
      <c r="CB110" s="135"/>
      <c r="CC110" s="135"/>
      <c r="CD110" s="135"/>
      <c r="CE110" s="135"/>
      <c r="CF110" s="135"/>
      <c r="CG110" s="135"/>
      <c r="CH110" s="135"/>
      <c r="CI110" s="135"/>
      <c r="CJ110" s="135"/>
      <c r="CK110" s="135"/>
      <c r="CL110" s="135"/>
      <c r="CM110" s="135"/>
      <c r="CN110" s="135"/>
      <c r="CO110" s="135"/>
      <c r="CP110" s="135"/>
      <c r="CQ110" s="135"/>
      <c r="CR110" s="135"/>
      <c r="CS110" s="135"/>
      <c r="CT110" s="135"/>
      <c r="CU110" s="135"/>
      <c r="CV110" s="135"/>
      <c r="CW110" s="135"/>
      <c r="CX110" s="135"/>
      <c r="CY110" s="135"/>
      <c r="CZ110" s="135"/>
      <c r="DA110" s="135"/>
      <c r="DB110" s="135"/>
      <c r="DC110" s="135"/>
      <c r="DD110" s="135"/>
      <c r="DE110" s="135"/>
      <c r="DF110" s="135"/>
      <c r="DG110" s="135"/>
      <c r="DH110" s="135"/>
      <c r="DI110" s="135"/>
      <c r="DJ110" s="135"/>
      <c r="DK110" s="135"/>
      <c r="DL110" s="135"/>
      <c r="DM110" s="135"/>
      <c r="DN110" s="135"/>
      <c r="DO110" s="135"/>
      <c r="DP110" s="135"/>
      <c r="DQ110" s="135"/>
      <c r="DR110" s="135"/>
      <c r="DS110" s="135"/>
      <c r="DT110" s="135"/>
      <c r="DU110" s="135"/>
      <c r="DV110" s="129"/>
      <c r="DW110" s="129"/>
      <c r="DX110" s="129"/>
      <c r="DY110" s="129"/>
      <c r="DZ110" s="129"/>
      <c r="EA110" s="129"/>
      <c r="EB110" s="129"/>
      <c r="EC110" s="129"/>
      <c r="ED110" s="129"/>
      <c r="EE110" s="129"/>
      <c r="EF110" s="129"/>
      <c r="EG110" s="129"/>
      <c r="EH110" s="129"/>
      <c r="EI110" s="129"/>
      <c r="EJ110" s="129"/>
      <c r="EK110" s="129"/>
      <c r="EL110" s="129"/>
      <c r="EM110" s="129"/>
      <c r="EN110" s="129"/>
      <c r="EO110" s="129"/>
      <c r="EP110" s="129"/>
      <c r="EQ110" s="129"/>
      <c r="ER110" s="129"/>
      <c r="ES110" s="129"/>
      <c r="ET110" s="129"/>
    </row>
    <row r="111" spans="1:150" x14ac:dyDescent="0.3">
      <c r="A111" s="374"/>
      <c r="B111" s="374"/>
      <c r="C111" s="374"/>
      <c r="D111" s="374"/>
      <c r="E111" s="374"/>
      <c r="F111" s="374"/>
      <c r="G111" s="374"/>
      <c r="H111" s="374"/>
      <c r="I111" s="374"/>
      <c r="J111" s="374"/>
      <c r="K111" s="374"/>
      <c r="L111" s="374"/>
      <c r="M111" s="374"/>
      <c r="N111" s="374"/>
      <c r="O111" s="374"/>
      <c r="P111" s="374"/>
      <c r="Q111" s="374"/>
      <c r="R111" s="374"/>
      <c r="S111" s="374"/>
      <c r="T111" s="374"/>
      <c r="U111" s="374"/>
      <c r="V111" s="374"/>
      <c r="W111" s="374"/>
      <c r="X111" s="374"/>
      <c r="Y111" s="374"/>
      <c r="Z111" s="374"/>
      <c r="AA111" s="374"/>
      <c r="AB111" s="374"/>
      <c r="AC111" s="374"/>
      <c r="AD111" s="374"/>
      <c r="AE111" s="374"/>
      <c r="AF111" s="374"/>
      <c r="AG111" s="374"/>
      <c r="AH111" s="374"/>
      <c r="AI111" s="374"/>
      <c r="AJ111" s="374"/>
      <c r="AK111" s="374"/>
      <c r="AL111" s="374"/>
      <c r="AM111" s="374"/>
      <c r="AN111" s="374"/>
      <c r="AO111" s="374"/>
      <c r="AP111" s="374"/>
      <c r="AQ111" s="374"/>
      <c r="AR111" s="374"/>
      <c r="AS111" s="374"/>
      <c r="AT111" s="374"/>
      <c r="AU111" s="374"/>
      <c r="AV111" s="374"/>
      <c r="AW111" s="374"/>
      <c r="AX111" s="374"/>
      <c r="AY111" s="374"/>
      <c r="AZ111" s="374"/>
      <c r="BA111" s="374"/>
      <c r="BB111" s="374"/>
      <c r="BC111" s="374"/>
      <c r="BD111" s="374"/>
      <c r="BE111" s="374"/>
      <c r="BF111" s="374"/>
      <c r="BG111" s="374"/>
      <c r="BH111" s="374"/>
      <c r="BI111" s="374"/>
      <c r="BJ111" s="135"/>
      <c r="BK111" s="135"/>
      <c r="BL111" s="135"/>
      <c r="BM111" s="135"/>
      <c r="BN111" s="135"/>
      <c r="BO111" s="135"/>
      <c r="BP111" s="135"/>
      <c r="BQ111" s="135"/>
      <c r="BR111" s="135"/>
      <c r="BS111" s="135"/>
      <c r="BT111" s="135"/>
      <c r="BU111" s="135"/>
      <c r="BV111" s="135"/>
      <c r="BW111" s="135"/>
      <c r="BX111" s="135"/>
      <c r="BY111" s="135"/>
      <c r="BZ111" s="135"/>
      <c r="CA111" s="556"/>
      <c r="CB111" s="135"/>
      <c r="CC111" s="135"/>
      <c r="CD111" s="135"/>
      <c r="CE111" s="135"/>
      <c r="CF111" s="135"/>
      <c r="CG111" s="135"/>
      <c r="CH111" s="135"/>
      <c r="CI111" s="135"/>
      <c r="CJ111" s="135"/>
      <c r="CK111" s="135"/>
      <c r="CL111" s="135"/>
      <c r="CM111" s="135"/>
      <c r="CN111" s="135"/>
      <c r="CO111" s="135"/>
      <c r="CP111" s="135"/>
      <c r="CQ111" s="135"/>
      <c r="CR111" s="135"/>
      <c r="CS111" s="135"/>
      <c r="CT111" s="135"/>
      <c r="CU111" s="135"/>
      <c r="CV111" s="135"/>
      <c r="CW111" s="135"/>
      <c r="CX111" s="135"/>
      <c r="CY111" s="135"/>
      <c r="CZ111" s="135"/>
      <c r="DA111" s="135"/>
      <c r="DB111" s="135"/>
      <c r="DC111" s="135"/>
      <c r="DD111" s="135"/>
      <c r="DE111" s="135"/>
      <c r="DF111" s="135"/>
      <c r="DG111" s="135"/>
      <c r="DH111" s="135"/>
      <c r="DI111" s="135"/>
      <c r="DJ111" s="135"/>
      <c r="DK111" s="135"/>
      <c r="DL111" s="135"/>
      <c r="DM111" s="135"/>
      <c r="DN111" s="135"/>
      <c r="DO111" s="135"/>
      <c r="DP111" s="135"/>
      <c r="DQ111" s="135"/>
      <c r="DR111" s="135"/>
      <c r="DS111" s="135"/>
      <c r="DT111" s="135"/>
      <c r="DU111" s="135"/>
      <c r="DV111" s="129"/>
      <c r="DW111" s="129"/>
      <c r="DX111" s="129"/>
      <c r="DY111" s="129"/>
      <c r="DZ111" s="129"/>
      <c r="EA111" s="129"/>
      <c r="EB111" s="129"/>
      <c r="EC111" s="129"/>
      <c r="ED111" s="129"/>
      <c r="EE111" s="129"/>
      <c r="EF111" s="129"/>
      <c r="EG111" s="129"/>
      <c r="EH111" s="129"/>
      <c r="EI111" s="129"/>
      <c r="EJ111" s="129"/>
      <c r="EK111" s="129"/>
      <c r="EL111" s="129"/>
      <c r="EM111" s="129"/>
      <c r="EN111" s="129"/>
      <c r="EO111" s="129"/>
      <c r="EP111" s="129"/>
      <c r="EQ111" s="129"/>
      <c r="ER111" s="129"/>
      <c r="ES111" s="129"/>
      <c r="ET111" s="129"/>
    </row>
    <row r="112" spans="1:150" x14ac:dyDescent="0.3">
      <c r="A112" s="374"/>
      <c r="B112" s="374"/>
      <c r="C112" s="374"/>
      <c r="D112" s="374"/>
      <c r="E112" s="374"/>
      <c r="F112" s="374"/>
      <c r="G112" s="374"/>
      <c r="H112" s="374"/>
      <c r="I112" s="374"/>
      <c r="J112" s="374"/>
      <c r="K112" s="374"/>
      <c r="L112" s="374"/>
      <c r="M112" s="374"/>
      <c r="N112" s="374"/>
      <c r="O112" s="374"/>
      <c r="P112" s="374"/>
      <c r="Q112" s="374"/>
      <c r="R112" s="374"/>
      <c r="S112" s="374"/>
      <c r="T112" s="374"/>
      <c r="U112" s="374"/>
      <c r="V112" s="374"/>
      <c r="W112" s="374"/>
      <c r="X112" s="374"/>
      <c r="Y112" s="374"/>
      <c r="Z112" s="374"/>
      <c r="AA112" s="374"/>
      <c r="AB112" s="374"/>
      <c r="AC112" s="374"/>
      <c r="AD112" s="374"/>
      <c r="AE112" s="374"/>
      <c r="AF112" s="374"/>
      <c r="AG112" s="374"/>
      <c r="AH112" s="374"/>
      <c r="AI112" s="374"/>
      <c r="AJ112" s="374"/>
      <c r="AK112" s="374"/>
      <c r="AL112" s="374"/>
      <c r="AM112" s="374"/>
      <c r="AN112" s="374"/>
      <c r="AO112" s="374"/>
      <c r="AP112" s="374"/>
      <c r="AQ112" s="374"/>
      <c r="AR112" s="374"/>
      <c r="AS112" s="374"/>
      <c r="AT112" s="374"/>
      <c r="AU112" s="374"/>
      <c r="AV112" s="374"/>
      <c r="AW112" s="374"/>
      <c r="AX112" s="374"/>
      <c r="AY112" s="374"/>
      <c r="AZ112" s="374"/>
      <c r="BA112" s="374"/>
      <c r="BB112" s="374"/>
      <c r="BC112" s="374"/>
      <c r="BD112" s="374"/>
      <c r="BE112" s="374"/>
      <c r="BF112" s="374"/>
      <c r="BG112" s="374"/>
      <c r="BH112" s="374"/>
      <c r="BI112" s="374"/>
      <c r="BJ112" s="135"/>
      <c r="BK112" s="135"/>
      <c r="BL112" s="135"/>
      <c r="BM112" s="135"/>
      <c r="BN112" s="135"/>
      <c r="BO112" s="135"/>
      <c r="BP112" s="135"/>
      <c r="BQ112" s="135"/>
      <c r="BR112" s="135"/>
      <c r="BS112" s="135"/>
      <c r="BT112" s="135"/>
      <c r="BU112" s="135"/>
      <c r="BV112" s="135"/>
      <c r="BW112" s="135"/>
      <c r="BX112" s="135"/>
      <c r="BY112" s="135"/>
      <c r="BZ112" s="135"/>
      <c r="CA112" s="556"/>
      <c r="CB112" s="135"/>
      <c r="CC112" s="135"/>
      <c r="CD112" s="135"/>
      <c r="CE112" s="135"/>
      <c r="CF112" s="135"/>
      <c r="CG112" s="135"/>
      <c r="CH112" s="135"/>
      <c r="CI112" s="135"/>
      <c r="CJ112" s="135"/>
      <c r="CK112" s="135"/>
      <c r="CL112" s="135"/>
      <c r="CM112" s="135"/>
      <c r="CN112" s="135"/>
      <c r="CO112" s="135"/>
      <c r="CP112" s="135"/>
      <c r="CQ112" s="135"/>
      <c r="CR112" s="135"/>
      <c r="CS112" s="135"/>
      <c r="CT112" s="135"/>
      <c r="CU112" s="135"/>
      <c r="CV112" s="135"/>
      <c r="CW112" s="135"/>
      <c r="CX112" s="135"/>
      <c r="CY112" s="135"/>
      <c r="CZ112" s="135"/>
      <c r="DA112" s="135"/>
      <c r="DB112" s="135"/>
      <c r="DC112" s="135"/>
      <c r="DD112" s="135"/>
      <c r="DE112" s="135"/>
      <c r="DF112" s="135"/>
      <c r="DG112" s="135"/>
      <c r="DH112" s="135"/>
      <c r="DI112" s="135"/>
      <c r="DJ112" s="135"/>
      <c r="DK112" s="135"/>
      <c r="DL112" s="135"/>
      <c r="DM112" s="135"/>
      <c r="DN112" s="135"/>
      <c r="DO112" s="135"/>
      <c r="DP112" s="135"/>
      <c r="DQ112" s="135"/>
      <c r="DR112" s="135"/>
      <c r="DS112" s="135"/>
      <c r="DT112" s="135"/>
      <c r="DU112" s="135"/>
      <c r="DV112" s="129"/>
      <c r="DW112" s="129"/>
      <c r="DX112" s="129"/>
      <c r="DY112" s="129"/>
      <c r="DZ112" s="129"/>
      <c r="EA112" s="129"/>
      <c r="EB112" s="129"/>
      <c r="EC112" s="129"/>
      <c r="ED112" s="129"/>
      <c r="EE112" s="129"/>
      <c r="EF112" s="129"/>
      <c r="EG112" s="129"/>
      <c r="EH112" s="129"/>
      <c r="EI112" s="129"/>
      <c r="EJ112" s="129"/>
      <c r="EK112" s="129"/>
      <c r="EL112" s="129"/>
      <c r="EM112" s="129"/>
      <c r="EN112" s="129"/>
      <c r="EO112" s="129"/>
      <c r="EP112" s="129"/>
      <c r="EQ112" s="129"/>
      <c r="ER112" s="129"/>
      <c r="ES112" s="129"/>
      <c r="ET112" s="129"/>
    </row>
    <row r="113" spans="1:150" x14ac:dyDescent="0.3">
      <c r="A113" s="374"/>
      <c r="B113" s="374"/>
      <c r="C113" s="374"/>
      <c r="D113" s="374"/>
      <c r="E113" s="374"/>
      <c r="F113" s="374"/>
      <c r="G113" s="374"/>
      <c r="H113" s="374"/>
      <c r="I113" s="374"/>
      <c r="J113" s="374"/>
      <c r="K113" s="374"/>
      <c r="L113" s="374"/>
      <c r="M113" s="374"/>
      <c r="N113" s="374"/>
      <c r="O113" s="374"/>
      <c r="P113" s="374"/>
      <c r="Q113" s="374"/>
      <c r="R113" s="374"/>
      <c r="S113" s="374"/>
      <c r="T113" s="374"/>
      <c r="U113" s="374"/>
      <c r="V113" s="374"/>
      <c r="W113" s="374"/>
      <c r="X113" s="374"/>
      <c r="Y113" s="374"/>
      <c r="Z113" s="374"/>
      <c r="AA113" s="374"/>
      <c r="AB113" s="374"/>
      <c r="AC113" s="374"/>
      <c r="AD113" s="374"/>
      <c r="AE113" s="374"/>
      <c r="AF113" s="374"/>
      <c r="AG113" s="374"/>
      <c r="AH113" s="374"/>
      <c r="AI113" s="374"/>
      <c r="AJ113" s="374"/>
      <c r="AK113" s="374"/>
      <c r="AL113" s="374"/>
      <c r="AM113" s="374"/>
      <c r="AN113" s="374"/>
      <c r="AO113" s="374"/>
      <c r="AP113" s="374"/>
      <c r="AQ113" s="374"/>
      <c r="AR113" s="374"/>
      <c r="AS113" s="374"/>
      <c r="AT113" s="374"/>
      <c r="AU113" s="374"/>
      <c r="AV113" s="374"/>
      <c r="AW113" s="374"/>
      <c r="AX113" s="374"/>
      <c r="AY113" s="374"/>
      <c r="AZ113" s="374"/>
      <c r="BA113" s="374"/>
      <c r="BB113" s="374"/>
      <c r="BC113" s="374"/>
      <c r="BD113" s="374"/>
      <c r="BE113" s="374"/>
      <c r="BF113" s="374"/>
      <c r="BG113" s="374"/>
      <c r="BH113" s="374"/>
      <c r="BI113" s="374"/>
      <c r="BJ113" s="135"/>
      <c r="BK113" s="135"/>
      <c r="BL113" s="135"/>
      <c r="BM113" s="135"/>
      <c r="BN113" s="135"/>
      <c r="BO113" s="135"/>
      <c r="BP113" s="135"/>
      <c r="BQ113" s="135"/>
      <c r="BR113" s="135"/>
      <c r="BS113" s="135"/>
      <c r="BT113" s="135"/>
      <c r="BU113" s="135"/>
      <c r="BV113" s="135"/>
      <c r="BW113" s="135"/>
      <c r="BX113" s="135"/>
      <c r="BY113" s="135"/>
      <c r="BZ113" s="135"/>
      <c r="CA113" s="556"/>
      <c r="CB113" s="135"/>
      <c r="CC113" s="135"/>
      <c r="CD113" s="135"/>
      <c r="CE113" s="135"/>
      <c r="CF113" s="135"/>
      <c r="CG113" s="135"/>
      <c r="CH113" s="135"/>
      <c r="CI113" s="135"/>
      <c r="CJ113" s="135"/>
      <c r="CK113" s="135"/>
      <c r="CL113" s="135"/>
      <c r="CM113" s="135"/>
      <c r="CN113" s="135"/>
      <c r="CO113" s="135"/>
      <c r="CP113" s="135"/>
      <c r="CQ113" s="135"/>
      <c r="CR113" s="135"/>
      <c r="CS113" s="135"/>
      <c r="CT113" s="135"/>
      <c r="CU113" s="135"/>
      <c r="CV113" s="135"/>
      <c r="CW113" s="135"/>
      <c r="CX113" s="135"/>
      <c r="CY113" s="135"/>
      <c r="CZ113" s="135"/>
      <c r="DA113" s="135"/>
      <c r="DB113" s="135"/>
      <c r="DC113" s="135"/>
      <c r="DD113" s="135"/>
      <c r="DE113" s="135"/>
      <c r="DF113" s="135"/>
      <c r="DG113" s="135"/>
      <c r="DH113" s="135"/>
      <c r="DI113" s="135"/>
      <c r="DJ113" s="135"/>
      <c r="DK113" s="135"/>
      <c r="DL113" s="135"/>
      <c r="DM113" s="135"/>
      <c r="DN113" s="135"/>
      <c r="DO113" s="135"/>
      <c r="DP113" s="135"/>
      <c r="DQ113" s="135"/>
      <c r="DR113" s="135"/>
      <c r="DS113" s="135"/>
      <c r="DT113" s="135"/>
      <c r="DU113" s="135"/>
      <c r="DV113" s="129"/>
      <c r="DW113" s="129"/>
      <c r="DX113" s="129"/>
      <c r="DY113" s="129"/>
      <c r="DZ113" s="129"/>
      <c r="EA113" s="129"/>
      <c r="EB113" s="129"/>
      <c r="EC113" s="129"/>
      <c r="ED113" s="129"/>
      <c r="EE113" s="129"/>
      <c r="EF113" s="129"/>
      <c r="EG113" s="129"/>
      <c r="EH113" s="129"/>
      <c r="EI113" s="129"/>
      <c r="EJ113" s="129"/>
      <c r="EK113" s="129"/>
      <c r="EL113" s="129"/>
      <c r="EM113" s="129"/>
      <c r="EN113" s="129"/>
      <c r="EO113" s="129"/>
      <c r="EP113" s="129"/>
      <c r="EQ113" s="129"/>
      <c r="ER113" s="129"/>
      <c r="ES113" s="129"/>
      <c r="ET113" s="129"/>
    </row>
    <row r="114" spans="1:150" x14ac:dyDescent="0.3">
      <c r="A114" s="374"/>
      <c r="B114" s="374"/>
      <c r="C114" s="374"/>
      <c r="D114" s="374"/>
      <c r="E114" s="374"/>
      <c r="F114" s="374"/>
      <c r="G114" s="374"/>
      <c r="H114" s="374"/>
      <c r="I114" s="374"/>
      <c r="J114" s="374"/>
      <c r="K114" s="374"/>
      <c r="L114" s="374"/>
      <c r="M114" s="374"/>
      <c r="N114" s="374"/>
      <c r="O114" s="374"/>
      <c r="P114" s="374"/>
      <c r="Q114" s="374"/>
      <c r="R114" s="374"/>
      <c r="S114" s="374"/>
      <c r="T114" s="374"/>
      <c r="U114" s="374"/>
      <c r="V114" s="374"/>
      <c r="W114" s="374"/>
      <c r="X114" s="374"/>
      <c r="Y114" s="374"/>
      <c r="Z114" s="374"/>
      <c r="AA114" s="374"/>
      <c r="AB114" s="374"/>
      <c r="AC114" s="374"/>
      <c r="AD114" s="374"/>
      <c r="AE114" s="374"/>
      <c r="AF114" s="374"/>
      <c r="AG114" s="374"/>
      <c r="AH114" s="374"/>
      <c r="AI114" s="374"/>
      <c r="AJ114" s="374"/>
      <c r="AK114" s="374"/>
      <c r="AL114" s="374"/>
      <c r="AM114" s="374"/>
      <c r="AN114" s="374"/>
      <c r="AO114" s="374"/>
      <c r="AP114" s="374"/>
      <c r="AQ114" s="374"/>
      <c r="AR114" s="374"/>
      <c r="AS114" s="374"/>
      <c r="AT114" s="374"/>
      <c r="AU114" s="374"/>
      <c r="AV114" s="374"/>
      <c r="AW114" s="374"/>
      <c r="AX114" s="374"/>
      <c r="AY114" s="374"/>
      <c r="AZ114" s="374"/>
      <c r="BA114" s="374"/>
      <c r="BB114" s="374"/>
      <c r="BC114" s="374"/>
      <c r="BD114" s="374"/>
      <c r="BE114" s="374"/>
      <c r="BF114" s="374"/>
      <c r="BG114" s="374"/>
      <c r="BH114" s="374"/>
      <c r="BI114" s="374"/>
      <c r="BJ114" s="135"/>
      <c r="BK114" s="135"/>
      <c r="BL114" s="135"/>
      <c r="BM114" s="135"/>
      <c r="BN114" s="135"/>
      <c r="BO114" s="135"/>
      <c r="BP114" s="135"/>
      <c r="BQ114" s="135"/>
      <c r="BR114" s="135"/>
      <c r="BS114" s="135"/>
      <c r="BT114" s="135"/>
      <c r="BU114" s="135"/>
      <c r="BV114" s="135"/>
      <c r="BW114" s="135"/>
      <c r="BX114" s="135"/>
      <c r="BY114" s="135"/>
      <c r="BZ114" s="135"/>
      <c r="CA114" s="556"/>
      <c r="CB114" s="135"/>
      <c r="CC114" s="135"/>
      <c r="CD114" s="135"/>
      <c r="CE114" s="135"/>
      <c r="CF114" s="135"/>
      <c r="CG114" s="135"/>
      <c r="CH114" s="135"/>
      <c r="CI114" s="135"/>
      <c r="CJ114" s="135"/>
      <c r="CK114" s="135"/>
      <c r="CL114" s="135"/>
      <c r="CM114" s="135"/>
      <c r="CN114" s="135"/>
      <c r="CO114" s="135"/>
      <c r="CP114" s="135"/>
      <c r="CQ114" s="135"/>
      <c r="CR114" s="135"/>
      <c r="CS114" s="135"/>
      <c r="CT114" s="135"/>
      <c r="CU114" s="135"/>
      <c r="CV114" s="135"/>
      <c r="CW114" s="135"/>
      <c r="CX114" s="135"/>
      <c r="CY114" s="135"/>
      <c r="CZ114" s="135"/>
      <c r="DA114" s="135"/>
      <c r="DB114" s="135"/>
      <c r="DC114" s="135"/>
      <c r="DD114" s="135"/>
      <c r="DE114" s="135"/>
      <c r="DF114" s="135"/>
      <c r="DG114" s="135"/>
      <c r="DH114" s="135"/>
      <c r="DI114" s="135"/>
      <c r="DJ114" s="135"/>
      <c r="DK114" s="135"/>
      <c r="DL114" s="135"/>
      <c r="DM114" s="135"/>
      <c r="DN114" s="135"/>
      <c r="DO114" s="135"/>
      <c r="DP114" s="135"/>
      <c r="DQ114" s="135"/>
      <c r="DR114" s="135"/>
      <c r="DS114" s="135"/>
      <c r="DT114" s="135"/>
      <c r="DU114" s="135"/>
      <c r="DV114" s="129"/>
      <c r="DW114" s="129"/>
      <c r="DX114" s="129"/>
      <c r="DY114" s="129"/>
      <c r="DZ114" s="129"/>
      <c r="EA114" s="129"/>
      <c r="EB114" s="129"/>
      <c r="EC114" s="129"/>
      <c r="ED114" s="129"/>
      <c r="EE114" s="129"/>
      <c r="EF114" s="129"/>
      <c r="EG114" s="129"/>
      <c r="EH114" s="129"/>
      <c r="EI114" s="129"/>
      <c r="EJ114" s="129"/>
      <c r="EK114" s="129"/>
      <c r="EL114" s="129"/>
      <c r="EM114" s="129"/>
      <c r="EN114" s="129"/>
      <c r="EO114" s="129"/>
      <c r="EP114" s="129"/>
      <c r="EQ114" s="129"/>
      <c r="ER114" s="129"/>
      <c r="ES114" s="129"/>
      <c r="ET114" s="129"/>
    </row>
    <row r="115" spans="1:150" x14ac:dyDescent="0.3">
      <c r="A115" s="374"/>
      <c r="B115" s="374"/>
      <c r="C115" s="374"/>
      <c r="D115" s="374"/>
      <c r="E115" s="374"/>
      <c r="F115" s="374"/>
      <c r="G115" s="374"/>
      <c r="H115" s="374"/>
      <c r="I115" s="374"/>
      <c r="J115" s="374"/>
      <c r="K115" s="374"/>
      <c r="L115" s="374"/>
      <c r="M115" s="374"/>
      <c r="N115" s="374"/>
      <c r="O115" s="374"/>
      <c r="P115" s="374"/>
      <c r="Q115" s="374"/>
      <c r="R115" s="374"/>
      <c r="S115" s="374"/>
      <c r="T115" s="374"/>
      <c r="U115" s="374"/>
      <c r="V115" s="374"/>
      <c r="W115" s="374"/>
      <c r="X115" s="374"/>
      <c r="Y115" s="374"/>
      <c r="Z115" s="374"/>
      <c r="AA115" s="374"/>
      <c r="AB115" s="374"/>
      <c r="AC115" s="374"/>
      <c r="AD115" s="374"/>
      <c r="AE115" s="374"/>
      <c r="AF115" s="374"/>
      <c r="AG115" s="374"/>
      <c r="AH115" s="374"/>
      <c r="AI115" s="374"/>
      <c r="AJ115" s="374"/>
      <c r="AK115" s="374"/>
      <c r="AL115" s="374"/>
      <c r="AM115" s="374"/>
      <c r="AN115" s="374"/>
      <c r="AO115" s="374"/>
      <c r="AP115" s="374"/>
      <c r="AQ115" s="374"/>
      <c r="AR115" s="374"/>
      <c r="AS115" s="374"/>
      <c r="AT115" s="374"/>
      <c r="AU115" s="374"/>
      <c r="AV115" s="374"/>
      <c r="AW115" s="374"/>
      <c r="AX115" s="374"/>
      <c r="AY115" s="374"/>
      <c r="AZ115" s="374"/>
      <c r="BA115" s="374"/>
      <c r="BB115" s="374"/>
      <c r="BC115" s="374"/>
      <c r="BD115" s="374"/>
      <c r="BE115" s="374"/>
      <c r="BF115" s="374"/>
      <c r="BG115" s="374"/>
      <c r="BH115" s="374"/>
      <c r="BI115" s="374"/>
      <c r="BJ115" s="135"/>
      <c r="BK115" s="135"/>
      <c r="BL115" s="135"/>
      <c r="BM115" s="135"/>
      <c r="BN115" s="135"/>
      <c r="BO115" s="135"/>
      <c r="BP115" s="135"/>
      <c r="BQ115" s="135"/>
      <c r="BR115" s="135"/>
      <c r="BS115" s="135"/>
      <c r="BT115" s="135"/>
      <c r="BU115" s="135"/>
      <c r="BV115" s="135"/>
      <c r="BW115" s="135"/>
      <c r="BX115" s="135"/>
      <c r="BY115" s="135"/>
      <c r="BZ115" s="135"/>
      <c r="CA115" s="556"/>
      <c r="CB115" s="135"/>
      <c r="CC115" s="135"/>
      <c r="CD115" s="135"/>
      <c r="CE115" s="135"/>
      <c r="CF115" s="135"/>
      <c r="CG115" s="135"/>
      <c r="CH115" s="135"/>
      <c r="CI115" s="135"/>
      <c r="CJ115" s="135"/>
      <c r="CK115" s="135"/>
      <c r="CL115" s="135"/>
      <c r="CM115" s="135"/>
      <c r="CN115" s="135"/>
      <c r="CO115" s="135"/>
      <c r="CP115" s="135"/>
      <c r="CQ115" s="135"/>
      <c r="CR115" s="135"/>
      <c r="CS115" s="135"/>
      <c r="CT115" s="135"/>
      <c r="CU115" s="135"/>
      <c r="CV115" s="135"/>
      <c r="CW115" s="135"/>
      <c r="CX115" s="135"/>
      <c r="CY115" s="135"/>
      <c r="CZ115" s="135"/>
      <c r="DA115" s="135"/>
      <c r="DB115" s="135"/>
      <c r="DC115" s="135"/>
      <c r="DD115" s="135"/>
      <c r="DE115" s="135"/>
      <c r="DF115" s="135"/>
      <c r="DG115" s="135"/>
      <c r="DH115" s="135"/>
      <c r="DI115" s="135"/>
      <c r="DJ115" s="135"/>
      <c r="DK115" s="135"/>
      <c r="DL115" s="135"/>
      <c r="DM115" s="135"/>
      <c r="DN115" s="135"/>
      <c r="DO115" s="135"/>
      <c r="DP115" s="135"/>
      <c r="DQ115" s="135"/>
      <c r="DR115" s="135"/>
      <c r="DS115" s="135"/>
      <c r="DT115" s="135"/>
      <c r="DU115" s="135"/>
      <c r="DV115" s="129"/>
      <c r="DW115" s="129"/>
      <c r="DX115" s="129"/>
      <c r="DY115" s="129"/>
      <c r="DZ115" s="129"/>
      <c r="EA115" s="129"/>
      <c r="EB115" s="129"/>
      <c r="EC115" s="129"/>
      <c r="ED115" s="129"/>
      <c r="EE115" s="129"/>
      <c r="EF115" s="129"/>
      <c r="EG115" s="129"/>
      <c r="EH115" s="129"/>
      <c r="EI115" s="129"/>
      <c r="EJ115" s="129"/>
      <c r="EK115" s="129"/>
      <c r="EL115" s="129"/>
      <c r="EM115" s="129"/>
      <c r="EN115" s="129"/>
      <c r="EO115" s="129"/>
      <c r="EP115" s="129"/>
      <c r="EQ115" s="129"/>
      <c r="ER115" s="129"/>
      <c r="ES115" s="129"/>
      <c r="ET115" s="129"/>
    </row>
    <row r="116" spans="1:150" x14ac:dyDescent="0.3">
      <c r="A116" s="374"/>
      <c r="B116" s="374"/>
      <c r="C116" s="374"/>
      <c r="D116" s="374"/>
      <c r="E116" s="374"/>
      <c r="F116" s="374"/>
      <c r="G116" s="374"/>
      <c r="H116" s="374"/>
      <c r="I116" s="374"/>
      <c r="J116" s="374"/>
      <c r="K116" s="374"/>
      <c r="L116" s="374"/>
      <c r="M116" s="374"/>
      <c r="N116" s="374"/>
      <c r="O116" s="374"/>
      <c r="P116" s="374"/>
      <c r="Q116" s="374"/>
      <c r="R116" s="374"/>
      <c r="S116" s="374"/>
      <c r="T116" s="374"/>
      <c r="U116" s="374"/>
      <c r="V116" s="374"/>
      <c r="W116" s="374"/>
      <c r="X116" s="374"/>
      <c r="Y116" s="374"/>
      <c r="Z116" s="374"/>
      <c r="AA116" s="374"/>
      <c r="AB116" s="374"/>
      <c r="AC116" s="374"/>
      <c r="AD116" s="374"/>
      <c r="AE116" s="374"/>
      <c r="AF116" s="374"/>
      <c r="AG116" s="374"/>
      <c r="AH116" s="374"/>
      <c r="AI116" s="374"/>
      <c r="AJ116" s="374"/>
      <c r="AK116" s="374"/>
      <c r="AL116" s="374"/>
      <c r="AM116" s="374"/>
      <c r="AN116" s="374"/>
      <c r="AO116" s="374"/>
      <c r="AP116" s="374"/>
      <c r="AQ116" s="374"/>
      <c r="AR116" s="374"/>
      <c r="AS116" s="374"/>
      <c r="AT116" s="374"/>
      <c r="AU116" s="374"/>
      <c r="AV116" s="374"/>
      <c r="AW116" s="374"/>
      <c r="AX116" s="374"/>
      <c r="AY116" s="374"/>
      <c r="AZ116" s="374"/>
      <c r="BA116" s="374"/>
      <c r="BB116" s="374"/>
      <c r="BC116" s="374"/>
      <c r="BD116" s="374"/>
      <c r="BE116" s="374"/>
      <c r="BF116" s="374"/>
      <c r="BG116" s="374"/>
      <c r="BH116" s="374"/>
      <c r="BI116" s="374"/>
      <c r="BJ116" s="135"/>
      <c r="BK116" s="135"/>
      <c r="BL116" s="135"/>
      <c r="BM116" s="135"/>
      <c r="BN116" s="135"/>
      <c r="BO116" s="135"/>
      <c r="BP116" s="135"/>
      <c r="BQ116" s="135"/>
      <c r="BR116" s="135"/>
      <c r="BS116" s="135"/>
      <c r="BT116" s="135"/>
      <c r="BU116" s="135"/>
      <c r="BV116" s="135"/>
      <c r="BW116" s="135"/>
      <c r="BX116" s="135"/>
      <c r="BY116" s="135"/>
      <c r="BZ116" s="135"/>
      <c r="CA116" s="556"/>
      <c r="CB116" s="135"/>
      <c r="CC116" s="135"/>
      <c r="CD116" s="135"/>
      <c r="CE116" s="135"/>
      <c r="CF116" s="135"/>
      <c r="CG116" s="135"/>
      <c r="CH116" s="135"/>
      <c r="CI116" s="135"/>
      <c r="CJ116" s="135"/>
      <c r="CK116" s="135"/>
      <c r="CL116" s="135"/>
      <c r="CM116" s="135"/>
      <c r="CN116" s="135"/>
      <c r="CO116" s="135"/>
      <c r="CP116" s="135"/>
      <c r="CQ116" s="135"/>
      <c r="CR116" s="135"/>
      <c r="CS116" s="135"/>
      <c r="CT116" s="135"/>
      <c r="CU116" s="135"/>
      <c r="CV116" s="135"/>
      <c r="CW116" s="135"/>
      <c r="CX116" s="135"/>
      <c r="CY116" s="135"/>
      <c r="CZ116" s="135"/>
      <c r="DA116" s="135"/>
      <c r="DB116" s="135"/>
      <c r="DC116" s="135"/>
      <c r="DD116" s="135"/>
      <c r="DE116" s="135"/>
      <c r="DF116" s="135"/>
      <c r="DG116" s="135"/>
      <c r="DH116" s="135"/>
      <c r="DI116" s="135"/>
      <c r="DJ116" s="135"/>
      <c r="DK116" s="135"/>
      <c r="DL116" s="135"/>
      <c r="DM116" s="135"/>
      <c r="DN116" s="135"/>
      <c r="DO116" s="135"/>
      <c r="DP116" s="135"/>
      <c r="DQ116" s="135"/>
      <c r="DR116" s="135"/>
      <c r="DS116" s="135"/>
      <c r="DT116" s="135"/>
      <c r="DU116" s="135"/>
      <c r="DV116" s="129"/>
      <c r="DW116" s="129"/>
      <c r="DX116" s="129"/>
      <c r="DY116" s="129"/>
      <c r="DZ116" s="129"/>
      <c r="EA116" s="129"/>
      <c r="EB116" s="129"/>
      <c r="EC116" s="129"/>
      <c r="ED116" s="129"/>
      <c r="EE116" s="129"/>
      <c r="EF116" s="129"/>
      <c r="EG116" s="129"/>
      <c r="EH116" s="129"/>
      <c r="EI116" s="129"/>
      <c r="EJ116" s="129"/>
      <c r="EK116" s="129"/>
      <c r="EL116" s="129"/>
      <c r="EM116" s="129"/>
      <c r="EN116" s="129"/>
      <c r="EO116" s="129"/>
      <c r="EP116" s="129"/>
      <c r="EQ116" s="129"/>
      <c r="ER116" s="129"/>
      <c r="ES116" s="129"/>
      <c r="ET116" s="129"/>
    </row>
    <row r="117" spans="1:150" x14ac:dyDescent="0.3">
      <c r="A117" s="374"/>
      <c r="B117" s="374"/>
      <c r="C117" s="374"/>
      <c r="D117" s="374"/>
      <c r="E117" s="374"/>
      <c r="F117" s="374"/>
      <c r="G117" s="374"/>
      <c r="H117" s="374"/>
      <c r="I117" s="374"/>
      <c r="J117" s="374"/>
      <c r="K117" s="374"/>
      <c r="L117" s="374"/>
      <c r="M117" s="374"/>
      <c r="N117" s="374"/>
      <c r="O117" s="374"/>
      <c r="P117" s="374"/>
      <c r="Q117" s="374"/>
      <c r="R117" s="374"/>
      <c r="S117" s="374"/>
      <c r="T117" s="374"/>
      <c r="U117" s="374"/>
      <c r="V117" s="374"/>
      <c r="W117" s="374"/>
      <c r="X117" s="374"/>
      <c r="Y117" s="374"/>
      <c r="Z117" s="374"/>
      <c r="AA117" s="374"/>
      <c r="AB117" s="374"/>
      <c r="AC117" s="374"/>
      <c r="AD117" s="374"/>
      <c r="AE117" s="374"/>
      <c r="AF117" s="374"/>
      <c r="AG117" s="374"/>
      <c r="AH117" s="374"/>
      <c r="AI117" s="374"/>
      <c r="AJ117" s="374"/>
      <c r="AK117" s="374"/>
      <c r="AL117" s="374"/>
      <c r="AM117" s="374"/>
      <c r="AN117" s="374"/>
      <c r="AO117" s="374"/>
      <c r="AP117" s="374"/>
      <c r="AQ117" s="374"/>
      <c r="AR117" s="374"/>
      <c r="AS117" s="374"/>
      <c r="AT117" s="374"/>
      <c r="AU117" s="374"/>
      <c r="AV117" s="374"/>
      <c r="AW117" s="374"/>
      <c r="AX117" s="374"/>
      <c r="AY117" s="374"/>
      <c r="AZ117" s="374"/>
      <c r="BA117" s="374"/>
      <c r="BB117" s="374"/>
      <c r="BC117" s="374"/>
      <c r="BD117" s="374"/>
      <c r="BE117" s="374"/>
      <c r="BF117" s="374"/>
      <c r="BG117" s="374"/>
      <c r="BH117" s="374"/>
      <c r="BI117" s="374"/>
      <c r="BJ117" s="135"/>
      <c r="BK117" s="135"/>
      <c r="BL117" s="135"/>
      <c r="BM117" s="135"/>
      <c r="BN117" s="135"/>
      <c r="BO117" s="135"/>
      <c r="BP117" s="135"/>
      <c r="BQ117" s="135"/>
      <c r="BR117" s="135"/>
      <c r="BS117" s="135"/>
      <c r="BT117" s="135"/>
      <c r="BU117" s="135"/>
      <c r="BV117" s="135"/>
      <c r="BW117" s="135"/>
      <c r="BX117" s="135"/>
      <c r="BY117" s="135"/>
      <c r="BZ117" s="135"/>
      <c r="CA117" s="556"/>
      <c r="CB117" s="135"/>
      <c r="CC117" s="135"/>
      <c r="CD117" s="135"/>
      <c r="CE117" s="135"/>
      <c r="CF117" s="135"/>
      <c r="CG117" s="135"/>
      <c r="CH117" s="135"/>
      <c r="CI117" s="135"/>
      <c r="CJ117" s="135"/>
      <c r="CK117" s="135"/>
      <c r="CL117" s="135"/>
      <c r="CM117" s="135"/>
      <c r="CN117" s="135"/>
      <c r="CO117" s="135"/>
      <c r="CP117" s="135"/>
      <c r="CQ117" s="135"/>
      <c r="CR117" s="135"/>
      <c r="CS117" s="135"/>
      <c r="CT117" s="135"/>
      <c r="CU117" s="135"/>
      <c r="CV117" s="135"/>
      <c r="CW117" s="135"/>
      <c r="CX117" s="135"/>
      <c r="CY117" s="135"/>
      <c r="CZ117" s="135"/>
      <c r="DA117" s="135"/>
      <c r="DB117" s="135"/>
      <c r="DC117" s="135"/>
      <c r="DD117" s="135"/>
      <c r="DE117" s="135"/>
      <c r="DF117" s="135"/>
      <c r="DG117" s="135"/>
      <c r="DH117" s="135"/>
      <c r="DI117" s="135"/>
      <c r="DJ117" s="135"/>
      <c r="DK117" s="135"/>
      <c r="DL117" s="135"/>
      <c r="DM117" s="135"/>
      <c r="DN117" s="135"/>
      <c r="DO117" s="135"/>
      <c r="DP117" s="135"/>
      <c r="DQ117" s="135"/>
      <c r="DR117" s="135"/>
      <c r="DS117" s="135"/>
      <c r="DT117" s="135"/>
      <c r="DU117" s="135"/>
      <c r="DV117" s="129"/>
      <c r="DW117" s="129"/>
      <c r="DX117" s="129"/>
      <c r="DY117" s="129"/>
      <c r="DZ117" s="129"/>
      <c r="EA117" s="129"/>
      <c r="EB117" s="129"/>
      <c r="EC117" s="129"/>
      <c r="ED117" s="129"/>
      <c r="EE117" s="129"/>
      <c r="EF117" s="129"/>
      <c r="EG117" s="129"/>
      <c r="EH117" s="129"/>
      <c r="EI117" s="129"/>
      <c r="EJ117" s="129"/>
      <c r="EK117" s="129"/>
      <c r="EL117" s="129"/>
      <c r="EM117" s="129"/>
      <c r="EN117" s="129"/>
      <c r="EO117" s="129"/>
      <c r="EP117" s="129"/>
      <c r="EQ117" s="129"/>
      <c r="ER117" s="129"/>
      <c r="ES117" s="129"/>
      <c r="ET117" s="129"/>
    </row>
    <row r="118" spans="1:150" x14ac:dyDescent="0.3">
      <c r="A118" s="374"/>
      <c r="B118" s="374"/>
      <c r="C118" s="374"/>
      <c r="D118" s="374"/>
      <c r="E118" s="374"/>
      <c r="F118" s="374"/>
      <c r="G118" s="374"/>
      <c r="H118" s="374"/>
      <c r="I118" s="374"/>
      <c r="J118" s="374"/>
      <c r="K118" s="374"/>
      <c r="L118" s="374"/>
      <c r="M118" s="374"/>
      <c r="N118" s="374"/>
      <c r="O118" s="374"/>
      <c r="P118" s="374"/>
      <c r="Q118" s="374"/>
      <c r="R118" s="374"/>
      <c r="S118" s="374"/>
      <c r="T118" s="374"/>
      <c r="U118" s="374"/>
      <c r="V118" s="374"/>
      <c r="W118" s="374"/>
      <c r="X118" s="374"/>
      <c r="Y118" s="374"/>
      <c r="Z118" s="374"/>
      <c r="AA118" s="374"/>
      <c r="AB118" s="374"/>
      <c r="AC118" s="374"/>
      <c r="AD118" s="374"/>
      <c r="AE118" s="374"/>
      <c r="AF118" s="374"/>
      <c r="AG118" s="374"/>
      <c r="AH118" s="374"/>
      <c r="AI118" s="374"/>
      <c r="AJ118" s="374"/>
      <c r="AK118" s="374"/>
      <c r="AL118" s="374"/>
      <c r="AM118" s="374"/>
      <c r="AN118" s="374"/>
      <c r="AO118" s="374"/>
      <c r="AP118" s="374"/>
      <c r="AQ118" s="374"/>
      <c r="AR118" s="374"/>
      <c r="AS118" s="374"/>
      <c r="AT118" s="374"/>
      <c r="AU118" s="374"/>
      <c r="AV118" s="374"/>
      <c r="AW118" s="374"/>
      <c r="AX118" s="374"/>
      <c r="AY118" s="374"/>
      <c r="AZ118" s="374"/>
      <c r="BA118" s="374"/>
      <c r="BB118" s="374"/>
      <c r="BC118" s="374"/>
      <c r="BD118" s="374"/>
      <c r="BE118" s="374"/>
      <c r="BF118" s="374"/>
      <c r="BG118" s="374"/>
      <c r="BH118" s="374"/>
      <c r="BI118" s="374"/>
      <c r="BJ118" s="135"/>
      <c r="BK118" s="135"/>
      <c r="BL118" s="135"/>
      <c r="BM118" s="135"/>
      <c r="BN118" s="135"/>
      <c r="BO118" s="135"/>
      <c r="BP118" s="135"/>
      <c r="BQ118" s="135"/>
      <c r="BR118" s="135"/>
      <c r="BS118" s="135"/>
      <c r="BT118" s="135"/>
      <c r="BU118" s="135"/>
      <c r="BV118" s="135"/>
      <c r="BW118" s="135"/>
      <c r="BX118" s="135"/>
      <c r="BY118" s="135"/>
      <c r="BZ118" s="135"/>
      <c r="CA118" s="556"/>
      <c r="CB118" s="135"/>
      <c r="CC118" s="135"/>
      <c r="CD118" s="135"/>
      <c r="CE118" s="135"/>
      <c r="CF118" s="135"/>
      <c r="CG118" s="135"/>
      <c r="CH118" s="135"/>
      <c r="CI118" s="135"/>
      <c r="CJ118" s="135"/>
      <c r="CK118" s="135"/>
      <c r="CL118" s="135"/>
      <c r="CM118" s="135"/>
      <c r="CN118" s="135"/>
      <c r="CO118" s="135"/>
      <c r="CP118" s="135"/>
      <c r="CQ118" s="135"/>
      <c r="CR118" s="135"/>
      <c r="CS118" s="135"/>
      <c r="CT118" s="135"/>
      <c r="CU118" s="135"/>
      <c r="CV118" s="135"/>
      <c r="CW118" s="135"/>
      <c r="CX118" s="135"/>
      <c r="CY118" s="135"/>
      <c r="CZ118" s="135"/>
      <c r="DA118" s="135"/>
      <c r="DB118" s="135"/>
      <c r="DC118" s="135"/>
      <c r="DD118" s="135"/>
      <c r="DE118" s="135"/>
      <c r="DF118" s="135"/>
      <c r="DG118" s="135"/>
      <c r="DH118" s="135"/>
      <c r="DI118" s="135"/>
      <c r="DJ118" s="135"/>
      <c r="DK118" s="135"/>
      <c r="DL118" s="135"/>
      <c r="DM118" s="135"/>
      <c r="DN118" s="135"/>
      <c r="DO118" s="135"/>
      <c r="DP118" s="135"/>
      <c r="DQ118" s="135"/>
      <c r="DR118" s="135"/>
      <c r="DS118" s="135"/>
      <c r="DT118" s="135"/>
      <c r="DU118" s="135"/>
      <c r="DV118" s="129"/>
      <c r="DW118" s="129"/>
      <c r="DX118" s="129"/>
      <c r="DY118" s="129"/>
      <c r="DZ118" s="129"/>
      <c r="EA118" s="129"/>
      <c r="EB118" s="129"/>
      <c r="EC118" s="129"/>
      <c r="ED118" s="129"/>
      <c r="EE118" s="129"/>
      <c r="EF118" s="129"/>
      <c r="EG118" s="129"/>
      <c r="EH118" s="129"/>
      <c r="EI118" s="129"/>
      <c r="EJ118" s="129"/>
      <c r="EK118" s="129"/>
      <c r="EL118" s="129"/>
      <c r="EM118" s="129"/>
      <c r="EN118" s="129"/>
      <c r="EO118" s="129"/>
      <c r="EP118" s="129"/>
      <c r="EQ118" s="129"/>
      <c r="ER118" s="129"/>
      <c r="ES118" s="129"/>
      <c r="ET118" s="129"/>
    </row>
    <row r="119" spans="1:150" x14ac:dyDescent="0.3">
      <c r="A119" s="374"/>
      <c r="B119" s="374"/>
      <c r="C119" s="374"/>
      <c r="D119" s="374"/>
      <c r="E119" s="374"/>
      <c r="F119" s="374"/>
      <c r="G119" s="374"/>
      <c r="H119" s="374"/>
      <c r="I119" s="374"/>
      <c r="J119" s="374"/>
      <c r="K119" s="374"/>
      <c r="L119" s="374"/>
      <c r="M119" s="374"/>
      <c r="N119" s="374"/>
      <c r="O119" s="374"/>
      <c r="P119" s="374"/>
      <c r="Q119" s="374"/>
      <c r="R119" s="374"/>
      <c r="S119" s="374"/>
      <c r="T119" s="374"/>
      <c r="U119" s="374"/>
      <c r="V119" s="374"/>
      <c r="W119" s="374"/>
      <c r="X119" s="374"/>
      <c r="Y119" s="374"/>
      <c r="Z119" s="374"/>
      <c r="AA119" s="374"/>
      <c r="AB119" s="374"/>
      <c r="AC119" s="374"/>
      <c r="AD119" s="374"/>
      <c r="AE119" s="374"/>
      <c r="AF119" s="374"/>
      <c r="AG119" s="374"/>
      <c r="AH119" s="374"/>
      <c r="AI119" s="374"/>
      <c r="AJ119" s="374"/>
      <c r="AK119" s="374"/>
      <c r="AL119" s="374"/>
      <c r="AM119" s="374"/>
      <c r="AN119" s="374"/>
      <c r="AO119" s="374"/>
      <c r="AP119" s="374"/>
      <c r="AQ119" s="374"/>
      <c r="AR119" s="374"/>
      <c r="AS119" s="374"/>
      <c r="AT119" s="374"/>
      <c r="AU119" s="374"/>
      <c r="AV119" s="374"/>
      <c r="AW119" s="374"/>
      <c r="AX119" s="374"/>
      <c r="AY119" s="374"/>
      <c r="AZ119" s="374"/>
      <c r="BA119" s="374"/>
      <c r="BB119" s="374"/>
      <c r="BC119" s="374"/>
      <c r="BD119" s="374"/>
      <c r="BE119" s="374"/>
      <c r="BF119" s="374"/>
      <c r="BG119" s="374"/>
      <c r="BH119" s="374"/>
      <c r="BI119" s="374"/>
      <c r="BJ119" s="135"/>
      <c r="BK119" s="135"/>
      <c r="BL119" s="135"/>
      <c r="BM119" s="135"/>
      <c r="BN119" s="135"/>
      <c r="BO119" s="135"/>
      <c r="BP119" s="135"/>
      <c r="BQ119" s="135"/>
      <c r="BR119" s="135"/>
      <c r="BS119" s="135"/>
      <c r="BT119" s="135"/>
      <c r="BU119" s="135"/>
      <c r="BV119" s="135"/>
      <c r="BW119" s="135"/>
      <c r="BX119" s="135"/>
      <c r="BY119" s="135"/>
      <c r="BZ119" s="135"/>
      <c r="CA119" s="556"/>
      <c r="CB119" s="135"/>
      <c r="CC119" s="135"/>
      <c r="CD119" s="135"/>
      <c r="CE119" s="135"/>
      <c r="CF119" s="135"/>
      <c r="CG119" s="135"/>
      <c r="CH119" s="135"/>
      <c r="CI119" s="135"/>
      <c r="CJ119" s="135"/>
      <c r="CK119" s="135"/>
      <c r="CL119" s="135"/>
      <c r="CM119" s="135"/>
      <c r="CN119" s="135"/>
      <c r="CO119" s="135"/>
      <c r="CP119" s="135"/>
      <c r="CQ119" s="135"/>
      <c r="CR119" s="135"/>
      <c r="CS119" s="135"/>
      <c r="CT119" s="135"/>
      <c r="CU119" s="135"/>
      <c r="CV119" s="135"/>
      <c r="CW119" s="135"/>
      <c r="CX119" s="135"/>
      <c r="CY119" s="135"/>
      <c r="CZ119" s="135"/>
      <c r="DA119" s="135"/>
      <c r="DB119" s="135"/>
      <c r="DC119" s="135"/>
      <c r="DD119" s="135"/>
      <c r="DE119" s="135"/>
      <c r="DF119" s="135"/>
      <c r="DG119" s="135"/>
      <c r="DH119" s="135"/>
      <c r="DI119" s="135"/>
      <c r="DJ119" s="135"/>
      <c r="DK119" s="135"/>
      <c r="DL119" s="135"/>
      <c r="DM119" s="135"/>
      <c r="DN119" s="135"/>
      <c r="DO119" s="135"/>
      <c r="DP119" s="135"/>
      <c r="DQ119" s="135"/>
      <c r="DR119" s="135"/>
      <c r="DS119" s="135"/>
      <c r="DT119" s="135"/>
      <c r="DU119" s="135"/>
      <c r="DV119" s="129"/>
      <c r="DW119" s="129"/>
      <c r="DX119" s="129"/>
      <c r="DY119" s="129"/>
      <c r="DZ119" s="129"/>
      <c r="EA119" s="129"/>
      <c r="EB119" s="129"/>
      <c r="EC119" s="129"/>
      <c r="ED119" s="129"/>
      <c r="EE119" s="129"/>
      <c r="EF119" s="129"/>
      <c r="EG119" s="129"/>
      <c r="EH119" s="129"/>
      <c r="EI119" s="129"/>
      <c r="EJ119" s="129"/>
      <c r="EK119" s="129"/>
      <c r="EL119" s="129"/>
      <c r="EM119" s="129"/>
      <c r="EN119" s="129"/>
      <c r="EO119" s="129"/>
      <c r="EP119" s="129"/>
      <c r="EQ119" s="129"/>
      <c r="ER119" s="129"/>
      <c r="ES119" s="129"/>
      <c r="ET119" s="129"/>
    </row>
    <row r="120" spans="1:150" x14ac:dyDescent="0.3">
      <c r="A120" s="374"/>
      <c r="B120" s="374"/>
      <c r="C120" s="374"/>
      <c r="D120" s="374"/>
      <c r="E120" s="374"/>
      <c r="F120" s="374"/>
      <c r="G120" s="374"/>
      <c r="H120" s="374"/>
      <c r="I120" s="374"/>
      <c r="J120" s="374"/>
      <c r="K120" s="374"/>
      <c r="L120" s="374"/>
      <c r="M120" s="374"/>
      <c r="N120" s="374"/>
      <c r="O120" s="374"/>
      <c r="P120" s="374"/>
      <c r="Q120" s="374"/>
      <c r="R120" s="374"/>
      <c r="S120" s="374"/>
      <c r="T120" s="374"/>
      <c r="U120" s="374"/>
      <c r="V120" s="374"/>
      <c r="W120" s="374"/>
      <c r="X120" s="374"/>
      <c r="Y120" s="374"/>
      <c r="Z120" s="374"/>
      <c r="AA120" s="374"/>
      <c r="AB120" s="374"/>
      <c r="AC120" s="374"/>
      <c r="AD120" s="374"/>
      <c r="AE120" s="374"/>
      <c r="AF120" s="374"/>
      <c r="AG120" s="374"/>
      <c r="AH120" s="374"/>
      <c r="AI120" s="374"/>
      <c r="AJ120" s="374"/>
      <c r="AK120" s="374"/>
      <c r="AL120" s="374"/>
      <c r="AM120" s="374"/>
      <c r="AN120" s="374"/>
      <c r="AO120" s="374"/>
      <c r="AP120" s="374"/>
      <c r="AQ120" s="374"/>
      <c r="AR120" s="374"/>
      <c r="AS120" s="374"/>
      <c r="AT120" s="374"/>
      <c r="AU120" s="374"/>
      <c r="AV120" s="374"/>
      <c r="AW120" s="374"/>
      <c r="AX120" s="374"/>
      <c r="AY120" s="374"/>
      <c r="AZ120" s="374"/>
      <c r="BA120" s="374"/>
      <c r="BB120" s="374"/>
      <c r="BC120" s="374"/>
      <c r="BD120" s="374"/>
      <c r="BE120" s="374"/>
      <c r="BF120" s="374"/>
      <c r="BG120" s="374"/>
      <c r="BH120" s="374"/>
      <c r="BI120" s="374"/>
      <c r="BJ120" s="135"/>
      <c r="BK120" s="135"/>
      <c r="BL120" s="135"/>
      <c r="BM120" s="135"/>
      <c r="BN120" s="135"/>
      <c r="BO120" s="135"/>
      <c r="BP120" s="135"/>
      <c r="BQ120" s="135"/>
      <c r="BR120" s="135"/>
      <c r="BS120" s="135"/>
      <c r="BT120" s="135"/>
      <c r="BU120" s="135"/>
      <c r="BV120" s="135"/>
      <c r="BW120" s="135"/>
      <c r="BX120" s="135"/>
      <c r="BY120" s="135"/>
      <c r="BZ120" s="135"/>
      <c r="CA120" s="556"/>
      <c r="CB120" s="135"/>
      <c r="CC120" s="135"/>
      <c r="CD120" s="135"/>
      <c r="CE120" s="135"/>
      <c r="CF120" s="135"/>
      <c r="CG120" s="135"/>
      <c r="CH120" s="135"/>
      <c r="CI120" s="135"/>
      <c r="CJ120" s="135"/>
      <c r="CK120" s="135"/>
      <c r="CL120" s="135"/>
      <c r="CM120" s="135"/>
      <c r="CN120" s="135"/>
      <c r="CO120" s="135"/>
      <c r="CP120" s="135"/>
      <c r="CQ120" s="135"/>
      <c r="CR120" s="135"/>
      <c r="CS120" s="135"/>
      <c r="CT120" s="135"/>
      <c r="CU120" s="135"/>
      <c r="CV120" s="135"/>
      <c r="CW120" s="135"/>
      <c r="CX120" s="135"/>
      <c r="CY120" s="135"/>
      <c r="CZ120" s="135"/>
      <c r="DA120" s="135"/>
      <c r="DB120" s="135"/>
      <c r="DC120" s="135"/>
      <c r="DD120" s="135"/>
      <c r="DE120" s="135"/>
      <c r="DF120" s="135"/>
      <c r="DG120" s="135"/>
      <c r="DH120" s="135"/>
      <c r="DI120" s="135"/>
      <c r="DJ120" s="135"/>
      <c r="DK120" s="135"/>
      <c r="DL120" s="135"/>
      <c r="DM120" s="135"/>
      <c r="DN120" s="135"/>
      <c r="DO120" s="135"/>
      <c r="DP120" s="135"/>
      <c r="DQ120" s="135"/>
      <c r="DR120" s="135"/>
      <c r="DS120" s="135"/>
      <c r="DT120" s="135"/>
      <c r="DU120" s="135"/>
      <c r="DV120" s="129"/>
      <c r="DW120" s="129"/>
      <c r="DX120" s="129"/>
      <c r="DY120" s="129"/>
      <c r="DZ120" s="129"/>
      <c r="EA120" s="129"/>
      <c r="EB120" s="129"/>
      <c r="EC120" s="129"/>
      <c r="ED120" s="129"/>
      <c r="EE120" s="129"/>
      <c r="EF120" s="129"/>
      <c r="EG120" s="129"/>
      <c r="EH120" s="129"/>
      <c r="EI120" s="129"/>
      <c r="EJ120" s="129"/>
      <c r="EK120" s="129"/>
      <c r="EL120" s="129"/>
      <c r="EM120" s="129"/>
      <c r="EN120" s="129"/>
      <c r="EO120" s="129"/>
      <c r="EP120" s="129"/>
      <c r="EQ120" s="129"/>
      <c r="ER120" s="129"/>
      <c r="ES120" s="129"/>
      <c r="ET120" s="129"/>
    </row>
    <row r="121" spans="1:150" x14ac:dyDescent="0.3">
      <c r="A121" s="374"/>
      <c r="B121" s="374"/>
      <c r="C121" s="374"/>
      <c r="D121" s="374"/>
      <c r="E121" s="374"/>
      <c r="F121" s="374"/>
      <c r="G121" s="374"/>
      <c r="H121" s="374"/>
      <c r="I121" s="374"/>
      <c r="J121" s="374"/>
      <c r="K121" s="374"/>
      <c r="L121" s="374"/>
      <c r="M121" s="374"/>
      <c r="N121" s="374"/>
      <c r="O121" s="374"/>
      <c r="P121" s="374"/>
      <c r="Q121" s="374"/>
      <c r="R121" s="374"/>
      <c r="S121" s="374"/>
      <c r="T121" s="374"/>
      <c r="U121" s="374"/>
      <c r="V121" s="374"/>
      <c r="W121" s="374"/>
      <c r="X121" s="374"/>
      <c r="Y121" s="374"/>
      <c r="Z121" s="374"/>
      <c r="AA121" s="374"/>
      <c r="AB121" s="374"/>
      <c r="AC121" s="374"/>
      <c r="AD121" s="374"/>
      <c r="AE121" s="374"/>
      <c r="AF121" s="374"/>
      <c r="AG121" s="374"/>
      <c r="AH121" s="374"/>
      <c r="AI121" s="374"/>
      <c r="AJ121" s="374"/>
      <c r="AK121" s="374"/>
      <c r="AL121" s="374"/>
      <c r="AM121" s="374"/>
      <c r="AN121" s="374"/>
      <c r="AO121" s="374"/>
      <c r="AP121" s="374"/>
      <c r="AQ121" s="374"/>
      <c r="AR121" s="374"/>
      <c r="AS121" s="374"/>
      <c r="AT121" s="374"/>
      <c r="AU121" s="374"/>
      <c r="AV121" s="374"/>
      <c r="AW121" s="374"/>
      <c r="AX121" s="374"/>
      <c r="AY121" s="374"/>
      <c r="AZ121" s="374"/>
      <c r="BA121" s="374"/>
      <c r="BB121" s="374"/>
      <c r="BC121" s="374"/>
      <c r="BD121" s="374"/>
      <c r="BE121" s="374"/>
      <c r="BF121" s="374"/>
      <c r="BG121" s="374"/>
      <c r="BH121" s="374"/>
      <c r="BI121" s="374"/>
      <c r="BJ121" s="135"/>
      <c r="BK121" s="135"/>
      <c r="BL121" s="135"/>
      <c r="BM121" s="135"/>
      <c r="BN121" s="135"/>
      <c r="BO121" s="135"/>
      <c r="BP121" s="135"/>
      <c r="BQ121" s="135"/>
      <c r="BR121" s="135"/>
      <c r="BS121" s="135"/>
      <c r="BT121" s="135"/>
      <c r="BU121" s="135"/>
      <c r="BV121" s="135"/>
      <c r="BW121" s="135"/>
      <c r="BX121" s="135"/>
      <c r="BY121" s="135"/>
      <c r="BZ121" s="135"/>
      <c r="CA121" s="556"/>
      <c r="CB121" s="135"/>
      <c r="CC121" s="135"/>
      <c r="CD121" s="135"/>
      <c r="CE121" s="135"/>
      <c r="CF121" s="135"/>
      <c r="CG121" s="135"/>
      <c r="CH121" s="135"/>
      <c r="CI121" s="135"/>
      <c r="CJ121" s="135"/>
      <c r="CK121" s="135"/>
      <c r="CL121" s="135"/>
      <c r="CM121" s="135"/>
      <c r="CN121" s="135"/>
      <c r="CO121" s="135"/>
      <c r="CP121" s="135"/>
      <c r="CQ121" s="135"/>
      <c r="CR121" s="135"/>
      <c r="CS121" s="135"/>
      <c r="CT121" s="135"/>
      <c r="CU121" s="135"/>
      <c r="CV121" s="135"/>
      <c r="CW121" s="135"/>
      <c r="CX121" s="135"/>
      <c r="CY121" s="135"/>
      <c r="CZ121" s="135"/>
      <c r="DA121" s="135"/>
      <c r="DB121" s="135"/>
      <c r="DC121" s="135"/>
      <c r="DD121" s="135"/>
      <c r="DE121" s="135"/>
      <c r="DF121" s="135"/>
      <c r="DG121" s="135"/>
      <c r="DH121" s="135"/>
      <c r="DI121" s="135"/>
      <c r="DJ121" s="135"/>
      <c r="DK121" s="135"/>
      <c r="DL121" s="135"/>
      <c r="DM121" s="135"/>
      <c r="DN121" s="135"/>
      <c r="DO121" s="135"/>
      <c r="DP121" s="135"/>
      <c r="DQ121" s="135"/>
      <c r="DR121" s="135"/>
      <c r="DS121" s="135"/>
      <c r="DT121" s="135"/>
      <c r="DU121" s="135"/>
      <c r="DV121" s="129"/>
      <c r="DW121" s="129"/>
      <c r="DX121" s="129"/>
      <c r="DY121" s="129"/>
      <c r="DZ121" s="129"/>
      <c r="EA121" s="129"/>
      <c r="EB121" s="129"/>
      <c r="EC121" s="129"/>
      <c r="ED121" s="129"/>
      <c r="EE121" s="129"/>
      <c r="EF121" s="129"/>
      <c r="EG121" s="129"/>
      <c r="EH121" s="129"/>
      <c r="EI121" s="129"/>
      <c r="EJ121" s="129"/>
      <c r="EK121" s="129"/>
      <c r="EL121" s="129"/>
      <c r="EM121" s="129"/>
      <c r="EN121" s="129"/>
      <c r="EO121" s="129"/>
      <c r="EP121" s="129"/>
      <c r="EQ121" s="129"/>
      <c r="ER121" s="129"/>
      <c r="ES121" s="129"/>
      <c r="ET121" s="129"/>
    </row>
    <row r="122" spans="1:150" x14ac:dyDescent="0.3">
      <c r="A122" s="374"/>
      <c r="B122" s="374"/>
      <c r="C122" s="374"/>
      <c r="D122" s="374"/>
      <c r="E122" s="374"/>
      <c r="F122" s="374"/>
      <c r="G122" s="374"/>
      <c r="H122" s="374"/>
      <c r="I122" s="374"/>
      <c r="J122" s="374"/>
      <c r="K122" s="374"/>
      <c r="L122" s="374"/>
      <c r="M122" s="374"/>
      <c r="N122" s="374"/>
      <c r="O122" s="374"/>
      <c r="P122" s="374"/>
      <c r="Q122" s="374"/>
      <c r="R122" s="374"/>
      <c r="S122" s="374"/>
      <c r="T122" s="374"/>
      <c r="U122" s="374"/>
      <c r="V122" s="374"/>
      <c r="W122" s="374"/>
      <c r="X122" s="374"/>
      <c r="Y122" s="374"/>
      <c r="Z122" s="374"/>
      <c r="AA122" s="374"/>
      <c r="AB122" s="374"/>
      <c r="AC122" s="374"/>
      <c r="AD122" s="374"/>
      <c r="AE122" s="374"/>
      <c r="AF122" s="374"/>
      <c r="AG122" s="374"/>
      <c r="AH122" s="374"/>
      <c r="AI122" s="374"/>
      <c r="AJ122" s="374"/>
      <c r="AK122" s="374"/>
      <c r="AL122" s="374"/>
      <c r="AM122" s="374"/>
      <c r="AN122" s="374"/>
      <c r="AO122" s="374"/>
      <c r="AP122" s="374"/>
      <c r="AQ122" s="374"/>
      <c r="AR122" s="374"/>
      <c r="AS122" s="374"/>
      <c r="AT122" s="374"/>
      <c r="AU122" s="374"/>
      <c r="AV122" s="374"/>
      <c r="AW122" s="374"/>
      <c r="AX122" s="374"/>
      <c r="AY122" s="374"/>
      <c r="AZ122" s="374"/>
      <c r="BA122" s="374"/>
      <c r="BB122" s="374"/>
      <c r="BC122" s="374"/>
      <c r="BD122" s="374"/>
      <c r="BE122" s="374"/>
      <c r="BF122" s="374"/>
      <c r="BG122" s="374"/>
      <c r="BH122" s="374"/>
      <c r="BI122" s="374"/>
      <c r="BJ122" s="135"/>
      <c r="BK122" s="135"/>
      <c r="BL122" s="135"/>
      <c r="BM122" s="135"/>
      <c r="BN122" s="135"/>
      <c r="BO122" s="135"/>
      <c r="BP122" s="135"/>
      <c r="BQ122" s="135"/>
      <c r="BR122" s="135"/>
      <c r="BS122" s="135"/>
      <c r="BT122" s="135"/>
      <c r="BU122" s="135"/>
      <c r="BV122" s="135"/>
      <c r="BW122" s="135"/>
      <c r="BX122" s="135"/>
      <c r="BY122" s="135"/>
      <c r="BZ122" s="135"/>
      <c r="CA122" s="556"/>
      <c r="CB122" s="135"/>
      <c r="CC122" s="135"/>
      <c r="CD122" s="135"/>
      <c r="CE122" s="135"/>
      <c r="CF122" s="135"/>
      <c r="CG122" s="135"/>
      <c r="CH122" s="135"/>
      <c r="CI122" s="135"/>
      <c r="CJ122" s="135"/>
      <c r="CK122" s="135"/>
      <c r="CL122" s="135"/>
      <c r="CM122" s="135"/>
      <c r="CN122" s="135"/>
      <c r="CO122" s="135"/>
      <c r="CP122" s="135"/>
      <c r="CQ122" s="135"/>
      <c r="CR122" s="135"/>
      <c r="CS122" s="135"/>
      <c r="CT122" s="135"/>
      <c r="CU122" s="135"/>
      <c r="CV122" s="135"/>
      <c r="CW122" s="135"/>
      <c r="CX122" s="135"/>
      <c r="CY122" s="135"/>
      <c r="CZ122" s="135"/>
      <c r="DA122" s="135"/>
      <c r="DB122" s="135"/>
      <c r="DC122" s="135"/>
      <c r="DD122" s="135"/>
      <c r="DE122" s="135"/>
      <c r="DF122" s="135"/>
      <c r="DG122" s="135"/>
      <c r="DH122" s="135"/>
      <c r="DI122" s="135"/>
      <c r="DJ122" s="135"/>
      <c r="DK122" s="135"/>
      <c r="DL122" s="135"/>
      <c r="DM122" s="135"/>
      <c r="DN122" s="135"/>
      <c r="DO122" s="135"/>
      <c r="DP122" s="135"/>
      <c r="DQ122" s="135"/>
      <c r="DR122" s="135"/>
      <c r="DS122" s="135"/>
      <c r="DT122" s="135"/>
      <c r="DU122" s="135"/>
      <c r="DV122" s="129"/>
      <c r="DW122" s="129"/>
      <c r="DX122" s="129"/>
      <c r="DY122" s="129"/>
      <c r="DZ122" s="129"/>
      <c r="EA122" s="129"/>
      <c r="EB122" s="129"/>
      <c r="EC122" s="129"/>
      <c r="ED122" s="129"/>
      <c r="EE122" s="129"/>
      <c r="EF122" s="129"/>
      <c r="EG122" s="129"/>
      <c r="EH122" s="129"/>
      <c r="EI122" s="129"/>
      <c r="EJ122" s="129"/>
      <c r="EK122" s="129"/>
      <c r="EL122" s="129"/>
      <c r="EM122" s="129"/>
      <c r="EN122" s="129"/>
      <c r="EO122" s="129"/>
      <c r="EP122" s="129"/>
      <c r="EQ122" s="129"/>
      <c r="ER122" s="129"/>
      <c r="ES122" s="129"/>
      <c r="ET122" s="129"/>
    </row>
    <row r="123" spans="1:150" x14ac:dyDescent="0.3">
      <c r="A123" s="374"/>
      <c r="B123" s="374"/>
      <c r="C123" s="374"/>
      <c r="D123" s="374"/>
      <c r="E123" s="374"/>
      <c r="F123" s="374"/>
      <c r="G123" s="374"/>
      <c r="H123" s="374"/>
      <c r="I123" s="374"/>
      <c r="J123" s="374"/>
      <c r="K123" s="374"/>
      <c r="L123" s="374"/>
      <c r="M123" s="374"/>
      <c r="N123" s="374"/>
      <c r="O123" s="374"/>
      <c r="P123" s="374"/>
      <c r="Q123" s="374"/>
      <c r="R123" s="374"/>
      <c r="S123" s="374"/>
      <c r="T123" s="374"/>
      <c r="U123" s="374"/>
      <c r="V123" s="374"/>
      <c r="W123" s="374"/>
      <c r="X123" s="374"/>
      <c r="Y123" s="374"/>
      <c r="Z123" s="374"/>
      <c r="AA123" s="374"/>
      <c r="AB123" s="374"/>
      <c r="AC123" s="374"/>
      <c r="AD123" s="374"/>
      <c r="AE123" s="374"/>
      <c r="AF123" s="374"/>
      <c r="AG123" s="374"/>
      <c r="AH123" s="374"/>
      <c r="AI123" s="374"/>
      <c r="AJ123" s="374"/>
      <c r="AK123" s="374"/>
      <c r="AL123" s="374"/>
      <c r="AM123" s="374"/>
      <c r="AN123" s="374"/>
      <c r="AO123" s="374"/>
      <c r="AP123" s="374"/>
      <c r="AQ123" s="374"/>
      <c r="AR123" s="374"/>
      <c r="AS123" s="374"/>
      <c r="AT123" s="374"/>
      <c r="AU123" s="374"/>
      <c r="AV123" s="374"/>
      <c r="AW123" s="374"/>
      <c r="AX123" s="374"/>
      <c r="AY123" s="374"/>
      <c r="AZ123" s="374"/>
      <c r="BA123" s="374"/>
      <c r="BB123" s="374"/>
      <c r="BC123" s="374"/>
      <c r="BD123" s="374"/>
      <c r="BE123" s="374"/>
      <c r="BF123" s="374"/>
      <c r="BG123" s="374"/>
      <c r="BH123" s="374"/>
      <c r="BI123" s="374"/>
      <c r="BJ123" s="135"/>
      <c r="BK123" s="135"/>
      <c r="BL123" s="135"/>
      <c r="BM123" s="135"/>
      <c r="BN123" s="135"/>
      <c r="BO123" s="135"/>
      <c r="BP123" s="135"/>
      <c r="BQ123" s="135"/>
      <c r="BR123" s="135"/>
      <c r="BS123" s="135"/>
      <c r="BT123" s="135"/>
      <c r="BU123" s="135"/>
      <c r="BV123" s="135"/>
      <c r="BW123" s="135"/>
      <c r="BX123" s="135"/>
      <c r="BY123" s="135"/>
      <c r="BZ123" s="135"/>
      <c r="CA123" s="556"/>
      <c r="CB123" s="135"/>
      <c r="CC123" s="135"/>
      <c r="CD123" s="135"/>
      <c r="CE123" s="135"/>
      <c r="CF123" s="135"/>
      <c r="CG123" s="135"/>
      <c r="CH123" s="135"/>
      <c r="CI123" s="135"/>
      <c r="CJ123" s="135"/>
      <c r="CK123" s="135"/>
      <c r="CL123" s="135"/>
      <c r="CM123" s="135"/>
      <c r="CN123" s="135"/>
      <c r="CO123" s="135"/>
      <c r="CP123" s="135"/>
      <c r="CQ123" s="135"/>
      <c r="CR123" s="135"/>
      <c r="CS123" s="135"/>
      <c r="CT123" s="135"/>
      <c r="CU123" s="135"/>
      <c r="CV123" s="135"/>
      <c r="CW123" s="135"/>
      <c r="CX123" s="135"/>
      <c r="CY123" s="135"/>
      <c r="CZ123" s="135"/>
      <c r="DA123" s="135"/>
      <c r="DB123" s="135"/>
      <c r="DC123" s="135"/>
      <c r="DD123" s="135"/>
      <c r="DE123" s="135"/>
      <c r="DF123" s="135"/>
      <c r="DG123" s="135"/>
      <c r="DH123" s="135"/>
      <c r="DI123" s="135"/>
      <c r="DJ123" s="135"/>
      <c r="DK123" s="135"/>
      <c r="DL123" s="135"/>
      <c r="DM123" s="135"/>
      <c r="DN123" s="135"/>
      <c r="DO123" s="135"/>
      <c r="DP123" s="135"/>
      <c r="DQ123" s="135"/>
      <c r="DR123" s="135"/>
      <c r="DS123" s="135"/>
      <c r="DT123" s="135"/>
      <c r="DU123" s="135"/>
      <c r="DV123" s="129"/>
      <c r="DW123" s="129"/>
      <c r="DX123" s="129"/>
      <c r="DY123" s="129"/>
      <c r="DZ123" s="129"/>
      <c r="EA123" s="129"/>
      <c r="EB123" s="129"/>
      <c r="EC123" s="129"/>
      <c r="ED123" s="129"/>
      <c r="EE123" s="129"/>
      <c r="EF123" s="129"/>
      <c r="EG123" s="129"/>
      <c r="EH123" s="129"/>
      <c r="EI123" s="129"/>
      <c r="EJ123" s="129"/>
      <c r="EK123" s="129"/>
      <c r="EL123" s="129"/>
      <c r="EM123" s="129"/>
      <c r="EN123" s="129"/>
      <c r="EO123" s="129"/>
      <c r="EP123" s="129"/>
      <c r="EQ123" s="129"/>
      <c r="ER123" s="129"/>
      <c r="ES123" s="129"/>
      <c r="ET123" s="129"/>
    </row>
    <row r="124" spans="1:150" x14ac:dyDescent="0.3">
      <c r="A124" s="374"/>
      <c r="B124" s="374"/>
      <c r="C124" s="374"/>
      <c r="D124" s="374"/>
      <c r="E124" s="374"/>
      <c r="F124" s="374"/>
      <c r="G124" s="374"/>
      <c r="H124" s="374"/>
      <c r="I124" s="374"/>
      <c r="J124" s="374"/>
      <c r="K124" s="374"/>
      <c r="L124" s="374"/>
      <c r="M124" s="374"/>
      <c r="N124" s="374"/>
      <c r="O124" s="374"/>
      <c r="P124" s="374"/>
      <c r="Q124" s="374"/>
      <c r="R124" s="374"/>
      <c r="S124" s="374"/>
      <c r="T124" s="374"/>
      <c r="U124" s="374"/>
      <c r="V124" s="374"/>
      <c r="W124" s="374"/>
      <c r="X124" s="374"/>
      <c r="Y124" s="374"/>
      <c r="Z124" s="374"/>
      <c r="AA124" s="374"/>
      <c r="AB124" s="374"/>
      <c r="AC124" s="374"/>
      <c r="AD124" s="374"/>
      <c r="AE124" s="374"/>
      <c r="AF124" s="374"/>
      <c r="AG124" s="374"/>
      <c r="AH124" s="374"/>
      <c r="AI124" s="374"/>
      <c r="AJ124" s="374"/>
      <c r="AK124" s="374"/>
      <c r="AL124" s="374"/>
      <c r="AM124" s="374"/>
      <c r="AN124" s="374"/>
      <c r="AO124" s="374"/>
      <c r="AP124" s="374"/>
      <c r="AQ124" s="374"/>
      <c r="AR124" s="374"/>
      <c r="AS124" s="374"/>
      <c r="AT124" s="374"/>
      <c r="AU124" s="374"/>
      <c r="AV124" s="374"/>
      <c r="AW124" s="374"/>
      <c r="AX124" s="374"/>
      <c r="AY124" s="374"/>
      <c r="AZ124" s="374"/>
      <c r="BA124" s="374"/>
      <c r="BB124" s="374"/>
      <c r="BC124" s="374"/>
      <c r="BD124" s="374"/>
      <c r="BE124" s="374"/>
      <c r="BF124" s="374"/>
      <c r="BG124" s="374"/>
      <c r="BH124" s="374"/>
      <c r="BI124" s="374"/>
      <c r="BJ124" s="135"/>
      <c r="BK124" s="135"/>
      <c r="BL124" s="135"/>
      <c r="BM124" s="135"/>
      <c r="BN124" s="135"/>
      <c r="BO124" s="135"/>
      <c r="BP124" s="135"/>
      <c r="BQ124" s="135"/>
      <c r="BR124" s="135"/>
      <c r="BS124" s="135"/>
      <c r="BT124" s="135"/>
      <c r="BU124" s="135"/>
      <c r="BV124" s="135"/>
      <c r="BW124" s="135"/>
      <c r="BX124" s="135"/>
      <c r="BY124" s="135"/>
      <c r="BZ124" s="135"/>
      <c r="CA124" s="556"/>
      <c r="CB124" s="135"/>
      <c r="CC124" s="135"/>
      <c r="CD124" s="135"/>
      <c r="CE124" s="135"/>
      <c r="CF124" s="135"/>
      <c r="CG124" s="135"/>
      <c r="CH124" s="135"/>
      <c r="CI124" s="135"/>
      <c r="CJ124" s="135"/>
      <c r="CK124" s="135"/>
      <c r="CL124" s="135"/>
      <c r="CM124" s="135"/>
      <c r="CN124" s="135"/>
      <c r="CO124" s="135"/>
      <c r="CP124" s="135"/>
      <c r="CQ124" s="135"/>
      <c r="CR124" s="135"/>
      <c r="CS124" s="135"/>
      <c r="CT124" s="135"/>
      <c r="CU124" s="135"/>
      <c r="CV124" s="135"/>
      <c r="CW124" s="135"/>
      <c r="CX124" s="135"/>
      <c r="CY124" s="135"/>
      <c r="CZ124" s="135"/>
      <c r="DA124" s="135"/>
      <c r="DB124" s="135"/>
      <c r="DC124" s="135"/>
      <c r="DD124" s="135"/>
      <c r="DE124" s="135"/>
      <c r="DF124" s="135"/>
      <c r="DG124" s="135"/>
      <c r="DH124" s="135"/>
      <c r="DI124" s="135"/>
      <c r="DJ124" s="135"/>
      <c r="DK124" s="135"/>
      <c r="DL124" s="135"/>
      <c r="DM124" s="135"/>
      <c r="DN124" s="135"/>
      <c r="DO124" s="135"/>
      <c r="DP124" s="135"/>
      <c r="DQ124" s="135"/>
      <c r="DR124" s="135"/>
      <c r="DS124" s="135"/>
      <c r="DT124" s="135"/>
      <c r="DU124" s="135"/>
      <c r="DV124" s="129"/>
      <c r="DW124" s="129"/>
      <c r="DX124" s="129"/>
      <c r="DY124" s="129"/>
      <c r="DZ124" s="129"/>
      <c r="EA124" s="129"/>
      <c r="EB124" s="129"/>
      <c r="EC124" s="129"/>
      <c r="ED124" s="129"/>
      <c r="EE124" s="129"/>
      <c r="EF124" s="129"/>
      <c r="EG124" s="129"/>
      <c r="EH124" s="129"/>
      <c r="EI124" s="129"/>
      <c r="EJ124" s="129"/>
      <c r="EK124" s="129"/>
      <c r="EL124" s="129"/>
      <c r="EM124" s="129"/>
      <c r="EN124" s="129"/>
      <c r="EO124" s="129"/>
      <c r="EP124" s="129"/>
      <c r="EQ124" s="129"/>
      <c r="ER124" s="129"/>
      <c r="ES124" s="129"/>
      <c r="ET124" s="129"/>
    </row>
    <row r="125" spans="1:150" x14ac:dyDescent="0.3">
      <c r="A125" s="374"/>
      <c r="B125" s="374"/>
      <c r="C125" s="374"/>
      <c r="D125" s="374"/>
      <c r="E125" s="374"/>
      <c r="F125" s="374"/>
      <c r="G125" s="374"/>
      <c r="H125" s="374"/>
      <c r="I125" s="374"/>
      <c r="J125" s="374"/>
      <c r="K125" s="374"/>
      <c r="L125" s="374"/>
      <c r="M125" s="374"/>
      <c r="N125" s="374"/>
      <c r="O125" s="374"/>
      <c r="P125" s="374"/>
      <c r="Q125" s="374"/>
      <c r="R125" s="374"/>
      <c r="S125" s="374"/>
      <c r="T125" s="374"/>
      <c r="U125" s="374"/>
      <c r="V125" s="374"/>
      <c r="W125" s="374"/>
      <c r="X125" s="374"/>
      <c r="Y125" s="374"/>
      <c r="Z125" s="374"/>
      <c r="AA125" s="374"/>
      <c r="AB125" s="374"/>
      <c r="AC125" s="374"/>
      <c r="AD125" s="374"/>
      <c r="AE125" s="374"/>
      <c r="AF125" s="374"/>
      <c r="AG125" s="374"/>
      <c r="AH125" s="374"/>
      <c r="AI125" s="374"/>
      <c r="AJ125" s="374"/>
      <c r="AK125" s="374"/>
      <c r="AL125" s="374"/>
      <c r="AM125" s="374"/>
      <c r="AN125" s="374"/>
      <c r="AO125" s="374"/>
      <c r="AP125" s="374"/>
      <c r="AQ125" s="374"/>
      <c r="AR125" s="374"/>
      <c r="AS125" s="374"/>
      <c r="AT125" s="374"/>
      <c r="AU125" s="374"/>
      <c r="AV125" s="374"/>
      <c r="AW125" s="374"/>
      <c r="AX125" s="374"/>
      <c r="AY125" s="374"/>
      <c r="AZ125" s="374"/>
      <c r="BA125" s="374"/>
      <c r="BB125" s="374"/>
      <c r="BC125" s="374"/>
      <c r="BD125" s="374"/>
      <c r="BE125" s="374"/>
      <c r="BF125" s="374"/>
      <c r="BG125" s="374"/>
      <c r="BH125" s="374"/>
      <c r="BI125" s="374"/>
      <c r="BJ125" s="135"/>
      <c r="BK125" s="135"/>
      <c r="BL125" s="135"/>
      <c r="BM125" s="135"/>
      <c r="BN125" s="135"/>
      <c r="BO125" s="135"/>
      <c r="BP125" s="135"/>
      <c r="BQ125" s="135"/>
      <c r="BR125" s="135"/>
      <c r="BS125" s="135"/>
      <c r="BT125" s="135"/>
      <c r="BU125" s="135"/>
      <c r="BV125" s="135"/>
      <c r="BW125" s="135"/>
      <c r="BX125" s="135"/>
      <c r="BY125" s="135"/>
      <c r="BZ125" s="135"/>
      <c r="CA125" s="556"/>
      <c r="CB125" s="135"/>
      <c r="CC125" s="135"/>
      <c r="CD125" s="135"/>
      <c r="CE125" s="135"/>
      <c r="CF125" s="135"/>
      <c r="CG125" s="135"/>
      <c r="CH125" s="135"/>
      <c r="CI125" s="135"/>
      <c r="CJ125" s="135"/>
      <c r="CK125" s="135"/>
      <c r="CL125" s="135"/>
      <c r="CM125" s="135"/>
      <c r="CN125" s="135"/>
      <c r="CO125" s="135"/>
      <c r="CP125" s="135"/>
      <c r="CQ125" s="135"/>
      <c r="CR125" s="135"/>
      <c r="CS125" s="135"/>
      <c r="CT125" s="135"/>
      <c r="CU125" s="135"/>
      <c r="CV125" s="135"/>
      <c r="CW125" s="135"/>
      <c r="CX125" s="135"/>
      <c r="CY125" s="135"/>
      <c r="CZ125" s="135"/>
      <c r="DA125" s="135"/>
      <c r="DB125" s="135"/>
      <c r="DC125" s="135"/>
      <c r="DD125" s="135"/>
      <c r="DE125" s="135"/>
      <c r="DF125" s="135"/>
      <c r="DG125" s="135"/>
      <c r="DH125" s="135"/>
      <c r="DI125" s="135"/>
      <c r="DJ125" s="135"/>
      <c r="DK125" s="135"/>
      <c r="DL125" s="135"/>
      <c r="DM125" s="135"/>
      <c r="DN125" s="135"/>
      <c r="DO125" s="135"/>
      <c r="DP125" s="135"/>
      <c r="DQ125" s="135"/>
      <c r="DR125" s="135"/>
      <c r="DS125" s="135"/>
      <c r="DT125" s="135"/>
      <c r="DU125" s="135"/>
      <c r="DV125" s="129"/>
      <c r="DW125" s="129"/>
      <c r="DX125" s="129"/>
      <c r="DY125" s="129"/>
      <c r="DZ125" s="129"/>
      <c r="EA125" s="129"/>
      <c r="EB125" s="129"/>
      <c r="EC125" s="129"/>
      <c r="ED125" s="129"/>
      <c r="EE125" s="129"/>
      <c r="EF125" s="129"/>
      <c r="EG125" s="129"/>
      <c r="EH125" s="129"/>
      <c r="EI125" s="129"/>
      <c r="EJ125" s="129"/>
      <c r="EK125" s="129"/>
      <c r="EL125" s="129"/>
      <c r="EM125" s="129"/>
      <c r="EN125" s="129"/>
      <c r="EO125" s="129"/>
      <c r="EP125" s="129"/>
      <c r="EQ125" s="129"/>
      <c r="ER125" s="129"/>
      <c r="ES125" s="129"/>
      <c r="ET125" s="129"/>
    </row>
    <row r="126" spans="1:150" x14ac:dyDescent="0.3">
      <c r="A126" s="374"/>
      <c r="B126" s="374"/>
      <c r="C126" s="374"/>
      <c r="D126" s="374"/>
      <c r="E126" s="374"/>
      <c r="F126" s="374"/>
      <c r="G126" s="374"/>
      <c r="H126" s="374"/>
      <c r="I126" s="374"/>
      <c r="J126" s="374"/>
      <c r="K126" s="374"/>
      <c r="L126" s="374"/>
      <c r="M126" s="374"/>
      <c r="N126" s="374"/>
      <c r="O126" s="374"/>
      <c r="P126" s="374"/>
      <c r="Q126" s="374"/>
      <c r="R126" s="374"/>
      <c r="S126" s="374"/>
      <c r="T126" s="374"/>
      <c r="U126" s="374"/>
      <c r="V126" s="374"/>
      <c r="W126" s="374"/>
      <c r="X126" s="374"/>
      <c r="Y126" s="374"/>
      <c r="Z126" s="374"/>
      <c r="AA126" s="374"/>
      <c r="AB126" s="374"/>
      <c r="AC126" s="374"/>
      <c r="AD126" s="374"/>
      <c r="AE126" s="374"/>
      <c r="AF126" s="374"/>
      <c r="AG126" s="374"/>
      <c r="AH126" s="374"/>
      <c r="AI126" s="374"/>
      <c r="AJ126" s="374"/>
      <c r="AK126" s="374"/>
      <c r="AL126" s="374"/>
      <c r="AM126" s="374"/>
      <c r="AN126" s="374"/>
      <c r="AO126" s="374"/>
      <c r="AP126" s="374"/>
      <c r="AQ126" s="374"/>
      <c r="AR126" s="374"/>
      <c r="AS126" s="374"/>
      <c r="AT126" s="374"/>
      <c r="AU126" s="374"/>
      <c r="AV126" s="374"/>
      <c r="AW126" s="374"/>
      <c r="AX126" s="374"/>
      <c r="AY126" s="374"/>
      <c r="AZ126" s="374"/>
      <c r="BA126" s="374"/>
      <c r="BB126" s="374"/>
      <c r="BC126" s="374"/>
      <c r="BD126" s="374"/>
      <c r="BE126" s="374"/>
      <c r="BF126" s="374"/>
      <c r="BG126" s="374"/>
      <c r="BH126" s="374"/>
      <c r="BI126" s="374"/>
      <c r="BJ126" s="135"/>
      <c r="BK126" s="135"/>
      <c r="BL126" s="135"/>
      <c r="BM126" s="135"/>
      <c r="BN126" s="135"/>
      <c r="BO126" s="135"/>
      <c r="BP126" s="135"/>
      <c r="BQ126" s="135"/>
      <c r="BR126" s="135"/>
      <c r="BS126" s="135"/>
      <c r="BT126" s="135"/>
      <c r="BU126" s="135"/>
      <c r="BV126" s="135"/>
      <c r="BW126" s="135"/>
      <c r="BX126" s="135"/>
      <c r="BY126" s="135"/>
      <c r="BZ126" s="135"/>
      <c r="CA126" s="556"/>
      <c r="CB126" s="135"/>
      <c r="CC126" s="135"/>
      <c r="CD126" s="135"/>
      <c r="CE126" s="135"/>
      <c r="CF126" s="135"/>
      <c r="CG126" s="135"/>
      <c r="CH126" s="135"/>
      <c r="CI126" s="135"/>
      <c r="CJ126" s="135"/>
      <c r="CK126" s="135"/>
      <c r="CL126" s="135"/>
      <c r="CM126" s="135"/>
      <c r="CN126" s="135"/>
      <c r="CO126" s="135"/>
      <c r="CP126" s="135"/>
      <c r="CQ126" s="135"/>
      <c r="CR126" s="135"/>
      <c r="CS126" s="135"/>
      <c r="CT126" s="135"/>
      <c r="CU126" s="135"/>
      <c r="CV126" s="135"/>
      <c r="CW126" s="135"/>
      <c r="CX126" s="135"/>
      <c r="CY126" s="135"/>
      <c r="CZ126" s="135"/>
      <c r="DA126" s="135"/>
      <c r="DB126" s="135"/>
      <c r="DC126" s="135"/>
      <c r="DD126" s="135"/>
      <c r="DE126" s="135"/>
      <c r="DF126" s="135"/>
      <c r="DG126" s="135"/>
      <c r="DH126" s="135"/>
      <c r="DI126" s="135"/>
      <c r="DJ126" s="135"/>
      <c r="DK126" s="135"/>
      <c r="DL126" s="135"/>
      <c r="DM126" s="135"/>
      <c r="DN126" s="135"/>
      <c r="DO126" s="135"/>
      <c r="DP126" s="135"/>
      <c r="DQ126" s="135"/>
      <c r="DR126" s="135"/>
      <c r="DS126" s="135"/>
      <c r="DT126" s="135"/>
      <c r="DU126" s="135"/>
      <c r="DV126" s="129"/>
      <c r="DW126" s="129"/>
      <c r="DX126" s="129"/>
      <c r="DY126" s="129"/>
      <c r="DZ126" s="129"/>
      <c r="EA126" s="129"/>
      <c r="EB126" s="129"/>
      <c r="EC126" s="129"/>
      <c r="ED126" s="129"/>
      <c r="EE126" s="129"/>
      <c r="EF126" s="129"/>
      <c r="EG126" s="129"/>
      <c r="EH126" s="129"/>
      <c r="EI126" s="129"/>
      <c r="EJ126" s="129"/>
      <c r="EK126" s="129"/>
      <c r="EL126" s="129"/>
      <c r="EM126" s="129"/>
      <c r="EN126" s="129"/>
      <c r="EO126" s="129"/>
      <c r="EP126" s="129"/>
      <c r="EQ126" s="129"/>
      <c r="ER126" s="129"/>
      <c r="ES126" s="129"/>
      <c r="ET126" s="129"/>
    </row>
    <row r="127" spans="1:150" x14ac:dyDescent="0.3">
      <c r="A127" s="374"/>
      <c r="B127" s="374"/>
      <c r="C127" s="374"/>
      <c r="D127" s="374"/>
      <c r="E127" s="374"/>
      <c r="F127" s="374"/>
      <c r="G127" s="374"/>
      <c r="H127" s="374"/>
      <c r="I127" s="374"/>
      <c r="J127" s="374"/>
      <c r="K127" s="374"/>
      <c r="L127" s="374"/>
      <c r="M127" s="374"/>
      <c r="N127" s="374"/>
      <c r="O127" s="374"/>
      <c r="P127" s="374"/>
      <c r="Q127" s="374"/>
      <c r="R127" s="374"/>
      <c r="S127" s="374"/>
      <c r="T127" s="374"/>
      <c r="U127" s="374"/>
      <c r="V127" s="374"/>
      <c r="W127" s="374"/>
      <c r="X127" s="374"/>
      <c r="Y127" s="374"/>
      <c r="Z127" s="374"/>
      <c r="AA127" s="374"/>
      <c r="AB127" s="374"/>
      <c r="AC127" s="374"/>
      <c r="AD127" s="374"/>
      <c r="AE127" s="374"/>
      <c r="AF127" s="374"/>
      <c r="AG127" s="374"/>
      <c r="AH127" s="374"/>
      <c r="AI127" s="374"/>
      <c r="AJ127" s="374"/>
      <c r="AK127" s="374"/>
      <c r="AL127" s="374"/>
      <c r="AM127" s="374"/>
      <c r="AN127" s="374"/>
      <c r="AO127" s="374"/>
      <c r="AP127" s="374"/>
      <c r="AQ127" s="374"/>
      <c r="AR127" s="374"/>
      <c r="AS127" s="374"/>
      <c r="AT127" s="374"/>
      <c r="AU127" s="374"/>
      <c r="AV127" s="374"/>
      <c r="AW127" s="374"/>
      <c r="AX127" s="374"/>
      <c r="AY127" s="374"/>
      <c r="AZ127" s="374"/>
      <c r="BA127" s="374"/>
      <c r="BB127" s="374"/>
      <c r="BC127" s="374"/>
      <c r="BD127" s="374"/>
      <c r="BE127" s="374"/>
      <c r="BF127" s="374"/>
      <c r="BG127" s="374"/>
      <c r="BH127" s="374"/>
      <c r="BI127" s="374"/>
      <c r="BJ127" s="135"/>
      <c r="BK127" s="135"/>
      <c r="BL127" s="135"/>
      <c r="BM127" s="135"/>
      <c r="BN127" s="135"/>
      <c r="BO127" s="135"/>
      <c r="BP127" s="135"/>
      <c r="BQ127" s="135"/>
      <c r="BR127" s="135"/>
      <c r="BS127" s="135"/>
      <c r="BT127" s="135"/>
      <c r="BU127" s="135"/>
      <c r="BV127" s="135"/>
      <c r="BW127" s="135"/>
      <c r="BX127" s="135"/>
      <c r="BY127" s="135"/>
      <c r="BZ127" s="135"/>
      <c r="CA127" s="556"/>
      <c r="CB127" s="135"/>
      <c r="CC127" s="135"/>
      <c r="CD127" s="135"/>
      <c r="CE127" s="135"/>
      <c r="CF127" s="135"/>
      <c r="CG127" s="135"/>
      <c r="CH127" s="135"/>
      <c r="CI127" s="135"/>
      <c r="CJ127" s="135"/>
      <c r="CK127" s="135"/>
      <c r="CL127" s="135"/>
      <c r="CM127" s="135"/>
      <c r="CN127" s="135"/>
      <c r="CO127" s="135"/>
      <c r="CP127" s="135"/>
      <c r="CQ127" s="135"/>
      <c r="CR127" s="135"/>
      <c r="CS127" s="135"/>
      <c r="CT127" s="135"/>
      <c r="CU127" s="135"/>
      <c r="CV127" s="135"/>
      <c r="CW127" s="135"/>
      <c r="CX127" s="135"/>
      <c r="CY127" s="135"/>
      <c r="CZ127" s="135"/>
      <c r="DA127" s="135"/>
      <c r="DB127" s="135"/>
      <c r="DC127" s="135"/>
      <c r="DD127" s="135"/>
      <c r="DE127" s="135"/>
      <c r="DF127" s="135"/>
      <c r="DG127" s="135"/>
      <c r="DH127" s="135"/>
      <c r="DI127" s="135"/>
      <c r="DJ127" s="135"/>
      <c r="DK127" s="135"/>
      <c r="DL127" s="135"/>
      <c r="DM127" s="135"/>
      <c r="DN127" s="135"/>
      <c r="DO127" s="135"/>
      <c r="DP127" s="135"/>
      <c r="DQ127" s="135"/>
      <c r="DR127" s="135"/>
      <c r="DS127" s="135"/>
      <c r="DT127" s="135"/>
      <c r="DU127" s="135"/>
      <c r="DV127" s="129"/>
      <c r="DW127" s="129"/>
      <c r="DX127" s="129"/>
      <c r="DY127" s="129"/>
      <c r="DZ127" s="129"/>
      <c r="EA127" s="129"/>
      <c r="EB127" s="129"/>
      <c r="EC127" s="129"/>
      <c r="ED127" s="129"/>
      <c r="EE127" s="129"/>
      <c r="EF127" s="129"/>
      <c r="EG127" s="129"/>
      <c r="EH127" s="129"/>
      <c r="EI127" s="129"/>
      <c r="EJ127" s="129"/>
      <c r="EK127" s="129"/>
      <c r="EL127" s="129"/>
      <c r="EM127" s="129"/>
      <c r="EN127" s="129"/>
      <c r="EO127" s="129"/>
      <c r="EP127" s="129"/>
      <c r="EQ127" s="129"/>
      <c r="ER127" s="129"/>
      <c r="ES127" s="129"/>
      <c r="ET127" s="129"/>
    </row>
    <row r="128" spans="1:150" x14ac:dyDescent="0.3">
      <c r="A128" s="374"/>
      <c r="B128" s="374"/>
      <c r="C128" s="374"/>
      <c r="D128" s="374"/>
      <c r="E128" s="374"/>
      <c r="F128" s="374"/>
      <c r="G128" s="374"/>
      <c r="H128" s="374"/>
      <c r="I128" s="374"/>
      <c r="J128" s="374"/>
      <c r="K128" s="374"/>
      <c r="L128" s="374"/>
      <c r="M128" s="374"/>
      <c r="N128" s="374"/>
      <c r="O128" s="374"/>
      <c r="P128" s="374"/>
      <c r="Q128" s="374"/>
      <c r="R128" s="374"/>
      <c r="S128" s="374"/>
      <c r="T128" s="374"/>
      <c r="U128" s="374"/>
      <c r="V128" s="374"/>
      <c r="W128" s="374"/>
      <c r="X128" s="374"/>
      <c r="Y128" s="374"/>
      <c r="Z128" s="374"/>
      <c r="AA128" s="374"/>
      <c r="AB128" s="374"/>
      <c r="AC128" s="374"/>
      <c r="AD128" s="374"/>
      <c r="AE128" s="374"/>
      <c r="AF128" s="374"/>
      <c r="AG128" s="374"/>
      <c r="AH128" s="374"/>
      <c r="AI128" s="374"/>
      <c r="AJ128" s="374"/>
      <c r="AK128" s="374"/>
      <c r="AL128" s="374"/>
      <c r="AM128" s="374"/>
      <c r="AN128" s="374"/>
      <c r="AO128" s="374"/>
      <c r="AP128" s="374"/>
      <c r="AQ128" s="374"/>
      <c r="AR128" s="374"/>
      <c r="AS128" s="374"/>
      <c r="AT128" s="374"/>
      <c r="AU128" s="374"/>
      <c r="AV128" s="374"/>
      <c r="AW128" s="374"/>
      <c r="AX128" s="374"/>
      <c r="AY128" s="374"/>
      <c r="AZ128" s="374"/>
      <c r="BA128" s="374"/>
      <c r="BB128" s="374"/>
      <c r="BC128" s="374"/>
      <c r="BD128" s="374"/>
      <c r="BE128" s="374"/>
      <c r="BF128" s="374"/>
      <c r="BG128" s="374"/>
      <c r="BH128" s="374"/>
      <c r="BI128" s="374"/>
      <c r="BJ128" s="135"/>
      <c r="BK128" s="135"/>
      <c r="BL128" s="135"/>
      <c r="BM128" s="135"/>
      <c r="BN128" s="135"/>
      <c r="BO128" s="135"/>
      <c r="BP128" s="135"/>
      <c r="BQ128" s="135"/>
      <c r="BR128" s="135"/>
      <c r="BS128" s="135"/>
      <c r="BT128" s="135"/>
      <c r="BU128" s="135"/>
      <c r="BV128" s="135"/>
      <c r="BW128" s="135"/>
      <c r="BX128" s="135"/>
      <c r="BY128" s="135"/>
      <c r="BZ128" s="135"/>
      <c r="CA128" s="556"/>
      <c r="CB128" s="135"/>
      <c r="CC128" s="135"/>
      <c r="CD128" s="135"/>
      <c r="CE128" s="135"/>
      <c r="CF128" s="135"/>
      <c r="CG128" s="135"/>
      <c r="CH128" s="135"/>
      <c r="CI128" s="135"/>
      <c r="CJ128" s="135"/>
      <c r="CK128" s="135"/>
      <c r="CL128" s="135"/>
      <c r="CM128" s="135"/>
      <c r="CN128" s="135"/>
      <c r="CO128" s="135"/>
      <c r="CP128" s="135"/>
      <c r="CQ128" s="135"/>
      <c r="CR128" s="135"/>
      <c r="CS128" s="135"/>
      <c r="CT128" s="135"/>
      <c r="CU128" s="135"/>
      <c r="CV128" s="135"/>
      <c r="CW128" s="135"/>
      <c r="CX128" s="135"/>
      <c r="CY128" s="135"/>
      <c r="CZ128" s="135"/>
      <c r="DA128" s="135"/>
      <c r="DB128" s="135"/>
      <c r="DC128" s="135"/>
      <c r="DD128" s="135"/>
      <c r="DE128" s="135"/>
      <c r="DF128" s="135"/>
      <c r="DG128" s="135"/>
      <c r="DH128" s="135"/>
      <c r="DI128" s="135"/>
      <c r="DJ128" s="135"/>
      <c r="DK128" s="135"/>
      <c r="DL128" s="135"/>
      <c r="DM128" s="135"/>
      <c r="DN128" s="135"/>
      <c r="DO128" s="135"/>
      <c r="DP128" s="135"/>
      <c r="DQ128" s="135"/>
      <c r="DR128" s="135"/>
      <c r="DS128" s="135"/>
      <c r="DT128" s="135"/>
      <c r="DU128" s="135"/>
      <c r="DV128" s="129"/>
      <c r="DW128" s="129"/>
      <c r="DX128" s="129"/>
      <c r="DY128" s="129"/>
      <c r="DZ128" s="129"/>
      <c r="EA128" s="129"/>
      <c r="EB128" s="129"/>
      <c r="EC128" s="129"/>
      <c r="ED128" s="129"/>
      <c r="EE128" s="129"/>
      <c r="EF128" s="129"/>
      <c r="EG128" s="129"/>
      <c r="EH128" s="129"/>
      <c r="EI128" s="129"/>
      <c r="EJ128" s="129"/>
      <c r="EK128" s="129"/>
      <c r="EL128" s="129"/>
      <c r="EM128" s="129"/>
      <c r="EN128" s="129"/>
      <c r="EO128" s="129"/>
      <c r="EP128" s="129"/>
      <c r="EQ128" s="129"/>
      <c r="ER128" s="129"/>
      <c r="ES128" s="129"/>
      <c r="ET128" s="129"/>
    </row>
    <row r="129" spans="1:150" x14ac:dyDescent="0.3">
      <c r="A129" s="374"/>
      <c r="B129" s="374"/>
      <c r="C129" s="374"/>
      <c r="D129" s="374"/>
      <c r="E129" s="374"/>
      <c r="F129" s="374"/>
      <c r="G129" s="374"/>
      <c r="H129" s="374"/>
      <c r="I129" s="374"/>
      <c r="J129" s="374"/>
      <c r="K129" s="374"/>
      <c r="L129" s="374"/>
      <c r="M129" s="374"/>
      <c r="N129" s="374"/>
      <c r="O129" s="374"/>
      <c r="P129" s="374"/>
      <c r="Q129" s="374"/>
      <c r="R129" s="374"/>
      <c r="S129" s="374"/>
      <c r="T129" s="374"/>
      <c r="U129" s="374"/>
      <c r="V129" s="374"/>
      <c r="W129" s="374"/>
      <c r="X129" s="374"/>
      <c r="Y129" s="374"/>
      <c r="Z129" s="374"/>
      <c r="AA129" s="374"/>
      <c r="AB129" s="374"/>
      <c r="AC129" s="374"/>
      <c r="AD129" s="374"/>
      <c r="AE129" s="374"/>
      <c r="AF129" s="374"/>
      <c r="AG129" s="374"/>
      <c r="AH129" s="374"/>
      <c r="AI129" s="374"/>
      <c r="AJ129" s="374"/>
      <c r="AK129" s="374"/>
      <c r="AL129" s="374"/>
      <c r="AM129" s="374"/>
      <c r="AN129" s="374"/>
      <c r="AO129" s="374"/>
      <c r="AP129" s="374"/>
      <c r="AQ129" s="374"/>
      <c r="AR129" s="374"/>
      <c r="AS129" s="374"/>
      <c r="AT129" s="374"/>
      <c r="AU129" s="374"/>
      <c r="AV129" s="374"/>
      <c r="AW129" s="374"/>
      <c r="AX129" s="374"/>
      <c r="AY129" s="374"/>
      <c r="AZ129" s="374"/>
      <c r="BA129" s="374"/>
      <c r="BB129" s="374"/>
      <c r="BC129" s="374"/>
      <c r="BD129" s="374"/>
      <c r="BE129" s="374"/>
      <c r="BF129" s="374"/>
      <c r="BG129" s="374"/>
      <c r="BH129" s="374"/>
      <c r="BI129" s="374"/>
      <c r="BJ129" s="135"/>
      <c r="BK129" s="135"/>
      <c r="BL129" s="135"/>
      <c r="BM129" s="135"/>
      <c r="BN129" s="135"/>
      <c r="BO129" s="135"/>
      <c r="BP129" s="135"/>
      <c r="BQ129" s="135"/>
      <c r="BR129" s="135"/>
      <c r="BS129" s="135"/>
      <c r="BT129" s="135"/>
      <c r="BU129" s="135"/>
      <c r="BV129" s="135"/>
      <c r="BW129" s="135"/>
      <c r="BX129" s="135"/>
      <c r="BY129" s="135"/>
      <c r="BZ129" s="135"/>
      <c r="CA129" s="556"/>
      <c r="CB129" s="135"/>
      <c r="CC129" s="135"/>
      <c r="CD129" s="135"/>
      <c r="CE129" s="135"/>
      <c r="CF129" s="135"/>
      <c r="CG129" s="135"/>
      <c r="CH129" s="135"/>
      <c r="CI129" s="135"/>
      <c r="CJ129" s="135"/>
      <c r="CK129" s="135"/>
      <c r="CL129" s="135"/>
      <c r="CM129" s="135"/>
      <c r="CN129" s="135"/>
      <c r="CO129" s="135"/>
      <c r="CP129" s="135"/>
      <c r="CQ129" s="135"/>
      <c r="CR129" s="135"/>
      <c r="CS129" s="135"/>
      <c r="CT129" s="135"/>
      <c r="CU129" s="135"/>
      <c r="CV129" s="135"/>
      <c r="CW129" s="135"/>
      <c r="CX129" s="135"/>
      <c r="CY129" s="135"/>
      <c r="CZ129" s="135"/>
      <c r="DA129" s="135"/>
      <c r="DB129" s="135"/>
      <c r="DC129" s="135"/>
      <c r="DD129" s="135"/>
      <c r="DE129" s="135"/>
      <c r="DF129" s="135"/>
      <c r="DG129" s="135"/>
      <c r="DH129" s="135"/>
      <c r="DI129" s="135"/>
      <c r="DJ129" s="135"/>
      <c r="DK129" s="135"/>
      <c r="DL129" s="135"/>
      <c r="DM129" s="135"/>
      <c r="DN129" s="135"/>
      <c r="DO129" s="135"/>
      <c r="DP129" s="135"/>
      <c r="DQ129" s="135"/>
      <c r="DR129" s="135"/>
      <c r="DS129" s="135"/>
      <c r="DT129" s="135"/>
      <c r="DU129" s="135"/>
      <c r="DV129" s="129"/>
      <c r="DW129" s="129"/>
      <c r="DX129" s="129"/>
      <c r="DY129" s="129"/>
      <c r="DZ129" s="129"/>
      <c r="EA129" s="129"/>
      <c r="EB129" s="129"/>
      <c r="EC129" s="129"/>
      <c r="ED129" s="129"/>
      <c r="EE129" s="129"/>
      <c r="EF129" s="129"/>
      <c r="EG129" s="129"/>
      <c r="EH129" s="129"/>
      <c r="EI129" s="129"/>
      <c r="EJ129" s="129"/>
      <c r="EK129" s="129"/>
      <c r="EL129" s="129"/>
      <c r="EM129" s="129"/>
      <c r="EN129" s="129"/>
      <c r="EO129" s="129"/>
      <c r="EP129" s="129"/>
      <c r="EQ129" s="129"/>
      <c r="ER129" s="129"/>
      <c r="ES129" s="129"/>
      <c r="ET129" s="129"/>
    </row>
    <row r="130" spans="1:150" x14ac:dyDescent="0.3">
      <c r="A130" s="374"/>
      <c r="B130" s="374"/>
      <c r="C130" s="374"/>
      <c r="D130" s="374"/>
      <c r="E130" s="374"/>
      <c r="F130" s="374"/>
      <c r="G130" s="374"/>
      <c r="H130" s="374"/>
      <c r="I130" s="374"/>
      <c r="J130" s="374"/>
      <c r="K130" s="374"/>
      <c r="L130" s="374"/>
      <c r="M130" s="374"/>
      <c r="N130" s="374"/>
      <c r="O130" s="374"/>
      <c r="P130" s="374"/>
      <c r="Q130" s="374"/>
      <c r="R130" s="374"/>
      <c r="S130" s="374"/>
      <c r="T130" s="374"/>
      <c r="U130" s="374"/>
      <c r="V130" s="374"/>
      <c r="W130" s="374"/>
      <c r="X130" s="374"/>
      <c r="Y130" s="374"/>
      <c r="Z130" s="374"/>
      <c r="AA130" s="374"/>
      <c r="AB130" s="374"/>
      <c r="AC130" s="374"/>
      <c r="AD130" s="374"/>
      <c r="AE130" s="374"/>
      <c r="AF130" s="374"/>
      <c r="AG130" s="374"/>
      <c r="AH130" s="374"/>
      <c r="AI130" s="374"/>
      <c r="AJ130" s="374"/>
      <c r="AK130" s="374"/>
      <c r="AL130" s="374"/>
      <c r="AM130" s="374"/>
      <c r="AN130" s="374"/>
      <c r="AO130" s="374"/>
      <c r="AP130" s="374"/>
      <c r="AQ130" s="374"/>
      <c r="AR130" s="374"/>
      <c r="AS130" s="374"/>
      <c r="AT130" s="374"/>
      <c r="AU130" s="374"/>
      <c r="AV130" s="374"/>
      <c r="AW130" s="374"/>
      <c r="AX130" s="374"/>
      <c r="AY130" s="374"/>
      <c r="AZ130" s="374"/>
      <c r="BA130" s="374"/>
      <c r="BB130" s="374"/>
      <c r="BC130" s="374"/>
      <c r="BD130" s="374"/>
      <c r="BE130" s="374"/>
      <c r="BF130" s="374"/>
      <c r="BG130" s="374"/>
      <c r="BH130" s="374"/>
      <c r="BI130" s="374"/>
      <c r="BJ130" s="135"/>
      <c r="BK130" s="135"/>
      <c r="BL130" s="135"/>
      <c r="BM130" s="135"/>
      <c r="BN130" s="135"/>
      <c r="BO130" s="135"/>
      <c r="BP130" s="135"/>
      <c r="BQ130" s="135"/>
      <c r="BR130" s="135"/>
      <c r="BS130" s="135"/>
      <c r="BT130" s="135"/>
      <c r="BU130" s="135"/>
      <c r="BV130" s="135"/>
      <c r="BW130" s="135"/>
      <c r="BX130" s="135"/>
      <c r="BY130" s="135"/>
      <c r="BZ130" s="135"/>
      <c r="CA130" s="556"/>
      <c r="CB130" s="135"/>
      <c r="CC130" s="135"/>
      <c r="CD130" s="135"/>
      <c r="CE130" s="135"/>
      <c r="CF130" s="135"/>
      <c r="CG130" s="135"/>
      <c r="CH130" s="135"/>
      <c r="CI130" s="135"/>
      <c r="CJ130" s="135"/>
      <c r="CK130" s="135"/>
      <c r="CL130" s="135"/>
      <c r="CM130" s="135"/>
      <c r="CN130" s="135"/>
      <c r="CO130" s="135"/>
      <c r="CP130" s="135"/>
      <c r="CQ130" s="135"/>
      <c r="CR130" s="135"/>
      <c r="CS130" s="135"/>
      <c r="CT130" s="135"/>
      <c r="CU130" s="135"/>
      <c r="CV130" s="135"/>
      <c r="CW130" s="135"/>
      <c r="CX130" s="135"/>
      <c r="CY130" s="135"/>
      <c r="CZ130" s="135"/>
      <c r="DA130" s="135"/>
      <c r="DB130" s="135"/>
      <c r="DC130" s="135"/>
      <c r="DD130" s="135"/>
      <c r="DE130" s="135"/>
      <c r="DF130" s="135"/>
      <c r="DG130" s="135"/>
      <c r="DH130" s="135"/>
      <c r="DI130" s="135"/>
      <c r="DJ130" s="135"/>
      <c r="DK130" s="135"/>
      <c r="DL130" s="135"/>
      <c r="DM130" s="135"/>
      <c r="DN130" s="135"/>
      <c r="DO130" s="135"/>
      <c r="DP130" s="135"/>
      <c r="DQ130" s="135"/>
      <c r="DR130" s="135"/>
      <c r="DS130" s="135"/>
      <c r="DT130" s="135"/>
      <c r="DU130" s="135"/>
      <c r="DV130" s="129"/>
      <c r="DW130" s="129"/>
      <c r="DX130" s="129"/>
      <c r="DY130" s="129"/>
      <c r="DZ130" s="129"/>
      <c r="EA130" s="129"/>
      <c r="EB130" s="129"/>
      <c r="EC130" s="129"/>
      <c r="ED130" s="129"/>
      <c r="EE130" s="129"/>
      <c r="EF130" s="129"/>
      <c r="EG130" s="129"/>
      <c r="EH130" s="129"/>
      <c r="EI130" s="129"/>
      <c r="EJ130" s="129"/>
      <c r="EK130" s="129"/>
      <c r="EL130" s="129"/>
      <c r="EM130" s="129"/>
      <c r="EN130" s="129"/>
      <c r="EO130" s="129"/>
      <c r="EP130" s="129"/>
      <c r="EQ130" s="129"/>
      <c r="ER130" s="129"/>
      <c r="ES130" s="129"/>
      <c r="ET130" s="129"/>
    </row>
    <row r="131" spans="1:150" x14ac:dyDescent="0.3">
      <c r="A131" s="557"/>
      <c r="B131" s="557"/>
      <c r="C131" s="557"/>
      <c r="D131" s="557"/>
      <c r="E131" s="557"/>
      <c r="F131" s="557"/>
      <c r="G131" s="557"/>
      <c r="H131" s="557"/>
      <c r="I131" s="557"/>
      <c r="J131" s="557"/>
      <c r="K131" s="557"/>
      <c r="L131" s="557"/>
      <c r="M131" s="557"/>
      <c r="N131" s="557"/>
      <c r="O131" s="557"/>
      <c r="P131" s="557"/>
      <c r="Q131" s="557"/>
      <c r="R131" s="557"/>
      <c r="S131" s="557"/>
      <c r="T131" s="557"/>
      <c r="U131" s="557"/>
      <c r="V131" s="557"/>
      <c r="W131" s="557"/>
      <c r="X131" s="376"/>
      <c r="Y131" s="374"/>
      <c r="Z131" s="374"/>
      <c r="AA131" s="374"/>
      <c r="AB131" s="374"/>
      <c r="AC131" s="374"/>
      <c r="AD131" s="374"/>
      <c r="AE131" s="374"/>
      <c r="AF131" s="374"/>
      <c r="AG131" s="374"/>
      <c r="AH131" s="374"/>
      <c r="AI131" s="374"/>
      <c r="AJ131" s="374"/>
      <c r="AK131" s="374"/>
      <c r="AL131" s="374"/>
      <c r="AM131" s="374"/>
      <c r="AN131" s="374"/>
      <c r="AO131" s="374"/>
      <c r="AP131" s="374"/>
      <c r="AQ131" s="375"/>
      <c r="AR131" s="376"/>
      <c r="AS131" s="374"/>
      <c r="AT131" s="374"/>
      <c r="AU131" s="374"/>
      <c r="AV131" s="374"/>
      <c r="AW131" s="374"/>
      <c r="AX131" s="374"/>
      <c r="AY131" s="374"/>
      <c r="AZ131" s="374"/>
      <c r="BA131" s="374"/>
      <c r="BB131" s="374"/>
      <c r="BC131" s="374"/>
      <c r="BD131" s="374"/>
      <c r="BE131" s="374"/>
      <c r="BF131" s="374"/>
      <c r="BG131" s="374"/>
      <c r="BH131" s="374"/>
      <c r="BI131" s="374"/>
      <c r="BJ131" s="135"/>
      <c r="BK131" s="553"/>
      <c r="BV131" s="554"/>
      <c r="BW131" s="553"/>
      <c r="BX131" s="554"/>
      <c r="BY131" s="553"/>
      <c r="BZ131" s="554"/>
      <c r="CA131" s="555"/>
      <c r="CB131" s="133"/>
      <c r="CC131" s="133"/>
      <c r="CD131" s="133"/>
      <c r="CE131" s="129"/>
      <c r="CF131" s="129"/>
      <c r="CG131" s="129"/>
      <c r="CH131" s="129"/>
      <c r="CI131" s="129"/>
      <c r="CJ131" s="129"/>
      <c r="CK131" s="129"/>
      <c r="CL131" s="129"/>
      <c r="CM131" s="129"/>
      <c r="CN131" s="129"/>
      <c r="CO131" s="129"/>
      <c r="CP131" s="129"/>
      <c r="CQ131" s="129"/>
      <c r="CR131" s="129"/>
      <c r="CS131" s="129"/>
      <c r="CT131" s="129"/>
      <c r="CU131" s="129"/>
      <c r="CV131" s="129"/>
      <c r="CW131" s="129"/>
      <c r="CX131" s="129"/>
      <c r="CY131" s="129"/>
      <c r="CZ131" s="129"/>
      <c r="DA131" s="129"/>
      <c r="DB131" s="129"/>
      <c r="DC131" s="129"/>
      <c r="DD131" s="129"/>
      <c r="DE131" s="129"/>
      <c r="DF131" s="129"/>
      <c r="DG131" s="129"/>
      <c r="DH131" s="129"/>
      <c r="DI131" s="129"/>
      <c r="DJ131" s="129"/>
      <c r="DK131" s="129"/>
      <c r="DL131" s="129"/>
      <c r="DM131" s="129"/>
      <c r="DN131" s="129"/>
      <c r="DO131" s="129"/>
      <c r="DP131" s="129"/>
      <c r="DQ131" s="129"/>
      <c r="DR131" s="129"/>
      <c r="DS131" s="129"/>
      <c r="DT131" s="129"/>
      <c r="DU131" s="129"/>
      <c r="DV131" s="129"/>
      <c r="DW131" s="129"/>
      <c r="DX131" s="129"/>
      <c r="DY131" s="129"/>
      <c r="DZ131" s="129"/>
      <c r="EA131" s="129"/>
      <c r="EB131" s="129"/>
      <c r="EC131" s="129"/>
      <c r="ED131" s="129"/>
      <c r="EE131" s="129"/>
      <c r="EF131" s="129"/>
      <c r="EG131" s="129"/>
      <c r="EH131" s="129"/>
      <c r="EI131" s="129"/>
      <c r="EJ131" s="129"/>
      <c r="EK131" s="129"/>
      <c r="EL131" s="129"/>
      <c r="EM131" s="129"/>
      <c r="EN131" s="129"/>
      <c r="EO131" s="129"/>
      <c r="EP131" s="129"/>
      <c r="EQ131" s="129"/>
      <c r="ER131" s="129"/>
      <c r="ES131" s="129"/>
      <c r="ET131" s="129"/>
    </row>
    <row r="132" spans="1:150" x14ac:dyDescent="0.3">
      <c r="A132" s="557"/>
      <c r="B132" s="557"/>
      <c r="C132" s="557"/>
      <c r="D132" s="557"/>
      <c r="E132" s="557"/>
      <c r="F132" s="557"/>
      <c r="G132" s="557"/>
      <c r="H132" s="557"/>
      <c r="I132" s="557"/>
      <c r="J132" s="557"/>
      <c r="K132" s="557"/>
      <c r="L132" s="557"/>
      <c r="M132" s="557"/>
      <c r="N132" s="557"/>
      <c r="O132" s="557"/>
      <c r="P132" s="557"/>
      <c r="Q132" s="557"/>
      <c r="R132" s="557"/>
      <c r="S132" s="557"/>
      <c r="T132" s="557"/>
      <c r="U132" s="557"/>
      <c r="V132" s="557"/>
      <c r="W132" s="557"/>
      <c r="X132" s="376"/>
      <c r="Y132" s="374"/>
      <c r="Z132" s="374"/>
      <c r="AA132" s="374"/>
      <c r="AB132" s="374"/>
      <c r="AC132" s="374"/>
      <c r="AD132" s="374"/>
      <c r="AE132" s="374"/>
      <c r="AF132" s="374"/>
      <c r="AG132" s="374"/>
      <c r="AH132" s="374"/>
      <c r="AI132" s="374"/>
      <c r="AJ132" s="374"/>
      <c r="AK132" s="374"/>
      <c r="AL132" s="374"/>
      <c r="AM132" s="374"/>
      <c r="AN132" s="374"/>
      <c r="AO132" s="374"/>
      <c r="AP132" s="374"/>
      <c r="AQ132" s="375"/>
      <c r="AR132" s="376"/>
      <c r="AS132" s="374"/>
      <c r="AT132" s="374"/>
      <c r="AU132" s="374"/>
      <c r="AV132" s="374"/>
      <c r="AW132" s="374"/>
      <c r="AX132" s="374"/>
      <c r="AY132" s="374"/>
      <c r="AZ132" s="374"/>
      <c r="BA132" s="374"/>
      <c r="BB132" s="374"/>
      <c r="BC132" s="374"/>
      <c r="BD132" s="374"/>
      <c r="BE132" s="374"/>
      <c r="BF132" s="374"/>
      <c r="BG132" s="374"/>
      <c r="BH132" s="374"/>
      <c r="BI132" s="374"/>
      <c r="BJ132" s="135"/>
      <c r="BK132" s="553"/>
      <c r="BV132" s="554"/>
      <c r="BW132" s="553"/>
      <c r="BX132" s="554"/>
      <c r="BY132" s="553"/>
      <c r="BZ132" s="554"/>
      <c r="CA132" s="555"/>
      <c r="CB132" s="133"/>
      <c r="CC132" s="133"/>
      <c r="CD132" s="133"/>
      <c r="CE132" s="129"/>
      <c r="CF132" s="129"/>
      <c r="CG132" s="129"/>
      <c r="CH132" s="129"/>
      <c r="CI132" s="129"/>
      <c r="CJ132" s="129"/>
      <c r="CK132" s="129"/>
      <c r="CL132" s="129"/>
      <c r="CM132" s="129"/>
      <c r="CN132" s="129"/>
      <c r="CO132" s="129"/>
      <c r="CP132" s="129"/>
      <c r="CQ132" s="129"/>
      <c r="CR132" s="129"/>
      <c r="CS132" s="129"/>
      <c r="CT132" s="129"/>
      <c r="CU132" s="129"/>
      <c r="CV132" s="129"/>
      <c r="CW132" s="129"/>
      <c r="CX132" s="129"/>
      <c r="CY132" s="129"/>
      <c r="CZ132" s="129"/>
      <c r="DA132" s="129"/>
      <c r="DB132" s="129"/>
      <c r="DC132" s="129"/>
      <c r="DD132" s="129"/>
      <c r="DE132" s="129"/>
      <c r="DF132" s="129"/>
      <c r="DG132" s="129"/>
      <c r="DH132" s="129"/>
      <c r="DI132" s="129"/>
      <c r="DJ132" s="129"/>
      <c r="DK132" s="129"/>
      <c r="DL132" s="129"/>
      <c r="DM132" s="129"/>
      <c r="DN132" s="129"/>
      <c r="DO132" s="129"/>
      <c r="DP132" s="129"/>
      <c r="DQ132" s="129"/>
      <c r="DR132" s="129"/>
      <c r="DS132" s="129"/>
      <c r="DT132" s="129"/>
      <c r="DU132" s="129"/>
      <c r="DV132" s="129"/>
      <c r="DW132" s="129"/>
      <c r="DX132" s="129"/>
      <c r="DY132" s="129"/>
      <c r="DZ132" s="129"/>
      <c r="EA132" s="129"/>
      <c r="EB132" s="129"/>
      <c r="EC132" s="129"/>
      <c r="ED132" s="129"/>
      <c r="EE132" s="129"/>
      <c r="EF132" s="129"/>
      <c r="EG132" s="129"/>
      <c r="EH132" s="129"/>
      <c r="EI132" s="129"/>
      <c r="EJ132" s="129"/>
      <c r="EK132" s="129"/>
      <c r="EL132" s="129"/>
      <c r="EM132" s="129"/>
      <c r="EN132" s="129"/>
      <c r="EO132" s="129"/>
      <c r="EP132" s="129"/>
      <c r="EQ132" s="129"/>
      <c r="ER132" s="129"/>
      <c r="ES132" s="129"/>
      <c r="ET132" s="129"/>
    </row>
    <row r="133" spans="1:150" x14ac:dyDescent="0.3">
      <c r="A133" s="557"/>
      <c r="B133" s="557"/>
      <c r="C133" s="557"/>
      <c r="D133" s="557"/>
      <c r="E133" s="557"/>
      <c r="F133" s="557"/>
      <c r="G133" s="557"/>
      <c r="H133" s="557"/>
      <c r="I133" s="557"/>
      <c r="J133" s="557"/>
      <c r="K133" s="557"/>
      <c r="L133" s="557"/>
      <c r="M133" s="557"/>
      <c r="N133" s="557"/>
      <c r="O133" s="557"/>
      <c r="P133" s="557"/>
      <c r="Q133" s="557"/>
      <c r="R133" s="557"/>
      <c r="S133" s="557"/>
      <c r="T133" s="557"/>
      <c r="U133" s="557"/>
      <c r="V133" s="557"/>
      <c r="W133" s="557"/>
      <c r="X133" s="376"/>
      <c r="Y133" s="374"/>
      <c r="Z133" s="374"/>
      <c r="AA133" s="374"/>
      <c r="AB133" s="374"/>
      <c r="AC133" s="374"/>
      <c r="AD133" s="374"/>
      <c r="AE133" s="374"/>
      <c r="AF133" s="374"/>
      <c r="AG133" s="374"/>
      <c r="AH133" s="374"/>
      <c r="AI133" s="374"/>
      <c r="AJ133" s="374"/>
      <c r="AK133" s="374"/>
      <c r="AL133" s="374"/>
      <c r="AM133" s="374"/>
      <c r="AN133" s="374"/>
      <c r="AO133" s="374"/>
      <c r="AP133" s="374"/>
      <c r="AQ133" s="375"/>
      <c r="AR133" s="376"/>
      <c r="AS133" s="374"/>
      <c r="AT133" s="374"/>
      <c r="AU133" s="374"/>
      <c r="AV133" s="374"/>
      <c r="AW133" s="374"/>
      <c r="AX133" s="374"/>
      <c r="AY133" s="374"/>
      <c r="AZ133" s="374"/>
      <c r="BA133" s="374"/>
      <c r="BB133" s="374"/>
      <c r="BC133" s="374"/>
      <c r="BD133" s="374"/>
      <c r="BE133" s="374"/>
      <c r="BF133" s="374"/>
      <c r="BG133" s="374"/>
      <c r="BH133" s="374"/>
      <c r="BI133" s="374"/>
      <c r="BJ133" s="135"/>
      <c r="BK133" s="553"/>
      <c r="BV133" s="554"/>
      <c r="BW133" s="553"/>
      <c r="BX133" s="554"/>
      <c r="BY133" s="553"/>
      <c r="BZ133" s="554"/>
      <c r="CA133" s="555"/>
      <c r="CB133" s="133"/>
      <c r="CC133" s="133"/>
      <c r="CD133" s="133"/>
      <c r="CE133" s="129"/>
      <c r="CF133" s="129"/>
      <c r="CG133" s="129"/>
      <c r="CH133" s="129"/>
      <c r="CI133" s="129"/>
      <c r="CJ133" s="129"/>
      <c r="CK133" s="129"/>
      <c r="CL133" s="129"/>
      <c r="CM133" s="129"/>
      <c r="CN133" s="129"/>
      <c r="CO133" s="129"/>
      <c r="CP133" s="129"/>
      <c r="CQ133" s="129"/>
      <c r="CR133" s="129"/>
      <c r="CS133" s="129"/>
      <c r="CT133" s="129"/>
      <c r="CU133" s="129"/>
      <c r="CV133" s="129"/>
      <c r="CW133" s="129"/>
      <c r="CX133" s="129"/>
      <c r="CY133" s="129"/>
      <c r="CZ133" s="129"/>
      <c r="DA133" s="129"/>
      <c r="DB133" s="129"/>
      <c r="DC133" s="129"/>
      <c r="DD133" s="129"/>
      <c r="DE133" s="129"/>
      <c r="DF133" s="129"/>
      <c r="DG133" s="129"/>
      <c r="DH133" s="129"/>
      <c r="DI133" s="129"/>
      <c r="DJ133" s="129"/>
      <c r="DK133" s="129"/>
      <c r="DL133" s="129"/>
      <c r="DM133" s="129"/>
      <c r="DN133" s="129"/>
      <c r="DO133" s="129"/>
      <c r="DP133" s="129"/>
      <c r="DQ133" s="129"/>
      <c r="DR133" s="129"/>
      <c r="DS133" s="129"/>
      <c r="DT133" s="129"/>
      <c r="DU133" s="129"/>
      <c r="DV133" s="129"/>
      <c r="DW133" s="129"/>
      <c r="DX133" s="129"/>
      <c r="DY133" s="129"/>
      <c r="DZ133" s="129"/>
      <c r="EA133" s="129"/>
      <c r="EB133" s="129"/>
      <c r="EC133" s="129"/>
      <c r="ED133" s="129"/>
      <c r="EE133" s="129"/>
      <c r="EF133" s="129"/>
      <c r="EG133" s="129"/>
      <c r="EH133" s="129"/>
      <c r="EI133" s="129"/>
      <c r="EJ133" s="129"/>
      <c r="EK133" s="129"/>
      <c r="EL133" s="129"/>
      <c r="EM133" s="129"/>
      <c r="EN133" s="129"/>
      <c r="EO133" s="129"/>
      <c r="EP133" s="129"/>
      <c r="EQ133" s="129"/>
      <c r="ER133" s="129"/>
      <c r="ES133" s="129"/>
      <c r="ET133" s="129"/>
    </row>
    <row r="134" spans="1:150" x14ac:dyDescent="0.3">
      <c r="A134" s="557"/>
      <c r="B134" s="557"/>
      <c r="C134" s="557"/>
      <c r="D134" s="557"/>
      <c r="E134" s="557"/>
      <c r="F134" s="557"/>
      <c r="G134" s="557"/>
      <c r="H134" s="557"/>
      <c r="I134" s="557"/>
      <c r="J134" s="557"/>
      <c r="K134" s="557"/>
      <c r="L134" s="557"/>
      <c r="M134" s="557"/>
      <c r="N134" s="557"/>
      <c r="O134" s="557"/>
      <c r="P134" s="557"/>
      <c r="Q134" s="557"/>
      <c r="R134" s="557"/>
      <c r="S134" s="557"/>
      <c r="T134" s="557"/>
      <c r="U134" s="557"/>
      <c r="V134" s="557"/>
      <c r="W134" s="557"/>
      <c r="X134" s="376"/>
      <c r="Y134" s="374"/>
      <c r="Z134" s="374"/>
      <c r="AA134" s="374"/>
      <c r="AB134" s="374"/>
      <c r="AC134" s="374"/>
      <c r="AD134" s="374"/>
      <c r="AE134" s="374"/>
      <c r="AF134" s="374"/>
      <c r="AG134" s="374"/>
      <c r="AH134" s="374"/>
      <c r="AI134" s="374"/>
      <c r="AJ134" s="374"/>
      <c r="AK134" s="374"/>
      <c r="AL134" s="374"/>
      <c r="AM134" s="374"/>
      <c r="AN134" s="374"/>
      <c r="AO134" s="374"/>
      <c r="AP134" s="374"/>
      <c r="AQ134" s="375"/>
      <c r="AR134" s="376"/>
      <c r="AS134" s="374"/>
      <c r="AT134" s="374"/>
      <c r="AU134" s="374"/>
      <c r="AV134" s="374"/>
      <c r="AW134" s="374"/>
      <c r="AX134" s="374"/>
      <c r="AY134" s="374"/>
      <c r="AZ134" s="374"/>
      <c r="BA134" s="374"/>
      <c r="BB134" s="374"/>
      <c r="BC134" s="374"/>
      <c r="BD134" s="374"/>
      <c r="BE134" s="374"/>
      <c r="BF134" s="374"/>
      <c r="BG134" s="374"/>
      <c r="BH134" s="374"/>
      <c r="BI134" s="374"/>
      <c r="BJ134" s="135"/>
      <c r="BK134" s="553"/>
      <c r="BV134" s="554"/>
      <c r="BW134" s="553"/>
      <c r="BX134" s="554"/>
      <c r="BY134" s="553"/>
      <c r="BZ134" s="554"/>
      <c r="CA134" s="555"/>
      <c r="CB134" s="133"/>
      <c r="CC134" s="133"/>
      <c r="CD134" s="133"/>
      <c r="CE134" s="129"/>
      <c r="CF134" s="129"/>
      <c r="CG134" s="129"/>
      <c r="CH134" s="129"/>
      <c r="CI134" s="129"/>
      <c r="CJ134" s="129"/>
      <c r="CK134" s="129"/>
      <c r="CL134" s="129"/>
      <c r="CM134" s="129"/>
      <c r="CN134" s="129"/>
      <c r="CO134" s="129"/>
      <c r="CP134" s="129"/>
      <c r="CQ134" s="129"/>
      <c r="CR134" s="129"/>
      <c r="CS134" s="129"/>
      <c r="CT134" s="129"/>
      <c r="CU134" s="129"/>
      <c r="CV134" s="129"/>
      <c r="CW134" s="129"/>
      <c r="CX134" s="129"/>
      <c r="CY134" s="129"/>
      <c r="CZ134" s="129"/>
      <c r="DA134" s="129"/>
      <c r="DB134" s="129"/>
      <c r="DC134" s="129"/>
      <c r="DD134" s="129"/>
      <c r="DE134" s="129"/>
      <c r="DF134" s="129"/>
      <c r="DG134" s="129"/>
      <c r="DH134" s="129"/>
      <c r="DI134" s="129"/>
      <c r="DJ134" s="129"/>
      <c r="DK134" s="129"/>
      <c r="DL134" s="129"/>
      <c r="DM134" s="129"/>
      <c r="DN134" s="129"/>
      <c r="DO134" s="129"/>
      <c r="DP134" s="129"/>
      <c r="DQ134" s="129"/>
      <c r="DR134" s="129"/>
      <c r="DS134" s="129"/>
      <c r="DT134" s="129"/>
      <c r="DU134" s="129"/>
      <c r="DV134" s="129"/>
      <c r="DW134" s="129"/>
      <c r="DX134" s="129"/>
      <c r="DY134" s="129"/>
      <c r="DZ134" s="129"/>
      <c r="EA134" s="129"/>
      <c r="EB134" s="129"/>
      <c r="EC134" s="129"/>
      <c r="ED134" s="129"/>
      <c r="EE134" s="129"/>
      <c r="EF134" s="129"/>
      <c r="EG134" s="129"/>
      <c r="EH134" s="129"/>
      <c r="EI134" s="129"/>
      <c r="EJ134" s="129"/>
      <c r="EK134" s="129"/>
      <c r="EL134" s="129"/>
      <c r="EM134" s="129"/>
      <c r="EN134" s="129"/>
      <c r="EO134" s="129"/>
      <c r="EP134" s="129"/>
      <c r="EQ134" s="129"/>
      <c r="ER134" s="129"/>
      <c r="ES134" s="129"/>
      <c r="ET134" s="129"/>
    </row>
    <row r="135" spans="1:150" x14ac:dyDescent="0.3">
      <c r="A135" s="557"/>
      <c r="B135" s="557"/>
      <c r="C135" s="557"/>
      <c r="D135" s="557"/>
      <c r="E135" s="557"/>
      <c r="F135" s="557"/>
      <c r="G135" s="557"/>
      <c r="H135" s="557"/>
      <c r="I135" s="557"/>
      <c r="J135" s="557"/>
      <c r="K135" s="557"/>
      <c r="L135" s="557"/>
      <c r="M135" s="557"/>
      <c r="N135" s="557"/>
      <c r="O135" s="557"/>
      <c r="P135" s="557"/>
      <c r="Q135" s="557"/>
      <c r="R135" s="557"/>
      <c r="S135" s="557"/>
      <c r="T135" s="557"/>
      <c r="U135" s="557"/>
      <c r="V135" s="557"/>
      <c r="W135" s="557"/>
      <c r="X135" s="376"/>
      <c r="Y135" s="374"/>
      <c r="Z135" s="374"/>
      <c r="AA135" s="374"/>
      <c r="AB135" s="374"/>
      <c r="AC135" s="374"/>
      <c r="AD135" s="374"/>
      <c r="AE135" s="374"/>
      <c r="AF135" s="374"/>
      <c r="AG135" s="374"/>
      <c r="AH135" s="374"/>
      <c r="AI135" s="374"/>
      <c r="AJ135" s="374"/>
      <c r="AK135" s="374"/>
      <c r="AL135" s="374"/>
      <c r="AM135" s="374"/>
      <c r="AN135" s="374"/>
      <c r="AO135" s="374"/>
      <c r="AP135" s="374"/>
      <c r="AQ135" s="375"/>
      <c r="AR135" s="376"/>
      <c r="AS135" s="374"/>
      <c r="AT135" s="374"/>
      <c r="AU135" s="374"/>
      <c r="AV135" s="374"/>
      <c r="AW135" s="374"/>
      <c r="AX135" s="374"/>
      <c r="AY135" s="374"/>
      <c r="AZ135" s="374"/>
      <c r="BA135" s="374"/>
      <c r="BB135" s="374"/>
      <c r="BC135" s="374"/>
      <c r="BD135" s="374"/>
      <c r="BE135" s="374"/>
      <c r="BF135" s="374"/>
      <c r="BG135" s="374"/>
      <c r="BH135" s="374"/>
      <c r="BI135" s="374"/>
      <c r="BJ135" s="135"/>
      <c r="BK135" s="553"/>
      <c r="BV135" s="554"/>
      <c r="BW135" s="553"/>
      <c r="BX135" s="554"/>
      <c r="BY135" s="553"/>
      <c r="BZ135" s="554"/>
      <c r="CA135" s="555"/>
      <c r="CB135" s="133"/>
      <c r="CC135" s="133"/>
      <c r="CD135" s="133"/>
      <c r="CE135" s="129"/>
      <c r="CF135" s="129"/>
      <c r="CG135" s="129"/>
      <c r="CH135" s="129"/>
      <c r="CI135" s="129"/>
      <c r="CJ135" s="129"/>
      <c r="CK135" s="129"/>
      <c r="CL135" s="129"/>
      <c r="CM135" s="129"/>
      <c r="CN135" s="129"/>
      <c r="CO135" s="129"/>
      <c r="CP135" s="129"/>
      <c r="CQ135" s="129"/>
      <c r="CR135" s="129"/>
      <c r="CS135" s="129"/>
      <c r="CT135" s="129"/>
      <c r="CU135" s="129"/>
      <c r="CV135" s="129"/>
      <c r="CW135" s="129"/>
      <c r="CX135" s="129"/>
      <c r="CY135" s="129"/>
      <c r="CZ135" s="129"/>
      <c r="DA135" s="129"/>
      <c r="DB135" s="129"/>
      <c r="DC135" s="129"/>
      <c r="DD135" s="129"/>
      <c r="DE135" s="129"/>
      <c r="DF135" s="129"/>
      <c r="DG135" s="129"/>
      <c r="DH135" s="129"/>
      <c r="DI135" s="129"/>
      <c r="DJ135" s="129"/>
      <c r="DK135" s="129"/>
      <c r="DL135" s="129"/>
      <c r="DM135" s="129"/>
      <c r="DN135" s="129"/>
      <c r="DO135" s="129"/>
      <c r="DP135" s="129"/>
      <c r="DQ135" s="129"/>
      <c r="DR135" s="129"/>
      <c r="DS135" s="129"/>
      <c r="DT135" s="129"/>
      <c r="DU135" s="129"/>
      <c r="DV135" s="129"/>
      <c r="DW135" s="129"/>
      <c r="DX135" s="129"/>
      <c r="DY135" s="129"/>
      <c r="DZ135" s="129"/>
      <c r="EA135" s="129"/>
      <c r="EB135" s="129"/>
      <c r="EC135" s="129"/>
      <c r="ED135" s="129"/>
      <c r="EE135" s="129"/>
      <c r="EF135" s="129"/>
      <c r="EG135" s="129"/>
      <c r="EH135" s="129"/>
      <c r="EI135" s="129"/>
      <c r="EJ135" s="129"/>
      <c r="EK135" s="129"/>
      <c r="EL135" s="129"/>
      <c r="EM135" s="129"/>
      <c r="EN135" s="129"/>
      <c r="EO135" s="129"/>
      <c r="EP135" s="129"/>
      <c r="EQ135" s="129"/>
      <c r="ER135" s="129"/>
      <c r="ES135" s="129"/>
      <c r="ET135" s="129"/>
    </row>
    <row r="136" spans="1:150" x14ac:dyDescent="0.3">
      <c r="A136" s="557"/>
      <c r="B136" s="557"/>
      <c r="C136" s="557"/>
      <c r="D136" s="557"/>
      <c r="E136" s="557"/>
      <c r="F136" s="557"/>
      <c r="G136" s="557"/>
      <c r="H136" s="557"/>
      <c r="I136" s="557"/>
      <c r="J136" s="557"/>
      <c r="K136" s="557"/>
      <c r="L136" s="557"/>
      <c r="M136" s="557"/>
      <c r="N136" s="557"/>
      <c r="O136" s="557"/>
      <c r="P136" s="557"/>
      <c r="Q136" s="557"/>
      <c r="R136" s="557"/>
      <c r="S136" s="557"/>
      <c r="T136" s="557"/>
      <c r="U136" s="557"/>
      <c r="V136" s="557"/>
      <c r="W136" s="557"/>
      <c r="X136" s="376"/>
      <c r="Y136" s="374"/>
      <c r="Z136" s="374"/>
      <c r="AA136" s="374"/>
      <c r="AB136" s="374"/>
      <c r="AC136" s="374"/>
      <c r="AD136" s="374"/>
      <c r="AE136" s="374"/>
      <c r="AF136" s="374"/>
      <c r="AG136" s="374"/>
      <c r="AH136" s="374"/>
      <c r="AI136" s="374"/>
      <c r="AJ136" s="374"/>
      <c r="AK136" s="374"/>
      <c r="AL136" s="374"/>
      <c r="AM136" s="374"/>
      <c r="AN136" s="374"/>
      <c r="AO136" s="374"/>
      <c r="AP136" s="374"/>
      <c r="AQ136" s="375"/>
      <c r="AR136" s="376"/>
      <c r="AS136" s="374"/>
      <c r="AT136" s="374"/>
      <c r="AU136" s="374"/>
      <c r="AV136" s="374"/>
      <c r="AW136" s="374"/>
      <c r="AX136" s="374"/>
      <c r="AY136" s="374"/>
      <c r="AZ136" s="374"/>
      <c r="BA136" s="374"/>
      <c r="BB136" s="374"/>
      <c r="BC136" s="374"/>
      <c r="BD136" s="374"/>
      <c r="BE136" s="374"/>
      <c r="BF136" s="374"/>
      <c r="BG136" s="374"/>
      <c r="BH136" s="374"/>
      <c r="BI136" s="374"/>
      <c r="BJ136" s="135"/>
      <c r="BK136" s="553"/>
      <c r="BV136" s="554"/>
      <c r="BW136" s="553"/>
      <c r="BX136" s="554"/>
      <c r="BY136" s="553"/>
      <c r="BZ136" s="554"/>
      <c r="CA136" s="555"/>
      <c r="CB136" s="133"/>
      <c r="CC136" s="133"/>
      <c r="CD136" s="133"/>
      <c r="CE136" s="129"/>
      <c r="CF136" s="129"/>
      <c r="CG136" s="129"/>
      <c r="CH136" s="129"/>
      <c r="CI136" s="129"/>
      <c r="CJ136" s="129"/>
      <c r="CK136" s="129"/>
      <c r="CL136" s="129"/>
      <c r="CM136" s="129"/>
      <c r="CN136" s="129"/>
      <c r="CO136" s="129"/>
      <c r="CP136" s="129"/>
      <c r="CQ136" s="129"/>
      <c r="CR136" s="129"/>
      <c r="CS136" s="129"/>
      <c r="CT136" s="129"/>
      <c r="CU136" s="129"/>
      <c r="CV136" s="129"/>
      <c r="CW136" s="129"/>
      <c r="CX136" s="129"/>
      <c r="CY136" s="129"/>
      <c r="CZ136" s="129"/>
      <c r="DA136" s="129"/>
      <c r="DB136" s="129"/>
      <c r="DC136" s="129"/>
      <c r="DD136" s="129"/>
      <c r="DE136" s="129"/>
      <c r="DF136" s="129"/>
      <c r="DG136" s="129"/>
      <c r="DH136" s="129"/>
      <c r="DI136" s="129"/>
      <c r="DJ136" s="129"/>
      <c r="DK136" s="129"/>
      <c r="DL136" s="129"/>
      <c r="DM136" s="129"/>
      <c r="DN136" s="129"/>
      <c r="DO136" s="129"/>
      <c r="DP136" s="129"/>
      <c r="DQ136" s="129"/>
      <c r="DR136" s="129"/>
      <c r="DS136" s="129"/>
      <c r="DT136" s="129"/>
      <c r="DU136" s="129"/>
      <c r="DV136" s="129"/>
      <c r="DW136" s="129"/>
      <c r="DX136" s="129"/>
      <c r="DY136" s="129"/>
      <c r="DZ136" s="129"/>
      <c r="EA136" s="129"/>
      <c r="EB136" s="129"/>
      <c r="EC136" s="129"/>
      <c r="ED136" s="129"/>
      <c r="EE136" s="129"/>
      <c r="EF136" s="129"/>
      <c r="EG136" s="129"/>
      <c r="EH136" s="129"/>
      <c r="EI136" s="129"/>
      <c r="EJ136" s="129"/>
      <c r="EK136" s="129"/>
      <c r="EL136" s="129"/>
      <c r="EM136" s="129"/>
      <c r="EN136" s="129"/>
      <c r="EO136" s="129"/>
      <c r="EP136" s="129"/>
      <c r="EQ136" s="129"/>
      <c r="ER136" s="129"/>
      <c r="ES136" s="129"/>
      <c r="ET136" s="129"/>
    </row>
    <row r="137" spans="1:150" x14ac:dyDescent="0.3">
      <c r="A137" s="557"/>
      <c r="B137" s="557"/>
      <c r="C137" s="557"/>
      <c r="D137" s="557"/>
      <c r="E137" s="557"/>
      <c r="F137" s="557"/>
      <c r="G137" s="557"/>
      <c r="H137" s="557"/>
      <c r="I137" s="557"/>
      <c r="J137" s="557"/>
      <c r="K137" s="557"/>
      <c r="L137" s="557"/>
      <c r="M137" s="557"/>
      <c r="N137" s="557"/>
      <c r="O137" s="557"/>
      <c r="P137" s="557"/>
      <c r="Q137" s="557"/>
      <c r="R137" s="557"/>
      <c r="S137" s="557"/>
      <c r="T137" s="557"/>
      <c r="U137" s="557"/>
      <c r="V137" s="557"/>
      <c r="W137" s="557"/>
      <c r="X137" s="376"/>
      <c r="Y137" s="374"/>
      <c r="Z137" s="374"/>
      <c r="AA137" s="374"/>
      <c r="AB137" s="374"/>
      <c r="AC137" s="374"/>
      <c r="AD137" s="374"/>
      <c r="AE137" s="374"/>
      <c r="AF137" s="374"/>
      <c r="AG137" s="374"/>
      <c r="AH137" s="374"/>
      <c r="AI137" s="374"/>
      <c r="AJ137" s="374"/>
      <c r="AK137" s="374"/>
      <c r="AL137" s="374"/>
      <c r="AM137" s="374"/>
      <c r="AN137" s="374"/>
      <c r="AO137" s="374"/>
      <c r="AP137" s="374"/>
      <c r="AQ137" s="375"/>
      <c r="AR137" s="376"/>
      <c r="AS137" s="374"/>
      <c r="AT137" s="374"/>
      <c r="AU137" s="374"/>
      <c r="AV137" s="374"/>
      <c r="AW137" s="374"/>
      <c r="AX137" s="374"/>
      <c r="AY137" s="374"/>
      <c r="AZ137" s="374"/>
      <c r="BA137" s="374"/>
      <c r="BB137" s="374"/>
      <c r="BC137" s="374"/>
      <c r="BD137" s="374"/>
      <c r="BE137" s="374"/>
      <c r="BF137" s="374"/>
      <c r="BG137" s="374"/>
      <c r="BH137" s="374"/>
      <c r="BI137" s="374"/>
      <c r="BJ137" s="135"/>
      <c r="BK137" s="553"/>
      <c r="BV137" s="554"/>
      <c r="BW137" s="553"/>
      <c r="BX137" s="554"/>
      <c r="BY137" s="553"/>
      <c r="BZ137" s="554"/>
      <c r="CA137" s="555"/>
      <c r="CB137" s="133"/>
      <c r="CC137" s="133"/>
      <c r="CD137" s="133"/>
      <c r="CE137" s="129"/>
      <c r="CF137" s="129"/>
      <c r="CG137" s="129"/>
      <c r="CH137" s="129"/>
      <c r="CI137" s="129"/>
      <c r="CJ137" s="129"/>
      <c r="CK137" s="129"/>
      <c r="CL137" s="129"/>
      <c r="CM137" s="129"/>
      <c r="CN137" s="129"/>
      <c r="CO137" s="129"/>
      <c r="CP137" s="129"/>
      <c r="CQ137" s="129"/>
      <c r="CR137" s="129"/>
      <c r="CS137" s="129"/>
      <c r="CT137" s="129"/>
      <c r="CU137" s="129"/>
      <c r="CV137" s="129"/>
      <c r="CW137" s="129"/>
      <c r="CX137" s="129"/>
      <c r="CY137" s="129"/>
      <c r="CZ137" s="129"/>
      <c r="DA137" s="129"/>
      <c r="DB137" s="129"/>
      <c r="DC137" s="129"/>
      <c r="DD137" s="129"/>
      <c r="DE137" s="129"/>
      <c r="DF137" s="129"/>
      <c r="DG137" s="129"/>
      <c r="DH137" s="129"/>
      <c r="DI137" s="129"/>
      <c r="DJ137" s="129"/>
      <c r="DK137" s="129"/>
      <c r="DL137" s="129"/>
      <c r="DM137" s="129"/>
      <c r="DN137" s="129"/>
      <c r="DO137" s="129"/>
      <c r="DP137" s="129"/>
      <c r="DQ137" s="129"/>
      <c r="DR137" s="129"/>
      <c r="DS137" s="129"/>
      <c r="DT137" s="129"/>
      <c r="DU137" s="129"/>
      <c r="DV137" s="129"/>
      <c r="DW137" s="129"/>
      <c r="DX137" s="129"/>
      <c r="DY137" s="129"/>
      <c r="DZ137" s="129"/>
      <c r="EA137" s="129"/>
      <c r="EB137" s="129"/>
      <c r="EC137" s="129"/>
      <c r="ED137" s="129"/>
      <c r="EE137" s="129"/>
      <c r="EF137" s="129"/>
      <c r="EG137" s="129"/>
      <c r="EH137" s="129"/>
      <c r="EI137" s="129"/>
      <c r="EJ137" s="129"/>
      <c r="EK137" s="129"/>
      <c r="EL137" s="129"/>
      <c r="EM137" s="129"/>
      <c r="EN137" s="129"/>
      <c r="EO137" s="129"/>
      <c r="EP137" s="129"/>
      <c r="EQ137" s="129"/>
      <c r="ER137" s="129"/>
      <c r="ES137" s="129"/>
      <c r="ET137" s="129"/>
    </row>
    <row r="138" spans="1:150" x14ac:dyDescent="0.3">
      <c r="A138" s="557"/>
      <c r="B138" s="557"/>
      <c r="C138" s="557"/>
      <c r="D138" s="557"/>
      <c r="E138" s="557"/>
      <c r="F138" s="557"/>
      <c r="G138" s="557"/>
      <c r="H138" s="557"/>
      <c r="I138" s="557"/>
      <c r="J138" s="557"/>
      <c r="K138" s="557"/>
      <c r="L138" s="557"/>
      <c r="M138" s="557"/>
      <c r="N138" s="557"/>
      <c r="O138" s="557"/>
      <c r="P138" s="557"/>
      <c r="Q138" s="557"/>
      <c r="R138" s="557"/>
      <c r="S138" s="557"/>
      <c r="T138" s="557"/>
      <c r="U138" s="557"/>
      <c r="V138" s="557"/>
      <c r="W138" s="557"/>
      <c r="X138" s="376"/>
      <c r="Y138" s="374"/>
      <c r="Z138" s="374"/>
      <c r="AA138" s="374"/>
      <c r="AB138" s="374"/>
      <c r="AC138" s="374"/>
      <c r="AD138" s="374"/>
      <c r="AE138" s="374"/>
      <c r="AF138" s="374"/>
      <c r="AG138" s="374"/>
      <c r="AH138" s="374"/>
      <c r="AI138" s="374"/>
      <c r="AJ138" s="374"/>
      <c r="AK138" s="374"/>
      <c r="AL138" s="374"/>
      <c r="AM138" s="374"/>
      <c r="AN138" s="374"/>
      <c r="AO138" s="374"/>
      <c r="AP138" s="374"/>
      <c r="AQ138" s="375"/>
      <c r="AR138" s="376"/>
      <c r="AS138" s="374"/>
      <c r="AT138" s="374"/>
      <c r="AU138" s="374"/>
      <c r="AV138" s="374"/>
      <c r="AW138" s="374"/>
      <c r="AX138" s="374"/>
      <c r="AY138" s="374"/>
      <c r="AZ138" s="374"/>
      <c r="BA138" s="374"/>
      <c r="BB138" s="374"/>
      <c r="BC138" s="374"/>
      <c r="BD138" s="374"/>
      <c r="BE138" s="374"/>
      <c r="BF138" s="374"/>
      <c r="BG138" s="374"/>
      <c r="BH138" s="374"/>
      <c r="BI138" s="374"/>
      <c r="BJ138" s="135"/>
      <c r="BK138" s="553"/>
      <c r="BV138" s="554"/>
      <c r="BW138" s="553"/>
      <c r="BX138" s="554"/>
      <c r="BY138" s="553"/>
      <c r="BZ138" s="554"/>
      <c r="CA138" s="555"/>
      <c r="CB138" s="133"/>
      <c r="CC138" s="133"/>
      <c r="CD138" s="133"/>
      <c r="CE138" s="129"/>
      <c r="CF138" s="129"/>
      <c r="CG138" s="129"/>
      <c r="CH138" s="129"/>
      <c r="CI138" s="129"/>
      <c r="CJ138" s="129"/>
      <c r="CK138" s="129"/>
      <c r="CL138" s="129"/>
      <c r="CM138" s="129"/>
      <c r="CN138" s="129"/>
      <c r="CO138" s="129"/>
      <c r="CP138" s="129"/>
      <c r="CQ138" s="129"/>
      <c r="CR138" s="129"/>
      <c r="CS138" s="129"/>
      <c r="CT138" s="129"/>
      <c r="CU138" s="129"/>
      <c r="CV138" s="129"/>
      <c r="CW138" s="129"/>
      <c r="CX138" s="129"/>
      <c r="CY138" s="129"/>
      <c r="CZ138" s="129"/>
      <c r="DA138" s="129"/>
      <c r="DB138" s="129"/>
      <c r="DC138" s="129"/>
      <c r="DD138" s="129"/>
      <c r="DE138" s="129"/>
      <c r="DF138" s="129"/>
      <c r="DG138" s="129"/>
      <c r="DH138" s="129"/>
      <c r="DI138" s="129"/>
      <c r="DJ138" s="129"/>
      <c r="DK138" s="129"/>
      <c r="DL138" s="129"/>
      <c r="DM138" s="129"/>
      <c r="DN138" s="129"/>
      <c r="DO138" s="129"/>
      <c r="DP138" s="129"/>
      <c r="DQ138" s="129"/>
      <c r="DR138" s="129"/>
      <c r="DS138" s="129"/>
      <c r="DT138" s="129"/>
      <c r="DU138" s="129"/>
      <c r="DV138" s="129"/>
      <c r="DW138" s="129"/>
      <c r="DX138" s="129"/>
      <c r="DY138" s="129"/>
      <c r="DZ138" s="129"/>
      <c r="EA138" s="129"/>
      <c r="EB138" s="129"/>
      <c r="EC138" s="129"/>
      <c r="ED138" s="129"/>
      <c r="EE138" s="129"/>
      <c r="EF138" s="129"/>
      <c r="EG138" s="129"/>
      <c r="EH138" s="129"/>
      <c r="EI138" s="129"/>
      <c r="EJ138" s="129"/>
      <c r="EK138" s="129"/>
      <c r="EL138" s="129"/>
      <c r="EM138" s="129"/>
      <c r="EN138" s="129"/>
      <c r="EO138" s="129"/>
      <c r="EP138" s="129"/>
      <c r="EQ138" s="129"/>
      <c r="ER138" s="129"/>
      <c r="ES138" s="129"/>
      <c r="ET138" s="129"/>
    </row>
    <row r="139" spans="1:150" x14ac:dyDescent="0.3">
      <c r="A139" s="558"/>
      <c r="B139" s="558"/>
      <c r="C139" s="558"/>
      <c r="BJ139" s="462"/>
      <c r="BK139" s="559"/>
      <c r="BW139" s="461"/>
      <c r="BX139" s="460"/>
      <c r="BY139" s="461"/>
      <c r="CA139" s="561"/>
      <c r="CC139" s="140"/>
    </row>
    <row r="140" spans="1:150" x14ac:dyDescent="0.3">
      <c r="A140" s="558"/>
      <c r="B140" s="558"/>
      <c r="C140" s="558"/>
      <c r="BJ140" s="462"/>
      <c r="BK140" s="559"/>
      <c r="BW140" s="461"/>
      <c r="BX140" s="460"/>
      <c r="BY140" s="461"/>
      <c r="CA140" s="561"/>
      <c r="CC140" s="140"/>
    </row>
    <row r="141" spans="1:150" x14ac:dyDescent="0.3">
      <c r="A141" s="558"/>
      <c r="B141" s="558"/>
      <c r="C141" s="558"/>
      <c r="BJ141" s="462"/>
      <c r="BK141" s="559"/>
      <c r="BW141" s="461"/>
      <c r="BX141" s="460"/>
      <c r="BY141" s="461"/>
      <c r="CA141" s="561"/>
      <c r="CC141" s="140"/>
    </row>
    <row r="142" spans="1:150" x14ac:dyDescent="0.3">
      <c r="A142" s="558"/>
      <c r="B142" s="558"/>
      <c r="C142" s="558"/>
      <c r="BJ142" s="462"/>
      <c r="BK142" s="559"/>
      <c r="BW142" s="461"/>
      <c r="BX142" s="460"/>
      <c r="BY142" s="461"/>
      <c r="CA142" s="561"/>
      <c r="CC142" s="140"/>
    </row>
    <row r="143" spans="1:150" x14ac:dyDescent="0.3">
      <c r="A143" s="558"/>
      <c r="B143" s="558"/>
      <c r="C143" s="558"/>
      <c r="BJ143" s="462"/>
      <c r="BK143" s="559"/>
      <c r="BW143" s="461"/>
      <c r="BX143" s="460"/>
      <c r="BY143" s="461"/>
      <c r="CA143" s="561"/>
      <c r="CC143" s="140"/>
    </row>
    <row r="144" spans="1:150" x14ac:dyDescent="0.3">
      <c r="A144" s="558"/>
      <c r="B144" s="558"/>
      <c r="C144" s="558"/>
      <c r="BJ144" s="462"/>
      <c r="BK144" s="559"/>
      <c r="BW144" s="461"/>
      <c r="BX144" s="460"/>
      <c r="BY144" s="461"/>
      <c r="CA144" s="561"/>
      <c r="CC144" s="140"/>
    </row>
    <row r="145" spans="1:81" x14ac:dyDescent="0.3">
      <c r="A145" s="558"/>
      <c r="B145" s="558"/>
      <c r="C145" s="558"/>
      <c r="BJ145" s="462"/>
      <c r="BK145" s="559"/>
      <c r="BW145" s="461"/>
      <c r="BX145" s="460"/>
      <c r="BY145" s="461"/>
      <c r="CA145" s="561"/>
      <c r="CC145" s="140"/>
    </row>
    <row r="146" spans="1:81" x14ac:dyDescent="0.3">
      <c r="A146" s="558"/>
      <c r="B146" s="558"/>
      <c r="C146" s="558"/>
      <c r="BJ146" s="462"/>
      <c r="BK146" s="559"/>
      <c r="BW146" s="461"/>
      <c r="BX146" s="460"/>
      <c r="BY146" s="461"/>
      <c r="CA146" s="561"/>
      <c r="CC146" s="140"/>
    </row>
    <row r="147" spans="1:81" x14ac:dyDescent="0.3">
      <c r="A147" s="558"/>
      <c r="B147" s="558"/>
      <c r="C147" s="558"/>
      <c r="BJ147" s="462"/>
      <c r="BK147" s="559"/>
      <c r="BW147" s="461"/>
      <c r="BX147" s="460"/>
      <c r="BY147" s="461"/>
      <c r="CA147" s="561"/>
      <c r="CC147" s="140"/>
    </row>
    <row r="148" spans="1:81" x14ac:dyDescent="0.3">
      <c r="A148" s="558"/>
      <c r="B148" s="558"/>
      <c r="C148" s="558"/>
      <c r="BJ148" s="462"/>
      <c r="BK148" s="559"/>
      <c r="BW148" s="461"/>
      <c r="BX148" s="460"/>
      <c r="BY148" s="461"/>
      <c r="CA148" s="561"/>
      <c r="CC148" s="140"/>
    </row>
  </sheetData>
  <mergeCells count="10">
    <mergeCell ref="BX1:BY1"/>
    <mergeCell ref="BZ1:CA1"/>
    <mergeCell ref="CE1:CE2"/>
    <mergeCell ref="A2:C2"/>
    <mergeCell ref="A1:C1"/>
    <mergeCell ref="D1:W1"/>
    <mergeCell ref="X1:AQ1"/>
    <mergeCell ref="AR1:BK1"/>
    <mergeCell ref="BU1:BU2"/>
    <mergeCell ref="BV1:BW1"/>
  </mergeCells>
  <conditionalFormatting sqref="O4:O24 P3:P24">
    <cfRule type="cellIs" dxfId="80" priority="69" stopIfTrue="1" operator="equal">
      <formula>"a"</formula>
    </cfRule>
  </conditionalFormatting>
  <conditionalFormatting sqref="O4:O24">
    <cfRule type="cellIs" dxfId="79" priority="68" operator="lessThan">
      <formula>$O$2/2</formula>
    </cfRule>
  </conditionalFormatting>
  <conditionalFormatting sqref="P3">
    <cfRule type="cellIs" dxfId="78" priority="67" operator="lessThan">
      <formula>$P$2/2</formula>
    </cfRule>
  </conditionalFormatting>
  <conditionalFormatting sqref="P4:P24">
    <cfRule type="cellIs" dxfId="77" priority="66" operator="lessThan">
      <formula>$P$2/2</formula>
    </cfRule>
  </conditionalFormatting>
  <conditionalFormatting sqref="D3:J20 L3:M24 O3:R24 AA9:AA24 AB3:AJ32">
    <cfRule type="expression" dxfId="76" priority="64" stopIfTrue="1">
      <formula>D3 &lt; (D$1/2)</formula>
    </cfRule>
    <cfRule type="cellIs" dxfId="75" priority="65" stopIfTrue="1" operator="equal">
      <formula>"A"</formula>
    </cfRule>
  </conditionalFormatting>
  <conditionalFormatting sqref="D21:J21">
    <cfRule type="expression" dxfId="74" priority="62" stopIfTrue="1">
      <formula>D21 &lt; (D$1/2)</formula>
    </cfRule>
    <cfRule type="cellIs" dxfId="73" priority="63" stopIfTrue="1" operator="equal">
      <formula>"A"</formula>
    </cfRule>
  </conditionalFormatting>
  <conditionalFormatting sqref="D22:J22">
    <cfRule type="expression" dxfId="72" priority="60" stopIfTrue="1">
      <formula>D22 &lt; (D$1/2)</formula>
    </cfRule>
    <cfRule type="cellIs" dxfId="71" priority="61" stopIfTrue="1" operator="equal">
      <formula>"A"</formula>
    </cfRule>
  </conditionalFormatting>
  <conditionalFormatting sqref="D23:J23">
    <cfRule type="expression" dxfId="70" priority="58" stopIfTrue="1">
      <formula>D23 &lt; (D$1/2)</formula>
    </cfRule>
    <cfRule type="cellIs" dxfId="69" priority="59" stopIfTrue="1" operator="equal">
      <formula>"A"</formula>
    </cfRule>
  </conditionalFormatting>
  <conditionalFormatting sqref="D24:J24">
    <cfRule type="expression" dxfId="68" priority="56" stopIfTrue="1">
      <formula>D24 &lt; (D$1/2)</formula>
    </cfRule>
    <cfRule type="cellIs" dxfId="67" priority="57" stopIfTrue="1" operator="equal">
      <formula>"A"</formula>
    </cfRule>
  </conditionalFormatting>
  <conditionalFormatting sqref="O3:P24 I3:N20 L21:M24 Q3:R20 AB25:AJ32 AE3:AJ24 AA9:AD20 AB3:AD8">
    <cfRule type="expression" dxfId="66" priority="54" stopIfTrue="1">
      <formula>I3 &lt;(I$1/2)</formula>
    </cfRule>
    <cfRule type="cellIs" dxfId="65" priority="55" stopIfTrue="1" operator="equal">
      <formula>"A"</formula>
    </cfRule>
  </conditionalFormatting>
  <conditionalFormatting sqref="L3:N20">
    <cfRule type="expression" dxfId="64" priority="52" stopIfTrue="1">
      <formula>L3 &lt; (L$1/2)</formula>
    </cfRule>
    <cfRule type="cellIs" dxfId="63" priority="53" stopIfTrue="1" operator="equal">
      <formula>"A"</formula>
    </cfRule>
  </conditionalFormatting>
  <conditionalFormatting sqref="L21:N21">
    <cfRule type="expression" dxfId="62" priority="50" stopIfTrue="1">
      <formula>L21 &lt; (L$1/2)</formula>
    </cfRule>
    <cfRule type="cellIs" dxfId="61" priority="51" stopIfTrue="1" operator="equal">
      <formula>"A"</formula>
    </cfRule>
  </conditionalFormatting>
  <conditionalFormatting sqref="L22:N22">
    <cfRule type="expression" dxfId="60" priority="48" stopIfTrue="1">
      <formula>L22 &lt; (L$1/2)</formula>
    </cfRule>
    <cfRule type="cellIs" dxfId="59" priority="49" stopIfTrue="1" operator="equal">
      <formula>"A"</formula>
    </cfRule>
  </conditionalFormatting>
  <conditionalFormatting sqref="L23:N23">
    <cfRule type="expression" dxfId="58" priority="46" stopIfTrue="1">
      <formula>L23 &lt; (L$1/2)</formula>
    </cfRule>
    <cfRule type="cellIs" dxfId="57" priority="47" stopIfTrue="1" operator="equal">
      <formula>"A"</formula>
    </cfRule>
  </conditionalFormatting>
  <conditionalFormatting sqref="L24:N24">
    <cfRule type="expression" dxfId="56" priority="44" stopIfTrue="1">
      <formula>L24 &lt; (L$1/2)</formula>
    </cfRule>
    <cfRule type="cellIs" dxfId="55" priority="45" stopIfTrue="1" operator="equal">
      <formula>"A"</formula>
    </cfRule>
  </conditionalFormatting>
  <conditionalFormatting sqref="K3:K20">
    <cfRule type="expression" dxfId="54" priority="42" stopIfTrue="1">
      <formula>K3 &lt; (K$1/2)</formula>
    </cfRule>
    <cfRule type="cellIs" dxfId="53" priority="43" stopIfTrue="1" operator="equal">
      <formula>"A"</formula>
    </cfRule>
  </conditionalFormatting>
  <conditionalFormatting sqref="K21">
    <cfRule type="expression" dxfId="52" priority="40" stopIfTrue="1">
      <formula>K21 &lt; (K$1/2)</formula>
    </cfRule>
    <cfRule type="cellIs" dxfId="51" priority="41" stopIfTrue="1" operator="equal">
      <formula>"A"</formula>
    </cfRule>
  </conditionalFormatting>
  <conditionalFormatting sqref="K22">
    <cfRule type="expression" dxfId="50" priority="38" stopIfTrue="1">
      <formula>K22 &lt; (K$1/2)</formula>
    </cfRule>
    <cfRule type="cellIs" dxfId="49" priority="39" stopIfTrue="1" operator="equal">
      <formula>"A"</formula>
    </cfRule>
  </conditionalFormatting>
  <conditionalFormatting sqref="K23">
    <cfRule type="expression" dxfId="48" priority="36" stopIfTrue="1">
      <formula>K23 &lt; (K$1/2)</formula>
    </cfRule>
    <cfRule type="cellIs" dxfId="47" priority="37" stopIfTrue="1" operator="equal">
      <formula>"A"</formula>
    </cfRule>
  </conditionalFormatting>
  <conditionalFormatting sqref="K24">
    <cfRule type="expression" dxfId="46" priority="34" stopIfTrue="1">
      <formula>K24 &lt; (K$1/2)</formula>
    </cfRule>
    <cfRule type="cellIs" dxfId="45" priority="35" stopIfTrue="1" operator="equal">
      <formula>"A"</formula>
    </cfRule>
  </conditionalFormatting>
  <conditionalFormatting sqref="L4:L24">
    <cfRule type="cellIs" dxfId="44" priority="33" operator="lessThan">
      <formula>$O$2/2</formula>
    </cfRule>
  </conditionalFormatting>
  <conditionalFormatting sqref="M3">
    <cfRule type="cellIs" dxfId="43" priority="32" operator="lessThan">
      <formula>$P$2/2</formula>
    </cfRule>
  </conditionalFormatting>
  <conditionalFormatting sqref="M4:M24">
    <cfRule type="cellIs" dxfId="42" priority="31" operator="lessThan">
      <formula>$P$2/2</formula>
    </cfRule>
  </conditionalFormatting>
  <conditionalFormatting sqref="I3:K20">
    <cfRule type="expression" dxfId="41" priority="29" stopIfTrue="1">
      <formula>I3 &lt; (I$1/2)</formula>
    </cfRule>
    <cfRule type="cellIs" dxfId="40" priority="30" stopIfTrue="1" operator="equal">
      <formula>"A"</formula>
    </cfRule>
  </conditionalFormatting>
  <conditionalFormatting sqref="I21:K21">
    <cfRule type="expression" dxfId="39" priority="27" stopIfTrue="1">
      <formula>I21 &lt; (I$1/2)</formula>
    </cfRule>
    <cfRule type="cellIs" dxfId="38" priority="28" stopIfTrue="1" operator="equal">
      <formula>"A"</formula>
    </cfRule>
  </conditionalFormatting>
  <conditionalFormatting sqref="I22:K22">
    <cfRule type="expression" dxfId="37" priority="25" stopIfTrue="1">
      <formula>I22 &lt; (I$1/2)</formula>
    </cfRule>
    <cfRule type="cellIs" dxfId="36" priority="26" stopIfTrue="1" operator="equal">
      <formula>"A"</formula>
    </cfRule>
  </conditionalFormatting>
  <conditionalFormatting sqref="I23:K23">
    <cfRule type="expression" dxfId="35" priority="23" stopIfTrue="1">
      <formula>I23 &lt; (I$1/2)</formula>
    </cfRule>
    <cfRule type="cellIs" dxfId="34" priority="24" stopIfTrue="1" operator="equal">
      <formula>"A"</formula>
    </cfRule>
  </conditionalFormatting>
  <conditionalFormatting sqref="I24:K24">
    <cfRule type="expression" dxfId="33" priority="21" stopIfTrue="1">
      <formula>I24 &lt; (I$1/2)</formula>
    </cfRule>
    <cfRule type="cellIs" dxfId="32" priority="22" stopIfTrue="1" operator="equal">
      <formula>"A"</formula>
    </cfRule>
  </conditionalFormatting>
  <conditionalFormatting sqref="H3:H20">
    <cfRule type="expression" dxfId="31" priority="19" stopIfTrue="1">
      <formula>H3 &lt; (H$1/2)</formula>
    </cfRule>
    <cfRule type="cellIs" dxfId="30" priority="20" stopIfTrue="1" operator="equal">
      <formula>"A"</formula>
    </cfRule>
  </conditionalFormatting>
  <conditionalFormatting sqref="H21">
    <cfRule type="expression" dxfId="29" priority="17" stopIfTrue="1">
      <formula>H21 &lt; (H$1/2)</formula>
    </cfRule>
    <cfRule type="cellIs" dxfId="28" priority="18" stopIfTrue="1" operator="equal">
      <formula>"A"</formula>
    </cfRule>
  </conditionalFormatting>
  <conditionalFormatting sqref="H22">
    <cfRule type="expression" dxfId="27" priority="15" stopIfTrue="1">
      <formula>H22 &lt; (H$1/2)</formula>
    </cfRule>
    <cfRule type="cellIs" dxfId="26" priority="16" stopIfTrue="1" operator="equal">
      <formula>"A"</formula>
    </cfRule>
  </conditionalFormatting>
  <conditionalFormatting sqref="H23">
    <cfRule type="expression" dxfId="25" priority="13" stopIfTrue="1">
      <formula>H23 &lt; (H$1/2)</formula>
    </cfRule>
    <cfRule type="cellIs" dxfId="24" priority="14" stopIfTrue="1" operator="equal">
      <formula>"A"</formula>
    </cfRule>
  </conditionalFormatting>
  <conditionalFormatting sqref="H24">
    <cfRule type="expression" dxfId="23" priority="11" stopIfTrue="1">
      <formula>H24 &lt; (H$1/2)</formula>
    </cfRule>
    <cfRule type="cellIs" dxfId="22" priority="12" stopIfTrue="1" operator="equal">
      <formula>"A"</formula>
    </cfRule>
  </conditionalFormatting>
  <conditionalFormatting sqref="BJ33:BK39">
    <cfRule type="expression" dxfId="21" priority="70" stopIfTrue="1">
      <formula>BJ33 &lt; (#REF!/2)</formula>
    </cfRule>
    <cfRule type="cellIs" dxfId="20" priority="71" stopIfTrue="1" operator="equal">
      <formula>"A"</formula>
    </cfRule>
  </conditionalFormatting>
  <conditionalFormatting sqref="BJ33:BK39">
    <cfRule type="expression" dxfId="19" priority="72" stopIfTrue="1">
      <formula>BJ33 &lt;(#REF!/2)</formula>
    </cfRule>
    <cfRule type="cellIs" dxfId="18" priority="73" stopIfTrue="1" operator="equal">
      <formula>"A"</formula>
    </cfRule>
  </conditionalFormatting>
  <conditionalFormatting sqref="X9:X24 Y9:Z32">
    <cfRule type="expression" dxfId="17" priority="9" stopIfTrue="1">
      <formula>X9 &lt; (X$1/2)</formula>
    </cfRule>
    <cfRule type="cellIs" dxfId="16" priority="10" stopIfTrue="1" operator="equal">
      <formula>"A"</formula>
    </cfRule>
  </conditionalFormatting>
  <conditionalFormatting sqref="Y25:Z32 X9:Z20">
    <cfRule type="expression" dxfId="15" priority="7" stopIfTrue="1">
      <formula>X9 &lt;(X$1/2)</formula>
    </cfRule>
    <cfRule type="cellIs" dxfId="14" priority="8" stopIfTrue="1" operator="equal">
      <formula>"A"</formula>
    </cfRule>
  </conditionalFormatting>
  <conditionalFormatting sqref="X3:AA8">
    <cfRule type="expression" dxfId="13" priority="5" stopIfTrue="1">
      <formula>X3 &lt; (X$1/2)</formula>
    </cfRule>
    <cfRule type="cellIs" dxfId="12" priority="6" stopIfTrue="1" operator="equal">
      <formula>"A"</formula>
    </cfRule>
  </conditionalFormatting>
  <conditionalFormatting sqref="AR3:AR8">
    <cfRule type="expression" dxfId="11" priority="3" stopIfTrue="1">
      <formula>AR3 &lt; (AR$1/2)</formula>
    </cfRule>
    <cfRule type="cellIs" dxfId="10" priority="4" stopIfTrue="1" operator="equal">
      <formula>"A"</formula>
    </cfRule>
  </conditionalFormatting>
  <conditionalFormatting sqref="AS3:AS8">
    <cfRule type="expression" dxfId="9" priority="1" stopIfTrue="1">
      <formula>AS3 &lt; (AS$1/2)</formula>
    </cfRule>
    <cfRule type="cellIs" dxfId="8" priority="2" stopIfTrue="1" operator="equal">
      <formula>"A"</formula>
    </cfRule>
  </conditionalFormatting>
  <conditionalFormatting sqref="V33:W39">
    <cfRule type="expression" dxfId="7" priority="74" stopIfTrue="1">
      <formula>V33 &lt; (AB$1/2)</formula>
    </cfRule>
    <cfRule type="cellIs" dxfId="6" priority="75" stopIfTrue="1" operator="equal">
      <formula>"A"</formula>
    </cfRule>
  </conditionalFormatting>
  <conditionalFormatting sqref="V33:W39">
    <cfRule type="expression" dxfId="5" priority="76" stopIfTrue="1">
      <formula>V33 &lt;(AB$1/2)</formula>
    </cfRule>
    <cfRule type="cellIs" dxfId="4" priority="77" stopIfTrue="1" operator="equal">
      <formula>"A"</formula>
    </cfRule>
  </conditionalFormatting>
  <conditionalFormatting sqref="S3:T24">
    <cfRule type="expression" dxfId="3" priority="78" stopIfTrue="1">
      <formula>S3 &lt; (#REF!/2)</formula>
    </cfRule>
    <cfRule type="cellIs" dxfId="2" priority="79" stopIfTrue="1" operator="equal">
      <formula>"A"</formula>
    </cfRule>
  </conditionalFormatting>
  <conditionalFormatting sqref="S3:T20">
    <cfRule type="expression" dxfId="1" priority="80" stopIfTrue="1">
      <formula>S3 &lt;(#REF!/2)</formula>
    </cfRule>
    <cfRule type="cellIs" dxfId="0" priority="81" stopIfTrue="1" operator="equal">
      <formula>"A"</formula>
    </cfRule>
  </conditionalFormatting>
  <dataValidations count="1">
    <dataValidation type="decimal" operator="lessThanOrEqual" allowBlank="1" showInputMessage="1" sqref="AH3:AJ16 D12:I24 J13:J24 D3:T11 X17:AJ24 K12:T24 X3:AF16 AR3:AS8">
      <formula1>$G$2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>
                <anchor moveWithCells="1" sizeWithCells="1">
                  <from>
                    <xdr:col>12</xdr:col>
                    <xdr:colOff>0</xdr:colOff>
                    <xdr:row>41</xdr:row>
                    <xdr:rowOff>0</xdr:rowOff>
                  </from>
                  <to>
                    <xdr:col>13</xdr:col>
                    <xdr:colOff>0</xdr:colOff>
                    <xdr:row>41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82"/>
  <sheetViews>
    <sheetView workbookViewId="0">
      <selection sqref="A1:XFD1048576"/>
    </sheetView>
  </sheetViews>
  <sheetFormatPr baseColWidth="10" defaultColWidth="5" defaultRowHeight="14.4" x14ac:dyDescent="0.3"/>
  <cols>
    <col min="2" max="2" width="20" bestFit="1" customWidth="1"/>
    <col min="3" max="3" width="15" customWidth="1"/>
    <col min="4" max="4" width="11.88671875" customWidth="1"/>
    <col min="5" max="5" width="17.44140625" customWidth="1"/>
    <col min="6" max="7" width="11.88671875" customWidth="1"/>
    <col min="8" max="8" width="11" customWidth="1"/>
    <col min="9" max="9" width="23" style="139" customWidth="1"/>
    <col min="10" max="12" width="23" style="140" customWidth="1"/>
  </cols>
  <sheetData>
    <row r="1" spans="1:12" s="110" customFormat="1" ht="30.75" customHeight="1" thickTop="1" thickBot="1" x14ac:dyDescent="0.3">
      <c r="A1" s="194" t="s">
        <v>48</v>
      </c>
      <c r="B1" s="194"/>
      <c r="C1" s="194"/>
      <c r="D1" s="108" t="s">
        <v>101</v>
      </c>
      <c r="E1" s="108" t="s">
        <v>102</v>
      </c>
      <c r="F1" s="109" t="s">
        <v>103</v>
      </c>
      <c r="G1" s="109" t="s">
        <v>104</v>
      </c>
      <c r="H1" s="195"/>
      <c r="I1" s="197" t="s">
        <v>101</v>
      </c>
      <c r="J1" s="197" t="s">
        <v>102</v>
      </c>
      <c r="K1" s="192" t="s">
        <v>103</v>
      </c>
      <c r="L1" s="192" t="s">
        <v>104</v>
      </c>
    </row>
    <row r="2" spans="1:12" s="113" customFormat="1" ht="20.399999999999999" thickTop="1" thickBot="1" x14ac:dyDescent="0.35">
      <c r="A2" s="194"/>
      <c r="B2" s="194"/>
      <c r="C2" s="194"/>
      <c r="D2" s="111" t="s">
        <v>105</v>
      </c>
      <c r="E2" s="111" t="s">
        <v>105</v>
      </c>
      <c r="F2" s="112" t="s">
        <v>105</v>
      </c>
      <c r="G2" s="112" t="s">
        <v>105</v>
      </c>
      <c r="H2" s="196"/>
      <c r="I2" s="198"/>
      <c r="J2" s="198"/>
      <c r="K2" s="193"/>
      <c r="L2" s="193"/>
    </row>
    <row r="3" spans="1:12" ht="19.95" customHeight="1" thickTop="1" thickBot="1" x14ac:dyDescent="0.35">
      <c r="A3" s="114" t="s">
        <v>5</v>
      </c>
      <c r="B3" s="115" t="str">
        <f>INDEX([2]ELEVES!B3,MATCH("zzz",[2]ELEVES!B3,1))</f>
        <v>LEHEROS</v>
      </c>
      <c r="C3" s="116" t="str">
        <f>INDEX([2]ELEVES!C3,MATCH("zzz",[2]ELEVES!C3,1))</f>
        <v>TOTO</v>
      </c>
      <c r="D3" s="117">
        <f>INDEX([2]LIRE!BG3,MATCH(9^9^9,[2]LIRE!BG3,1))</f>
        <v>64.705882352941174</v>
      </c>
      <c r="E3" s="118">
        <f>INDEX([2]PARLER_ECOUTER!AU3,MATCH(9^9^9,[2]PARLER_ECOUTER!AU3,1))</f>
        <v>74.21052631578948</v>
      </c>
      <c r="F3" s="118">
        <f>INDEX([2]ECRIRE!BY3,MATCH(9^9^9,[2]ECRIRE!BY3,1))</f>
        <v>51.102941176470587</v>
      </c>
      <c r="G3" s="118">
        <f>INDEX([2]OUTILS!CE3,MATCH(9^9^9,[2]OUTILS!CE3,1))</f>
        <v>78.36879432624113</v>
      </c>
      <c r="H3" s="119" t="s">
        <v>5</v>
      </c>
      <c r="I3" s="120" t="str">
        <f>IF(AND(D3&gt;=75,D3&lt;=100),"Acquis",IF(AND(D3&gt;=50,D3&lt;75),"En cours d'acquisition",IF(AND(D3&gt;0,D3&lt;50),"Non acquis", "Non évalué")))</f>
        <v>En cours d'acquisition</v>
      </c>
      <c r="J3" s="120" t="str">
        <f t="shared" ref="J3:L18" si="0">IF(AND(E3&gt;=75,E3&lt;=100),"Acquis",IF(AND(E3&gt;=50,E3&lt;75),"En cours d'acquisition",IF(AND(E3&gt;0,E3&lt;50),"Non acquis", "Non évalué")))</f>
        <v>En cours d'acquisition</v>
      </c>
      <c r="K3" s="120" t="str">
        <f t="shared" si="0"/>
        <v>En cours d'acquisition</v>
      </c>
      <c r="L3" s="120" t="str">
        <f t="shared" si="0"/>
        <v>Acquis</v>
      </c>
    </row>
    <row r="4" spans="1:12" ht="19.95" customHeight="1" thickTop="1" thickBot="1" x14ac:dyDescent="0.35">
      <c r="A4" s="121" t="s">
        <v>8</v>
      </c>
      <c r="B4" s="115" t="str">
        <f>INDEX([2]ELEVES!B4,MATCH("zzz",[2]ELEVES!B4,1))</f>
        <v>DUCOBU</v>
      </c>
      <c r="C4" s="116" t="str">
        <f>INDEX([2]ELEVES!C4,MATCH("zzz",[2]ELEVES!C4,1))</f>
        <v>DEDE</v>
      </c>
      <c r="D4" s="117">
        <f>INDEX([2]LIRE!BG4,MATCH(9^9^9,[2]LIRE!BG4,1))</f>
        <v>94.117647058823522</v>
      </c>
      <c r="E4" s="118">
        <f>INDEX([2]PARLER_ECOUTER!AU4,MATCH(9^9^9,[2]PARLER_ECOUTER!AU4,1))</f>
        <v>0</v>
      </c>
      <c r="F4" s="118">
        <f>INDEX([2]ECRIRE!BY4,MATCH(9^9^9,[2]ECRIRE!BY4,1))</f>
        <v>0</v>
      </c>
      <c r="G4" s="118">
        <f>INDEX([2]OUTILS!CE4,MATCH(9^9^9,[2]OUTILS!CE4,1))</f>
        <v>72.966903073286048</v>
      </c>
      <c r="H4" s="119" t="s">
        <v>8</v>
      </c>
      <c r="I4" s="120" t="str">
        <f>IF(AND(D4&gt;=75,D4&lt;=100),"Acquis",IF(AND(D4&gt;=50,D4&lt;75),"En cours d'acquisition",IF(AND(D4&gt;0,D4&lt;50),"Non acquis", "Non évalué")))</f>
        <v>Acquis</v>
      </c>
      <c r="J4" s="120" t="str">
        <f t="shared" si="0"/>
        <v>Non évalué</v>
      </c>
      <c r="K4" s="120" t="str">
        <f t="shared" si="0"/>
        <v>Non évalué</v>
      </c>
      <c r="L4" s="120" t="str">
        <f t="shared" si="0"/>
        <v>En cours d'acquisition</v>
      </c>
    </row>
    <row r="5" spans="1:12" ht="19.95" customHeight="1" thickTop="1" thickBot="1" x14ac:dyDescent="0.35">
      <c r="A5" s="121" t="s">
        <v>11</v>
      </c>
      <c r="B5" s="115" t="str">
        <f>INDEX([2]ELEVES!B5,MATCH("zzz",[2]ELEVES!B5,1))</f>
        <v>SCHTROUMPF</v>
      </c>
      <c r="C5" s="116" t="str">
        <f>INDEX([2]ELEVES!C5,MATCH("zzz",[2]ELEVES!C5,1))</f>
        <v>GRINCHEUX</v>
      </c>
      <c r="D5" s="117">
        <f>INDEX([2]LIRE!BG5,MATCH(9^9^9,[2]LIRE!BG5,1))</f>
        <v>64.705882352941174</v>
      </c>
      <c r="E5" s="118">
        <f>INDEX([2]PARLER_ECOUTER!AU5,MATCH(9^9^9,[2]PARLER_ECOUTER!AU5,1))</f>
        <v>0</v>
      </c>
      <c r="F5" s="118">
        <f>INDEX([2]ECRIRE!BY5,MATCH(9^9^9,[2]ECRIRE!BY5,1))</f>
        <v>0</v>
      </c>
      <c r="G5" s="118">
        <f>INDEX([2]OUTILS!CE5,MATCH(9^9^9,[2]OUTILS!CE5,1))</f>
        <v>88.333333333333329</v>
      </c>
      <c r="H5" s="119" t="s">
        <v>11</v>
      </c>
      <c r="I5" s="120" t="str">
        <f>IF(AND(D5&gt;=75,D5&lt;=100),"Acquis",IF(AND(D5&gt;=50,D5&lt;75),"En cours d'acquisition",IF(AND(D5&gt;0,D5&lt;50),"Non acquis", "Non évalué")))</f>
        <v>En cours d'acquisition</v>
      </c>
      <c r="J5" s="120" t="str">
        <f t="shared" si="0"/>
        <v>Non évalué</v>
      </c>
      <c r="K5" s="120" t="str">
        <f t="shared" si="0"/>
        <v>Non évalué</v>
      </c>
      <c r="L5" s="120" t="str">
        <f t="shared" si="0"/>
        <v>Acquis</v>
      </c>
    </row>
    <row r="6" spans="1:12" ht="19.95" customHeight="1" thickTop="1" thickBot="1" x14ac:dyDescent="0.35">
      <c r="A6" s="121" t="s">
        <v>14</v>
      </c>
      <c r="B6" s="115" t="str">
        <f>INDEX([2]ELEVES!B6,MATCH("zzz",[2]ELEVES!B6,1))</f>
        <v>Duck</v>
      </c>
      <c r="C6" s="116" t="str">
        <f>INDEX([2]ELEVES!C6,MATCH("zzz",[2]ELEVES!C6,1))</f>
        <v>donald</v>
      </c>
      <c r="D6" s="117">
        <f>INDEX([2]LIRE!BG6,MATCH(9^9^9,[2]LIRE!BG6,1))</f>
        <v>82.35294117647058</v>
      </c>
      <c r="E6" s="118">
        <f>INDEX([2]PARLER_ECOUTER!AU6,MATCH(9^9^9,[2]PARLER_ECOUTER!AU6,1))</f>
        <v>0</v>
      </c>
      <c r="F6" s="118">
        <f>INDEX([2]ECRIRE!BY6,MATCH(9^9^9,[2]ECRIRE!BY6,1))</f>
        <v>0</v>
      </c>
      <c r="G6" s="118">
        <f>INDEX([2]OUTILS!CE6,MATCH(9^9^9,[2]OUTILS!CE6,1))</f>
        <v>0</v>
      </c>
      <c r="H6" s="119" t="s">
        <v>14</v>
      </c>
      <c r="I6" s="120" t="str">
        <f t="shared" ref="I6:L32" si="1">IF(AND(D6&gt;=75,D6&lt;=100),"Acquis",IF(AND(D6&gt;=50,D6&lt;75),"En cours d'acquisition",IF(AND(D6&gt;0,D6&lt;50),"Non acquis", "Non évalué")))</f>
        <v>Acquis</v>
      </c>
      <c r="J6" s="120" t="str">
        <f t="shared" si="0"/>
        <v>Non évalué</v>
      </c>
      <c r="K6" s="120" t="str">
        <f t="shared" si="0"/>
        <v>Non évalué</v>
      </c>
      <c r="L6" s="120" t="str">
        <f t="shared" si="0"/>
        <v>Non évalué</v>
      </c>
    </row>
    <row r="7" spans="1:12" ht="19.95" customHeight="1" thickTop="1" thickBot="1" x14ac:dyDescent="0.35">
      <c r="A7" s="121" t="s">
        <v>17</v>
      </c>
      <c r="B7" s="115" t="str">
        <f>INDEX([2]ELEVES!B7,MATCH("zzz",[2]ELEVES!B7,1))</f>
        <v>vvvv</v>
      </c>
      <c r="C7" s="116" t="str">
        <f>INDEX([2]ELEVES!C7,MATCH("zzz",[2]ELEVES!C7,1))</f>
        <v>lala</v>
      </c>
      <c r="D7" s="117">
        <f>INDEX([2]LIRE!BG7,MATCH(9^9^9,[2]LIRE!BG7,1))</f>
        <v>100</v>
      </c>
      <c r="E7" s="118">
        <f>INDEX([2]PARLER_ECOUTER!AU7,MATCH(9^9^9,[2]PARLER_ECOUTER!AU7,1))</f>
        <v>0</v>
      </c>
      <c r="F7" s="118">
        <f>INDEX([2]ECRIRE!BY7,MATCH(9^9^9,[2]ECRIRE!BY7,1))</f>
        <v>0</v>
      </c>
      <c r="G7" s="118">
        <f>INDEX([2]OUTILS!CE7,MATCH(9^9^9,[2]OUTILS!CE7,1))</f>
        <v>0</v>
      </c>
      <c r="H7" s="119" t="s">
        <v>17</v>
      </c>
      <c r="I7" s="120" t="str">
        <f t="shared" si="1"/>
        <v>Acquis</v>
      </c>
      <c r="J7" s="120" t="str">
        <f t="shared" si="0"/>
        <v>Non évalué</v>
      </c>
      <c r="K7" s="120" t="str">
        <f t="shared" si="0"/>
        <v>Non évalué</v>
      </c>
      <c r="L7" s="120" t="str">
        <f t="shared" si="0"/>
        <v>Non évalué</v>
      </c>
    </row>
    <row r="8" spans="1:12" ht="19.95" customHeight="1" thickTop="1" thickBot="1" x14ac:dyDescent="0.35">
      <c r="A8" s="121" t="s">
        <v>18</v>
      </c>
      <c r="B8" s="115" t="e">
        <f>INDEX([2]ELEVES!B8,MATCH("zzz",[2]ELEVES!B8,1))</f>
        <v>#N/A</v>
      </c>
      <c r="C8" s="116" t="e">
        <f>INDEX([2]ELEVES!C8,MATCH("zzz",[2]ELEVES!C8,1))</f>
        <v>#N/A</v>
      </c>
      <c r="D8" s="117">
        <f>INDEX([2]LIRE!BG8,MATCH(9^9^9,[2]LIRE!BG8,1))</f>
        <v>71.428571428571431</v>
      </c>
      <c r="E8" s="118">
        <f>INDEX([2]PARLER_ECOUTER!AU8,MATCH(9^9^9,[2]PARLER_ECOUTER!AU8,1))</f>
        <v>0</v>
      </c>
      <c r="F8" s="118">
        <f>INDEX([2]ECRIRE!BY8,MATCH(9^9^9,[2]ECRIRE!BY8,1))</f>
        <v>0</v>
      </c>
      <c r="G8" s="118">
        <f>INDEX([2]OUTILS!CE8,MATCH(9^9^9,[2]OUTILS!CE8,1))</f>
        <v>0</v>
      </c>
      <c r="H8" s="119" t="s">
        <v>18</v>
      </c>
      <c r="I8" s="120" t="str">
        <f t="shared" si="1"/>
        <v>En cours d'acquisition</v>
      </c>
      <c r="J8" s="120" t="str">
        <f t="shared" si="0"/>
        <v>Non évalué</v>
      </c>
      <c r="K8" s="120" t="str">
        <f t="shared" si="0"/>
        <v>Non évalué</v>
      </c>
      <c r="L8" s="120" t="str">
        <f t="shared" si="0"/>
        <v>Non évalué</v>
      </c>
    </row>
    <row r="9" spans="1:12" ht="19.95" customHeight="1" thickTop="1" thickBot="1" x14ac:dyDescent="0.35">
      <c r="A9" s="121" t="s">
        <v>19</v>
      </c>
      <c r="B9" s="115" t="e">
        <f>INDEX([2]ELEVES!B9,MATCH("zzz",[2]ELEVES!B9,1))</f>
        <v>#N/A</v>
      </c>
      <c r="C9" s="116" t="e">
        <f>INDEX([2]ELEVES!C9,MATCH("zzz",[2]ELEVES!C9,1))</f>
        <v>#N/A</v>
      </c>
      <c r="D9" s="117">
        <f>INDEX([2]LIRE!BG9,MATCH(9^9^9,[2]LIRE!BG9,1))</f>
        <v>0</v>
      </c>
      <c r="E9" s="118">
        <f>INDEX([2]PARLER_ECOUTER!AU9,MATCH(9^9^9,[2]PARLER_ECOUTER!AU9,1))</f>
        <v>0</v>
      </c>
      <c r="F9" s="118">
        <f>INDEX([2]ECRIRE!BY9,MATCH(9^9^9,[2]ECRIRE!BY9,1))</f>
        <v>0</v>
      </c>
      <c r="G9" s="118">
        <f>INDEX([2]OUTILS!CE9,MATCH(9^9^9,[2]OUTILS!CE9,1))</f>
        <v>0</v>
      </c>
      <c r="H9" s="119" t="s">
        <v>19</v>
      </c>
      <c r="I9" s="120" t="str">
        <f t="shared" si="1"/>
        <v>Non évalué</v>
      </c>
      <c r="J9" s="120" t="str">
        <f t="shared" si="0"/>
        <v>Non évalué</v>
      </c>
      <c r="K9" s="120" t="str">
        <f t="shared" si="0"/>
        <v>Non évalué</v>
      </c>
      <c r="L9" s="120" t="str">
        <f t="shared" si="0"/>
        <v>Non évalué</v>
      </c>
    </row>
    <row r="10" spans="1:12" ht="19.95" customHeight="1" thickTop="1" thickBot="1" x14ac:dyDescent="0.35">
      <c r="A10" s="121" t="s">
        <v>20</v>
      </c>
      <c r="B10" s="115" t="e">
        <f>INDEX([2]ELEVES!B10,MATCH("zzz",[2]ELEVES!B10,1))</f>
        <v>#N/A</v>
      </c>
      <c r="C10" s="116" t="e">
        <f>INDEX([2]ELEVES!C10,MATCH("zzz",[2]ELEVES!C10,1))</f>
        <v>#N/A</v>
      </c>
      <c r="D10" s="117">
        <f>INDEX([2]LIRE!BG10,MATCH(9^9^9,[2]LIRE!BG10,1))</f>
        <v>0</v>
      </c>
      <c r="E10" s="118">
        <f>INDEX([2]PARLER_ECOUTER!AU10,MATCH(9^9^9,[2]PARLER_ECOUTER!AU10,1))</f>
        <v>0</v>
      </c>
      <c r="F10" s="118">
        <f>INDEX([2]ECRIRE!BY10,MATCH(9^9^9,[2]ECRIRE!BY10,1))</f>
        <v>0</v>
      </c>
      <c r="G10" s="118">
        <f>INDEX([2]OUTILS!CE10,MATCH(9^9^9,[2]OUTILS!CE10,1))</f>
        <v>0</v>
      </c>
      <c r="H10" s="119" t="s">
        <v>20</v>
      </c>
      <c r="I10" s="120" t="str">
        <f t="shared" si="1"/>
        <v>Non évalué</v>
      </c>
      <c r="J10" s="120" t="str">
        <f t="shared" si="0"/>
        <v>Non évalué</v>
      </c>
      <c r="K10" s="120" t="str">
        <f t="shared" si="0"/>
        <v>Non évalué</v>
      </c>
      <c r="L10" s="120" t="str">
        <f t="shared" si="0"/>
        <v>Non évalué</v>
      </c>
    </row>
    <row r="11" spans="1:12" ht="19.95" customHeight="1" thickTop="1" thickBot="1" x14ac:dyDescent="0.35">
      <c r="A11" s="121" t="s">
        <v>21</v>
      </c>
      <c r="B11" s="115" t="e">
        <f>INDEX([2]ELEVES!B11,MATCH("zzz",[2]ELEVES!B11,1))</f>
        <v>#N/A</v>
      </c>
      <c r="C11" s="116" t="e">
        <f>INDEX([2]ELEVES!C11,MATCH("zzz",[2]ELEVES!C11,1))</f>
        <v>#N/A</v>
      </c>
      <c r="D11" s="117">
        <f>INDEX([2]LIRE!BG11,MATCH(9^9^9,[2]LIRE!BG11,1))</f>
        <v>0</v>
      </c>
      <c r="E11" s="118">
        <f>INDEX([2]PARLER_ECOUTER!AU11,MATCH(9^9^9,[2]PARLER_ECOUTER!AU11,1))</f>
        <v>0</v>
      </c>
      <c r="F11" s="118">
        <f>INDEX([2]ECRIRE!BY11,MATCH(9^9^9,[2]ECRIRE!BY11,1))</f>
        <v>0</v>
      </c>
      <c r="G11" s="118">
        <f>INDEX([2]OUTILS!CE11,MATCH(9^9^9,[2]OUTILS!CE11,1))</f>
        <v>0</v>
      </c>
      <c r="H11" s="119" t="s">
        <v>21</v>
      </c>
      <c r="I11" s="120" t="str">
        <f t="shared" si="1"/>
        <v>Non évalué</v>
      </c>
      <c r="J11" s="120" t="str">
        <f t="shared" si="0"/>
        <v>Non évalué</v>
      </c>
      <c r="K11" s="120" t="str">
        <f t="shared" si="0"/>
        <v>Non évalué</v>
      </c>
      <c r="L11" s="120" t="str">
        <f t="shared" si="0"/>
        <v>Non évalué</v>
      </c>
    </row>
    <row r="12" spans="1:12" ht="19.95" customHeight="1" thickTop="1" thickBot="1" x14ac:dyDescent="0.35">
      <c r="A12" s="121" t="s">
        <v>22</v>
      </c>
      <c r="B12" s="115" t="e">
        <f>INDEX([2]ELEVES!B12,MATCH("zzz",[2]ELEVES!B12,1))</f>
        <v>#N/A</v>
      </c>
      <c r="C12" s="116" t="e">
        <f>INDEX([2]ELEVES!C12,MATCH("zzz",[2]ELEVES!C12,1))</f>
        <v>#N/A</v>
      </c>
      <c r="D12" s="117">
        <f>INDEX([2]LIRE!BG12,MATCH(9^9^9,[2]LIRE!BG12,1))</f>
        <v>0</v>
      </c>
      <c r="E12" s="118">
        <f>INDEX([2]PARLER_ECOUTER!AU12,MATCH(9^9^9,[2]PARLER_ECOUTER!AU12,1))</f>
        <v>0</v>
      </c>
      <c r="F12" s="118">
        <f>INDEX([2]ECRIRE!BY12,MATCH(9^9^9,[2]ECRIRE!BY12,1))</f>
        <v>0</v>
      </c>
      <c r="G12" s="118">
        <f>INDEX([2]OUTILS!CE12,MATCH(9^9^9,[2]OUTILS!CE12,1))</f>
        <v>0</v>
      </c>
      <c r="H12" s="119" t="s">
        <v>22</v>
      </c>
      <c r="I12" s="120" t="str">
        <f t="shared" si="1"/>
        <v>Non évalué</v>
      </c>
      <c r="J12" s="120" t="str">
        <f t="shared" si="0"/>
        <v>Non évalué</v>
      </c>
      <c r="K12" s="120" t="str">
        <f t="shared" si="0"/>
        <v>Non évalué</v>
      </c>
      <c r="L12" s="120" t="str">
        <f t="shared" si="0"/>
        <v>Non évalué</v>
      </c>
    </row>
    <row r="13" spans="1:12" ht="19.95" customHeight="1" thickTop="1" thickBot="1" x14ac:dyDescent="0.35">
      <c r="A13" s="121" t="s">
        <v>23</v>
      </c>
      <c r="B13" s="115" t="e">
        <f>INDEX([2]ELEVES!B13,MATCH("zzz",[2]ELEVES!B13,1))</f>
        <v>#N/A</v>
      </c>
      <c r="C13" s="116" t="e">
        <f>INDEX([2]ELEVES!C13,MATCH("zzz",[2]ELEVES!C13,1))</f>
        <v>#N/A</v>
      </c>
      <c r="D13" s="117">
        <f>INDEX([2]LIRE!BG13,MATCH(9^9^9,[2]LIRE!BG13,1))</f>
        <v>0</v>
      </c>
      <c r="E13" s="118">
        <f>INDEX([2]PARLER_ECOUTER!AU13,MATCH(9^9^9,[2]PARLER_ECOUTER!AU13,1))</f>
        <v>0</v>
      </c>
      <c r="F13" s="118">
        <f>INDEX([2]ECRIRE!BY13,MATCH(9^9^9,[2]ECRIRE!BY13,1))</f>
        <v>0</v>
      </c>
      <c r="G13" s="118">
        <f>INDEX([2]OUTILS!CE13,MATCH(9^9^9,[2]OUTILS!CE13,1))</f>
        <v>0</v>
      </c>
      <c r="H13" s="119" t="s">
        <v>23</v>
      </c>
      <c r="I13" s="120" t="str">
        <f t="shared" si="1"/>
        <v>Non évalué</v>
      </c>
      <c r="J13" s="120" t="str">
        <f t="shared" si="0"/>
        <v>Non évalué</v>
      </c>
      <c r="K13" s="120" t="str">
        <f t="shared" si="0"/>
        <v>Non évalué</v>
      </c>
      <c r="L13" s="120" t="str">
        <f t="shared" si="0"/>
        <v>Non évalué</v>
      </c>
    </row>
    <row r="14" spans="1:12" ht="19.95" customHeight="1" thickTop="1" thickBot="1" x14ac:dyDescent="0.35">
      <c r="A14" s="121" t="s">
        <v>24</v>
      </c>
      <c r="B14" s="115" t="e">
        <f>INDEX([2]ELEVES!B14,MATCH("zzz",[2]ELEVES!B14,1))</f>
        <v>#N/A</v>
      </c>
      <c r="C14" s="116" t="e">
        <f>INDEX([2]ELEVES!C14,MATCH("zzz",[2]ELEVES!C14,1))</f>
        <v>#N/A</v>
      </c>
      <c r="D14" s="117">
        <f>INDEX([2]LIRE!BG14,MATCH(9^9^9,[2]LIRE!BG14,1))</f>
        <v>0</v>
      </c>
      <c r="E14" s="118">
        <f>INDEX([2]PARLER_ECOUTER!AU14,MATCH(9^9^9,[2]PARLER_ECOUTER!AU14,1))</f>
        <v>0</v>
      </c>
      <c r="F14" s="118">
        <f>INDEX([2]ECRIRE!BY14,MATCH(9^9^9,[2]ECRIRE!BY14,1))</f>
        <v>0</v>
      </c>
      <c r="G14" s="118">
        <f>INDEX([2]OUTILS!CE14,MATCH(9^9^9,[2]OUTILS!CE14,1))</f>
        <v>0</v>
      </c>
      <c r="H14" s="119" t="s">
        <v>24</v>
      </c>
      <c r="I14" s="120" t="str">
        <f t="shared" si="1"/>
        <v>Non évalué</v>
      </c>
      <c r="J14" s="120" t="str">
        <f t="shared" si="0"/>
        <v>Non évalué</v>
      </c>
      <c r="K14" s="120" t="str">
        <f t="shared" si="0"/>
        <v>Non évalué</v>
      </c>
      <c r="L14" s="120" t="str">
        <f t="shared" si="0"/>
        <v>Non évalué</v>
      </c>
    </row>
    <row r="15" spans="1:12" ht="19.95" customHeight="1" thickTop="1" thickBot="1" x14ac:dyDescent="0.35">
      <c r="A15" s="121" t="s">
        <v>25</v>
      </c>
      <c r="B15" s="115" t="e">
        <f>INDEX([2]ELEVES!B15,MATCH("zzz",[2]ELEVES!B15,1))</f>
        <v>#N/A</v>
      </c>
      <c r="C15" s="116" t="e">
        <f>INDEX([2]ELEVES!C15,MATCH("zzz",[2]ELEVES!C15,1))</f>
        <v>#N/A</v>
      </c>
      <c r="D15" s="117">
        <f>INDEX([2]LIRE!BG15,MATCH(9^9^9,[2]LIRE!BG15,1))</f>
        <v>0</v>
      </c>
      <c r="E15" s="118">
        <f>INDEX([2]PARLER_ECOUTER!AU15,MATCH(9^9^9,[2]PARLER_ECOUTER!AU15,1))</f>
        <v>0</v>
      </c>
      <c r="F15" s="118">
        <f>INDEX([2]ECRIRE!BY15,MATCH(9^9^9,[2]ECRIRE!BY15,1))</f>
        <v>0</v>
      </c>
      <c r="G15" s="118">
        <f>INDEX([2]OUTILS!CE15,MATCH(9^9^9,[2]OUTILS!CE15,1))</f>
        <v>0</v>
      </c>
      <c r="H15" s="119" t="s">
        <v>25</v>
      </c>
      <c r="I15" s="120" t="str">
        <f t="shared" si="1"/>
        <v>Non évalué</v>
      </c>
      <c r="J15" s="120" t="str">
        <f t="shared" si="0"/>
        <v>Non évalué</v>
      </c>
      <c r="K15" s="120" t="str">
        <f t="shared" si="0"/>
        <v>Non évalué</v>
      </c>
      <c r="L15" s="120" t="str">
        <f t="shared" si="0"/>
        <v>Non évalué</v>
      </c>
    </row>
    <row r="16" spans="1:12" ht="19.95" customHeight="1" thickTop="1" thickBot="1" x14ac:dyDescent="0.35">
      <c r="A16" s="121" t="s">
        <v>26</v>
      </c>
      <c r="B16" s="115" t="e">
        <f>INDEX([2]ELEVES!B16,MATCH("zzz",[2]ELEVES!B16,1))</f>
        <v>#N/A</v>
      </c>
      <c r="C16" s="116" t="e">
        <f>INDEX([2]ELEVES!C16,MATCH("zzz",[2]ELEVES!C16,1))</f>
        <v>#N/A</v>
      </c>
      <c r="D16" s="117">
        <f>INDEX([2]LIRE!BG16,MATCH(9^9^9,[2]LIRE!BG16,1))</f>
        <v>0</v>
      </c>
      <c r="E16" s="118">
        <f>INDEX([2]PARLER_ECOUTER!AU16,MATCH(9^9^9,[2]PARLER_ECOUTER!AU16,1))</f>
        <v>0</v>
      </c>
      <c r="F16" s="118">
        <f>INDEX([2]ECRIRE!BY16,MATCH(9^9^9,[2]ECRIRE!BY16,1))</f>
        <v>0</v>
      </c>
      <c r="G16" s="118">
        <f>INDEX([2]OUTILS!CE16,MATCH(9^9^9,[2]OUTILS!CE16,1))</f>
        <v>0</v>
      </c>
      <c r="H16" s="119" t="s">
        <v>26</v>
      </c>
      <c r="I16" s="120" t="str">
        <f t="shared" si="1"/>
        <v>Non évalué</v>
      </c>
      <c r="J16" s="120" t="str">
        <f t="shared" si="0"/>
        <v>Non évalué</v>
      </c>
      <c r="K16" s="120" t="str">
        <f t="shared" si="0"/>
        <v>Non évalué</v>
      </c>
      <c r="L16" s="120" t="str">
        <f t="shared" si="0"/>
        <v>Non évalué</v>
      </c>
    </row>
    <row r="17" spans="1:12" ht="19.95" customHeight="1" thickTop="1" thickBot="1" x14ac:dyDescent="0.35">
      <c r="A17" s="121" t="s">
        <v>27</v>
      </c>
      <c r="B17" s="115" t="e">
        <f>INDEX([2]ELEVES!B17,MATCH("zzz",[2]ELEVES!B17,1))</f>
        <v>#N/A</v>
      </c>
      <c r="C17" s="116" t="e">
        <f>INDEX([2]ELEVES!C17,MATCH("zzz",[2]ELEVES!C17,1))</f>
        <v>#N/A</v>
      </c>
      <c r="D17" s="117">
        <f>INDEX([2]LIRE!BG17,MATCH(9^9^9,[2]LIRE!BG17,1))</f>
        <v>0</v>
      </c>
      <c r="E17" s="118">
        <f>INDEX([2]PARLER_ECOUTER!AU17,MATCH(9^9^9,[2]PARLER_ECOUTER!AU17,1))</f>
        <v>0</v>
      </c>
      <c r="F17" s="118">
        <f>INDEX([2]ECRIRE!BY17,MATCH(9^9^9,[2]ECRIRE!BY17,1))</f>
        <v>0</v>
      </c>
      <c r="G17" s="118">
        <f>INDEX([2]OUTILS!CE17,MATCH(9^9^9,[2]OUTILS!CE17,1))</f>
        <v>0</v>
      </c>
      <c r="H17" s="119" t="s">
        <v>27</v>
      </c>
      <c r="I17" s="120" t="str">
        <f t="shared" si="1"/>
        <v>Non évalué</v>
      </c>
      <c r="J17" s="120" t="str">
        <f t="shared" si="0"/>
        <v>Non évalué</v>
      </c>
      <c r="K17" s="120" t="str">
        <f t="shared" si="0"/>
        <v>Non évalué</v>
      </c>
      <c r="L17" s="120" t="str">
        <f t="shared" si="0"/>
        <v>Non évalué</v>
      </c>
    </row>
    <row r="18" spans="1:12" ht="19.95" customHeight="1" thickTop="1" thickBot="1" x14ac:dyDescent="0.35">
      <c r="A18" s="121" t="s">
        <v>28</v>
      </c>
      <c r="B18" s="115" t="e">
        <f>INDEX([2]ELEVES!B18,MATCH("zzz",[2]ELEVES!B18,1))</f>
        <v>#N/A</v>
      </c>
      <c r="C18" s="116" t="e">
        <f>INDEX([2]ELEVES!C18,MATCH("zzz",[2]ELEVES!C18,1))</f>
        <v>#N/A</v>
      </c>
      <c r="D18" s="117">
        <f>INDEX([2]LIRE!BG18,MATCH(9^9^9,[2]LIRE!BG18,1))</f>
        <v>0</v>
      </c>
      <c r="E18" s="118">
        <f>INDEX([2]PARLER_ECOUTER!AU18,MATCH(9^9^9,[2]PARLER_ECOUTER!AU18,1))</f>
        <v>0</v>
      </c>
      <c r="F18" s="118">
        <f>INDEX([2]ECRIRE!BY18,MATCH(9^9^9,[2]ECRIRE!BY18,1))</f>
        <v>0</v>
      </c>
      <c r="G18" s="118">
        <f>INDEX([2]OUTILS!CE18,MATCH(9^9^9,[2]OUTILS!CE18,1))</f>
        <v>0</v>
      </c>
      <c r="H18" s="119" t="s">
        <v>28</v>
      </c>
      <c r="I18" s="120" t="str">
        <f t="shared" si="1"/>
        <v>Non évalué</v>
      </c>
      <c r="J18" s="120" t="str">
        <f t="shared" si="0"/>
        <v>Non évalué</v>
      </c>
      <c r="K18" s="120" t="str">
        <f t="shared" si="0"/>
        <v>Non évalué</v>
      </c>
      <c r="L18" s="120" t="str">
        <f t="shared" si="0"/>
        <v>Non évalué</v>
      </c>
    </row>
    <row r="19" spans="1:12" ht="19.95" customHeight="1" thickTop="1" thickBot="1" x14ac:dyDescent="0.35">
      <c r="A19" s="121" t="s">
        <v>29</v>
      </c>
      <c r="B19" s="115" t="e">
        <f>INDEX([2]ELEVES!B19,MATCH("zzz",[2]ELEVES!B19,1))</f>
        <v>#N/A</v>
      </c>
      <c r="C19" s="116" t="e">
        <f>INDEX([2]ELEVES!C19,MATCH("zzz",[2]ELEVES!C19,1))</f>
        <v>#N/A</v>
      </c>
      <c r="D19" s="117">
        <f>INDEX([2]LIRE!BG19,MATCH(9^9^9,[2]LIRE!BG19,1))</f>
        <v>0</v>
      </c>
      <c r="E19" s="118">
        <f>INDEX([2]PARLER_ECOUTER!AU19,MATCH(9^9^9,[2]PARLER_ECOUTER!AU19,1))</f>
        <v>0</v>
      </c>
      <c r="F19" s="118">
        <f>INDEX([2]ECRIRE!BY19,MATCH(9^9^9,[2]ECRIRE!BY19,1))</f>
        <v>0</v>
      </c>
      <c r="G19" s="118">
        <f>INDEX([2]OUTILS!CE19,MATCH(9^9^9,[2]OUTILS!CE19,1))</f>
        <v>0</v>
      </c>
      <c r="H19" s="119" t="s">
        <v>29</v>
      </c>
      <c r="I19" s="120" t="str">
        <f t="shared" si="1"/>
        <v>Non évalué</v>
      </c>
      <c r="J19" s="120" t="str">
        <f t="shared" si="1"/>
        <v>Non évalué</v>
      </c>
      <c r="K19" s="120" t="str">
        <f t="shared" si="1"/>
        <v>Non évalué</v>
      </c>
      <c r="L19" s="120" t="str">
        <f t="shared" si="1"/>
        <v>Non évalué</v>
      </c>
    </row>
    <row r="20" spans="1:12" ht="19.95" customHeight="1" thickTop="1" thickBot="1" x14ac:dyDescent="0.35">
      <c r="A20" s="121" t="s">
        <v>30</v>
      </c>
      <c r="B20" s="115" t="e">
        <f>INDEX([2]ELEVES!B20,MATCH("zzz",[2]ELEVES!B20,1))</f>
        <v>#N/A</v>
      </c>
      <c r="C20" s="116" t="e">
        <f>INDEX([2]ELEVES!C20,MATCH("zzz",[2]ELEVES!C20,1))</f>
        <v>#N/A</v>
      </c>
      <c r="D20" s="117">
        <f>INDEX([2]LIRE!BG20,MATCH(9^9^9,[2]LIRE!BG20,1))</f>
        <v>0</v>
      </c>
      <c r="E20" s="118">
        <f>INDEX([2]PARLER_ECOUTER!AU20,MATCH(9^9^9,[2]PARLER_ECOUTER!AU20,1))</f>
        <v>0</v>
      </c>
      <c r="F20" s="118">
        <f>INDEX([2]ECRIRE!BY20,MATCH(9^9^9,[2]ECRIRE!BY20,1))</f>
        <v>0</v>
      </c>
      <c r="G20" s="118">
        <f>INDEX([2]OUTILS!CE20,MATCH(9^9^9,[2]OUTILS!CE20,1))</f>
        <v>0</v>
      </c>
      <c r="H20" s="119" t="s">
        <v>30</v>
      </c>
      <c r="I20" s="120" t="str">
        <f t="shared" si="1"/>
        <v>Non évalué</v>
      </c>
      <c r="J20" s="120" t="str">
        <f t="shared" si="1"/>
        <v>Non évalué</v>
      </c>
      <c r="K20" s="120" t="str">
        <f t="shared" si="1"/>
        <v>Non évalué</v>
      </c>
      <c r="L20" s="120" t="str">
        <f t="shared" si="1"/>
        <v>Non évalué</v>
      </c>
    </row>
    <row r="21" spans="1:12" ht="19.95" customHeight="1" thickTop="1" thickBot="1" x14ac:dyDescent="0.35">
      <c r="A21" s="121" t="s">
        <v>31</v>
      </c>
      <c r="B21" s="115" t="e">
        <f>INDEX([2]ELEVES!B21,MATCH("zzz",[2]ELEVES!B21,1))</f>
        <v>#N/A</v>
      </c>
      <c r="C21" s="116" t="e">
        <f>INDEX([2]ELEVES!C21,MATCH("zzz",[2]ELEVES!C21,1))</f>
        <v>#N/A</v>
      </c>
      <c r="D21" s="117">
        <f>INDEX([2]LIRE!BG21,MATCH(9^9^9,[2]LIRE!BG21,1))</f>
        <v>0</v>
      </c>
      <c r="E21" s="118">
        <f>INDEX([2]PARLER_ECOUTER!AU21,MATCH(9^9^9,[2]PARLER_ECOUTER!AU21,1))</f>
        <v>0</v>
      </c>
      <c r="F21" s="118">
        <f>INDEX([2]ECRIRE!BY21,MATCH(9^9^9,[2]ECRIRE!BY21,1))</f>
        <v>0</v>
      </c>
      <c r="G21" s="118">
        <f>INDEX([2]OUTILS!CE21,MATCH(9^9^9,[2]OUTILS!CE21,1))</f>
        <v>0</v>
      </c>
      <c r="H21" s="119" t="s">
        <v>31</v>
      </c>
      <c r="I21" s="120" t="str">
        <f t="shared" si="1"/>
        <v>Non évalué</v>
      </c>
      <c r="J21" s="120" t="str">
        <f t="shared" si="1"/>
        <v>Non évalué</v>
      </c>
      <c r="K21" s="120" t="str">
        <f t="shared" si="1"/>
        <v>Non évalué</v>
      </c>
      <c r="L21" s="120" t="str">
        <f t="shared" si="1"/>
        <v>Non évalué</v>
      </c>
    </row>
    <row r="22" spans="1:12" ht="19.95" customHeight="1" thickTop="1" thickBot="1" x14ac:dyDescent="0.35">
      <c r="A22" s="121" t="s">
        <v>32</v>
      </c>
      <c r="B22" s="115" t="e">
        <f>INDEX([2]ELEVES!B22,MATCH("zzz",[2]ELEVES!B22,1))</f>
        <v>#N/A</v>
      </c>
      <c r="C22" s="116" t="e">
        <f>INDEX([2]ELEVES!C22,MATCH("zzz",[2]ELEVES!C22,1))</f>
        <v>#N/A</v>
      </c>
      <c r="D22" s="117">
        <f>INDEX([2]LIRE!BG22,MATCH(9^9^9,[2]LIRE!BG22,1))</f>
        <v>0</v>
      </c>
      <c r="E22" s="118">
        <f>INDEX([2]PARLER_ECOUTER!AU22,MATCH(9^9^9,[2]PARLER_ECOUTER!AU22,1))</f>
        <v>0</v>
      </c>
      <c r="F22" s="118">
        <f>INDEX([2]ECRIRE!BY22,MATCH(9^9^9,[2]ECRIRE!BY22,1))</f>
        <v>0</v>
      </c>
      <c r="G22" s="118">
        <f>INDEX([2]OUTILS!CE22,MATCH(9^9^9,[2]OUTILS!CE22,1))</f>
        <v>0</v>
      </c>
      <c r="H22" s="119" t="s">
        <v>32</v>
      </c>
      <c r="I22" s="120" t="str">
        <f t="shared" si="1"/>
        <v>Non évalué</v>
      </c>
      <c r="J22" s="120" t="str">
        <f t="shared" si="1"/>
        <v>Non évalué</v>
      </c>
      <c r="K22" s="120" t="str">
        <f t="shared" si="1"/>
        <v>Non évalué</v>
      </c>
      <c r="L22" s="120" t="str">
        <f t="shared" si="1"/>
        <v>Non évalué</v>
      </c>
    </row>
    <row r="23" spans="1:12" ht="19.95" customHeight="1" thickTop="1" thickBot="1" x14ac:dyDescent="0.35">
      <c r="A23" s="122" t="s">
        <v>33</v>
      </c>
      <c r="B23" s="115" t="e">
        <f>INDEX([2]ELEVES!B23,MATCH("zzz",[2]ELEVES!B23,1))</f>
        <v>#N/A</v>
      </c>
      <c r="C23" s="116" t="e">
        <f>INDEX([2]ELEVES!C23,MATCH("zzz",[2]ELEVES!C23,1))</f>
        <v>#N/A</v>
      </c>
      <c r="D23" s="117">
        <f>INDEX([2]LIRE!BG23,MATCH(9^9^9,[2]LIRE!BG23,1))</f>
        <v>0</v>
      </c>
      <c r="E23" s="118">
        <f>INDEX([2]PARLER_ECOUTER!AU23,MATCH(9^9^9,[2]PARLER_ECOUTER!AU23,1))</f>
        <v>0</v>
      </c>
      <c r="F23" s="118">
        <f>INDEX([2]ECRIRE!BY23,MATCH(9^9^9,[2]ECRIRE!BY23,1))</f>
        <v>0</v>
      </c>
      <c r="G23" s="118">
        <f>INDEX([2]OUTILS!CE23,MATCH(9^9^9,[2]OUTILS!CE23,1))</f>
        <v>0</v>
      </c>
      <c r="H23" s="119" t="s">
        <v>33</v>
      </c>
      <c r="I23" s="120" t="str">
        <f t="shared" si="1"/>
        <v>Non évalué</v>
      </c>
      <c r="J23" s="120" t="str">
        <f t="shared" si="1"/>
        <v>Non évalué</v>
      </c>
      <c r="K23" s="120" t="str">
        <f t="shared" si="1"/>
        <v>Non évalué</v>
      </c>
      <c r="L23" s="120" t="str">
        <f t="shared" si="1"/>
        <v>Non évalué</v>
      </c>
    </row>
    <row r="24" spans="1:12" ht="19.95" customHeight="1" thickTop="1" thickBot="1" x14ac:dyDescent="0.35">
      <c r="A24" s="123" t="s">
        <v>34</v>
      </c>
      <c r="B24" s="115" t="e">
        <f>INDEX([2]ELEVES!B24,MATCH("zzz",[2]ELEVES!B24,1))</f>
        <v>#N/A</v>
      </c>
      <c r="C24" s="116" t="e">
        <f>INDEX([2]ELEVES!C24,MATCH("zzz",[2]ELEVES!C24,1))</f>
        <v>#N/A</v>
      </c>
      <c r="D24" s="117">
        <f>INDEX([2]LIRE!BG24,MATCH(9^9^9,[2]LIRE!BG24,1))</f>
        <v>0</v>
      </c>
      <c r="E24" s="118">
        <f>INDEX([2]PARLER_ECOUTER!AU24,MATCH(9^9^9,[2]PARLER_ECOUTER!AU24,1))</f>
        <v>0</v>
      </c>
      <c r="F24" s="118">
        <f>INDEX([2]ECRIRE!BY24,MATCH(9^9^9,[2]ECRIRE!BY24,1))</f>
        <v>0</v>
      </c>
      <c r="G24" s="118">
        <f>INDEX([2]OUTILS!CE24,MATCH(9^9^9,[2]OUTILS!CE24,1))</f>
        <v>0</v>
      </c>
      <c r="H24" s="119" t="s">
        <v>34</v>
      </c>
      <c r="I24" s="120" t="str">
        <f t="shared" si="1"/>
        <v>Non évalué</v>
      </c>
      <c r="J24" s="120" t="str">
        <f t="shared" si="1"/>
        <v>Non évalué</v>
      </c>
      <c r="K24" s="120" t="str">
        <f t="shared" si="1"/>
        <v>Non évalué</v>
      </c>
      <c r="L24" s="120" t="str">
        <f t="shared" si="1"/>
        <v>Non évalué</v>
      </c>
    </row>
    <row r="25" spans="1:12" ht="19.95" customHeight="1" thickTop="1" thickBot="1" x14ac:dyDescent="0.35">
      <c r="A25" s="124" t="s">
        <v>35</v>
      </c>
      <c r="B25" s="115" t="e">
        <f>INDEX([2]ELEVES!B25,MATCH("zzz",[2]ELEVES!B25,1))</f>
        <v>#N/A</v>
      </c>
      <c r="C25" s="116" t="e">
        <f>INDEX([2]ELEVES!C25,MATCH("zzz",[2]ELEVES!C25,1))</f>
        <v>#N/A</v>
      </c>
      <c r="D25" s="117">
        <f>INDEX([2]LIRE!BG25,MATCH(9^9^9,[2]LIRE!BG25,1))</f>
        <v>0</v>
      </c>
      <c r="E25" s="118">
        <f>INDEX([2]PARLER_ECOUTER!AU25,MATCH(9^9^9,[2]PARLER_ECOUTER!AU25,1))</f>
        <v>0</v>
      </c>
      <c r="F25" s="118">
        <f>INDEX([2]ECRIRE!BY25,MATCH(9^9^9,[2]ECRIRE!BY25,1))</f>
        <v>0</v>
      </c>
      <c r="G25" s="118">
        <f>INDEX([2]OUTILS!CE25,MATCH(9^9^9,[2]OUTILS!CE25,1))</f>
        <v>0</v>
      </c>
      <c r="H25" s="119" t="s">
        <v>35</v>
      </c>
      <c r="I25" s="120" t="str">
        <f t="shared" si="1"/>
        <v>Non évalué</v>
      </c>
      <c r="J25" s="120" t="str">
        <f t="shared" si="1"/>
        <v>Non évalué</v>
      </c>
      <c r="K25" s="120" t="str">
        <f t="shared" si="1"/>
        <v>Non évalué</v>
      </c>
      <c r="L25" s="120" t="str">
        <f t="shared" si="1"/>
        <v>Non évalué</v>
      </c>
    </row>
    <row r="26" spans="1:12" ht="19.95" customHeight="1" thickTop="1" thickBot="1" x14ac:dyDescent="0.35">
      <c r="A26" s="125" t="s">
        <v>36</v>
      </c>
      <c r="B26" s="115" t="e">
        <f>INDEX([2]ELEVES!B26,MATCH("zzz",[2]ELEVES!B26,1))</f>
        <v>#N/A</v>
      </c>
      <c r="C26" s="116" t="e">
        <f>INDEX([2]ELEVES!C26,MATCH("zzz",[2]ELEVES!C26,1))</f>
        <v>#N/A</v>
      </c>
      <c r="D26" s="117">
        <f>INDEX([2]LIRE!BG26,MATCH(9^9^9,[2]LIRE!BG26,1))</f>
        <v>0</v>
      </c>
      <c r="E26" s="118">
        <f>INDEX([2]PARLER_ECOUTER!AU26,MATCH(9^9^9,[2]PARLER_ECOUTER!AU26,1))</f>
        <v>0</v>
      </c>
      <c r="F26" s="118">
        <f>INDEX([2]ECRIRE!BY26,MATCH(9^9^9,[2]ECRIRE!BY26,1))</f>
        <v>0</v>
      </c>
      <c r="G26" s="118">
        <f>INDEX([2]OUTILS!CE26,MATCH(9^9^9,[2]OUTILS!CE26,1))</f>
        <v>0</v>
      </c>
      <c r="H26" s="119" t="s">
        <v>36</v>
      </c>
      <c r="I26" s="120" t="str">
        <f t="shared" si="1"/>
        <v>Non évalué</v>
      </c>
      <c r="J26" s="120" t="str">
        <f t="shared" si="1"/>
        <v>Non évalué</v>
      </c>
      <c r="K26" s="120" t="str">
        <f t="shared" si="1"/>
        <v>Non évalué</v>
      </c>
      <c r="L26" s="120" t="str">
        <f t="shared" si="1"/>
        <v>Non évalué</v>
      </c>
    </row>
    <row r="27" spans="1:12" ht="19.95" customHeight="1" thickTop="1" thickBot="1" x14ac:dyDescent="0.35">
      <c r="A27" s="125" t="s">
        <v>37</v>
      </c>
      <c r="B27" s="115" t="e">
        <f>INDEX([2]ELEVES!B27,MATCH("zzz",[2]ELEVES!B27,1))</f>
        <v>#N/A</v>
      </c>
      <c r="C27" s="116" t="e">
        <f>INDEX([2]ELEVES!C27,MATCH("zzz",[2]ELEVES!C27,1))</f>
        <v>#N/A</v>
      </c>
      <c r="D27" s="117">
        <f>INDEX([2]LIRE!BG27,MATCH(9^9^9,[2]LIRE!BG27,1))</f>
        <v>0</v>
      </c>
      <c r="E27" s="118">
        <f>INDEX([2]PARLER_ECOUTER!AU27,MATCH(9^9^9,[2]PARLER_ECOUTER!AU27,1))</f>
        <v>0</v>
      </c>
      <c r="F27" s="118">
        <f>INDEX([2]ECRIRE!BY27,MATCH(9^9^9,[2]ECRIRE!BY27,1))</f>
        <v>0</v>
      </c>
      <c r="G27" s="118">
        <f>INDEX([2]OUTILS!CE27,MATCH(9^9^9,[2]OUTILS!CE27,1))</f>
        <v>0</v>
      </c>
      <c r="H27" s="119" t="s">
        <v>37</v>
      </c>
      <c r="I27" s="120" t="str">
        <f t="shared" si="1"/>
        <v>Non évalué</v>
      </c>
      <c r="J27" s="120" t="str">
        <f t="shared" si="1"/>
        <v>Non évalué</v>
      </c>
      <c r="K27" s="120" t="str">
        <f t="shared" si="1"/>
        <v>Non évalué</v>
      </c>
      <c r="L27" s="120" t="str">
        <f t="shared" si="1"/>
        <v>Non évalué</v>
      </c>
    </row>
    <row r="28" spans="1:12" ht="19.95" customHeight="1" thickTop="1" thickBot="1" x14ac:dyDescent="0.35">
      <c r="A28" s="125" t="s">
        <v>38</v>
      </c>
      <c r="B28" s="115" t="e">
        <f>INDEX([2]ELEVES!B28,MATCH("zzz",[2]ELEVES!B28,1))</f>
        <v>#N/A</v>
      </c>
      <c r="C28" s="116" t="e">
        <f>INDEX([2]ELEVES!C28,MATCH("zzz",[2]ELEVES!C28,1))</f>
        <v>#N/A</v>
      </c>
      <c r="D28" s="117">
        <f>INDEX([2]LIRE!BG28,MATCH(9^9^9,[2]LIRE!BG28,1))</f>
        <v>0</v>
      </c>
      <c r="E28" s="118">
        <f>INDEX([2]PARLER_ECOUTER!AU28,MATCH(9^9^9,[2]PARLER_ECOUTER!AU28,1))</f>
        <v>0</v>
      </c>
      <c r="F28" s="118">
        <f>INDEX([2]ECRIRE!BY28,MATCH(9^9^9,[2]ECRIRE!BY28,1))</f>
        <v>0</v>
      </c>
      <c r="G28" s="118">
        <f>INDEX([2]OUTILS!CE28,MATCH(9^9^9,[2]OUTILS!CE28,1))</f>
        <v>0</v>
      </c>
      <c r="H28" s="119" t="s">
        <v>38</v>
      </c>
      <c r="I28" s="120" t="str">
        <f t="shared" si="1"/>
        <v>Non évalué</v>
      </c>
      <c r="J28" s="120" t="str">
        <f t="shared" si="1"/>
        <v>Non évalué</v>
      </c>
      <c r="K28" s="120" t="str">
        <f t="shared" si="1"/>
        <v>Non évalué</v>
      </c>
      <c r="L28" s="120" t="str">
        <f t="shared" si="1"/>
        <v>Non évalué</v>
      </c>
    </row>
    <row r="29" spans="1:12" ht="19.95" customHeight="1" thickTop="1" thickBot="1" x14ac:dyDescent="0.35">
      <c r="A29" s="125" t="s">
        <v>39</v>
      </c>
      <c r="B29" s="115" t="e">
        <f>INDEX([2]ELEVES!B29,MATCH("zzz",[2]ELEVES!B29,1))</f>
        <v>#N/A</v>
      </c>
      <c r="C29" s="116" t="e">
        <f>INDEX([2]ELEVES!C29,MATCH("zzz",[2]ELEVES!C29,1))</f>
        <v>#N/A</v>
      </c>
      <c r="D29" s="117">
        <f>INDEX([2]LIRE!BG29,MATCH(9^9^9,[2]LIRE!BG29,1))</f>
        <v>0</v>
      </c>
      <c r="E29" s="118">
        <f>INDEX([2]PARLER_ECOUTER!AU29,MATCH(9^9^9,[2]PARLER_ECOUTER!AU29,1))</f>
        <v>0</v>
      </c>
      <c r="F29" s="118">
        <f>INDEX([2]ECRIRE!BY29,MATCH(9^9^9,[2]ECRIRE!BY29,1))</f>
        <v>0</v>
      </c>
      <c r="G29" s="118">
        <f>INDEX([2]OUTILS!CE29,MATCH(9^9^9,[2]OUTILS!CE29,1))</f>
        <v>0</v>
      </c>
      <c r="H29" s="119" t="s">
        <v>39</v>
      </c>
      <c r="I29" s="120" t="str">
        <f t="shared" si="1"/>
        <v>Non évalué</v>
      </c>
      <c r="J29" s="120" t="str">
        <f t="shared" si="1"/>
        <v>Non évalué</v>
      </c>
      <c r="K29" s="120" t="str">
        <f t="shared" si="1"/>
        <v>Non évalué</v>
      </c>
      <c r="L29" s="120" t="str">
        <f t="shared" si="1"/>
        <v>Non évalué</v>
      </c>
    </row>
    <row r="30" spans="1:12" ht="19.95" customHeight="1" thickTop="1" thickBot="1" x14ac:dyDescent="0.35">
      <c r="A30" s="125" t="s">
        <v>40</v>
      </c>
      <c r="B30" s="115" t="e">
        <f>INDEX([2]ELEVES!B30,MATCH("zzz",[2]ELEVES!B30,1))</f>
        <v>#N/A</v>
      </c>
      <c r="C30" s="116" t="e">
        <f>INDEX([2]ELEVES!C30,MATCH("zzz",[2]ELEVES!C30,1))</f>
        <v>#N/A</v>
      </c>
      <c r="D30" s="117">
        <f>INDEX([2]LIRE!BG30,MATCH(9^9^9,[2]LIRE!BG30,1))</f>
        <v>0</v>
      </c>
      <c r="E30" s="118">
        <f>INDEX([2]PARLER_ECOUTER!AU30,MATCH(9^9^9,[2]PARLER_ECOUTER!AU30,1))</f>
        <v>0</v>
      </c>
      <c r="F30" s="118">
        <f>INDEX([2]ECRIRE!BY30,MATCH(9^9^9,[2]ECRIRE!BY30,1))</f>
        <v>0</v>
      </c>
      <c r="G30" s="118">
        <f>INDEX([2]OUTILS!CE30,MATCH(9^9^9,[2]OUTILS!CE30,1))</f>
        <v>0</v>
      </c>
      <c r="H30" s="119" t="s">
        <v>40</v>
      </c>
      <c r="I30" s="120" t="str">
        <f t="shared" si="1"/>
        <v>Non évalué</v>
      </c>
      <c r="J30" s="120" t="str">
        <f t="shared" si="1"/>
        <v>Non évalué</v>
      </c>
      <c r="K30" s="120" t="str">
        <f t="shared" si="1"/>
        <v>Non évalué</v>
      </c>
      <c r="L30" s="120" t="str">
        <f t="shared" si="1"/>
        <v>Non évalué</v>
      </c>
    </row>
    <row r="31" spans="1:12" ht="19.95" customHeight="1" thickTop="1" thickBot="1" x14ac:dyDescent="0.35">
      <c r="A31" s="126" t="s">
        <v>41</v>
      </c>
      <c r="B31" s="115" t="e">
        <f>INDEX([2]ELEVES!B31,MATCH("zzz",[2]ELEVES!B31,1))</f>
        <v>#N/A</v>
      </c>
      <c r="C31" s="116" t="e">
        <f>INDEX([2]ELEVES!C31,MATCH("zzz",[2]ELEVES!C31,1))</f>
        <v>#N/A</v>
      </c>
      <c r="D31" s="117">
        <f>INDEX([2]LIRE!BG31,MATCH(9^9^9,[2]LIRE!BG31,1))</f>
        <v>0</v>
      </c>
      <c r="E31" s="118">
        <f>INDEX([2]PARLER_ECOUTER!AU31,MATCH(9^9^9,[2]PARLER_ECOUTER!AU31,1))</f>
        <v>0</v>
      </c>
      <c r="F31" s="118">
        <f>INDEX([2]ECRIRE!BY31,MATCH(9^9^9,[2]ECRIRE!BY31,1))</f>
        <v>0</v>
      </c>
      <c r="G31" s="118">
        <f>INDEX([2]OUTILS!CE31,MATCH(9^9^9,[2]OUTILS!CE31,1))</f>
        <v>0</v>
      </c>
      <c r="H31" s="119" t="s">
        <v>41</v>
      </c>
      <c r="I31" s="120" t="str">
        <f t="shared" si="1"/>
        <v>Non évalué</v>
      </c>
      <c r="J31" s="120" t="str">
        <f t="shared" si="1"/>
        <v>Non évalué</v>
      </c>
      <c r="K31" s="120" t="str">
        <f t="shared" si="1"/>
        <v>Non évalué</v>
      </c>
      <c r="L31" s="120" t="str">
        <f t="shared" si="1"/>
        <v>Non évalué</v>
      </c>
    </row>
    <row r="32" spans="1:12" ht="19.95" customHeight="1" thickTop="1" thickBot="1" x14ac:dyDescent="0.35">
      <c r="A32" s="127" t="s">
        <v>42</v>
      </c>
      <c r="B32" s="115" t="e">
        <f>INDEX([2]ELEVES!B32,MATCH("zzz",[2]ELEVES!B32,1))</f>
        <v>#N/A</v>
      </c>
      <c r="C32" s="116" t="e">
        <f>INDEX([2]ELEVES!C32,MATCH("zzz",[2]ELEVES!C32,1))</f>
        <v>#N/A</v>
      </c>
      <c r="D32" s="117">
        <f>INDEX([2]LIRE!BG32,MATCH(9^9^9,[2]LIRE!BG32,1))</f>
        <v>0</v>
      </c>
      <c r="E32" s="118">
        <f>INDEX([2]PARLER_ECOUTER!AU32,MATCH(9^9^9,[2]PARLER_ECOUTER!AU32,1))</f>
        <v>0</v>
      </c>
      <c r="F32" s="118">
        <f>INDEX([2]ECRIRE!BY32,MATCH(9^9^9,[2]ECRIRE!BY32,1))</f>
        <v>0</v>
      </c>
      <c r="G32" s="118">
        <f>INDEX([2]OUTILS!CE32,MATCH(9^9^9,[2]OUTILS!CE32,1))</f>
        <v>0</v>
      </c>
      <c r="H32" s="119" t="s">
        <v>42</v>
      </c>
      <c r="I32" s="120" t="str">
        <f t="shared" si="1"/>
        <v>Non évalué</v>
      </c>
      <c r="J32" s="120" t="str">
        <f t="shared" si="1"/>
        <v>Non évalué</v>
      </c>
      <c r="K32" s="120" t="str">
        <f t="shared" si="1"/>
        <v>Non évalué</v>
      </c>
      <c r="L32" s="120" t="str">
        <f t="shared" si="1"/>
        <v>Non évalué</v>
      </c>
    </row>
    <row r="33" spans="1:14" s="129" customFormat="1" ht="19.95" customHeight="1" thickTop="1" x14ac:dyDescent="0.3">
      <c r="A33" s="128"/>
      <c r="B33" s="128"/>
      <c r="C33" s="128"/>
      <c r="E33" s="130"/>
      <c r="F33" s="130"/>
      <c r="H33" s="131"/>
      <c r="I33" s="132"/>
      <c r="J33" s="133"/>
      <c r="K33" s="133"/>
      <c r="L33" s="133"/>
    </row>
    <row r="34" spans="1:14" x14ac:dyDescent="0.3">
      <c r="A34" s="134"/>
      <c r="B34" s="134"/>
      <c r="C34" s="134"/>
      <c r="D34" s="135"/>
      <c r="E34" s="136"/>
      <c r="F34" s="136"/>
      <c r="G34" s="135"/>
      <c r="H34" s="137"/>
      <c r="I34" s="138"/>
      <c r="J34" s="135"/>
      <c r="K34" s="135"/>
      <c r="L34" s="135"/>
      <c r="M34" s="135"/>
      <c r="N34" s="135"/>
    </row>
    <row r="35" spans="1:14" x14ac:dyDescent="0.3">
      <c r="A35" s="134"/>
      <c r="B35" s="134"/>
      <c r="C35" s="134"/>
      <c r="D35" s="135"/>
      <c r="E35" s="136"/>
      <c r="F35" s="136"/>
      <c r="G35" s="135"/>
      <c r="H35" s="137"/>
      <c r="I35" s="138"/>
      <c r="J35" s="135"/>
      <c r="K35" s="135"/>
      <c r="L35" s="135"/>
      <c r="M35" s="135"/>
      <c r="N35" s="135"/>
    </row>
    <row r="36" spans="1:14" x14ac:dyDescent="0.3">
      <c r="A36" s="134"/>
      <c r="B36" s="134"/>
      <c r="C36" s="134"/>
      <c r="D36" s="135"/>
      <c r="E36" s="136"/>
      <c r="F36" s="136"/>
      <c r="G36" s="135"/>
      <c r="H36" s="137"/>
      <c r="I36" s="138"/>
      <c r="J36" s="135"/>
      <c r="K36" s="135"/>
      <c r="L36" s="135"/>
      <c r="M36" s="135"/>
      <c r="N36" s="135"/>
    </row>
    <row r="37" spans="1:14" x14ac:dyDescent="0.3">
      <c r="A37" s="134"/>
      <c r="B37" s="134"/>
      <c r="C37" s="134"/>
      <c r="D37" s="135"/>
      <c r="E37" s="136"/>
      <c r="F37" s="136"/>
      <c r="G37" s="135"/>
      <c r="H37" s="137"/>
      <c r="I37" s="138"/>
      <c r="J37" s="135"/>
      <c r="K37" s="135"/>
      <c r="L37" s="135"/>
      <c r="M37" s="135"/>
      <c r="N37" s="135"/>
    </row>
    <row r="38" spans="1:14" x14ac:dyDescent="0.3">
      <c r="A38" s="134"/>
      <c r="B38" s="134"/>
      <c r="C38" s="134"/>
      <c r="D38" s="135"/>
      <c r="E38" s="136"/>
      <c r="F38" s="136"/>
      <c r="G38" s="135"/>
      <c r="H38" s="137"/>
      <c r="I38" s="138"/>
      <c r="J38" s="135"/>
      <c r="K38" s="135"/>
      <c r="L38" s="135"/>
      <c r="M38" s="135"/>
      <c r="N38" s="135"/>
    </row>
    <row r="39" spans="1:14" x14ac:dyDescent="0.3">
      <c r="A39" s="134"/>
      <c r="B39" s="134"/>
      <c r="C39" s="134"/>
      <c r="D39" s="135"/>
      <c r="E39" s="136"/>
      <c r="F39" s="136"/>
      <c r="G39" s="135"/>
      <c r="H39" s="137"/>
      <c r="I39" s="138"/>
      <c r="J39" s="135"/>
      <c r="K39" s="135"/>
      <c r="L39" s="135"/>
      <c r="M39" s="135"/>
      <c r="N39" s="135"/>
    </row>
    <row r="40" spans="1:14" x14ac:dyDescent="0.3">
      <c r="A40" s="134"/>
      <c r="B40" s="134"/>
      <c r="C40" s="134"/>
      <c r="D40" s="135"/>
      <c r="E40" s="136"/>
      <c r="F40" s="136"/>
      <c r="G40" s="135"/>
      <c r="H40" s="137"/>
      <c r="I40" s="138"/>
      <c r="J40" s="135"/>
      <c r="K40" s="135"/>
      <c r="L40" s="135"/>
      <c r="M40" s="135"/>
      <c r="N40" s="135"/>
    </row>
    <row r="41" spans="1:14" x14ac:dyDescent="0.3">
      <c r="A41" s="134"/>
      <c r="B41" s="134"/>
      <c r="C41" s="134"/>
      <c r="D41" s="135"/>
      <c r="E41" s="136"/>
      <c r="F41" s="136"/>
      <c r="G41" s="135"/>
      <c r="H41" s="137"/>
      <c r="I41" s="138"/>
      <c r="J41" s="135"/>
      <c r="K41" s="135"/>
      <c r="L41" s="135"/>
      <c r="M41" s="135"/>
      <c r="N41" s="135"/>
    </row>
    <row r="42" spans="1:14" x14ac:dyDescent="0.3">
      <c r="A42" s="134"/>
      <c r="B42" s="134"/>
      <c r="C42" s="134"/>
      <c r="D42" s="135"/>
      <c r="E42" s="135"/>
      <c r="F42" s="135"/>
      <c r="G42" s="135"/>
      <c r="H42" s="137"/>
      <c r="I42" s="138"/>
      <c r="J42" s="135"/>
      <c r="K42" s="135"/>
      <c r="L42" s="135"/>
      <c r="M42" s="135"/>
      <c r="N42" s="135"/>
    </row>
    <row r="43" spans="1:14" x14ac:dyDescent="0.3">
      <c r="A43" s="134"/>
      <c r="B43" s="134"/>
      <c r="C43" s="134"/>
      <c r="D43" s="135"/>
      <c r="E43" s="135"/>
      <c r="F43" s="135"/>
      <c r="G43" s="135"/>
      <c r="H43" s="137"/>
      <c r="I43" s="138"/>
      <c r="J43" s="135"/>
      <c r="K43" s="135"/>
      <c r="L43" s="135"/>
      <c r="M43" s="135"/>
      <c r="N43" s="135"/>
    </row>
    <row r="44" spans="1:14" x14ac:dyDescent="0.3">
      <c r="A44" s="134"/>
      <c r="B44" s="134"/>
      <c r="C44" s="134"/>
      <c r="D44" s="135"/>
      <c r="E44" s="135"/>
      <c r="F44" s="135"/>
      <c r="G44" s="135"/>
      <c r="H44" s="137"/>
      <c r="I44" s="138"/>
      <c r="J44" s="135"/>
      <c r="K44" s="135"/>
      <c r="L44" s="135"/>
      <c r="M44" s="135"/>
      <c r="N44" s="135"/>
    </row>
    <row r="45" spans="1:14" x14ac:dyDescent="0.3">
      <c r="A45" s="134"/>
      <c r="B45" s="134"/>
      <c r="C45" s="134"/>
      <c r="D45" s="135"/>
      <c r="E45" s="135"/>
      <c r="F45" s="135"/>
      <c r="G45" s="135"/>
      <c r="H45" s="137"/>
      <c r="I45" s="138"/>
      <c r="J45" s="135"/>
      <c r="K45" s="135"/>
      <c r="L45" s="135"/>
      <c r="M45" s="135"/>
      <c r="N45" s="135"/>
    </row>
    <row r="46" spans="1:14" x14ac:dyDescent="0.3">
      <c r="A46" s="134"/>
      <c r="B46" s="134"/>
      <c r="C46" s="134"/>
      <c r="D46" s="135"/>
      <c r="E46" s="135"/>
      <c r="F46" s="135"/>
      <c r="G46" s="135"/>
      <c r="H46" s="137"/>
      <c r="I46" s="138"/>
      <c r="J46" s="135"/>
      <c r="K46" s="135"/>
      <c r="L46" s="135"/>
      <c r="M46" s="135"/>
      <c r="N46" s="135"/>
    </row>
    <row r="47" spans="1:14" x14ac:dyDescent="0.3">
      <c r="A47" s="134"/>
      <c r="B47" s="134"/>
      <c r="C47" s="134"/>
      <c r="D47" s="135"/>
      <c r="E47" s="135"/>
      <c r="F47" s="135"/>
      <c r="G47" s="135"/>
      <c r="H47" s="137"/>
      <c r="I47" s="138"/>
      <c r="J47" s="135"/>
      <c r="K47" s="135"/>
      <c r="L47" s="135"/>
      <c r="M47" s="135"/>
      <c r="N47" s="135"/>
    </row>
    <row r="48" spans="1:14" x14ac:dyDescent="0.3">
      <c r="A48" s="134"/>
      <c r="B48" s="134"/>
      <c r="C48" s="134"/>
      <c r="D48" s="135"/>
      <c r="E48" s="135"/>
      <c r="F48" s="135"/>
      <c r="G48" s="135"/>
      <c r="H48" s="137"/>
      <c r="I48" s="138"/>
      <c r="J48" s="135"/>
      <c r="K48" s="135"/>
      <c r="L48" s="135"/>
      <c r="M48" s="135"/>
      <c r="N48" s="135"/>
    </row>
    <row r="49" spans="1:14" x14ac:dyDescent="0.3">
      <c r="A49" s="134"/>
      <c r="B49" s="134"/>
      <c r="C49" s="134"/>
      <c r="D49" s="135"/>
      <c r="E49" s="135"/>
      <c r="F49" s="135"/>
      <c r="G49" s="135"/>
      <c r="H49" s="137"/>
      <c r="I49" s="138"/>
      <c r="J49" s="135"/>
      <c r="K49" s="135"/>
      <c r="L49" s="135"/>
      <c r="M49" s="135"/>
      <c r="N49" s="135"/>
    </row>
    <row r="50" spans="1:14" x14ac:dyDescent="0.3">
      <c r="A50" s="134"/>
      <c r="B50" s="134"/>
      <c r="C50" s="134"/>
      <c r="D50" s="135"/>
      <c r="E50" s="135"/>
      <c r="F50" s="135"/>
      <c r="G50" s="135"/>
      <c r="H50" s="137"/>
      <c r="I50" s="138"/>
      <c r="J50" s="135"/>
      <c r="K50" s="135"/>
      <c r="L50" s="135"/>
      <c r="M50" s="135"/>
      <c r="N50" s="135"/>
    </row>
    <row r="51" spans="1:14" x14ac:dyDescent="0.3">
      <c r="A51" s="134"/>
      <c r="B51" s="134"/>
      <c r="C51" s="134"/>
      <c r="D51" s="135"/>
      <c r="E51" s="135"/>
      <c r="F51" s="135"/>
      <c r="G51" s="135"/>
      <c r="H51" s="137"/>
      <c r="I51" s="138"/>
      <c r="J51" s="135"/>
      <c r="K51" s="135"/>
      <c r="L51" s="135"/>
      <c r="M51" s="135"/>
      <c r="N51" s="135"/>
    </row>
    <row r="52" spans="1:14" x14ac:dyDescent="0.3">
      <c r="A52" s="134"/>
      <c r="B52" s="134"/>
      <c r="C52" s="134"/>
      <c r="D52" s="135"/>
      <c r="E52" s="135"/>
      <c r="F52" s="135"/>
      <c r="G52" s="135"/>
      <c r="H52" s="137"/>
      <c r="I52" s="138"/>
      <c r="J52" s="135"/>
      <c r="K52" s="135"/>
      <c r="L52" s="135"/>
      <c r="M52" s="135"/>
      <c r="N52" s="135"/>
    </row>
    <row r="53" spans="1:14" x14ac:dyDescent="0.3">
      <c r="A53" s="134"/>
      <c r="B53" s="134"/>
      <c r="C53" s="134"/>
      <c r="D53" s="135"/>
      <c r="E53" s="135"/>
      <c r="F53" s="135"/>
      <c r="G53" s="135"/>
      <c r="H53" s="137"/>
      <c r="I53" s="138"/>
      <c r="J53" s="135"/>
      <c r="K53" s="135"/>
      <c r="L53" s="135"/>
      <c r="M53" s="135"/>
      <c r="N53" s="135"/>
    </row>
    <row r="54" spans="1:14" x14ac:dyDescent="0.3">
      <c r="A54" s="134"/>
      <c r="B54" s="134"/>
      <c r="C54" s="134"/>
      <c r="D54" s="135"/>
      <c r="E54" s="135"/>
      <c r="F54" s="135"/>
      <c r="G54" s="135"/>
      <c r="H54" s="137"/>
      <c r="I54" s="138"/>
      <c r="J54" s="135"/>
      <c r="K54" s="135"/>
      <c r="L54" s="135"/>
      <c r="M54" s="135"/>
      <c r="N54" s="135"/>
    </row>
    <row r="55" spans="1:14" x14ac:dyDescent="0.3">
      <c r="A55" s="134"/>
      <c r="B55" s="134"/>
      <c r="C55" s="134"/>
      <c r="D55" s="135"/>
      <c r="E55" s="135"/>
      <c r="F55" s="135"/>
      <c r="G55" s="135"/>
      <c r="H55" s="137"/>
      <c r="I55" s="138"/>
      <c r="J55" s="135"/>
      <c r="K55" s="135"/>
      <c r="L55" s="135"/>
      <c r="M55" s="135"/>
      <c r="N55" s="135"/>
    </row>
    <row r="56" spans="1:14" x14ac:dyDescent="0.3">
      <c r="A56" s="134"/>
      <c r="B56" s="134"/>
      <c r="C56" s="134"/>
      <c r="D56" s="135"/>
      <c r="E56" s="135"/>
      <c r="F56" s="135"/>
      <c r="G56" s="135"/>
      <c r="H56" s="137"/>
      <c r="I56" s="138"/>
      <c r="J56" s="135"/>
      <c r="K56" s="135"/>
      <c r="L56" s="135"/>
      <c r="M56" s="135"/>
      <c r="N56" s="135"/>
    </row>
    <row r="57" spans="1:14" x14ac:dyDescent="0.3">
      <c r="A57" s="134"/>
      <c r="B57" s="134"/>
      <c r="C57" s="134"/>
      <c r="D57" s="135"/>
      <c r="E57" s="135"/>
      <c r="F57" s="135"/>
      <c r="G57" s="135"/>
      <c r="H57" s="137"/>
      <c r="I57" s="138"/>
      <c r="J57" s="135"/>
      <c r="K57" s="135"/>
      <c r="L57" s="135"/>
      <c r="M57" s="135"/>
      <c r="N57" s="135"/>
    </row>
    <row r="58" spans="1:14" x14ac:dyDescent="0.3">
      <c r="A58" s="134"/>
      <c r="B58" s="134"/>
      <c r="C58" s="134"/>
      <c r="D58" s="135"/>
      <c r="E58" s="135"/>
      <c r="F58" s="135"/>
      <c r="G58" s="135"/>
      <c r="H58" s="137"/>
      <c r="I58" s="138"/>
      <c r="J58" s="135"/>
      <c r="K58" s="135"/>
      <c r="L58" s="135"/>
      <c r="M58" s="135"/>
      <c r="N58" s="135"/>
    </row>
    <row r="59" spans="1:14" x14ac:dyDescent="0.3">
      <c r="A59" s="134"/>
      <c r="B59" s="134"/>
      <c r="C59" s="134"/>
      <c r="D59" s="135"/>
      <c r="E59" s="135"/>
      <c r="F59" s="135"/>
      <c r="G59" s="135"/>
      <c r="H59" s="137"/>
      <c r="I59" s="138"/>
      <c r="J59" s="135"/>
      <c r="K59" s="135"/>
      <c r="L59" s="135"/>
      <c r="M59" s="135"/>
      <c r="N59" s="135"/>
    </row>
    <row r="60" spans="1:14" x14ac:dyDescent="0.3">
      <c r="A60" s="134"/>
      <c r="B60" s="134"/>
      <c r="C60" s="134"/>
      <c r="D60" s="135"/>
      <c r="E60" s="135"/>
      <c r="F60" s="135"/>
      <c r="G60" s="135"/>
      <c r="H60" s="137"/>
      <c r="I60" s="138"/>
      <c r="J60" s="135"/>
      <c r="K60" s="135"/>
      <c r="L60" s="135"/>
      <c r="M60" s="135"/>
      <c r="N60" s="135"/>
    </row>
    <row r="61" spans="1:14" x14ac:dyDescent="0.3">
      <c r="A61" s="135">
        <v>0</v>
      </c>
      <c r="B61" s="135"/>
      <c r="C61" s="135"/>
      <c r="D61" s="135"/>
      <c r="E61" s="135"/>
      <c r="F61" s="135"/>
      <c r="G61" s="135"/>
      <c r="H61" s="137">
        <v>0</v>
      </c>
      <c r="I61" s="138"/>
      <c r="J61" s="135"/>
      <c r="K61" s="135"/>
      <c r="L61" s="135"/>
      <c r="M61" s="135"/>
      <c r="N61" s="135"/>
    </row>
    <row r="62" spans="1:14" x14ac:dyDescent="0.3">
      <c r="A62" s="135"/>
      <c r="B62" s="135"/>
      <c r="C62" s="135"/>
      <c r="D62" s="135"/>
      <c r="E62" s="135"/>
      <c r="F62" s="135"/>
      <c r="G62" s="135"/>
      <c r="H62" s="135"/>
      <c r="I62" s="138"/>
      <c r="J62" s="135"/>
      <c r="K62" s="135"/>
      <c r="L62" s="135"/>
      <c r="M62" s="135"/>
      <c r="N62" s="135"/>
    </row>
    <row r="63" spans="1:14" x14ac:dyDescent="0.3">
      <c r="A63" s="135"/>
      <c r="B63" s="135"/>
      <c r="C63" s="135"/>
      <c r="D63" s="135"/>
      <c r="E63" s="135"/>
      <c r="F63" s="135"/>
      <c r="G63" s="135"/>
      <c r="H63" s="135"/>
      <c r="I63" s="138"/>
      <c r="J63" s="135"/>
      <c r="K63" s="135"/>
      <c r="L63" s="135"/>
      <c r="M63" s="135"/>
      <c r="N63" s="135"/>
    </row>
    <row r="64" spans="1:14" x14ac:dyDescent="0.3">
      <c r="A64" s="135"/>
      <c r="B64" s="135"/>
      <c r="C64" s="135"/>
      <c r="D64" s="135"/>
      <c r="E64" s="135"/>
      <c r="F64" s="135"/>
      <c r="G64" s="135"/>
      <c r="H64" s="135"/>
      <c r="I64" s="138"/>
      <c r="J64" s="135"/>
      <c r="K64" s="135"/>
      <c r="L64" s="135"/>
      <c r="M64" s="135"/>
      <c r="N64" s="135"/>
    </row>
    <row r="65" spans="1:14" x14ac:dyDescent="0.3">
      <c r="A65" s="135"/>
      <c r="B65" s="135"/>
      <c r="C65" s="135"/>
      <c r="D65" s="135"/>
      <c r="E65" s="135"/>
      <c r="F65" s="135"/>
      <c r="G65" s="135"/>
      <c r="H65" s="135"/>
      <c r="I65" s="138"/>
      <c r="J65" s="135"/>
      <c r="K65" s="135"/>
      <c r="L65" s="135"/>
      <c r="M65" s="135"/>
      <c r="N65" s="135"/>
    </row>
    <row r="66" spans="1:14" x14ac:dyDescent="0.3">
      <c r="A66" s="135"/>
      <c r="B66" s="135"/>
      <c r="C66" s="135"/>
      <c r="D66" s="135"/>
      <c r="E66" s="135"/>
      <c r="F66" s="135"/>
      <c r="G66" s="135"/>
      <c r="H66" s="135"/>
      <c r="I66" s="138"/>
      <c r="J66" s="135"/>
      <c r="K66" s="135"/>
      <c r="L66" s="135"/>
      <c r="M66" s="135"/>
      <c r="N66" s="135"/>
    </row>
    <row r="67" spans="1:14" x14ac:dyDescent="0.3">
      <c r="A67" s="135"/>
      <c r="B67" s="135"/>
      <c r="C67" s="135"/>
      <c r="D67" s="135"/>
      <c r="E67" s="135"/>
      <c r="F67" s="135"/>
      <c r="G67" s="135"/>
      <c r="H67" s="135"/>
      <c r="I67" s="138"/>
      <c r="J67" s="135"/>
      <c r="K67" s="135"/>
      <c r="L67" s="135"/>
      <c r="M67" s="135"/>
      <c r="N67" s="135"/>
    </row>
    <row r="68" spans="1:14" x14ac:dyDescent="0.3">
      <c r="A68" s="135"/>
      <c r="B68" s="135"/>
      <c r="C68" s="135"/>
      <c r="D68" s="135"/>
      <c r="E68" s="135"/>
      <c r="F68" s="135"/>
      <c r="G68" s="135"/>
      <c r="H68" s="135"/>
      <c r="I68" s="138"/>
      <c r="J68" s="135"/>
      <c r="K68" s="135"/>
      <c r="L68" s="135"/>
      <c r="M68" s="135"/>
      <c r="N68" s="135"/>
    </row>
    <row r="69" spans="1:14" x14ac:dyDescent="0.3">
      <c r="A69" s="135"/>
      <c r="B69" s="135"/>
      <c r="C69" s="135"/>
      <c r="D69" s="135"/>
      <c r="E69" s="135"/>
      <c r="F69" s="135"/>
      <c r="G69" s="135"/>
      <c r="H69" s="135"/>
      <c r="I69" s="138"/>
      <c r="J69" s="135"/>
      <c r="K69" s="135"/>
      <c r="L69" s="135"/>
      <c r="M69" s="135"/>
      <c r="N69" s="135"/>
    </row>
    <row r="70" spans="1:14" x14ac:dyDescent="0.3">
      <c r="A70" s="135"/>
      <c r="B70" s="135"/>
      <c r="C70" s="135"/>
      <c r="D70" s="135"/>
      <c r="E70" s="135"/>
      <c r="F70" s="135"/>
      <c r="G70" s="135"/>
      <c r="H70" s="135"/>
      <c r="I70" s="138"/>
      <c r="J70" s="135"/>
      <c r="K70" s="135"/>
      <c r="L70" s="135"/>
      <c r="M70" s="135"/>
      <c r="N70" s="135"/>
    </row>
    <row r="71" spans="1:14" x14ac:dyDescent="0.3">
      <c r="A71" s="135"/>
      <c r="B71" s="135"/>
      <c r="C71" s="135"/>
      <c r="D71" s="135"/>
      <c r="E71" s="135"/>
      <c r="F71" s="135"/>
      <c r="G71" s="135"/>
      <c r="H71" s="135"/>
      <c r="I71" s="138"/>
      <c r="J71" s="135"/>
      <c r="K71" s="135"/>
      <c r="L71" s="135"/>
      <c r="M71" s="135"/>
      <c r="N71" s="135"/>
    </row>
    <row r="72" spans="1:14" x14ac:dyDescent="0.3">
      <c r="A72" s="135"/>
      <c r="B72" s="135"/>
      <c r="C72" s="135"/>
      <c r="D72" s="135"/>
      <c r="E72" s="135"/>
      <c r="F72" s="135"/>
      <c r="G72" s="135"/>
      <c r="H72" s="135"/>
      <c r="I72" s="138"/>
      <c r="J72" s="135"/>
      <c r="K72" s="135"/>
      <c r="L72" s="135"/>
      <c r="M72" s="135"/>
      <c r="N72" s="135"/>
    </row>
    <row r="73" spans="1:14" x14ac:dyDescent="0.3">
      <c r="A73" s="135"/>
      <c r="B73" s="135"/>
      <c r="C73" s="135"/>
      <c r="D73" s="135"/>
      <c r="E73" s="135"/>
      <c r="F73" s="135"/>
      <c r="G73" s="135"/>
      <c r="H73" s="135"/>
      <c r="I73" s="138"/>
      <c r="J73" s="135"/>
      <c r="K73" s="135"/>
      <c r="L73" s="135"/>
      <c r="M73" s="135"/>
      <c r="N73" s="135"/>
    </row>
    <row r="74" spans="1:14" x14ac:dyDescent="0.3">
      <c r="A74" s="135"/>
      <c r="B74" s="135"/>
      <c r="C74" s="135"/>
      <c r="D74" s="135"/>
      <c r="E74" s="135"/>
      <c r="F74" s="135"/>
      <c r="G74" s="135"/>
      <c r="H74" s="135"/>
      <c r="I74" s="138"/>
      <c r="J74" s="135"/>
      <c r="K74" s="135"/>
      <c r="L74" s="135"/>
      <c r="M74" s="135"/>
      <c r="N74" s="135"/>
    </row>
    <row r="75" spans="1:14" x14ac:dyDescent="0.3">
      <c r="A75" s="135"/>
      <c r="B75" s="135"/>
      <c r="C75" s="135"/>
      <c r="D75" s="135"/>
      <c r="E75" s="135"/>
      <c r="F75" s="135"/>
      <c r="G75" s="135"/>
      <c r="H75" s="135"/>
      <c r="I75" s="138"/>
      <c r="J75" s="135"/>
      <c r="K75" s="135"/>
      <c r="L75" s="135"/>
      <c r="M75" s="135"/>
      <c r="N75" s="135"/>
    </row>
    <row r="76" spans="1:14" x14ac:dyDescent="0.3">
      <c r="A76" s="135"/>
      <c r="B76" s="135"/>
      <c r="C76" s="135"/>
      <c r="D76" s="135"/>
      <c r="E76" s="135"/>
      <c r="F76" s="135"/>
      <c r="G76" s="135"/>
      <c r="H76" s="135"/>
      <c r="I76" s="138"/>
      <c r="J76" s="135"/>
      <c r="K76" s="135"/>
      <c r="L76" s="135"/>
      <c r="M76" s="135"/>
      <c r="N76" s="135"/>
    </row>
    <row r="77" spans="1:14" x14ac:dyDescent="0.3">
      <c r="A77" s="135"/>
      <c r="B77" s="135"/>
      <c r="C77" s="135"/>
      <c r="D77" s="135"/>
      <c r="E77" s="135"/>
      <c r="F77" s="135"/>
      <c r="G77" s="135"/>
      <c r="H77" s="135"/>
      <c r="I77" s="138"/>
      <c r="J77" s="135"/>
      <c r="K77" s="135"/>
      <c r="L77" s="135"/>
      <c r="M77" s="135"/>
      <c r="N77" s="135"/>
    </row>
    <row r="78" spans="1:14" x14ac:dyDescent="0.3">
      <c r="A78" s="135"/>
      <c r="B78" s="135"/>
      <c r="C78" s="135"/>
      <c r="D78" s="135"/>
      <c r="E78" s="135"/>
      <c r="F78" s="135"/>
      <c r="G78" s="135"/>
      <c r="H78" s="135"/>
      <c r="I78" s="138"/>
      <c r="J78" s="135"/>
      <c r="K78" s="135"/>
      <c r="L78" s="135"/>
      <c r="M78" s="135"/>
      <c r="N78" s="135"/>
    </row>
    <row r="79" spans="1:14" x14ac:dyDescent="0.3">
      <c r="A79" s="135"/>
      <c r="B79" s="135"/>
      <c r="C79" s="135"/>
      <c r="D79" s="135"/>
      <c r="E79" s="135"/>
      <c r="F79" s="135"/>
      <c r="G79" s="135"/>
      <c r="H79" s="135"/>
      <c r="I79" s="138"/>
      <c r="J79" s="135"/>
      <c r="K79" s="135"/>
      <c r="L79" s="135"/>
      <c r="M79" s="135"/>
      <c r="N79" s="135"/>
    </row>
    <row r="80" spans="1:14" x14ac:dyDescent="0.3">
      <c r="A80" s="135"/>
      <c r="B80" s="135"/>
      <c r="C80" s="135"/>
      <c r="D80" s="135"/>
      <c r="E80" s="135"/>
      <c r="F80" s="135"/>
      <c r="G80" s="135"/>
      <c r="H80" s="135"/>
      <c r="I80" s="138"/>
      <c r="J80" s="135"/>
      <c r="K80" s="135"/>
      <c r="L80" s="135"/>
      <c r="M80" s="135"/>
      <c r="N80" s="135"/>
    </row>
    <row r="81" spans="1:14" x14ac:dyDescent="0.3">
      <c r="A81" s="135"/>
      <c r="B81" s="135"/>
      <c r="C81" s="135"/>
      <c r="D81" s="135"/>
      <c r="E81" s="135"/>
      <c r="F81" s="135"/>
      <c r="G81" s="135"/>
      <c r="H81" s="135"/>
      <c r="I81" s="138"/>
      <c r="J81" s="135"/>
      <c r="K81" s="135"/>
      <c r="L81" s="135"/>
      <c r="M81" s="135"/>
      <c r="N81" s="135"/>
    </row>
    <row r="82" spans="1:14" x14ac:dyDescent="0.3">
      <c r="A82" s="135"/>
      <c r="B82" s="135"/>
      <c r="C82" s="135"/>
      <c r="D82" s="135"/>
      <c r="E82" s="135"/>
      <c r="F82" s="135"/>
      <c r="G82" s="135"/>
      <c r="H82" s="135"/>
      <c r="I82" s="138"/>
      <c r="J82" s="135"/>
      <c r="K82" s="135"/>
      <c r="L82" s="135"/>
      <c r="M82" s="135"/>
      <c r="N82" s="135"/>
    </row>
  </sheetData>
  <protectedRanges>
    <protectedRange algorithmName="SHA-512" hashValue="k9kG5hV5TaZlH+n8nPoWzBbZn9SQIDpvJy3oUTUGakg8w/oRChNvVPmk0GMy54jJ99k3JS276FGUdK0Wnw8eQA==" saltValue="RaK/hFgK+Lh/8olPXU+ozA==" spinCount="100000" sqref="V14" name="Plage1"/>
  </protectedRanges>
  <mergeCells count="6">
    <mergeCell ref="L1:L2"/>
    <mergeCell ref="A1:C2"/>
    <mergeCell ref="H1:H2"/>
    <mergeCell ref="I1:I2"/>
    <mergeCell ref="J1:J2"/>
    <mergeCell ref="K1:K2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104"/>
  <sheetViews>
    <sheetView workbookViewId="0">
      <selection sqref="A1:XFD1048576"/>
    </sheetView>
  </sheetViews>
  <sheetFormatPr baseColWidth="10" defaultColWidth="5" defaultRowHeight="14.4" x14ac:dyDescent="0.3"/>
  <cols>
    <col min="2" max="2" width="20" bestFit="1" customWidth="1"/>
    <col min="3" max="3" width="15" customWidth="1"/>
    <col min="4" max="4" width="11.88671875" customWidth="1"/>
    <col min="5" max="5" width="17.44140625" customWidth="1"/>
    <col min="6" max="7" width="11.88671875" customWidth="1"/>
    <col min="8" max="8" width="10.77734375" style="157" customWidth="1"/>
    <col min="9" max="9" width="23" style="139" customWidth="1"/>
    <col min="10" max="12" width="23" style="140" customWidth="1"/>
  </cols>
  <sheetData>
    <row r="1" spans="1:12" s="110" customFormat="1" ht="30.75" customHeight="1" thickTop="1" thickBot="1" x14ac:dyDescent="0.3">
      <c r="A1" s="194"/>
      <c r="B1" s="194"/>
      <c r="C1" s="194"/>
      <c r="D1" s="141" t="s">
        <v>106</v>
      </c>
      <c r="E1" s="141" t="s">
        <v>107</v>
      </c>
      <c r="F1" s="142" t="s">
        <v>108</v>
      </c>
      <c r="G1" s="142" t="s">
        <v>109</v>
      </c>
      <c r="H1" s="195"/>
      <c r="I1" s="203" t="s">
        <v>106</v>
      </c>
      <c r="J1" s="203" t="s">
        <v>107</v>
      </c>
      <c r="K1" s="199" t="s">
        <v>108</v>
      </c>
      <c r="L1" s="199" t="s">
        <v>109</v>
      </c>
    </row>
    <row r="2" spans="1:12" s="113" customFormat="1" ht="20.399999999999999" thickTop="1" thickBot="1" x14ac:dyDescent="0.35">
      <c r="A2" s="201"/>
      <c r="B2" s="201"/>
      <c r="C2" s="201"/>
      <c r="D2" s="143" t="s">
        <v>105</v>
      </c>
      <c r="E2" s="143" t="s">
        <v>105</v>
      </c>
      <c r="F2" s="144" t="s">
        <v>105</v>
      </c>
      <c r="G2" s="144" t="s">
        <v>105</v>
      </c>
      <c r="H2" s="202"/>
      <c r="I2" s="204"/>
      <c r="J2" s="204"/>
      <c r="K2" s="200"/>
      <c r="L2" s="200"/>
    </row>
    <row r="3" spans="1:12" ht="19.95" customHeight="1" thickTop="1" thickBot="1" x14ac:dyDescent="0.35">
      <c r="A3" s="145" t="s">
        <v>5</v>
      </c>
      <c r="B3" s="115" t="str">
        <f>INDEX([2]ELEVES!B3,MATCH("zzz",[2]ELEVES!B3,1))</f>
        <v>LEHEROS</v>
      </c>
      <c r="C3" s="116" t="str">
        <f>INDEX([2]ELEVES!C3,MATCH("zzz",[2]ELEVES!C3,1))</f>
        <v>TOTO</v>
      </c>
      <c r="D3" s="146">
        <f>INDEX([2]NO!BG3,MATCH(9^9^9,[2]NO!BG3,1))</f>
        <v>79.545454545454547</v>
      </c>
      <c r="E3" s="146">
        <f>INDEX([2]SF!BG3,MATCH(9^9^9,[2]SF!BG3,1))</f>
        <v>52.777777777777779</v>
      </c>
      <c r="F3" s="146">
        <f>INDEX([2]GR!BG3,MATCH(9^9^9,[2]GR!BG3,1))</f>
        <v>62.857142857142854</v>
      </c>
      <c r="G3" s="147">
        <f>INDEX([2]TD!BG3,MATCH(9^9^9,[2]TD!BG3,1))</f>
        <v>87.179487179487182</v>
      </c>
      <c r="H3" s="148" t="s">
        <v>5</v>
      </c>
      <c r="I3" s="149" t="str">
        <f>IF(AND(D3&gt;=75,D3&lt;=100),"Acquis",IF(AND(D3&gt;=50,D3&lt;75),"En cours d'acquisition",IF(AND(D3&gt;0,D3&lt;50),"Non acquis", "Non évalué")))</f>
        <v>Acquis</v>
      </c>
      <c r="J3" s="149" t="str">
        <f t="shared" ref="J3:L18" si="0">IF(AND(E3&gt;=75,E3&lt;=100),"Acquis",IF(AND(E3&gt;=50,E3&lt;75),"En cours d'acquisition",IF(AND(E3&gt;0,E3&lt;50),"Non acquis", "Non évalué")))</f>
        <v>En cours d'acquisition</v>
      </c>
      <c r="K3" s="149" t="str">
        <f t="shared" si="0"/>
        <v>En cours d'acquisition</v>
      </c>
      <c r="L3" s="149" t="str">
        <f t="shared" si="0"/>
        <v>Acquis</v>
      </c>
    </row>
    <row r="4" spans="1:12" ht="19.95" customHeight="1" thickTop="1" thickBot="1" x14ac:dyDescent="0.35">
      <c r="A4" s="145" t="s">
        <v>8</v>
      </c>
      <c r="B4" s="115" t="str">
        <f>INDEX([2]ELEVES!B4,MATCH("zzz",[2]ELEVES!B4,1))</f>
        <v>DUCOBU</v>
      </c>
      <c r="C4" s="116" t="str">
        <f>INDEX([2]ELEVES!C4,MATCH("zzz",[2]ELEVES!C4,1))</f>
        <v>DEDE</v>
      </c>
      <c r="D4" s="146">
        <f>INDEX([2]NO!BG4,MATCH(9^9^9,[2]NO!BG4,1))</f>
        <v>43.75</v>
      </c>
      <c r="E4" s="146">
        <f>INDEX([2]SF!BG4,MATCH(9^9^9,[2]SF!BG4,1))</f>
        <v>83.333333333333343</v>
      </c>
      <c r="F4" s="146">
        <f>INDEX([2]GR!BG4,MATCH(9^9^9,[2]GR!BG4,1))</f>
        <v>77.777777777777786</v>
      </c>
      <c r="G4" s="147">
        <f>INDEX([2]TD!BG4,MATCH(9^9^9,[2]TD!BG4,1))</f>
        <v>71.794871794871796</v>
      </c>
      <c r="H4" s="148" t="s">
        <v>8</v>
      </c>
      <c r="I4" s="149" t="str">
        <f t="shared" ref="I4:L32" si="1">IF(AND(D4&gt;=75,D4&lt;=100),"Acquis",IF(AND(D4&gt;=50,D4&lt;75),"En cours d'acquisition",IF(AND(D4&gt;0,D4&lt;50),"Non acquis", "Non évalué")))</f>
        <v>Non acquis</v>
      </c>
      <c r="J4" s="149" t="str">
        <f t="shared" si="0"/>
        <v>Acquis</v>
      </c>
      <c r="K4" s="149" t="str">
        <f t="shared" si="0"/>
        <v>Acquis</v>
      </c>
      <c r="L4" s="149" t="str">
        <f t="shared" si="0"/>
        <v>En cours d'acquisition</v>
      </c>
    </row>
    <row r="5" spans="1:12" ht="19.95" customHeight="1" thickTop="1" thickBot="1" x14ac:dyDescent="0.35">
      <c r="A5" s="145" t="s">
        <v>11</v>
      </c>
      <c r="B5" s="115" t="str">
        <f>INDEX([2]ELEVES!B5,MATCH("zzz",[2]ELEVES!B5,1))</f>
        <v>SCHTROUMPF</v>
      </c>
      <c r="C5" s="116" t="str">
        <f>INDEX([2]ELEVES!C5,MATCH("zzz",[2]ELEVES!C5,1))</f>
        <v>GRINCHEUX</v>
      </c>
      <c r="D5" s="146">
        <f>INDEX([2]NO!BG5,MATCH(9^9^9,[2]NO!BG5,1))</f>
        <v>90.909090909090907</v>
      </c>
      <c r="E5" s="146">
        <f>INDEX([2]SF!BG5,MATCH(9^9^9,[2]SF!BG5,1))</f>
        <v>94.444444444444443</v>
      </c>
      <c r="F5" s="146">
        <f>INDEX([2]GR!BG5,MATCH(9^9^9,[2]GR!BG5,1))</f>
        <v>66.666666666666657</v>
      </c>
      <c r="G5" s="147">
        <f>INDEX([2]TD!BG5,MATCH(9^9^9,[2]TD!BG5,1))</f>
        <v>58.974358974358978</v>
      </c>
      <c r="H5" s="148" t="s">
        <v>11</v>
      </c>
      <c r="I5" s="149" t="str">
        <f t="shared" si="1"/>
        <v>Acquis</v>
      </c>
      <c r="J5" s="149" t="str">
        <f t="shared" si="0"/>
        <v>Acquis</v>
      </c>
      <c r="K5" s="149" t="str">
        <f t="shared" si="0"/>
        <v>En cours d'acquisition</v>
      </c>
      <c r="L5" s="149" t="str">
        <f t="shared" si="0"/>
        <v>En cours d'acquisition</v>
      </c>
    </row>
    <row r="6" spans="1:12" ht="19.95" customHeight="1" thickTop="1" thickBot="1" x14ac:dyDescent="0.35">
      <c r="A6" s="145" t="s">
        <v>14</v>
      </c>
      <c r="B6" s="115" t="str">
        <f>INDEX([2]ELEVES!B6,MATCH("zzz",[2]ELEVES!B6,1))</f>
        <v>Duck</v>
      </c>
      <c r="C6" s="116" t="str">
        <f>INDEX([2]ELEVES!C6,MATCH("zzz",[2]ELEVES!C6,1))</f>
        <v>donald</v>
      </c>
      <c r="D6" s="146">
        <f>INDEX([2]NO!BG6,MATCH(9^9^9,[2]NO!BG6,1))</f>
        <v>0</v>
      </c>
      <c r="E6" s="146">
        <f>INDEX([2]SF!BG6,MATCH(9^9^9,[2]SF!BG6,1))</f>
        <v>0</v>
      </c>
      <c r="F6" s="146">
        <f>INDEX([2]GR!BG6,MATCH(9^9^9,[2]GR!BG6,1))</f>
        <v>0</v>
      </c>
      <c r="G6" s="147">
        <f>INDEX([2]TD!BG6,MATCH(9^9^9,[2]TD!BG6,1))</f>
        <v>0</v>
      </c>
      <c r="H6" s="148" t="s">
        <v>14</v>
      </c>
      <c r="I6" s="149" t="str">
        <f t="shared" si="1"/>
        <v>Non évalué</v>
      </c>
      <c r="J6" s="149" t="str">
        <f t="shared" si="0"/>
        <v>Non évalué</v>
      </c>
      <c r="K6" s="149" t="str">
        <f t="shared" si="0"/>
        <v>Non évalué</v>
      </c>
      <c r="L6" s="149" t="str">
        <f t="shared" si="0"/>
        <v>Non évalué</v>
      </c>
    </row>
    <row r="7" spans="1:12" ht="19.95" customHeight="1" thickTop="1" thickBot="1" x14ac:dyDescent="0.35">
      <c r="A7" s="145" t="s">
        <v>17</v>
      </c>
      <c r="B7" s="115" t="str">
        <f>INDEX([2]ELEVES!B7,MATCH("zzz",[2]ELEVES!B7,1))</f>
        <v>vvvv</v>
      </c>
      <c r="C7" s="116" t="str">
        <f>INDEX([2]ELEVES!C7,MATCH("zzz",[2]ELEVES!C7,1))</f>
        <v>lala</v>
      </c>
      <c r="D7" s="146">
        <f>INDEX([2]NO!BG7,MATCH(9^9^9,[2]NO!BG7,1))</f>
        <v>0</v>
      </c>
      <c r="E7" s="146">
        <f>INDEX([2]SF!BG7,MATCH(9^9^9,[2]SF!BG7,1))</f>
        <v>0</v>
      </c>
      <c r="F7" s="146">
        <f>INDEX([2]GR!BG7,MATCH(9^9^9,[2]GR!BG7,1))</f>
        <v>0</v>
      </c>
      <c r="G7" s="147">
        <f>INDEX([2]TD!BG7,MATCH(9^9^9,[2]TD!BG7,1))</f>
        <v>0</v>
      </c>
      <c r="H7" s="148" t="s">
        <v>17</v>
      </c>
      <c r="I7" s="149" t="str">
        <f t="shared" si="1"/>
        <v>Non évalué</v>
      </c>
      <c r="J7" s="149" t="str">
        <f t="shared" si="0"/>
        <v>Non évalué</v>
      </c>
      <c r="K7" s="149" t="str">
        <f t="shared" si="0"/>
        <v>Non évalué</v>
      </c>
      <c r="L7" s="149" t="str">
        <f t="shared" si="0"/>
        <v>Non évalué</v>
      </c>
    </row>
    <row r="8" spans="1:12" ht="19.95" customHeight="1" thickTop="1" thickBot="1" x14ac:dyDescent="0.35">
      <c r="A8" s="145" t="s">
        <v>18</v>
      </c>
      <c r="B8" s="115" t="e">
        <f>INDEX([2]ELEVES!B8,MATCH("zzz",[2]ELEVES!B8,1))</f>
        <v>#N/A</v>
      </c>
      <c r="C8" s="116" t="e">
        <f>INDEX([2]ELEVES!C8,MATCH("zzz",[2]ELEVES!C8,1))</f>
        <v>#N/A</v>
      </c>
      <c r="D8" s="146">
        <f>INDEX([2]NO!BG8,MATCH(9^9^9,[2]NO!BG8,1))</f>
        <v>0</v>
      </c>
      <c r="E8" s="146">
        <f>INDEX([2]SF!BG8,MATCH(9^9^9,[2]SF!BG8,1))</f>
        <v>0</v>
      </c>
      <c r="F8" s="146">
        <f>INDEX([2]GR!BG8,MATCH(9^9^9,[2]GR!BG8,1))</f>
        <v>0</v>
      </c>
      <c r="G8" s="147">
        <f>INDEX([2]TD!BG8,MATCH(9^9^9,[2]TD!BG8,1))</f>
        <v>0</v>
      </c>
      <c r="H8" s="148" t="s">
        <v>18</v>
      </c>
      <c r="I8" s="149" t="str">
        <f t="shared" si="1"/>
        <v>Non évalué</v>
      </c>
      <c r="J8" s="149" t="str">
        <f t="shared" si="0"/>
        <v>Non évalué</v>
      </c>
      <c r="K8" s="149" t="str">
        <f t="shared" si="0"/>
        <v>Non évalué</v>
      </c>
      <c r="L8" s="149" t="str">
        <f t="shared" si="0"/>
        <v>Non évalué</v>
      </c>
    </row>
    <row r="9" spans="1:12" ht="19.95" customHeight="1" thickTop="1" thickBot="1" x14ac:dyDescent="0.35">
      <c r="A9" s="145" t="s">
        <v>19</v>
      </c>
      <c r="B9" s="115" t="e">
        <f>INDEX([2]ELEVES!B9,MATCH("zzz",[2]ELEVES!B9,1))</f>
        <v>#N/A</v>
      </c>
      <c r="C9" s="116" t="e">
        <f>INDEX([2]ELEVES!C9,MATCH("zzz",[2]ELEVES!C9,1))</f>
        <v>#N/A</v>
      </c>
      <c r="D9" s="146">
        <f>INDEX([2]NO!BG9,MATCH(9^9^9,[2]NO!BG9,1))</f>
        <v>0</v>
      </c>
      <c r="E9" s="146">
        <f>INDEX([2]SF!BG9,MATCH(9^9^9,[2]SF!BG9,1))</f>
        <v>0</v>
      </c>
      <c r="F9" s="146">
        <f>INDEX([2]GR!BG9,MATCH(9^9^9,[2]GR!BG9,1))</f>
        <v>0</v>
      </c>
      <c r="G9" s="147">
        <f>INDEX([2]TD!BG9,MATCH(9^9^9,[2]TD!BG9,1))</f>
        <v>0</v>
      </c>
      <c r="H9" s="148" t="s">
        <v>19</v>
      </c>
      <c r="I9" s="149" t="str">
        <f t="shared" si="1"/>
        <v>Non évalué</v>
      </c>
      <c r="J9" s="149" t="str">
        <f t="shared" si="0"/>
        <v>Non évalué</v>
      </c>
      <c r="K9" s="149" t="str">
        <f t="shared" si="0"/>
        <v>Non évalué</v>
      </c>
      <c r="L9" s="149" t="str">
        <f t="shared" si="0"/>
        <v>Non évalué</v>
      </c>
    </row>
    <row r="10" spans="1:12" ht="19.95" customHeight="1" thickTop="1" thickBot="1" x14ac:dyDescent="0.35">
      <c r="A10" s="145" t="s">
        <v>20</v>
      </c>
      <c r="B10" s="115" t="e">
        <f>INDEX([2]ELEVES!B10,MATCH("zzz",[2]ELEVES!B10,1))</f>
        <v>#N/A</v>
      </c>
      <c r="C10" s="116" t="e">
        <f>INDEX([2]ELEVES!C10,MATCH("zzz",[2]ELEVES!C10,1))</f>
        <v>#N/A</v>
      </c>
      <c r="D10" s="146">
        <f>INDEX([2]NO!BG10,MATCH(9^9^9,[2]NO!BG10,1))</f>
        <v>0</v>
      </c>
      <c r="E10" s="146">
        <f>INDEX([2]SF!BG10,MATCH(9^9^9,[2]SF!BG10,1))</f>
        <v>0</v>
      </c>
      <c r="F10" s="146">
        <f>INDEX([2]GR!BG10,MATCH(9^9^9,[2]GR!BG10,1))</f>
        <v>0</v>
      </c>
      <c r="G10" s="147">
        <f>INDEX([2]TD!BG10,MATCH(9^9^9,[2]TD!BG10,1))</f>
        <v>0</v>
      </c>
      <c r="H10" s="148" t="s">
        <v>20</v>
      </c>
      <c r="I10" s="149" t="str">
        <f t="shared" si="1"/>
        <v>Non évalué</v>
      </c>
      <c r="J10" s="149" t="str">
        <f t="shared" si="0"/>
        <v>Non évalué</v>
      </c>
      <c r="K10" s="149" t="str">
        <f t="shared" si="0"/>
        <v>Non évalué</v>
      </c>
      <c r="L10" s="149" t="str">
        <f t="shared" si="0"/>
        <v>Non évalué</v>
      </c>
    </row>
    <row r="11" spans="1:12" ht="19.95" customHeight="1" thickTop="1" thickBot="1" x14ac:dyDescent="0.35">
      <c r="A11" s="145" t="s">
        <v>21</v>
      </c>
      <c r="B11" s="115" t="e">
        <f>INDEX([2]ELEVES!B11,MATCH("zzz",[2]ELEVES!B11,1))</f>
        <v>#N/A</v>
      </c>
      <c r="C11" s="116" t="e">
        <f>INDEX([2]ELEVES!C11,MATCH("zzz",[2]ELEVES!C11,1))</f>
        <v>#N/A</v>
      </c>
      <c r="D11" s="146">
        <f>INDEX([2]NO!BG11,MATCH(9^9^9,[2]NO!BG11,1))</f>
        <v>0</v>
      </c>
      <c r="E11" s="146">
        <f>INDEX([2]SF!BG11,MATCH(9^9^9,[2]SF!BG11,1))</f>
        <v>0</v>
      </c>
      <c r="F11" s="146">
        <f>INDEX([2]GR!BG11,MATCH(9^9^9,[2]GR!BG11,1))</f>
        <v>0</v>
      </c>
      <c r="G11" s="147">
        <f>INDEX([2]TD!BG11,MATCH(9^9^9,[2]TD!BG11,1))</f>
        <v>0</v>
      </c>
      <c r="H11" s="148" t="s">
        <v>21</v>
      </c>
      <c r="I11" s="149" t="str">
        <f t="shared" si="1"/>
        <v>Non évalué</v>
      </c>
      <c r="J11" s="149" t="str">
        <f t="shared" si="0"/>
        <v>Non évalué</v>
      </c>
      <c r="K11" s="149" t="str">
        <f t="shared" si="0"/>
        <v>Non évalué</v>
      </c>
      <c r="L11" s="149" t="str">
        <f t="shared" si="0"/>
        <v>Non évalué</v>
      </c>
    </row>
    <row r="12" spans="1:12" ht="19.95" customHeight="1" thickTop="1" thickBot="1" x14ac:dyDescent="0.35">
      <c r="A12" s="145" t="s">
        <v>22</v>
      </c>
      <c r="B12" s="115" t="e">
        <f>INDEX([2]ELEVES!B12,MATCH("zzz",[2]ELEVES!B12,1))</f>
        <v>#N/A</v>
      </c>
      <c r="C12" s="116" t="e">
        <f>INDEX([2]ELEVES!C12,MATCH("zzz",[2]ELEVES!C12,1))</f>
        <v>#N/A</v>
      </c>
      <c r="D12" s="146">
        <f>INDEX([2]NO!BG12,MATCH(9^9^9,[2]NO!BG12,1))</f>
        <v>0</v>
      </c>
      <c r="E12" s="146">
        <f>INDEX([2]SF!BG12,MATCH(9^9^9,[2]SF!BG12,1))</f>
        <v>0</v>
      </c>
      <c r="F12" s="146">
        <f>INDEX([2]GR!BG12,MATCH(9^9^9,[2]GR!BG12,1))</f>
        <v>0</v>
      </c>
      <c r="G12" s="147">
        <f>INDEX([2]TD!BG12,MATCH(9^9^9,[2]TD!BG12,1))</f>
        <v>0</v>
      </c>
      <c r="H12" s="148" t="s">
        <v>22</v>
      </c>
      <c r="I12" s="149" t="str">
        <f t="shared" si="1"/>
        <v>Non évalué</v>
      </c>
      <c r="J12" s="149" t="str">
        <f t="shared" si="0"/>
        <v>Non évalué</v>
      </c>
      <c r="K12" s="149" t="str">
        <f t="shared" si="0"/>
        <v>Non évalué</v>
      </c>
      <c r="L12" s="149" t="str">
        <f t="shared" si="0"/>
        <v>Non évalué</v>
      </c>
    </row>
    <row r="13" spans="1:12" ht="19.95" customHeight="1" thickTop="1" thickBot="1" x14ac:dyDescent="0.35">
      <c r="A13" s="145" t="s">
        <v>23</v>
      </c>
      <c r="B13" s="115" t="e">
        <f>INDEX([2]ELEVES!B13,MATCH("zzz",[2]ELEVES!B13,1))</f>
        <v>#N/A</v>
      </c>
      <c r="C13" s="116" t="e">
        <f>INDEX([2]ELEVES!C13,MATCH("zzz",[2]ELEVES!C13,1))</f>
        <v>#N/A</v>
      </c>
      <c r="D13" s="146">
        <f>INDEX([2]NO!BG13,MATCH(9^9^9,[2]NO!BG13,1))</f>
        <v>0</v>
      </c>
      <c r="E13" s="146">
        <f>INDEX([2]SF!BG13,MATCH(9^9^9,[2]SF!BG13,1))</f>
        <v>0</v>
      </c>
      <c r="F13" s="146">
        <f>INDEX([2]GR!BG13,MATCH(9^9^9,[2]GR!BG13,1))</f>
        <v>0</v>
      </c>
      <c r="G13" s="147">
        <f>INDEX([2]TD!BG13,MATCH(9^9^9,[2]TD!BG13,1))</f>
        <v>0</v>
      </c>
      <c r="H13" s="148" t="s">
        <v>23</v>
      </c>
      <c r="I13" s="149" t="str">
        <f t="shared" si="1"/>
        <v>Non évalué</v>
      </c>
      <c r="J13" s="149" t="str">
        <f t="shared" si="0"/>
        <v>Non évalué</v>
      </c>
      <c r="K13" s="149" t="str">
        <f t="shared" si="0"/>
        <v>Non évalué</v>
      </c>
      <c r="L13" s="149" t="str">
        <f t="shared" si="0"/>
        <v>Non évalué</v>
      </c>
    </row>
    <row r="14" spans="1:12" ht="19.95" customHeight="1" thickTop="1" thickBot="1" x14ac:dyDescent="0.35">
      <c r="A14" s="145" t="s">
        <v>24</v>
      </c>
      <c r="B14" s="115" t="e">
        <f>INDEX([2]ELEVES!B14,MATCH("zzz",[2]ELEVES!B14,1))</f>
        <v>#N/A</v>
      </c>
      <c r="C14" s="116" t="e">
        <f>INDEX([2]ELEVES!C14,MATCH("zzz",[2]ELEVES!C14,1))</f>
        <v>#N/A</v>
      </c>
      <c r="D14" s="146">
        <f>INDEX([2]NO!BG14,MATCH(9^9^9,[2]NO!BG14,1))</f>
        <v>0</v>
      </c>
      <c r="E14" s="146">
        <f>INDEX([2]SF!BG14,MATCH(9^9^9,[2]SF!BG14,1))</f>
        <v>0</v>
      </c>
      <c r="F14" s="146">
        <f>INDEX([2]GR!BG14,MATCH(9^9^9,[2]GR!BG14,1))</f>
        <v>0</v>
      </c>
      <c r="G14" s="147">
        <f>INDEX([2]TD!BG14,MATCH(9^9^9,[2]TD!BG14,1))</f>
        <v>0</v>
      </c>
      <c r="H14" s="148" t="s">
        <v>24</v>
      </c>
      <c r="I14" s="149" t="str">
        <f t="shared" si="1"/>
        <v>Non évalué</v>
      </c>
      <c r="J14" s="149" t="str">
        <f t="shared" si="0"/>
        <v>Non évalué</v>
      </c>
      <c r="K14" s="149" t="str">
        <f t="shared" si="0"/>
        <v>Non évalué</v>
      </c>
      <c r="L14" s="149" t="str">
        <f t="shared" si="0"/>
        <v>Non évalué</v>
      </c>
    </row>
    <row r="15" spans="1:12" ht="19.95" customHeight="1" thickTop="1" thickBot="1" x14ac:dyDescent="0.35">
      <c r="A15" s="145" t="s">
        <v>25</v>
      </c>
      <c r="B15" s="115" t="e">
        <f>INDEX([2]ELEVES!B15,MATCH("zzz",[2]ELEVES!B15,1))</f>
        <v>#N/A</v>
      </c>
      <c r="C15" s="116" t="e">
        <f>INDEX([2]ELEVES!C15,MATCH("zzz",[2]ELEVES!C15,1))</f>
        <v>#N/A</v>
      </c>
      <c r="D15" s="146">
        <f>INDEX([2]NO!BG15,MATCH(9^9^9,[2]NO!BG15,1))</f>
        <v>0</v>
      </c>
      <c r="E15" s="146">
        <f>INDEX([2]SF!BG15,MATCH(9^9^9,[2]SF!BG15,1))</f>
        <v>0</v>
      </c>
      <c r="F15" s="146">
        <f>INDEX([2]GR!BG15,MATCH(9^9^9,[2]GR!BG15,1))</f>
        <v>0</v>
      </c>
      <c r="G15" s="147">
        <f>INDEX([2]TD!BG15,MATCH(9^9^9,[2]TD!BG15,1))</f>
        <v>0</v>
      </c>
      <c r="H15" s="148" t="s">
        <v>25</v>
      </c>
      <c r="I15" s="149" t="str">
        <f t="shared" si="1"/>
        <v>Non évalué</v>
      </c>
      <c r="J15" s="149" t="str">
        <f t="shared" si="0"/>
        <v>Non évalué</v>
      </c>
      <c r="K15" s="149" t="str">
        <f t="shared" si="0"/>
        <v>Non évalué</v>
      </c>
      <c r="L15" s="149" t="str">
        <f t="shared" si="0"/>
        <v>Non évalué</v>
      </c>
    </row>
    <row r="16" spans="1:12" ht="19.95" customHeight="1" thickTop="1" thickBot="1" x14ac:dyDescent="0.35">
      <c r="A16" s="145" t="s">
        <v>26</v>
      </c>
      <c r="B16" s="115" t="e">
        <f>INDEX([2]ELEVES!B16,MATCH("zzz",[2]ELEVES!B16,1))</f>
        <v>#N/A</v>
      </c>
      <c r="C16" s="116" t="e">
        <f>INDEX([2]ELEVES!C16,MATCH("zzz",[2]ELEVES!C16,1))</f>
        <v>#N/A</v>
      </c>
      <c r="D16" s="146">
        <f>INDEX([2]NO!BG16,MATCH(9^9^9,[2]NO!BG16,1))</f>
        <v>0</v>
      </c>
      <c r="E16" s="146">
        <f>INDEX([2]SF!BG16,MATCH(9^9^9,[2]SF!BG16,1))</f>
        <v>0</v>
      </c>
      <c r="F16" s="146">
        <f>INDEX([2]GR!BG16,MATCH(9^9^9,[2]GR!BG16,1))</f>
        <v>0</v>
      </c>
      <c r="G16" s="147">
        <f>INDEX([2]TD!BG16,MATCH(9^9^9,[2]TD!BG16,1))</f>
        <v>0</v>
      </c>
      <c r="H16" s="148" t="s">
        <v>26</v>
      </c>
      <c r="I16" s="149" t="str">
        <f t="shared" si="1"/>
        <v>Non évalué</v>
      </c>
      <c r="J16" s="149" t="str">
        <f t="shared" si="0"/>
        <v>Non évalué</v>
      </c>
      <c r="K16" s="149" t="str">
        <f t="shared" si="0"/>
        <v>Non évalué</v>
      </c>
      <c r="L16" s="149" t="str">
        <f t="shared" si="0"/>
        <v>Non évalué</v>
      </c>
    </row>
    <row r="17" spans="1:12" ht="19.95" customHeight="1" thickTop="1" thickBot="1" x14ac:dyDescent="0.35">
      <c r="A17" s="145" t="s">
        <v>27</v>
      </c>
      <c r="B17" s="115" t="e">
        <f>INDEX([2]ELEVES!B17,MATCH("zzz",[2]ELEVES!B17,1))</f>
        <v>#N/A</v>
      </c>
      <c r="C17" s="116" t="e">
        <f>INDEX([2]ELEVES!C17,MATCH("zzz",[2]ELEVES!C17,1))</f>
        <v>#N/A</v>
      </c>
      <c r="D17" s="146">
        <f>INDEX([2]NO!BG17,MATCH(9^9^9,[2]NO!BG17,1))</f>
        <v>0</v>
      </c>
      <c r="E17" s="146">
        <f>INDEX([2]SF!BG17,MATCH(9^9^9,[2]SF!BG17,1))</f>
        <v>0</v>
      </c>
      <c r="F17" s="146">
        <f>INDEX([2]GR!BG17,MATCH(9^9^9,[2]GR!BG17,1))</f>
        <v>0</v>
      </c>
      <c r="G17" s="147">
        <f>INDEX([2]TD!BG17,MATCH(9^9^9,[2]TD!BG17,1))</f>
        <v>0</v>
      </c>
      <c r="H17" s="148" t="s">
        <v>27</v>
      </c>
      <c r="I17" s="149" t="str">
        <f t="shared" si="1"/>
        <v>Non évalué</v>
      </c>
      <c r="J17" s="149" t="str">
        <f t="shared" si="0"/>
        <v>Non évalué</v>
      </c>
      <c r="K17" s="149" t="str">
        <f t="shared" si="0"/>
        <v>Non évalué</v>
      </c>
      <c r="L17" s="149" t="str">
        <f t="shared" si="0"/>
        <v>Non évalué</v>
      </c>
    </row>
    <row r="18" spans="1:12" ht="19.95" customHeight="1" thickTop="1" thickBot="1" x14ac:dyDescent="0.35">
      <c r="A18" s="145" t="s">
        <v>28</v>
      </c>
      <c r="B18" s="115" t="e">
        <f>INDEX([2]ELEVES!B18,MATCH("zzz",[2]ELEVES!B18,1))</f>
        <v>#N/A</v>
      </c>
      <c r="C18" s="116" t="e">
        <f>INDEX([2]ELEVES!C18,MATCH("zzz",[2]ELEVES!C18,1))</f>
        <v>#N/A</v>
      </c>
      <c r="D18" s="146">
        <f>INDEX([2]NO!BG18,MATCH(9^9^9,[2]NO!BG18,1))</f>
        <v>0</v>
      </c>
      <c r="E18" s="146">
        <f>INDEX([2]SF!BG18,MATCH(9^9^9,[2]SF!BG18,1))</f>
        <v>0</v>
      </c>
      <c r="F18" s="146">
        <f>INDEX([2]GR!BG18,MATCH(9^9^9,[2]GR!BG18,1))</f>
        <v>0</v>
      </c>
      <c r="G18" s="147">
        <f>INDEX([2]TD!BG18,MATCH(9^9^9,[2]TD!BG18,1))</f>
        <v>0</v>
      </c>
      <c r="H18" s="148" t="s">
        <v>28</v>
      </c>
      <c r="I18" s="149" t="str">
        <f t="shared" si="1"/>
        <v>Non évalué</v>
      </c>
      <c r="J18" s="149" t="str">
        <f t="shared" si="0"/>
        <v>Non évalué</v>
      </c>
      <c r="K18" s="149" t="str">
        <f t="shared" si="0"/>
        <v>Non évalué</v>
      </c>
      <c r="L18" s="149" t="str">
        <f t="shared" si="0"/>
        <v>Non évalué</v>
      </c>
    </row>
    <row r="19" spans="1:12" ht="19.95" customHeight="1" thickTop="1" thickBot="1" x14ac:dyDescent="0.35">
      <c r="A19" s="145" t="s">
        <v>29</v>
      </c>
      <c r="B19" s="115" t="e">
        <f>INDEX([2]ELEVES!B19,MATCH("zzz",[2]ELEVES!B19,1))</f>
        <v>#N/A</v>
      </c>
      <c r="C19" s="116" t="e">
        <f>INDEX([2]ELEVES!C19,MATCH("zzz",[2]ELEVES!C19,1))</f>
        <v>#N/A</v>
      </c>
      <c r="D19" s="146">
        <f>INDEX([2]NO!BG19,MATCH(9^9^9,[2]NO!BG19,1))</f>
        <v>0</v>
      </c>
      <c r="E19" s="146">
        <f>INDEX([2]SF!BG19,MATCH(9^9^9,[2]SF!BG19,1))</f>
        <v>0</v>
      </c>
      <c r="F19" s="146">
        <f>INDEX([2]GR!BG19,MATCH(9^9^9,[2]GR!BG19,1))</f>
        <v>0</v>
      </c>
      <c r="G19" s="147">
        <f>INDEX([2]TD!BG19,MATCH(9^9^9,[2]TD!BG19,1))</f>
        <v>0</v>
      </c>
      <c r="H19" s="148" t="s">
        <v>29</v>
      </c>
      <c r="I19" s="149" t="str">
        <f t="shared" si="1"/>
        <v>Non évalué</v>
      </c>
      <c r="J19" s="149" t="str">
        <f t="shared" si="1"/>
        <v>Non évalué</v>
      </c>
      <c r="K19" s="149" t="str">
        <f t="shared" si="1"/>
        <v>Non évalué</v>
      </c>
      <c r="L19" s="149" t="str">
        <f t="shared" si="1"/>
        <v>Non évalué</v>
      </c>
    </row>
    <row r="20" spans="1:12" ht="19.95" customHeight="1" thickTop="1" thickBot="1" x14ac:dyDescent="0.35">
      <c r="A20" s="145" t="s">
        <v>30</v>
      </c>
      <c r="B20" s="115" t="e">
        <f>INDEX([2]ELEVES!B20,MATCH("zzz",[2]ELEVES!B20,1))</f>
        <v>#N/A</v>
      </c>
      <c r="C20" s="116" t="e">
        <f>INDEX([2]ELEVES!C20,MATCH("zzz",[2]ELEVES!C20,1))</f>
        <v>#N/A</v>
      </c>
      <c r="D20" s="146">
        <f>INDEX([2]NO!BG20,MATCH(9^9^9,[2]NO!BG20,1))</f>
        <v>0</v>
      </c>
      <c r="E20" s="146">
        <f>INDEX([2]SF!BG20,MATCH(9^9^9,[2]SF!BG20,1))</f>
        <v>0</v>
      </c>
      <c r="F20" s="146">
        <f>INDEX([2]GR!BG20,MATCH(9^9^9,[2]GR!BG20,1))</f>
        <v>0</v>
      </c>
      <c r="G20" s="147">
        <f>INDEX([2]TD!BG20,MATCH(9^9^9,[2]TD!BG20,1))</f>
        <v>0</v>
      </c>
      <c r="H20" s="148" t="s">
        <v>30</v>
      </c>
      <c r="I20" s="149" t="str">
        <f t="shared" si="1"/>
        <v>Non évalué</v>
      </c>
      <c r="J20" s="149" t="str">
        <f t="shared" si="1"/>
        <v>Non évalué</v>
      </c>
      <c r="K20" s="149" t="str">
        <f t="shared" si="1"/>
        <v>Non évalué</v>
      </c>
      <c r="L20" s="149" t="str">
        <f t="shared" si="1"/>
        <v>Non évalué</v>
      </c>
    </row>
    <row r="21" spans="1:12" ht="19.95" customHeight="1" thickTop="1" thickBot="1" x14ac:dyDescent="0.35">
      <c r="A21" s="145" t="s">
        <v>31</v>
      </c>
      <c r="B21" s="115" t="e">
        <f>INDEX([2]ELEVES!B21,MATCH("zzz",[2]ELEVES!B21,1))</f>
        <v>#N/A</v>
      </c>
      <c r="C21" s="116" t="e">
        <f>INDEX([2]ELEVES!C21,MATCH("zzz",[2]ELEVES!C21,1))</f>
        <v>#N/A</v>
      </c>
      <c r="D21" s="146">
        <f>INDEX([2]NO!BG21,MATCH(9^9^9,[2]NO!BG21,1))</f>
        <v>0</v>
      </c>
      <c r="E21" s="146">
        <f>INDEX([2]SF!BG21,MATCH(9^9^9,[2]SF!BG21,1))</f>
        <v>0</v>
      </c>
      <c r="F21" s="146">
        <f>INDEX([2]GR!BG21,MATCH(9^9^9,[2]GR!BG21,1))</f>
        <v>0</v>
      </c>
      <c r="G21" s="147">
        <f>INDEX([2]TD!BG21,MATCH(9^9^9,[2]TD!BG21,1))</f>
        <v>0</v>
      </c>
      <c r="H21" s="148" t="s">
        <v>31</v>
      </c>
      <c r="I21" s="149" t="str">
        <f t="shared" si="1"/>
        <v>Non évalué</v>
      </c>
      <c r="J21" s="149" t="str">
        <f t="shared" si="1"/>
        <v>Non évalué</v>
      </c>
      <c r="K21" s="149" t="str">
        <f t="shared" si="1"/>
        <v>Non évalué</v>
      </c>
      <c r="L21" s="149" t="str">
        <f t="shared" si="1"/>
        <v>Non évalué</v>
      </c>
    </row>
    <row r="22" spans="1:12" ht="19.95" customHeight="1" thickTop="1" thickBot="1" x14ac:dyDescent="0.35">
      <c r="A22" s="145" t="s">
        <v>32</v>
      </c>
      <c r="B22" s="115" t="e">
        <f>INDEX([2]ELEVES!B22,MATCH("zzz",[2]ELEVES!B22,1))</f>
        <v>#N/A</v>
      </c>
      <c r="C22" s="116" t="e">
        <f>INDEX([2]ELEVES!C22,MATCH("zzz",[2]ELEVES!C22,1))</f>
        <v>#N/A</v>
      </c>
      <c r="D22" s="146">
        <f>INDEX([2]NO!BG22,MATCH(9^9^9,[2]NO!BG22,1))</f>
        <v>0</v>
      </c>
      <c r="E22" s="146">
        <f>INDEX([2]SF!BG22,MATCH(9^9^9,[2]SF!BG22,1))</f>
        <v>0</v>
      </c>
      <c r="F22" s="146">
        <f>INDEX([2]GR!BG22,MATCH(9^9^9,[2]GR!BG22,1))</f>
        <v>0</v>
      </c>
      <c r="G22" s="147">
        <f>INDEX([2]TD!BG22,MATCH(9^9^9,[2]TD!BG22,1))</f>
        <v>0</v>
      </c>
      <c r="H22" s="148" t="s">
        <v>32</v>
      </c>
      <c r="I22" s="149" t="str">
        <f t="shared" si="1"/>
        <v>Non évalué</v>
      </c>
      <c r="J22" s="149" t="str">
        <f t="shared" si="1"/>
        <v>Non évalué</v>
      </c>
      <c r="K22" s="149" t="str">
        <f t="shared" si="1"/>
        <v>Non évalué</v>
      </c>
      <c r="L22" s="149" t="str">
        <f t="shared" si="1"/>
        <v>Non évalué</v>
      </c>
    </row>
    <row r="23" spans="1:12" ht="19.95" customHeight="1" thickTop="1" thickBot="1" x14ac:dyDescent="0.35">
      <c r="A23" s="145" t="s">
        <v>33</v>
      </c>
      <c r="B23" s="115" t="e">
        <f>INDEX([2]ELEVES!B23,MATCH("zzz",[2]ELEVES!B23,1))</f>
        <v>#N/A</v>
      </c>
      <c r="C23" s="116" t="e">
        <f>INDEX([2]ELEVES!C23,MATCH("zzz",[2]ELEVES!C23,1))</f>
        <v>#N/A</v>
      </c>
      <c r="D23" s="146">
        <f>INDEX([2]NO!BG23,MATCH(9^9^9,[2]NO!BG23,1))</f>
        <v>0</v>
      </c>
      <c r="E23" s="146">
        <f>INDEX([2]SF!BG23,MATCH(9^9^9,[2]SF!BG23,1))</f>
        <v>0</v>
      </c>
      <c r="F23" s="146">
        <f>INDEX([2]GR!BG23,MATCH(9^9^9,[2]GR!BG23,1))</f>
        <v>0</v>
      </c>
      <c r="G23" s="147">
        <f>INDEX([2]TD!BG23,MATCH(9^9^9,[2]TD!BG23,1))</f>
        <v>0</v>
      </c>
      <c r="H23" s="148" t="s">
        <v>33</v>
      </c>
      <c r="I23" s="149" t="str">
        <f t="shared" si="1"/>
        <v>Non évalué</v>
      </c>
      <c r="J23" s="149" t="str">
        <f t="shared" si="1"/>
        <v>Non évalué</v>
      </c>
      <c r="K23" s="149" t="str">
        <f t="shared" si="1"/>
        <v>Non évalué</v>
      </c>
      <c r="L23" s="149" t="str">
        <f t="shared" si="1"/>
        <v>Non évalué</v>
      </c>
    </row>
    <row r="24" spans="1:12" ht="19.95" customHeight="1" thickTop="1" thickBot="1" x14ac:dyDescent="0.35">
      <c r="A24" s="145" t="s">
        <v>34</v>
      </c>
      <c r="B24" s="115" t="e">
        <f>INDEX([2]ELEVES!B24,MATCH("zzz",[2]ELEVES!B24,1))</f>
        <v>#N/A</v>
      </c>
      <c r="C24" s="116" t="e">
        <f>INDEX([2]ELEVES!C24,MATCH("zzz",[2]ELEVES!C24,1))</f>
        <v>#N/A</v>
      </c>
      <c r="D24" s="146">
        <f>INDEX([2]NO!BG24,MATCH(9^9^9,[2]NO!BG24,1))</f>
        <v>0</v>
      </c>
      <c r="E24" s="146">
        <f>INDEX([2]SF!BG24,MATCH(9^9^9,[2]SF!BG24,1))</f>
        <v>0</v>
      </c>
      <c r="F24" s="146">
        <f>INDEX([2]GR!BG24,MATCH(9^9^9,[2]GR!BG24,1))</f>
        <v>0</v>
      </c>
      <c r="G24" s="147">
        <f>INDEX([2]TD!BG24,MATCH(9^9^9,[2]TD!BG24,1))</f>
        <v>0</v>
      </c>
      <c r="H24" s="148" t="s">
        <v>34</v>
      </c>
      <c r="I24" s="149" t="str">
        <f t="shared" si="1"/>
        <v>Non évalué</v>
      </c>
      <c r="J24" s="149" t="str">
        <f t="shared" si="1"/>
        <v>Non évalué</v>
      </c>
      <c r="K24" s="149" t="str">
        <f t="shared" si="1"/>
        <v>Non évalué</v>
      </c>
      <c r="L24" s="149" t="str">
        <f t="shared" si="1"/>
        <v>Non évalué</v>
      </c>
    </row>
    <row r="25" spans="1:12" ht="19.95" customHeight="1" thickTop="1" thickBot="1" x14ac:dyDescent="0.35">
      <c r="A25" s="145" t="s">
        <v>35</v>
      </c>
      <c r="B25" s="115" t="e">
        <f>INDEX([2]ELEVES!B25,MATCH("zzz",[2]ELEVES!B25,1))</f>
        <v>#N/A</v>
      </c>
      <c r="C25" s="116" t="e">
        <f>INDEX([2]ELEVES!C25,MATCH("zzz",[2]ELEVES!C25,1))</f>
        <v>#N/A</v>
      </c>
      <c r="D25" s="146">
        <f>INDEX([2]NO!BG25,MATCH(9^9^9,[2]NO!BG25,1))</f>
        <v>0</v>
      </c>
      <c r="E25" s="146">
        <f>INDEX([2]SF!BG25,MATCH(9^9^9,[2]SF!BG25,1))</f>
        <v>0</v>
      </c>
      <c r="F25" s="146">
        <f>INDEX([2]GR!BG25,MATCH(9^9^9,[2]GR!BG25,1))</f>
        <v>0</v>
      </c>
      <c r="G25" s="147">
        <f>INDEX([2]TD!BG25,MATCH(9^9^9,[2]TD!BG25,1))</f>
        <v>0</v>
      </c>
      <c r="H25" s="148" t="s">
        <v>35</v>
      </c>
      <c r="I25" s="149" t="str">
        <f t="shared" si="1"/>
        <v>Non évalué</v>
      </c>
      <c r="J25" s="149" t="str">
        <f t="shared" si="1"/>
        <v>Non évalué</v>
      </c>
      <c r="K25" s="149" t="str">
        <f t="shared" si="1"/>
        <v>Non évalué</v>
      </c>
      <c r="L25" s="149" t="str">
        <f t="shared" si="1"/>
        <v>Non évalué</v>
      </c>
    </row>
    <row r="26" spans="1:12" ht="19.95" customHeight="1" thickTop="1" thickBot="1" x14ac:dyDescent="0.35">
      <c r="A26" s="145" t="s">
        <v>36</v>
      </c>
      <c r="B26" s="115" t="e">
        <f>INDEX([2]ELEVES!B26,MATCH("zzz",[2]ELEVES!B26,1))</f>
        <v>#N/A</v>
      </c>
      <c r="C26" s="116" t="e">
        <f>INDEX([2]ELEVES!C26,MATCH("zzz",[2]ELEVES!C26,1))</f>
        <v>#N/A</v>
      </c>
      <c r="D26" s="146">
        <f>INDEX([2]NO!BG26,MATCH(9^9^9,[2]NO!BG26,1))</f>
        <v>0</v>
      </c>
      <c r="E26" s="146">
        <f>INDEX([2]SF!BG26,MATCH(9^9^9,[2]SF!BG26,1))</f>
        <v>0</v>
      </c>
      <c r="F26" s="146">
        <f>INDEX([2]GR!BG26,MATCH(9^9^9,[2]GR!BG26,1))</f>
        <v>0</v>
      </c>
      <c r="G26" s="147">
        <f>INDEX([2]TD!BG26,MATCH(9^9^9,[2]TD!BG26,1))</f>
        <v>0</v>
      </c>
      <c r="H26" s="148" t="s">
        <v>36</v>
      </c>
      <c r="I26" s="149" t="str">
        <f t="shared" si="1"/>
        <v>Non évalué</v>
      </c>
      <c r="J26" s="149" t="str">
        <f t="shared" si="1"/>
        <v>Non évalué</v>
      </c>
      <c r="K26" s="149" t="str">
        <f t="shared" si="1"/>
        <v>Non évalué</v>
      </c>
      <c r="L26" s="149" t="str">
        <f t="shared" si="1"/>
        <v>Non évalué</v>
      </c>
    </row>
    <row r="27" spans="1:12" ht="19.95" customHeight="1" thickTop="1" thickBot="1" x14ac:dyDescent="0.35">
      <c r="A27" s="145" t="s">
        <v>37</v>
      </c>
      <c r="B27" s="115" t="e">
        <f>INDEX([2]ELEVES!B27,MATCH("zzz",[2]ELEVES!B27,1))</f>
        <v>#N/A</v>
      </c>
      <c r="C27" s="116" t="e">
        <f>INDEX([2]ELEVES!C27,MATCH("zzz",[2]ELEVES!C27,1))</f>
        <v>#N/A</v>
      </c>
      <c r="D27" s="146">
        <f>INDEX([2]NO!BG27,MATCH(9^9^9,[2]NO!BG27,1))</f>
        <v>0</v>
      </c>
      <c r="E27" s="146">
        <f>INDEX([2]SF!BG27,MATCH(9^9^9,[2]SF!BG27,1))</f>
        <v>0</v>
      </c>
      <c r="F27" s="146">
        <f>INDEX([2]GR!BG27,MATCH(9^9^9,[2]GR!BG27,1))</f>
        <v>0</v>
      </c>
      <c r="G27" s="147">
        <f>INDEX([2]TD!BG27,MATCH(9^9^9,[2]TD!BG27,1))</f>
        <v>0</v>
      </c>
      <c r="H27" s="148" t="s">
        <v>37</v>
      </c>
      <c r="I27" s="149" t="str">
        <f t="shared" si="1"/>
        <v>Non évalué</v>
      </c>
      <c r="J27" s="149" t="str">
        <f t="shared" si="1"/>
        <v>Non évalué</v>
      </c>
      <c r="K27" s="149" t="str">
        <f t="shared" si="1"/>
        <v>Non évalué</v>
      </c>
      <c r="L27" s="149" t="str">
        <f t="shared" si="1"/>
        <v>Non évalué</v>
      </c>
    </row>
    <row r="28" spans="1:12" ht="19.95" customHeight="1" thickTop="1" thickBot="1" x14ac:dyDescent="0.35">
      <c r="A28" s="145" t="s">
        <v>38</v>
      </c>
      <c r="B28" s="115" t="e">
        <f>INDEX([2]ELEVES!B28,MATCH("zzz",[2]ELEVES!B28,1))</f>
        <v>#N/A</v>
      </c>
      <c r="C28" s="116" t="e">
        <f>INDEX([2]ELEVES!C28,MATCH("zzz",[2]ELEVES!C28,1))</f>
        <v>#N/A</v>
      </c>
      <c r="D28" s="146">
        <f>INDEX([2]NO!BG28,MATCH(9^9^9,[2]NO!BG28,1))</f>
        <v>0</v>
      </c>
      <c r="E28" s="146">
        <f>INDEX([2]SF!BG28,MATCH(9^9^9,[2]SF!BG28,1))</f>
        <v>0</v>
      </c>
      <c r="F28" s="146">
        <f>INDEX([2]GR!BG28,MATCH(9^9^9,[2]GR!BG28,1))</f>
        <v>0</v>
      </c>
      <c r="G28" s="147">
        <f>INDEX([2]TD!BG28,MATCH(9^9^9,[2]TD!BG28,1))</f>
        <v>0</v>
      </c>
      <c r="H28" s="148" t="s">
        <v>38</v>
      </c>
      <c r="I28" s="149" t="str">
        <f t="shared" si="1"/>
        <v>Non évalué</v>
      </c>
      <c r="J28" s="149" t="str">
        <f t="shared" si="1"/>
        <v>Non évalué</v>
      </c>
      <c r="K28" s="149" t="str">
        <f t="shared" si="1"/>
        <v>Non évalué</v>
      </c>
      <c r="L28" s="149" t="str">
        <f t="shared" si="1"/>
        <v>Non évalué</v>
      </c>
    </row>
    <row r="29" spans="1:12" ht="19.95" customHeight="1" thickTop="1" thickBot="1" x14ac:dyDescent="0.35">
      <c r="A29" s="145" t="s">
        <v>39</v>
      </c>
      <c r="B29" s="115" t="e">
        <f>INDEX([2]ELEVES!B29,MATCH("zzz",[2]ELEVES!B29,1))</f>
        <v>#N/A</v>
      </c>
      <c r="C29" s="116" t="e">
        <f>INDEX([2]ELEVES!C29,MATCH("zzz",[2]ELEVES!C29,1))</f>
        <v>#N/A</v>
      </c>
      <c r="D29" s="146">
        <f>INDEX([2]NO!BG29,MATCH(9^9^9,[2]NO!BG29,1))</f>
        <v>0</v>
      </c>
      <c r="E29" s="146">
        <f>INDEX([2]SF!BG29,MATCH(9^9^9,[2]SF!BG29,1))</f>
        <v>0</v>
      </c>
      <c r="F29" s="146">
        <f>INDEX([2]GR!BG29,MATCH(9^9^9,[2]GR!BG29,1))</f>
        <v>0</v>
      </c>
      <c r="G29" s="147">
        <f>INDEX([2]TD!BG29,MATCH(9^9^9,[2]TD!BG29,1))</f>
        <v>0</v>
      </c>
      <c r="H29" s="148" t="s">
        <v>39</v>
      </c>
      <c r="I29" s="149" t="str">
        <f t="shared" si="1"/>
        <v>Non évalué</v>
      </c>
      <c r="J29" s="149" t="str">
        <f t="shared" si="1"/>
        <v>Non évalué</v>
      </c>
      <c r="K29" s="149" t="str">
        <f t="shared" si="1"/>
        <v>Non évalué</v>
      </c>
      <c r="L29" s="149" t="str">
        <f t="shared" si="1"/>
        <v>Non évalué</v>
      </c>
    </row>
    <row r="30" spans="1:12" ht="19.95" customHeight="1" thickTop="1" thickBot="1" x14ac:dyDescent="0.35">
      <c r="A30" s="145" t="s">
        <v>40</v>
      </c>
      <c r="B30" s="115" t="e">
        <f>INDEX([2]ELEVES!B30,MATCH("zzz",[2]ELEVES!B30,1))</f>
        <v>#N/A</v>
      </c>
      <c r="C30" s="116" t="e">
        <f>INDEX([2]ELEVES!C30,MATCH("zzz",[2]ELEVES!C30,1))</f>
        <v>#N/A</v>
      </c>
      <c r="D30" s="146">
        <f>INDEX([2]NO!BG30,MATCH(9^9^9,[2]NO!BG30,1))</f>
        <v>0</v>
      </c>
      <c r="E30" s="146">
        <f>INDEX([2]SF!BG30,MATCH(9^9^9,[2]SF!BG30,1))</f>
        <v>0</v>
      </c>
      <c r="F30" s="146">
        <f>INDEX([2]GR!BG30,MATCH(9^9^9,[2]GR!BG30,1))</f>
        <v>0</v>
      </c>
      <c r="G30" s="147">
        <f>INDEX([2]TD!BG30,MATCH(9^9^9,[2]TD!BG30,1))</f>
        <v>0</v>
      </c>
      <c r="H30" s="148" t="s">
        <v>40</v>
      </c>
      <c r="I30" s="149" t="str">
        <f t="shared" si="1"/>
        <v>Non évalué</v>
      </c>
      <c r="J30" s="149" t="str">
        <f t="shared" si="1"/>
        <v>Non évalué</v>
      </c>
      <c r="K30" s="149" t="str">
        <f t="shared" si="1"/>
        <v>Non évalué</v>
      </c>
      <c r="L30" s="149" t="str">
        <f t="shared" si="1"/>
        <v>Non évalué</v>
      </c>
    </row>
    <row r="31" spans="1:12" ht="19.95" customHeight="1" thickTop="1" thickBot="1" x14ac:dyDescent="0.35">
      <c r="A31" s="150" t="s">
        <v>41</v>
      </c>
      <c r="B31" s="115" t="e">
        <f>INDEX([2]ELEVES!B31,MATCH("zzz",[2]ELEVES!B31,1))</f>
        <v>#N/A</v>
      </c>
      <c r="C31" s="116" t="e">
        <f>INDEX([2]ELEVES!C31,MATCH("zzz",[2]ELEVES!C31,1))</f>
        <v>#N/A</v>
      </c>
      <c r="D31" s="146">
        <f>INDEX([2]NO!BG31,MATCH(9^9^9,[2]NO!BG31,1))</f>
        <v>0</v>
      </c>
      <c r="E31" s="146">
        <f>INDEX([2]SF!BG31,MATCH(9^9^9,[2]SF!BG31,1))</f>
        <v>0</v>
      </c>
      <c r="F31" s="146">
        <f>INDEX([2]GR!BG31,MATCH(9^9^9,[2]GR!BG31,1))</f>
        <v>0</v>
      </c>
      <c r="G31" s="147">
        <f>INDEX([2]TD!BG31,MATCH(9^9^9,[2]TD!BG31,1))</f>
        <v>0</v>
      </c>
      <c r="H31" s="148" t="s">
        <v>41</v>
      </c>
      <c r="I31" s="149" t="str">
        <f t="shared" si="1"/>
        <v>Non évalué</v>
      </c>
      <c r="J31" s="149" t="str">
        <f t="shared" si="1"/>
        <v>Non évalué</v>
      </c>
      <c r="K31" s="149" t="str">
        <f t="shared" si="1"/>
        <v>Non évalué</v>
      </c>
      <c r="L31" s="149" t="str">
        <f t="shared" si="1"/>
        <v>Non évalué</v>
      </c>
    </row>
    <row r="32" spans="1:12" ht="19.95" customHeight="1" thickTop="1" thickBot="1" x14ac:dyDescent="0.35">
      <c r="A32" s="151" t="s">
        <v>42</v>
      </c>
      <c r="B32" s="115" t="e">
        <f>INDEX([2]ELEVES!B32,MATCH("zzz",[2]ELEVES!B32,1))</f>
        <v>#N/A</v>
      </c>
      <c r="C32" s="116" t="e">
        <f>INDEX([2]ELEVES!C32,MATCH("zzz",[2]ELEVES!C32,1))</f>
        <v>#N/A</v>
      </c>
      <c r="D32" s="146">
        <f>INDEX([2]NO!BG32,MATCH(9^9^9,[2]NO!BG32,1))</f>
        <v>0</v>
      </c>
      <c r="E32" s="146">
        <f>INDEX([2]SF!BG32,MATCH(9^9^9,[2]SF!BG32,1))</f>
        <v>0</v>
      </c>
      <c r="F32" s="146">
        <f>INDEX([2]GR!BG32,MATCH(9^9^9,[2]GR!BG32,1))</f>
        <v>0</v>
      </c>
      <c r="G32" s="147">
        <f>INDEX([2]TD!BG32,MATCH(9^9^9,[2]TD!BG32,1))</f>
        <v>0</v>
      </c>
      <c r="H32" s="148" t="s">
        <v>42</v>
      </c>
      <c r="I32" s="149" t="str">
        <f t="shared" si="1"/>
        <v>Non évalué</v>
      </c>
      <c r="J32" s="149" t="str">
        <f t="shared" si="1"/>
        <v>Non évalué</v>
      </c>
      <c r="K32" s="149" t="str">
        <f t="shared" si="1"/>
        <v>Non évalué</v>
      </c>
      <c r="L32" s="149" t="str">
        <f t="shared" si="1"/>
        <v>Non évalué</v>
      </c>
    </row>
    <row r="33" spans="1:13" ht="15" thickTop="1" x14ac:dyDescent="0.3">
      <c r="A33" s="152"/>
      <c r="B33" s="152"/>
      <c r="C33" s="152"/>
      <c r="D33" s="153"/>
      <c r="E33" s="154"/>
      <c r="F33" s="154"/>
      <c r="G33" s="153"/>
      <c r="H33" s="155"/>
      <c r="J33" s="139"/>
      <c r="K33" s="139"/>
      <c r="L33" s="139"/>
    </row>
    <row r="34" spans="1:13" x14ac:dyDescent="0.3">
      <c r="A34" s="134"/>
      <c r="B34" s="134"/>
      <c r="C34" s="134"/>
      <c r="D34" s="135"/>
      <c r="E34" s="136"/>
      <c r="F34" s="136"/>
      <c r="G34" s="135"/>
      <c r="H34" s="156"/>
      <c r="I34" s="138"/>
      <c r="J34" s="135"/>
      <c r="K34" s="135"/>
      <c r="L34" s="135"/>
      <c r="M34" s="135"/>
    </row>
    <row r="35" spans="1:13" x14ac:dyDescent="0.3">
      <c r="A35" s="134"/>
      <c r="B35" s="134"/>
      <c r="C35" s="134"/>
      <c r="D35" s="135"/>
      <c r="E35" s="136"/>
      <c r="F35" s="136"/>
      <c r="G35" s="135"/>
      <c r="H35" s="156"/>
      <c r="I35" s="138"/>
      <c r="J35" s="135"/>
      <c r="K35" s="135"/>
      <c r="L35" s="135"/>
      <c r="M35" s="135"/>
    </row>
    <row r="36" spans="1:13" x14ac:dyDescent="0.3">
      <c r="A36" s="134"/>
      <c r="B36" s="134"/>
      <c r="C36" s="134"/>
      <c r="D36" s="135"/>
      <c r="E36" s="136"/>
      <c r="F36" s="136"/>
      <c r="G36" s="135"/>
      <c r="H36" s="156"/>
      <c r="I36" s="138"/>
      <c r="J36" s="135"/>
      <c r="K36" s="135"/>
      <c r="L36" s="135"/>
      <c r="M36" s="135"/>
    </row>
    <row r="37" spans="1:13" x14ac:dyDescent="0.3">
      <c r="A37" s="134"/>
      <c r="B37" s="134"/>
      <c r="C37" s="134"/>
      <c r="D37" s="135"/>
      <c r="E37" s="136"/>
      <c r="F37" s="136"/>
      <c r="G37" s="135"/>
      <c r="H37" s="156"/>
      <c r="I37" s="138"/>
      <c r="J37" s="135"/>
      <c r="K37" s="135"/>
      <c r="L37" s="135"/>
      <c r="M37" s="135"/>
    </row>
    <row r="38" spans="1:13" x14ac:dyDescent="0.3">
      <c r="A38" s="134"/>
      <c r="B38" s="134"/>
      <c r="C38" s="134"/>
      <c r="D38" s="135"/>
      <c r="E38" s="136"/>
      <c r="F38" s="136"/>
      <c r="G38" s="135"/>
      <c r="H38" s="156"/>
      <c r="I38" s="138"/>
      <c r="J38" s="135"/>
      <c r="K38" s="135"/>
      <c r="L38" s="135"/>
      <c r="M38" s="135"/>
    </row>
    <row r="39" spans="1:13" x14ac:dyDescent="0.3">
      <c r="A39" s="134"/>
      <c r="B39" s="134"/>
      <c r="C39" s="134"/>
      <c r="D39" s="135"/>
      <c r="E39" s="136"/>
      <c r="F39" s="136"/>
      <c r="G39" s="135"/>
      <c r="H39" s="156"/>
      <c r="I39" s="138"/>
      <c r="J39" s="135"/>
      <c r="K39" s="135"/>
      <c r="L39" s="135"/>
      <c r="M39" s="135"/>
    </row>
    <row r="40" spans="1:13" x14ac:dyDescent="0.3">
      <c r="A40" s="134"/>
      <c r="B40" s="134"/>
      <c r="C40" s="134"/>
      <c r="D40" s="135"/>
      <c r="E40" s="136"/>
      <c r="F40" s="136"/>
      <c r="G40" s="135"/>
      <c r="H40" s="156"/>
      <c r="I40" s="138"/>
      <c r="J40" s="135"/>
      <c r="K40" s="135"/>
      <c r="L40" s="135"/>
      <c r="M40" s="135"/>
    </row>
    <row r="41" spans="1:13" x14ac:dyDescent="0.3">
      <c r="A41" s="134"/>
      <c r="B41" s="134"/>
      <c r="C41" s="134"/>
      <c r="D41" s="135"/>
      <c r="E41" s="136"/>
      <c r="F41" s="136"/>
      <c r="G41" s="135"/>
      <c r="H41" s="156"/>
      <c r="I41" s="138"/>
      <c r="J41" s="135"/>
      <c r="K41" s="135"/>
      <c r="L41" s="135"/>
      <c r="M41" s="135"/>
    </row>
    <row r="42" spans="1:13" x14ac:dyDescent="0.3">
      <c r="A42" s="134"/>
      <c r="B42" s="134"/>
      <c r="C42" s="134"/>
      <c r="D42" s="135"/>
      <c r="E42" s="135"/>
      <c r="F42" s="135"/>
      <c r="G42" s="135"/>
      <c r="H42" s="156"/>
      <c r="I42" s="138"/>
      <c r="J42" s="135"/>
      <c r="K42" s="135"/>
      <c r="L42" s="135"/>
      <c r="M42" s="135"/>
    </row>
    <row r="43" spans="1:13" x14ac:dyDescent="0.3">
      <c r="A43" s="134"/>
      <c r="B43" s="134"/>
      <c r="C43" s="134"/>
      <c r="D43" s="135"/>
      <c r="E43" s="135"/>
      <c r="F43" s="135"/>
      <c r="G43" s="135"/>
      <c r="H43" s="156"/>
      <c r="I43" s="138"/>
      <c r="J43" s="135"/>
      <c r="K43" s="135"/>
      <c r="L43" s="135"/>
      <c r="M43" s="135"/>
    </row>
    <row r="44" spans="1:13" x14ac:dyDescent="0.3">
      <c r="A44" s="134"/>
      <c r="B44" s="134"/>
      <c r="C44" s="134"/>
      <c r="D44" s="135"/>
      <c r="E44" s="135"/>
      <c r="F44" s="135"/>
      <c r="G44" s="135"/>
      <c r="H44" s="156"/>
      <c r="I44" s="138"/>
      <c r="J44" s="135"/>
      <c r="K44" s="135"/>
      <c r="L44" s="135"/>
      <c r="M44" s="135"/>
    </row>
    <row r="45" spans="1:13" x14ac:dyDescent="0.3">
      <c r="A45" s="134"/>
      <c r="B45" s="134"/>
      <c r="C45" s="134"/>
      <c r="D45" s="135"/>
      <c r="E45" s="135"/>
      <c r="F45" s="135"/>
      <c r="G45" s="135"/>
      <c r="H45" s="156"/>
      <c r="I45" s="138"/>
      <c r="J45" s="135"/>
      <c r="K45" s="135"/>
      <c r="L45" s="135"/>
      <c r="M45" s="135"/>
    </row>
    <row r="46" spans="1:13" x14ac:dyDescent="0.3">
      <c r="A46" s="134"/>
      <c r="B46" s="134"/>
      <c r="C46" s="134"/>
      <c r="D46" s="135"/>
      <c r="E46" s="135"/>
      <c r="F46" s="135"/>
      <c r="G46" s="135"/>
      <c r="H46" s="156"/>
      <c r="I46" s="138"/>
      <c r="J46" s="135"/>
      <c r="K46" s="135"/>
      <c r="L46" s="135"/>
      <c r="M46" s="135"/>
    </row>
    <row r="47" spans="1:13" x14ac:dyDescent="0.3">
      <c r="A47" s="134"/>
      <c r="B47" s="134"/>
      <c r="C47" s="134"/>
      <c r="D47" s="135"/>
      <c r="E47" s="135"/>
      <c r="F47" s="135"/>
      <c r="G47" s="135"/>
      <c r="H47" s="156"/>
      <c r="I47" s="138"/>
      <c r="J47" s="135"/>
      <c r="K47" s="135"/>
      <c r="L47" s="135"/>
      <c r="M47" s="135"/>
    </row>
    <row r="48" spans="1:13" x14ac:dyDescent="0.3">
      <c r="A48" s="134"/>
      <c r="B48" s="134"/>
      <c r="C48" s="134"/>
      <c r="D48" s="135"/>
      <c r="E48" s="135"/>
      <c r="F48" s="135"/>
      <c r="G48" s="135"/>
      <c r="H48" s="156"/>
      <c r="I48" s="138"/>
      <c r="J48" s="135"/>
      <c r="K48" s="135"/>
      <c r="L48" s="135"/>
      <c r="M48" s="135"/>
    </row>
    <row r="49" spans="1:13" x14ac:dyDescent="0.3">
      <c r="A49" s="134"/>
      <c r="B49" s="134"/>
      <c r="C49" s="134"/>
      <c r="D49" s="135"/>
      <c r="E49" s="135"/>
      <c r="F49" s="135"/>
      <c r="G49" s="135"/>
      <c r="H49" s="156"/>
      <c r="I49" s="138"/>
      <c r="J49" s="135"/>
      <c r="K49" s="135"/>
      <c r="L49" s="135"/>
      <c r="M49" s="135"/>
    </row>
    <row r="50" spans="1:13" x14ac:dyDescent="0.3">
      <c r="A50" s="134"/>
      <c r="B50" s="134"/>
      <c r="C50" s="134"/>
      <c r="D50" s="135"/>
      <c r="E50" s="135"/>
      <c r="F50" s="135"/>
      <c r="G50" s="135"/>
      <c r="H50" s="156"/>
      <c r="I50" s="138"/>
      <c r="J50" s="135"/>
      <c r="K50" s="135"/>
      <c r="L50" s="135"/>
      <c r="M50" s="135"/>
    </row>
    <row r="51" spans="1:13" x14ac:dyDescent="0.3">
      <c r="A51" s="134"/>
      <c r="B51" s="134"/>
      <c r="C51" s="134"/>
      <c r="D51" s="135"/>
      <c r="E51" s="135"/>
      <c r="F51" s="135"/>
      <c r="G51" s="135"/>
      <c r="H51" s="156"/>
      <c r="I51" s="138"/>
      <c r="J51" s="135"/>
      <c r="K51" s="135"/>
      <c r="L51" s="135"/>
      <c r="M51" s="135"/>
    </row>
    <row r="52" spans="1:13" x14ac:dyDescent="0.3">
      <c r="A52" s="134"/>
      <c r="B52" s="134"/>
      <c r="C52" s="134"/>
      <c r="D52" s="135"/>
      <c r="E52" s="135"/>
      <c r="F52" s="135"/>
      <c r="G52" s="135"/>
      <c r="H52" s="156"/>
      <c r="I52" s="138"/>
      <c r="J52" s="135"/>
      <c r="K52" s="135"/>
      <c r="L52" s="135"/>
      <c r="M52" s="135"/>
    </row>
    <row r="53" spans="1:13" x14ac:dyDescent="0.3">
      <c r="A53" s="134"/>
      <c r="B53" s="134"/>
      <c r="C53" s="134"/>
      <c r="D53" s="135"/>
      <c r="E53" s="135"/>
      <c r="F53" s="135"/>
      <c r="G53" s="135"/>
      <c r="H53" s="156"/>
      <c r="I53" s="138"/>
      <c r="J53" s="135"/>
      <c r="K53" s="135"/>
      <c r="L53" s="135"/>
      <c r="M53" s="135"/>
    </row>
    <row r="54" spans="1:13" x14ac:dyDescent="0.3">
      <c r="A54" s="134"/>
      <c r="B54" s="134"/>
      <c r="C54" s="134"/>
      <c r="D54" s="135"/>
      <c r="E54" s="135"/>
      <c r="F54" s="135"/>
      <c r="G54" s="135"/>
      <c r="H54" s="156"/>
      <c r="I54" s="138"/>
      <c r="J54" s="135"/>
      <c r="K54" s="135"/>
      <c r="L54" s="135"/>
      <c r="M54" s="135"/>
    </row>
    <row r="55" spans="1:13" x14ac:dyDescent="0.3">
      <c r="A55" s="134"/>
      <c r="B55" s="134"/>
      <c r="C55" s="134"/>
      <c r="D55" s="135"/>
      <c r="E55" s="135"/>
      <c r="F55" s="135"/>
      <c r="G55" s="135"/>
      <c r="H55" s="156"/>
      <c r="I55" s="138"/>
      <c r="J55" s="135"/>
      <c r="K55" s="135"/>
      <c r="L55" s="135"/>
      <c r="M55" s="135"/>
    </row>
    <row r="56" spans="1:13" x14ac:dyDescent="0.3">
      <c r="A56" s="134"/>
      <c r="B56" s="134"/>
      <c r="C56" s="134"/>
      <c r="D56" s="135"/>
      <c r="E56" s="135"/>
      <c r="F56" s="135"/>
      <c r="G56" s="135"/>
      <c r="H56" s="156"/>
      <c r="I56" s="138"/>
      <c r="J56" s="135"/>
      <c r="K56" s="135"/>
      <c r="L56" s="135"/>
      <c r="M56" s="135"/>
    </row>
    <row r="57" spans="1:13" x14ac:dyDescent="0.3">
      <c r="A57" s="134"/>
      <c r="B57" s="134"/>
      <c r="C57" s="134"/>
      <c r="D57" s="135"/>
      <c r="E57" s="135"/>
      <c r="F57" s="135"/>
      <c r="G57" s="135"/>
      <c r="H57" s="156"/>
      <c r="I57" s="138"/>
      <c r="J57" s="135"/>
      <c r="K57" s="135"/>
      <c r="L57" s="135"/>
      <c r="M57" s="135"/>
    </row>
    <row r="58" spans="1:13" x14ac:dyDescent="0.3">
      <c r="A58" s="134"/>
      <c r="B58" s="134"/>
      <c r="C58" s="134"/>
      <c r="D58" s="135"/>
      <c r="E58" s="135"/>
      <c r="F58" s="135"/>
      <c r="G58" s="135"/>
      <c r="H58" s="156"/>
      <c r="I58" s="138"/>
      <c r="J58" s="135"/>
      <c r="K58" s="135"/>
      <c r="L58" s="135"/>
      <c r="M58" s="135"/>
    </row>
    <row r="59" spans="1:13" x14ac:dyDescent="0.3">
      <c r="A59" s="134"/>
      <c r="B59" s="134"/>
      <c r="C59" s="134"/>
      <c r="D59" s="135"/>
      <c r="E59" s="135"/>
      <c r="F59" s="135"/>
      <c r="G59" s="135"/>
      <c r="H59" s="156"/>
      <c r="I59" s="138"/>
      <c r="J59" s="135"/>
      <c r="K59" s="135"/>
      <c r="L59" s="135"/>
      <c r="M59" s="135"/>
    </row>
    <row r="60" spans="1:13" x14ac:dyDescent="0.3">
      <c r="A60" s="134"/>
      <c r="B60" s="134"/>
      <c r="C60" s="134"/>
      <c r="D60" s="135"/>
      <c r="E60" s="135"/>
      <c r="F60" s="135"/>
      <c r="G60" s="135"/>
      <c r="H60" s="156"/>
      <c r="I60" s="138"/>
      <c r="J60" s="135"/>
      <c r="K60" s="135"/>
      <c r="L60" s="135"/>
      <c r="M60" s="135"/>
    </row>
    <row r="61" spans="1:13" x14ac:dyDescent="0.3">
      <c r="A61" s="135">
        <v>0</v>
      </c>
      <c r="B61" s="135"/>
      <c r="C61" s="135"/>
      <c r="D61" s="135"/>
      <c r="E61" s="135"/>
      <c r="F61" s="135"/>
      <c r="G61" s="135"/>
      <c r="H61" s="156">
        <v>0</v>
      </c>
      <c r="I61" s="138"/>
      <c r="J61" s="135"/>
      <c r="K61" s="135"/>
      <c r="L61" s="135"/>
      <c r="M61" s="135"/>
    </row>
    <row r="62" spans="1:13" x14ac:dyDescent="0.3">
      <c r="A62" s="135"/>
      <c r="B62" s="135"/>
      <c r="C62" s="135"/>
      <c r="D62" s="135"/>
      <c r="E62" s="135"/>
      <c r="F62" s="135"/>
      <c r="G62" s="135"/>
      <c r="H62" s="156"/>
      <c r="I62" s="138"/>
      <c r="J62" s="135"/>
      <c r="K62" s="135"/>
      <c r="L62" s="135"/>
      <c r="M62" s="135"/>
    </row>
    <row r="63" spans="1:13" x14ac:dyDescent="0.3">
      <c r="A63" s="135"/>
      <c r="B63" s="135"/>
      <c r="C63" s="135"/>
      <c r="D63" s="135"/>
      <c r="E63" s="135"/>
      <c r="F63" s="135"/>
      <c r="G63" s="135"/>
      <c r="H63" s="156"/>
      <c r="I63" s="138"/>
      <c r="J63" s="135"/>
      <c r="K63" s="135"/>
      <c r="L63" s="135"/>
      <c r="M63" s="135"/>
    </row>
    <row r="64" spans="1:13" x14ac:dyDescent="0.3">
      <c r="A64" s="135"/>
      <c r="B64" s="135"/>
      <c r="C64" s="135"/>
      <c r="D64" s="135"/>
      <c r="E64" s="135"/>
      <c r="F64" s="135"/>
      <c r="G64" s="135"/>
      <c r="H64" s="156"/>
      <c r="I64" s="138"/>
      <c r="J64" s="135"/>
      <c r="K64" s="135"/>
      <c r="L64" s="135"/>
      <c r="M64" s="135"/>
    </row>
    <row r="65" spans="1:13" x14ac:dyDescent="0.3">
      <c r="A65" s="135"/>
      <c r="B65" s="135"/>
      <c r="C65" s="135"/>
      <c r="D65" s="135"/>
      <c r="E65" s="135"/>
      <c r="F65" s="135"/>
      <c r="G65" s="135"/>
      <c r="H65" s="156"/>
      <c r="I65" s="138"/>
      <c r="J65" s="135"/>
      <c r="K65" s="135"/>
      <c r="L65" s="135"/>
      <c r="M65" s="135"/>
    </row>
    <row r="66" spans="1:13" x14ac:dyDescent="0.3">
      <c r="A66" s="135"/>
      <c r="B66" s="135"/>
      <c r="C66" s="135"/>
      <c r="D66" s="135"/>
      <c r="E66" s="135"/>
      <c r="F66" s="135"/>
      <c r="G66" s="135"/>
      <c r="H66" s="156"/>
      <c r="I66" s="138"/>
      <c r="J66" s="135"/>
      <c r="K66" s="135"/>
      <c r="L66" s="135"/>
      <c r="M66" s="135"/>
    </row>
    <row r="67" spans="1:13" x14ac:dyDescent="0.3">
      <c r="A67" s="135"/>
      <c r="B67" s="135"/>
      <c r="C67" s="135"/>
      <c r="D67" s="135"/>
      <c r="E67" s="135"/>
      <c r="F67" s="135"/>
      <c r="G67" s="135"/>
      <c r="H67" s="156"/>
      <c r="I67" s="138"/>
      <c r="J67" s="135"/>
      <c r="K67" s="135"/>
      <c r="L67" s="135"/>
      <c r="M67" s="135"/>
    </row>
    <row r="68" spans="1:13" x14ac:dyDescent="0.3">
      <c r="A68" s="135"/>
      <c r="B68" s="135"/>
      <c r="C68" s="135"/>
      <c r="D68" s="135"/>
      <c r="E68" s="135"/>
      <c r="F68" s="135"/>
      <c r="G68" s="135"/>
      <c r="H68" s="156"/>
      <c r="I68" s="138"/>
      <c r="J68" s="135"/>
      <c r="K68" s="135"/>
      <c r="L68" s="135"/>
      <c r="M68" s="135"/>
    </row>
    <row r="69" spans="1:13" x14ac:dyDescent="0.3">
      <c r="A69" s="135"/>
      <c r="B69" s="135"/>
      <c r="C69" s="135"/>
      <c r="D69" s="135"/>
      <c r="E69" s="135"/>
      <c r="F69" s="135"/>
      <c r="G69" s="135"/>
      <c r="H69" s="156"/>
      <c r="I69" s="138"/>
      <c r="J69" s="135"/>
      <c r="K69" s="135"/>
      <c r="L69" s="135"/>
      <c r="M69" s="135"/>
    </row>
    <row r="70" spans="1:13" x14ac:dyDescent="0.3">
      <c r="A70" s="135"/>
      <c r="B70" s="135"/>
      <c r="C70" s="135"/>
      <c r="D70" s="135"/>
      <c r="E70" s="135"/>
      <c r="F70" s="135"/>
      <c r="G70" s="135"/>
      <c r="H70" s="156"/>
      <c r="I70" s="138"/>
      <c r="J70" s="135"/>
      <c r="K70" s="135"/>
      <c r="L70" s="135"/>
      <c r="M70" s="135"/>
    </row>
    <row r="71" spans="1:13" x14ac:dyDescent="0.3">
      <c r="A71" s="135"/>
      <c r="B71" s="135"/>
      <c r="C71" s="135"/>
      <c r="D71" s="135"/>
      <c r="E71" s="135"/>
      <c r="F71" s="135"/>
      <c r="G71" s="135"/>
      <c r="H71" s="156"/>
      <c r="I71" s="138"/>
      <c r="J71" s="135"/>
      <c r="K71" s="135"/>
      <c r="L71" s="135"/>
      <c r="M71" s="135"/>
    </row>
    <row r="72" spans="1:13" x14ac:dyDescent="0.3">
      <c r="A72" s="135"/>
      <c r="B72" s="135"/>
      <c r="C72" s="135"/>
      <c r="D72" s="135"/>
      <c r="E72" s="135"/>
      <c r="F72" s="135"/>
      <c r="G72" s="135"/>
      <c r="H72" s="156"/>
      <c r="I72" s="138"/>
      <c r="J72" s="135"/>
      <c r="K72" s="135"/>
      <c r="L72" s="135"/>
      <c r="M72" s="135"/>
    </row>
    <row r="73" spans="1:13" x14ac:dyDescent="0.3">
      <c r="A73" s="135"/>
      <c r="B73" s="135"/>
      <c r="C73" s="135"/>
      <c r="D73" s="135"/>
      <c r="E73" s="135"/>
      <c r="F73" s="135"/>
      <c r="G73" s="135"/>
      <c r="H73" s="156"/>
      <c r="I73" s="138"/>
      <c r="J73" s="135"/>
      <c r="K73" s="135"/>
      <c r="L73" s="135"/>
      <c r="M73" s="135"/>
    </row>
    <row r="74" spans="1:13" x14ac:dyDescent="0.3">
      <c r="A74" s="135"/>
      <c r="B74" s="135"/>
      <c r="C74" s="135"/>
      <c r="D74" s="135"/>
      <c r="E74" s="135"/>
      <c r="F74" s="135"/>
      <c r="G74" s="135"/>
      <c r="H74" s="156"/>
      <c r="I74" s="138"/>
      <c r="J74" s="135"/>
      <c r="K74" s="135"/>
      <c r="L74" s="135"/>
      <c r="M74" s="135"/>
    </row>
    <row r="75" spans="1:13" x14ac:dyDescent="0.3">
      <c r="A75" s="135"/>
      <c r="B75" s="135"/>
      <c r="C75" s="135"/>
      <c r="D75" s="135"/>
      <c r="E75" s="135"/>
      <c r="F75" s="135"/>
      <c r="G75" s="135"/>
      <c r="H75" s="156"/>
      <c r="I75" s="138"/>
      <c r="J75" s="135"/>
      <c r="K75" s="135"/>
      <c r="L75" s="135"/>
      <c r="M75" s="135"/>
    </row>
    <row r="76" spans="1:13" x14ac:dyDescent="0.3">
      <c r="A76" s="135"/>
      <c r="B76" s="135"/>
      <c r="C76" s="135"/>
      <c r="D76" s="135"/>
      <c r="E76" s="135"/>
      <c r="F76" s="135"/>
      <c r="G76" s="135"/>
      <c r="H76" s="156"/>
      <c r="I76" s="138"/>
      <c r="J76" s="135"/>
      <c r="K76" s="135"/>
      <c r="L76" s="135"/>
      <c r="M76" s="135"/>
    </row>
    <row r="77" spans="1:13" x14ac:dyDescent="0.3">
      <c r="A77" s="135"/>
      <c r="B77" s="135"/>
      <c r="C77" s="135"/>
      <c r="D77" s="135"/>
      <c r="E77" s="135"/>
      <c r="F77" s="135"/>
      <c r="G77" s="135"/>
      <c r="H77" s="156"/>
      <c r="I77" s="138"/>
      <c r="J77" s="135"/>
      <c r="K77" s="135"/>
      <c r="L77" s="135"/>
      <c r="M77" s="135"/>
    </row>
    <row r="78" spans="1:13" x14ac:dyDescent="0.3">
      <c r="A78" s="135"/>
      <c r="B78" s="135"/>
      <c r="C78" s="135"/>
      <c r="D78" s="135"/>
      <c r="E78" s="135"/>
      <c r="F78" s="135"/>
      <c r="G78" s="135"/>
      <c r="H78" s="156"/>
      <c r="I78" s="138"/>
      <c r="J78" s="135"/>
      <c r="K78" s="135"/>
      <c r="L78" s="135"/>
      <c r="M78" s="135"/>
    </row>
    <row r="79" spans="1:13" x14ac:dyDescent="0.3">
      <c r="A79" s="135"/>
      <c r="B79" s="135"/>
      <c r="C79" s="135"/>
      <c r="D79" s="135"/>
      <c r="E79" s="135"/>
      <c r="F79" s="135"/>
      <c r="G79" s="135"/>
      <c r="H79" s="156"/>
      <c r="I79" s="138"/>
      <c r="J79" s="135"/>
      <c r="K79" s="135"/>
      <c r="L79" s="135"/>
      <c r="M79" s="135"/>
    </row>
    <row r="80" spans="1:13" x14ac:dyDescent="0.3">
      <c r="A80" s="135"/>
      <c r="B80" s="135"/>
      <c r="C80" s="135"/>
      <c r="D80" s="135"/>
      <c r="E80" s="135"/>
      <c r="F80" s="135"/>
      <c r="G80" s="135"/>
      <c r="H80" s="156"/>
      <c r="I80" s="138"/>
      <c r="J80" s="135"/>
      <c r="K80" s="135"/>
      <c r="L80" s="135"/>
      <c r="M80" s="135"/>
    </row>
    <row r="81" spans="1:13" x14ac:dyDescent="0.3">
      <c r="A81" s="135"/>
      <c r="B81" s="135"/>
      <c r="C81" s="135"/>
      <c r="D81" s="135"/>
      <c r="E81" s="135"/>
      <c r="F81" s="135"/>
      <c r="G81" s="135"/>
      <c r="H81" s="156"/>
      <c r="I81" s="138"/>
      <c r="J81" s="135"/>
      <c r="K81" s="135"/>
      <c r="L81" s="135"/>
      <c r="M81" s="135"/>
    </row>
    <row r="82" spans="1:13" x14ac:dyDescent="0.3">
      <c r="A82" s="135"/>
      <c r="B82" s="135"/>
      <c r="C82" s="135"/>
      <c r="D82" s="135"/>
      <c r="E82" s="135"/>
      <c r="F82" s="135"/>
      <c r="G82" s="135"/>
      <c r="H82" s="156"/>
      <c r="I82" s="138"/>
      <c r="J82" s="135"/>
      <c r="K82" s="135"/>
      <c r="L82" s="135"/>
      <c r="M82" s="135"/>
    </row>
    <row r="83" spans="1:13" x14ac:dyDescent="0.3">
      <c r="A83" s="135"/>
      <c r="B83" s="135"/>
      <c r="C83" s="135"/>
      <c r="D83" s="135"/>
      <c r="E83" s="135"/>
      <c r="F83" s="135"/>
      <c r="G83" s="135"/>
      <c r="H83" s="156"/>
      <c r="I83" s="138"/>
      <c r="J83" s="135"/>
      <c r="K83" s="135"/>
      <c r="L83" s="135"/>
      <c r="M83" s="135"/>
    </row>
    <row r="84" spans="1:13" x14ac:dyDescent="0.3">
      <c r="A84" s="135"/>
      <c r="B84" s="135"/>
      <c r="C84" s="135"/>
      <c r="D84" s="135"/>
      <c r="E84" s="135"/>
      <c r="F84" s="135"/>
      <c r="G84" s="135"/>
      <c r="H84" s="156"/>
      <c r="I84" s="138"/>
      <c r="J84" s="135"/>
      <c r="K84" s="135"/>
      <c r="L84" s="135"/>
      <c r="M84" s="135"/>
    </row>
    <row r="85" spans="1:13" x14ac:dyDescent="0.3">
      <c r="A85" s="135"/>
      <c r="B85" s="135"/>
      <c r="C85" s="135"/>
      <c r="D85" s="135"/>
      <c r="E85" s="135"/>
      <c r="F85" s="135"/>
      <c r="G85" s="135"/>
      <c r="H85" s="156"/>
      <c r="I85" s="138"/>
      <c r="J85" s="135"/>
      <c r="K85" s="135"/>
      <c r="L85" s="135"/>
      <c r="M85" s="135"/>
    </row>
    <row r="86" spans="1:13" x14ac:dyDescent="0.3">
      <c r="A86" s="135"/>
      <c r="B86" s="135"/>
      <c r="C86" s="135"/>
      <c r="D86" s="135"/>
      <c r="E86" s="135"/>
      <c r="F86" s="135"/>
      <c r="G86" s="135"/>
      <c r="H86" s="156"/>
      <c r="I86" s="138"/>
      <c r="J86" s="135"/>
      <c r="K86" s="135"/>
      <c r="L86" s="135"/>
      <c r="M86" s="135"/>
    </row>
    <row r="87" spans="1:13" x14ac:dyDescent="0.3">
      <c r="A87" s="135"/>
      <c r="B87" s="135"/>
      <c r="C87" s="135"/>
      <c r="D87" s="135"/>
      <c r="E87" s="135"/>
      <c r="F87" s="135"/>
      <c r="G87" s="135"/>
      <c r="H87" s="156"/>
      <c r="I87" s="138"/>
      <c r="J87" s="135"/>
      <c r="K87" s="135"/>
      <c r="L87" s="135"/>
      <c r="M87" s="135"/>
    </row>
    <row r="88" spans="1:13" x14ac:dyDescent="0.3">
      <c r="A88" s="135"/>
      <c r="B88" s="135"/>
      <c r="C88" s="135"/>
      <c r="D88" s="135"/>
      <c r="E88" s="135"/>
      <c r="F88" s="135"/>
      <c r="G88" s="135"/>
      <c r="H88" s="156"/>
      <c r="I88" s="138"/>
      <c r="J88" s="135"/>
      <c r="K88" s="135"/>
      <c r="L88" s="135"/>
      <c r="M88" s="135"/>
    </row>
    <row r="89" spans="1:13" x14ac:dyDescent="0.3">
      <c r="A89" s="135"/>
      <c r="B89" s="135"/>
      <c r="C89" s="135"/>
      <c r="D89" s="135"/>
      <c r="E89" s="135"/>
      <c r="F89" s="135"/>
      <c r="G89" s="135"/>
      <c r="H89" s="156"/>
      <c r="I89" s="138"/>
      <c r="J89" s="135"/>
      <c r="K89" s="135"/>
      <c r="L89" s="135"/>
      <c r="M89" s="135"/>
    </row>
    <row r="90" spans="1:13" x14ac:dyDescent="0.3">
      <c r="A90" s="135"/>
      <c r="B90" s="135"/>
      <c r="C90" s="135"/>
      <c r="D90" s="135"/>
      <c r="E90" s="135"/>
      <c r="F90" s="135"/>
      <c r="G90" s="135"/>
      <c r="H90" s="156"/>
      <c r="I90" s="138"/>
      <c r="J90" s="135"/>
      <c r="K90" s="135"/>
      <c r="L90" s="135"/>
      <c r="M90" s="135"/>
    </row>
    <row r="91" spans="1:13" x14ac:dyDescent="0.3">
      <c r="A91" s="135"/>
      <c r="B91" s="135"/>
      <c r="C91" s="135"/>
      <c r="D91" s="135"/>
      <c r="E91" s="135"/>
      <c r="F91" s="135"/>
      <c r="G91" s="135"/>
      <c r="H91" s="156"/>
      <c r="I91" s="138"/>
      <c r="J91" s="135"/>
      <c r="K91" s="135"/>
      <c r="L91" s="135"/>
      <c r="M91" s="135"/>
    </row>
    <row r="92" spans="1:13" x14ac:dyDescent="0.3">
      <c r="A92" s="135"/>
      <c r="B92" s="135"/>
      <c r="C92" s="135"/>
      <c r="D92" s="135"/>
      <c r="E92" s="135"/>
      <c r="F92" s="135"/>
      <c r="G92" s="135"/>
      <c r="H92" s="156"/>
      <c r="I92" s="138"/>
      <c r="J92" s="135"/>
      <c r="K92" s="135"/>
      <c r="L92" s="135"/>
      <c r="M92" s="135"/>
    </row>
    <row r="93" spans="1:13" x14ac:dyDescent="0.3">
      <c r="A93" s="135"/>
      <c r="B93" s="135"/>
      <c r="C93" s="135"/>
      <c r="D93" s="135"/>
      <c r="E93" s="135"/>
      <c r="F93" s="135"/>
      <c r="G93" s="135"/>
      <c r="H93" s="156"/>
      <c r="I93" s="138"/>
      <c r="J93" s="135"/>
      <c r="K93" s="135"/>
      <c r="L93" s="135"/>
      <c r="M93" s="135"/>
    </row>
    <row r="94" spans="1:13" x14ac:dyDescent="0.3">
      <c r="A94" s="135"/>
      <c r="B94" s="135"/>
      <c r="C94" s="135"/>
      <c r="D94" s="135"/>
      <c r="E94" s="135"/>
      <c r="F94" s="135"/>
      <c r="G94" s="135"/>
      <c r="H94" s="156"/>
      <c r="I94" s="138"/>
      <c r="J94" s="135"/>
      <c r="K94" s="135"/>
      <c r="L94" s="135"/>
      <c r="M94" s="135"/>
    </row>
    <row r="95" spans="1:13" x14ac:dyDescent="0.3">
      <c r="A95" s="135"/>
      <c r="B95" s="135"/>
      <c r="C95" s="135"/>
      <c r="D95" s="135"/>
      <c r="E95" s="135"/>
      <c r="F95" s="135"/>
      <c r="G95" s="135"/>
      <c r="H95" s="156"/>
      <c r="I95" s="138"/>
      <c r="J95" s="135"/>
      <c r="K95" s="135"/>
      <c r="L95" s="135"/>
      <c r="M95" s="135"/>
    </row>
    <row r="96" spans="1:13" x14ac:dyDescent="0.3">
      <c r="A96" s="135"/>
      <c r="B96" s="135"/>
      <c r="C96" s="135"/>
      <c r="D96" s="135"/>
      <c r="E96" s="135"/>
      <c r="F96" s="135"/>
      <c r="G96" s="135"/>
      <c r="H96" s="156"/>
      <c r="I96" s="138"/>
      <c r="J96" s="135"/>
      <c r="K96" s="135"/>
      <c r="L96" s="135"/>
      <c r="M96" s="135"/>
    </row>
    <row r="97" spans="1:13" x14ac:dyDescent="0.3">
      <c r="A97" s="135"/>
      <c r="B97" s="135"/>
      <c r="C97" s="135"/>
      <c r="D97" s="135"/>
      <c r="E97" s="135"/>
      <c r="F97" s="135"/>
      <c r="G97" s="135"/>
      <c r="H97" s="156"/>
      <c r="I97" s="138"/>
      <c r="J97" s="135"/>
      <c r="K97" s="135"/>
      <c r="L97" s="135"/>
      <c r="M97" s="135"/>
    </row>
    <row r="98" spans="1:13" x14ac:dyDescent="0.3">
      <c r="A98" s="135"/>
      <c r="B98" s="135"/>
      <c r="C98" s="135"/>
      <c r="D98" s="135"/>
      <c r="E98" s="135"/>
      <c r="F98" s="135"/>
      <c r="G98" s="135"/>
      <c r="H98" s="156"/>
      <c r="I98" s="138"/>
      <c r="J98" s="135"/>
      <c r="K98" s="135"/>
      <c r="L98" s="135"/>
      <c r="M98" s="135"/>
    </row>
    <row r="99" spans="1:13" x14ac:dyDescent="0.3">
      <c r="A99" s="135"/>
      <c r="B99" s="135"/>
      <c r="C99" s="135"/>
      <c r="D99" s="135"/>
      <c r="E99" s="135"/>
      <c r="F99" s="135"/>
      <c r="G99" s="135"/>
      <c r="H99" s="156"/>
      <c r="I99" s="138"/>
      <c r="J99" s="135"/>
      <c r="K99" s="135"/>
      <c r="L99" s="135"/>
      <c r="M99" s="135"/>
    </row>
    <row r="100" spans="1:13" x14ac:dyDescent="0.3">
      <c r="A100" s="135"/>
      <c r="B100" s="135"/>
      <c r="C100" s="135"/>
      <c r="D100" s="135"/>
      <c r="E100" s="135"/>
      <c r="F100" s="135"/>
      <c r="G100" s="135"/>
      <c r="H100" s="156"/>
      <c r="I100" s="138"/>
      <c r="J100" s="135"/>
      <c r="K100" s="135"/>
      <c r="L100" s="135"/>
      <c r="M100" s="135"/>
    </row>
    <row r="101" spans="1:13" x14ac:dyDescent="0.3">
      <c r="A101" s="135"/>
      <c r="B101" s="135"/>
      <c r="C101" s="135"/>
      <c r="D101" s="135"/>
      <c r="E101" s="135"/>
      <c r="F101" s="135"/>
      <c r="G101" s="135"/>
      <c r="H101" s="156"/>
      <c r="I101" s="138"/>
      <c r="J101" s="135"/>
      <c r="K101" s="135"/>
      <c r="L101" s="135"/>
      <c r="M101" s="135"/>
    </row>
    <row r="102" spans="1:13" x14ac:dyDescent="0.3">
      <c r="A102" s="135"/>
      <c r="B102" s="135"/>
      <c r="C102" s="135"/>
      <c r="D102" s="135"/>
      <c r="E102" s="135"/>
      <c r="F102" s="135"/>
      <c r="G102" s="135"/>
      <c r="H102" s="156"/>
      <c r="I102" s="138"/>
      <c r="J102" s="135"/>
      <c r="K102" s="135"/>
      <c r="L102" s="135"/>
      <c r="M102" s="135"/>
    </row>
    <row r="103" spans="1:13" x14ac:dyDescent="0.3">
      <c r="A103" s="135"/>
      <c r="B103" s="135"/>
      <c r="C103" s="135"/>
      <c r="D103" s="135"/>
      <c r="E103" s="135"/>
      <c r="F103" s="135"/>
      <c r="G103" s="135"/>
      <c r="H103" s="156"/>
      <c r="I103" s="138"/>
      <c r="J103" s="135"/>
      <c r="K103" s="135"/>
      <c r="L103" s="135"/>
      <c r="M103" s="135"/>
    </row>
    <row r="104" spans="1:13" x14ac:dyDescent="0.3">
      <c r="A104" s="135"/>
      <c r="B104" s="135"/>
      <c r="C104" s="135"/>
      <c r="D104" s="135"/>
      <c r="E104" s="135"/>
      <c r="F104" s="135"/>
      <c r="G104" s="135"/>
      <c r="H104" s="156"/>
      <c r="I104" s="138"/>
      <c r="J104" s="135"/>
      <c r="K104" s="135"/>
      <c r="L104" s="135"/>
      <c r="M104" s="135"/>
    </row>
  </sheetData>
  <protectedRanges>
    <protectedRange algorithmName="SHA-512" hashValue="k9kG5hV5TaZlH+n8nPoWzBbZn9SQIDpvJy3oUTUGakg8w/oRChNvVPmk0GMy54jJ99k3JS276FGUdK0Wnw8eQA==" saltValue="RaK/hFgK+Lh/8olPXU+ozA==" spinCount="100000" sqref="V14" name="Plage1"/>
  </protectedRanges>
  <mergeCells count="6">
    <mergeCell ref="L1:L2"/>
    <mergeCell ref="A1:C2"/>
    <mergeCell ref="H1:H2"/>
    <mergeCell ref="I1:I2"/>
    <mergeCell ref="J1:J2"/>
    <mergeCell ref="K1:K2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106"/>
  <sheetViews>
    <sheetView workbookViewId="0">
      <selection sqref="A1:XFD1048576"/>
    </sheetView>
  </sheetViews>
  <sheetFormatPr baseColWidth="10" defaultColWidth="5" defaultRowHeight="14.4" x14ac:dyDescent="0.3"/>
  <cols>
    <col min="2" max="2" width="20" bestFit="1" customWidth="1"/>
    <col min="3" max="3" width="15" customWidth="1"/>
    <col min="4" max="4" width="11.88671875" customWidth="1"/>
    <col min="5" max="5" width="17.44140625" customWidth="1"/>
    <col min="6" max="13" width="11.88671875" customWidth="1"/>
    <col min="14" max="14" width="13" style="166" customWidth="1"/>
    <col min="15" max="15" width="23" style="139" customWidth="1"/>
    <col min="16" max="18" width="23" style="140" customWidth="1"/>
  </cols>
  <sheetData>
    <row r="1" spans="1:18" s="110" customFormat="1" ht="30.75" customHeight="1" thickTop="1" x14ac:dyDescent="0.25">
      <c r="A1" s="194"/>
      <c r="B1" s="194"/>
      <c r="C1" s="194"/>
      <c r="D1" s="207" t="s">
        <v>110</v>
      </c>
      <c r="E1" s="207" t="s">
        <v>111</v>
      </c>
      <c r="F1" s="158" t="s">
        <v>112</v>
      </c>
      <c r="G1" s="209" t="s">
        <v>113</v>
      </c>
      <c r="H1" s="211" t="s">
        <v>114</v>
      </c>
      <c r="I1" s="205" t="s">
        <v>115</v>
      </c>
      <c r="J1" s="205" t="s">
        <v>116</v>
      </c>
      <c r="K1" s="205" t="s">
        <v>117</v>
      </c>
      <c r="L1" s="205" t="s">
        <v>118</v>
      </c>
      <c r="M1" s="205" t="s">
        <v>119</v>
      </c>
      <c r="N1" s="205" t="s">
        <v>120</v>
      </c>
      <c r="O1" s="213" t="s">
        <v>110</v>
      </c>
      <c r="P1" s="213" t="s">
        <v>111</v>
      </c>
      <c r="Q1" s="159" t="s">
        <v>112</v>
      </c>
      <c r="R1" s="205" t="s">
        <v>113</v>
      </c>
    </row>
    <row r="2" spans="1:18" s="113" customFormat="1" ht="18" customHeight="1" thickBot="1" x14ac:dyDescent="0.35">
      <c r="A2" s="201"/>
      <c r="B2" s="201"/>
      <c r="C2" s="201"/>
      <c r="D2" s="208"/>
      <c r="E2" s="208"/>
      <c r="F2" s="160"/>
      <c r="G2" s="210"/>
      <c r="H2" s="212"/>
      <c r="I2" s="206"/>
      <c r="J2" s="206"/>
      <c r="K2" s="206"/>
      <c r="L2" s="206"/>
      <c r="M2" s="206"/>
      <c r="N2" s="206"/>
      <c r="O2" s="214"/>
      <c r="P2" s="214"/>
      <c r="Q2" s="161"/>
      <c r="R2" s="206"/>
    </row>
    <row r="3" spans="1:18" ht="19.95" customHeight="1" thickTop="1" thickBot="1" x14ac:dyDescent="0.35">
      <c r="A3" s="145" t="s">
        <v>5</v>
      </c>
      <c r="B3" s="115" t="str">
        <f>INDEX([2]ELEVES!B3,MATCH("zzz",[2]ELEVES!B3,1))</f>
        <v>LEHEROS</v>
      </c>
      <c r="C3" s="116" t="str">
        <f>INDEX([2]ELEVES!C3,MATCH("zzz",[2]ELEVES!C3,1))</f>
        <v>TOTO</v>
      </c>
      <c r="D3" s="162">
        <f>INDEX([2]EVEIL!CB3,MATCH(9^9^9,[2]EVEIL!CB3,1))</f>
        <v>50</v>
      </c>
      <c r="E3" s="162">
        <f>INDEX([2]EVEIL!CC3,MATCH(9^9^9,[2]EVEIL!CC3,1))</f>
        <v>71.276595744680847</v>
      </c>
      <c r="F3" s="162">
        <f>INDEX('[2]COURS SPECIAUX'!BK3,MATCH(9^9^9,'[2]COURS SPECIAUX'!BK3,1))</f>
        <v>30</v>
      </c>
      <c r="G3" s="162">
        <f>INDEX('[2]COURS SPECIAUX'!BO3,MATCH(9^9^9,'[2]COURS SPECIAUX'!BO3,1))</f>
        <v>70.833333333333343</v>
      </c>
      <c r="H3" s="163" t="s">
        <v>5</v>
      </c>
      <c r="I3" s="164" t="str">
        <f>INDEX('[2]COURS PHILO'!D3,MATCH("zzz",'[2]COURS PHILO'!D3,1))</f>
        <v>Tbien</v>
      </c>
      <c r="J3" s="164" t="str">
        <f>INDEX('[2]COURS PHILO'!AI3,MATCH("zzz",'[2]COURS PHILO'!AI3,1))</f>
        <v>Satisfaisant</v>
      </c>
      <c r="K3" s="164" t="str">
        <f>INDEX('[2]COURS PHILO'!AB3:AC3,MATCH("zzz",'[2]COURS PHILO'!AB3:AC3,1))</f>
        <v>Tbien</v>
      </c>
      <c r="L3" s="164" t="str">
        <f>INDEX('[2]COURS PHILO'!AD3:AE3,MATCH("zzz",'[2]COURS PHILO'!AD3:AE3,1))</f>
        <v>Bien</v>
      </c>
      <c r="M3" s="164" t="str">
        <f>INDEX('[2]COURS PHILO'!AF3:AG3,MATCH("zzz",'[2]COURS PHILO'!AF3:AG3,1))</f>
        <v>Satisfaisant</v>
      </c>
      <c r="N3" s="164" t="str">
        <f>INDEX([2]EVEIL!AR3,MATCH("zzz",[2]EVEIL!AR3,1))</f>
        <v>Bien</v>
      </c>
      <c r="O3" s="165" t="str">
        <f>IF(AND(D3&gt;=75,D3&lt;=100),"Acquis",IF(AND(D3&gt;=50,D3&lt;75),"En cours d'acquisition",IF(AND(D3&gt;0,D3&lt;50),"Non acquis", "Non évalué")))</f>
        <v>En cours d'acquisition</v>
      </c>
      <c r="P3" s="165" t="str">
        <f t="shared" ref="P3:R18" si="0">IF(AND(E3&gt;=75,E3&lt;=100),"Acquis",IF(AND(E3&gt;=50,E3&lt;75),"En cours d'acquisition",IF(AND(E3&gt;0,E3&lt;50),"Non acquis", "Non évalué")))</f>
        <v>En cours d'acquisition</v>
      </c>
      <c r="Q3" s="165" t="str">
        <f t="shared" si="0"/>
        <v>Non acquis</v>
      </c>
      <c r="R3" s="165" t="str">
        <f t="shared" si="0"/>
        <v>En cours d'acquisition</v>
      </c>
    </row>
    <row r="4" spans="1:18" ht="19.95" customHeight="1" thickTop="1" thickBot="1" x14ac:dyDescent="0.35">
      <c r="A4" s="145" t="s">
        <v>8</v>
      </c>
      <c r="B4" s="115" t="str">
        <f>INDEX([2]ELEVES!B4,MATCH("zzz",[2]ELEVES!B4,1))</f>
        <v>DUCOBU</v>
      </c>
      <c r="C4" s="116" t="str">
        <f>INDEX([2]ELEVES!C4,MATCH("zzz",[2]ELEVES!C4,1))</f>
        <v>DEDE</v>
      </c>
      <c r="D4" s="162">
        <f>INDEX([2]EVEIL!CB4,MATCH(9^9^9,[2]EVEIL!CB4,1))</f>
        <v>80</v>
      </c>
      <c r="E4" s="162">
        <f>INDEX([2]EVEIL!CC4,MATCH(9^9^9,[2]EVEIL!CC4,1))</f>
        <v>78.723404255319153</v>
      </c>
      <c r="F4" s="162">
        <f>INDEX('[2]COURS SPECIAUX'!BK4,MATCH(9^9^9,'[2]COURS SPECIAUX'!BK4,1))</f>
        <v>80</v>
      </c>
      <c r="G4" s="162">
        <f>INDEX('[2]COURS SPECIAUX'!BO4,MATCH(9^9^9,'[2]COURS SPECIAUX'!BO4,1))</f>
        <v>91.666666666666657</v>
      </c>
      <c r="H4" s="163" t="s">
        <v>8</v>
      </c>
      <c r="I4" s="164" t="str">
        <f>INDEX('[2]COURS PHILO'!D4,MATCH("zzz",'[2]COURS PHILO'!D4,1))</f>
        <v>Bien</v>
      </c>
      <c r="J4" s="164" t="str">
        <f>INDEX('[2]COURS PHILO'!AI4,MATCH("zzz",'[2]COURS PHILO'!AI4,1))</f>
        <v>Bien</v>
      </c>
      <c r="K4" s="164" t="e">
        <f>INDEX('[2]COURS PHILO'!AB4:AC4,MATCH("zzz",'[2]COURS PHILO'!AB4:AC4,1))</f>
        <v>#N/A</v>
      </c>
      <c r="L4" s="164" t="e">
        <f>INDEX('[2]COURS PHILO'!AD4:AE4,MATCH("zzz",'[2]COURS PHILO'!AD4:AE4,1))</f>
        <v>#N/A</v>
      </c>
      <c r="M4" s="164" t="e">
        <f>INDEX('[2]COURS PHILO'!AF4:AG4,MATCH("zzz",'[2]COURS PHILO'!AF4:AG4,1))</f>
        <v>#N/A</v>
      </c>
      <c r="N4" s="164" t="str">
        <f>INDEX([2]EVEIL!AR4,MATCH("zzz",[2]EVEIL!AR4,1))</f>
        <v>Bien</v>
      </c>
      <c r="O4" s="165" t="str">
        <f t="shared" ref="O4:R32" si="1">IF(AND(D4&gt;=75,D4&lt;=100),"Acquis",IF(AND(D4&gt;=50,D4&lt;75),"En cours d'acquisition",IF(AND(D4&gt;0,D4&lt;50),"Non acquis", "Non évalué")))</f>
        <v>Acquis</v>
      </c>
      <c r="P4" s="165" t="str">
        <f t="shared" si="0"/>
        <v>Acquis</v>
      </c>
      <c r="Q4" s="165" t="str">
        <f t="shared" si="0"/>
        <v>Acquis</v>
      </c>
      <c r="R4" s="165" t="str">
        <f t="shared" si="0"/>
        <v>Acquis</v>
      </c>
    </row>
    <row r="5" spans="1:18" ht="19.95" customHeight="1" thickTop="1" thickBot="1" x14ac:dyDescent="0.35">
      <c r="A5" s="145" t="s">
        <v>11</v>
      </c>
      <c r="B5" s="115" t="str">
        <f>INDEX([2]ELEVES!B5,MATCH("zzz",[2]ELEVES!B5,1))</f>
        <v>SCHTROUMPF</v>
      </c>
      <c r="C5" s="116" t="str">
        <f>INDEX([2]ELEVES!C5,MATCH("zzz",[2]ELEVES!C5,1))</f>
        <v>GRINCHEUX</v>
      </c>
      <c r="D5" s="162">
        <f>INDEX([2]EVEIL!CB5,MATCH(9^9^9,[2]EVEIL!CB5,1))</f>
        <v>61.111111111111114</v>
      </c>
      <c r="E5" s="162">
        <f>INDEX([2]EVEIL!CC5,MATCH(9^9^9,[2]EVEIL!CC5,1))</f>
        <v>59.574468085106382</v>
      </c>
      <c r="F5" s="162">
        <f>INDEX('[2]COURS SPECIAUX'!BK5,MATCH(9^9^9,'[2]COURS SPECIAUX'!BK5,1))</f>
        <v>70</v>
      </c>
      <c r="G5" s="162">
        <f>INDEX('[2]COURS SPECIAUX'!BO5,MATCH(9^9^9,'[2]COURS SPECIAUX'!BO5,1))</f>
        <v>58.333333333333336</v>
      </c>
      <c r="H5" s="163" t="s">
        <v>11</v>
      </c>
      <c r="I5" s="164" t="str">
        <f>INDEX('[2]COURS PHILO'!D5,MATCH("zzz",'[2]COURS PHILO'!D5,1))</f>
        <v>Tbien</v>
      </c>
      <c r="J5" s="164" t="str">
        <f>INDEX('[2]COURS PHILO'!AI5,MATCH("zzz",'[2]COURS PHILO'!AI5,1))</f>
        <v>Bien</v>
      </c>
      <c r="K5" s="164" t="e">
        <f>INDEX('[2]COURS PHILO'!AB5:AC5,MATCH("zzz",'[2]COURS PHILO'!AB5:AC5,1))</f>
        <v>#N/A</v>
      </c>
      <c r="L5" s="164" t="e">
        <f>INDEX('[2]COURS PHILO'!AD5:AE5,MATCH("zzz",'[2]COURS PHILO'!AD5:AE5,1))</f>
        <v>#N/A</v>
      </c>
      <c r="M5" s="164" t="e">
        <f>INDEX('[2]COURS PHILO'!AF5:AG5,MATCH("zzz",'[2]COURS PHILO'!AF5:AG5,1))</f>
        <v>#N/A</v>
      </c>
      <c r="N5" s="164" t="str">
        <f>INDEX([2]EVEIL!AR5,MATCH("zzz",[2]EVEIL!AR5,1))</f>
        <v>Tbien</v>
      </c>
      <c r="O5" s="165" t="str">
        <f t="shared" si="1"/>
        <v>En cours d'acquisition</v>
      </c>
      <c r="P5" s="165" t="str">
        <f t="shared" si="0"/>
        <v>En cours d'acquisition</v>
      </c>
      <c r="Q5" s="165" t="str">
        <f t="shared" si="0"/>
        <v>En cours d'acquisition</v>
      </c>
      <c r="R5" s="165" t="str">
        <f t="shared" si="0"/>
        <v>En cours d'acquisition</v>
      </c>
    </row>
    <row r="6" spans="1:18" ht="19.95" customHeight="1" thickTop="1" thickBot="1" x14ac:dyDescent="0.35">
      <c r="A6" s="145" t="s">
        <v>14</v>
      </c>
      <c r="B6" s="115" t="str">
        <f>INDEX([2]ELEVES!B6,MATCH("zzz",[2]ELEVES!B6,1))</f>
        <v>Duck</v>
      </c>
      <c r="C6" s="116" t="str">
        <f>INDEX([2]ELEVES!C6,MATCH("zzz",[2]ELEVES!C6,1))</f>
        <v>donald</v>
      </c>
      <c r="D6" s="162">
        <f>INDEX([2]EVEIL!CB6,MATCH(9^9^9,[2]EVEIL!CB6,1))</f>
        <v>0</v>
      </c>
      <c r="E6" s="162">
        <f>INDEX([2]EVEIL!CC6,MATCH(9^9^9,[2]EVEIL!CC6,1))</f>
        <v>0</v>
      </c>
      <c r="F6" s="162">
        <f>INDEX('[2]COURS SPECIAUX'!BK6,MATCH(9^9^9,'[2]COURS SPECIAUX'!BK6,1))</f>
        <v>0</v>
      </c>
      <c r="G6" s="162">
        <f>INDEX('[2]COURS SPECIAUX'!BO6,MATCH(9^9^9,'[2]COURS SPECIAUX'!BO6,1))</f>
        <v>0</v>
      </c>
      <c r="H6" s="163" t="s">
        <v>14</v>
      </c>
      <c r="I6" s="164" t="str">
        <f>INDEX('[2]COURS PHILO'!D6,MATCH("zzz",'[2]COURS PHILO'!D6,1))</f>
        <v>Satisfaisant</v>
      </c>
      <c r="J6" s="164" t="str">
        <f>INDEX('[2]COURS PHILO'!AI6,MATCH("zzz",'[2]COURS PHILO'!AI6,1))</f>
        <v>Insuffisant</v>
      </c>
      <c r="K6" s="164" t="e">
        <f>INDEX('[2]COURS PHILO'!AB6:AC6,MATCH("zzz",'[2]COURS PHILO'!AB6:AC6,1))</f>
        <v>#N/A</v>
      </c>
      <c r="L6" s="164" t="e">
        <f>INDEX('[2]COURS PHILO'!AD6:AE6,MATCH("zzz",'[2]COURS PHILO'!AD6:AE6,1))</f>
        <v>#N/A</v>
      </c>
      <c r="M6" s="164" t="e">
        <f>INDEX('[2]COURS PHILO'!AF6:AG6,MATCH("zzz",'[2]COURS PHILO'!AF6:AG6,1))</f>
        <v>#N/A</v>
      </c>
      <c r="N6" s="164" t="str">
        <f>INDEX([2]EVEIL!AR6,MATCH("zzz",[2]EVEIL!AR6,1))</f>
        <v>Satisfaisant</v>
      </c>
      <c r="O6" s="165" t="str">
        <f t="shared" si="1"/>
        <v>Non évalué</v>
      </c>
      <c r="P6" s="165" t="str">
        <f t="shared" si="0"/>
        <v>Non évalué</v>
      </c>
      <c r="Q6" s="165" t="str">
        <f t="shared" si="0"/>
        <v>Non évalué</v>
      </c>
      <c r="R6" s="165" t="str">
        <f t="shared" si="0"/>
        <v>Non évalué</v>
      </c>
    </row>
    <row r="7" spans="1:18" ht="19.95" customHeight="1" thickTop="1" thickBot="1" x14ac:dyDescent="0.35">
      <c r="A7" s="145" t="s">
        <v>17</v>
      </c>
      <c r="B7" s="115" t="str">
        <f>INDEX([2]ELEVES!B7,MATCH("zzz",[2]ELEVES!B7,1))</f>
        <v>vvvv</v>
      </c>
      <c r="C7" s="116" t="str">
        <f>INDEX([2]ELEVES!C7,MATCH("zzz",[2]ELEVES!C7,1))</f>
        <v>lala</v>
      </c>
      <c r="D7" s="162">
        <f>INDEX([2]EVEIL!CB7,MATCH(9^9^9,[2]EVEIL!CB7,1))</f>
        <v>0</v>
      </c>
      <c r="E7" s="162">
        <f>INDEX([2]EVEIL!CC7,MATCH(9^9^9,[2]EVEIL!CC7,1))</f>
        <v>0</v>
      </c>
      <c r="F7" s="162">
        <f>INDEX('[2]COURS SPECIAUX'!BK7,MATCH(9^9^9,'[2]COURS SPECIAUX'!BK7,1))</f>
        <v>0</v>
      </c>
      <c r="G7" s="162">
        <f>INDEX('[2]COURS SPECIAUX'!BO7,MATCH(9^9^9,'[2]COURS SPECIAUX'!BO7,1))</f>
        <v>0</v>
      </c>
      <c r="H7" s="163" t="s">
        <v>17</v>
      </c>
      <c r="I7" s="164" t="str">
        <f>INDEX('[2]COURS PHILO'!D7,MATCH("zzz",'[2]COURS PHILO'!D7,1))</f>
        <v>Insuffisant</v>
      </c>
      <c r="J7" s="164" t="str">
        <f>INDEX('[2]COURS PHILO'!AI7,MATCH("zzz",'[2]COURS PHILO'!AI7,1))</f>
        <v>Bien</v>
      </c>
      <c r="K7" s="164" t="e">
        <f>INDEX('[2]COURS PHILO'!AB7:AC7,MATCH("zzz",'[2]COURS PHILO'!AB7:AC7,1))</f>
        <v>#N/A</v>
      </c>
      <c r="L7" s="164" t="e">
        <f>INDEX('[2]COURS PHILO'!AD7:AE7,MATCH("zzz",'[2]COURS PHILO'!AD7:AE7,1))</f>
        <v>#N/A</v>
      </c>
      <c r="M7" s="164" t="e">
        <f>INDEX('[2]COURS PHILO'!AF7:AG7,MATCH("zzz",'[2]COURS PHILO'!AF7:AG7,1))</f>
        <v>#N/A</v>
      </c>
      <c r="N7" s="164" t="str">
        <f>INDEX([2]EVEIL!AR7,MATCH("zzz",[2]EVEIL!AR7,1))</f>
        <v>Insuffisant</v>
      </c>
      <c r="O7" s="165" t="str">
        <f t="shared" si="1"/>
        <v>Non évalué</v>
      </c>
      <c r="P7" s="165" t="str">
        <f t="shared" si="0"/>
        <v>Non évalué</v>
      </c>
      <c r="Q7" s="165" t="str">
        <f t="shared" si="0"/>
        <v>Non évalué</v>
      </c>
      <c r="R7" s="165" t="str">
        <f t="shared" si="0"/>
        <v>Non évalué</v>
      </c>
    </row>
    <row r="8" spans="1:18" ht="19.95" customHeight="1" thickTop="1" thickBot="1" x14ac:dyDescent="0.35">
      <c r="A8" s="145" t="s">
        <v>18</v>
      </c>
      <c r="B8" s="115" t="e">
        <f>INDEX([2]ELEVES!B8,MATCH("zzz",[2]ELEVES!B8,1))</f>
        <v>#N/A</v>
      </c>
      <c r="C8" s="116" t="e">
        <f>INDEX([2]ELEVES!C8,MATCH("zzz",[2]ELEVES!C8,1))</f>
        <v>#N/A</v>
      </c>
      <c r="D8" s="162">
        <f>INDEX([2]EVEIL!CB8,MATCH(9^9^9,[2]EVEIL!CB8,1))</f>
        <v>0</v>
      </c>
      <c r="E8" s="162">
        <f>INDEX([2]EVEIL!CC8,MATCH(9^9^9,[2]EVEIL!CC8,1))</f>
        <v>0</v>
      </c>
      <c r="F8" s="162">
        <f>INDEX('[2]COURS SPECIAUX'!BK8,MATCH(9^9^9,'[2]COURS SPECIAUX'!BK8,1))</f>
        <v>0</v>
      </c>
      <c r="G8" s="162">
        <f>INDEX('[2]COURS SPECIAUX'!BO8,MATCH(9^9^9,'[2]COURS SPECIAUX'!BO8,1))</f>
        <v>0</v>
      </c>
      <c r="H8" s="163" t="s">
        <v>18</v>
      </c>
      <c r="I8" s="164" t="e">
        <f>INDEX('[2]COURS PHILO'!D8,MATCH("zzz",'[2]COURS PHILO'!D8,1))</f>
        <v>#N/A</v>
      </c>
      <c r="J8" s="164" t="e">
        <f>INDEX('[2]COURS PHILO'!AI8,MATCH("zzz",'[2]COURS PHILO'!AI8,1))</f>
        <v>#N/A</v>
      </c>
      <c r="K8" s="164" t="e">
        <f>INDEX('[2]COURS PHILO'!AB8:AC8,MATCH("zzz",'[2]COURS PHILO'!AB8:AC8,1))</f>
        <v>#N/A</v>
      </c>
      <c r="L8" s="164" t="e">
        <f>INDEX('[2]COURS PHILO'!AD8:AE8,MATCH("zzz",'[2]COURS PHILO'!AD8:AE8,1))</f>
        <v>#N/A</v>
      </c>
      <c r="M8" s="164" t="e">
        <f>INDEX('[2]COURS PHILO'!AF8:AG8,MATCH("zzz",'[2]COURS PHILO'!AF8:AG8,1))</f>
        <v>#N/A</v>
      </c>
      <c r="N8" s="164" t="e">
        <f>INDEX([2]EVEIL!AR8,MATCH("zzz",[2]EVEIL!AR8,1))</f>
        <v>#N/A</v>
      </c>
      <c r="O8" s="165" t="str">
        <f t="shared" si="1"/>
        <v>Non évalué</v>
      </c>
      <c r="P8" s="165" t="str">
        <f t="shared" si="0"/>
        <v>Non évalué</v>
      </c>
      <c r="Q8" s="165" t="str">
        <f t="shared" si="0"/>
        <v>Non évalué</v>
      </c>
      <c r="R8" s="165" t="str">
        <f t="shared" si="0"/>
        <v>Non évalué</v>
      </c>
    </row>
    <row r="9" spans="1:18" ht="19.95" customHeight="1" thickTop="1" thickBot="1" x14ac:dyDescent="0.35">
      <c r="A9" s="145" t="s">
        <v>19</v>
      </c>
      <c r="B9" s="115" t="e">
        <f>INDEX([2]ELEVES!B9,MATCH("zzz",[2]ELEVES!B9,1))</f>
        <v>#N/A</v>
      </c>
      <c r="C9" s="116" t="e">
        <f>INDEX([2]ELEVES!C9,MATCH("zzz",[2]ELEVES!C9,1))</f>
        <v>#N/A</v>
      </c>
      <c r="D9" s="162">
        <f>INDEX([2]EVEIL!CB9,MATCH(9^9^9,[2]EVEIL!CB9,1))</f>
        <v>0</v>
      </c>
      <c r="E9" s="162">
        <f>INDEX([2]EVEIL!CC9,MATCH(9^9^9,[2]EVEIL!CC9,1))</f>
        <v>0</v>
      </c>
      <c r="F9" s="162">
        <f>INDEX('[2]COURS SPECIAUX'!BK9,MATCH(9^9^9,'[2]COURS SPECIAUX'!BK9,1))</f>
        <v>0</v>
      </c>
      <c r="G9" s="162">
        <f>INDEX('[2]COURS SPECIAUX'!BO9,MATCH(9^9^9,'[2]COURS SPECIAUX'!BO9,1))</f>
        <v>0</v>
      </c>
      <c r="H9" s="163" t="s">
        <v>19</v>
      </c>
      <c r="I9" s="164" t="e">
        <f>INDEX('[2]COURS PHILO'!D9,MATCH("zzz",'[2]COURS PHILO'!D9,1))</f>
        <v>#N/A</v>
      </c>
      <c r="J9" s="164" t="e">
        <f>INDEX('[2]COURS PHILO'!AI9,MATCH("zzz",'[2]COURS PHILO'!AI9,1))</f>
        <v>#N/A</v>
      </c>
      <c r="K9" s="164" t="e">
        <f>INDEX('[2]COURS PHILO'!AB9:AC9,MATCH("zzz",'[2]COURS PHILO'!AB9:AC9,1))</f>
        <v>#N/A</v>
      </c>
      <c r="L9" s="164" t="e">
        <f>INDEX('[2]COURS PHILO'!AD9:AE9,MATCH("zzz",'[2]COURS PHILO'!AD9:AE9,1))</f>
        <v>#N/A</v>
      </c>
      <c r="M9" s="164" t="e">
        <f>INDEX('[2]COURS PHILO'!AF9:AG9,MATCH("zzz",'[2]COURS PHILO'!AF9:AG9,1))</f>
        <v>#N/A</v>
      </c>
      <c r="N9" s="164" t="e">
        <f>INDEX([2]EVEIL!AR9,MATCH("zzz",[2]EVEIL!AR9,1))</f>
        <v>#N/A</v>
      </c>
      <c r="O9" s="165" t="str">
        <f t="shared" si="1"/>
        <v>Non évalué</v>
      </c>
      <c r="P9" s="165" t="str">
        <f t="shared" si="0"/>
        <v>Non évalué</v>
      </c>
      <c r="Q9" s="165" t="str">
        <f t="shared" si="0"/>
        <v>Non évalué</v>
      </c>
      <c r="R9" s="165" t="str">
        <f t="shared" si="0"/>
        <v>Non évalué</v>
      </c>
    </row>
    <row r="10" spans="1:18" ht="19.95" customHeight="1" thickTop="1" thickBot="1" x14ac:dyDescent="0.35">
      <c r="A10" s="145" t="s">
        <v>20</v>
      </c>
      <c r="B10" s="115" t="e">
        <f>INDEX([2]ELEVES!B10,MATCH("zzz",[2]ELEVES!B10,1))</f>
        <v>#N/A</v>
      </c>
      <c r="C10" s="116" t="e">
        <f>INDEX([2]ELEVES!C10,MATCH("zzz",[2]ELEVES!C10,1))</f>
        <v>#N/A</v>
      </c>
      <c r="D10" s="162">
        <f>INDEX([2]EVEIL!CB10,MATCH(9^9^9,[2]EVEIL!CB10,1))</f>
        <v>0</v>
      </c>
      <c r="E10" s="162">
        <f>INDEX([2]EVEIL!CC10,MATCH(9^9^9,[2]EVEIL!CC10,1))</f>
        <v>0</v>
      </c>
      <c r="F10" s="162">
        <f>INDEX('[2]COURS SPECIAUX'!BK10,MATCH(9^9^9,'[2]COURS SPECIAUX'!BK10,1))</f>
        <v>0</v>
      </c>
      <c r="G10" s="162">
        <f>INDEX('[2]COURS SPECIAUX'!BO10,MATCH(9^9^9,'[2]COURS SPECIAUX'!BO10,1))</f>
        <v>0</v>
      </c>
      <c r="H10" s="163" t="s">
        <v>20</v>
      </c>
      <c r="I10" s="164" t="e">
        <f>INDEX('[2]COURS PHILO'!D10,MATCH("zzz",'[2]COURS PHILO'!D10,1))</f>
        <v>#N/A</v>
      </c>
      <c r="J10" s="164" t="e">
        <f>INDEX('[2]COURS PHILO'!AI10,MATCH("zzz",'[2]COURS PHILO'!AI10,1))</f>
        <v>#N/A</v>
      </c>
      <c r="K10" s="164" t="e">
        <f>INDEX('[2]COURS PHILO'!AB10:AC10,MATCH("zzz",'[2]COURS PHILO'!AB10:AC10,1))</f>
        <v>#N/A</v>
      </c>
      <c r="L10" s="164" t="e">
        <f>INDEX('[2]COURS PHILO'!AD10:AE10,MATCH("zzz",'[2]COURS PHILO'!AD10:AE10,1))</f>
        <v>#N/A</v>
      </c>
      <c r="M10" s="164" t="e">
        <f>INDEX('[2]COURS PHILO'!AF10:AG10,MATCH("zzz",'[2]COURS PHILO'!AF10:AG10,1))</f>
        <v>#N/A</v>
      </c>
      <c r="N10" s="164" t="e">
        <f>INDEX([2]EVEIL!AR10,MATCH("zzz",[2]EVEIL!AR10,1))</f>
        <v>#N/A</v>
      </c>
      <c r="O10" s="165" t="str">
        <f t="shared" si="1"/>
        <v>Non évalué</v>
      </c>
      <c r="P10" s="165" t="str">
        <f t="shared" si="0"/>
        <v>Non évalué</v>
      </c>
      <c r="Q10" s="165" t="str">
        <f t="shared" si="0"/>
        <v>Non évalué</v>
      </c>
      <c r="R10" s="165" t="str">
        <f t="shared" si="0"/>
        <v>Non évalué</v>
      </c>
    </row>
    <row r="11" spans="1:18" ht="19.95" customHeight="1" thickTop="1" thickBot="1" x14ac:dyDescent="0.35">
      <c r="A11" s="145" t="s">
        <v>21</v>
      </c>
      <c r="B11" s="115" t="e">
        <f>INDEX([2]ELEVES!B11,MATCH("zzz",[2]ELEVES!B11,1))</f>
        <v>#N/A</v>
      </c>
      <c r="C11" s="116" t="e">
        <f>INDEX([2]ELEVES!C11,MATCH("zzz",[2]ELEVES!C11,1))</f>
        <v>#N/A</v>
      </c>
      <c r="D11" s="162">
        <f>INDEX([2]EVEIL!CB11,MATCH(9^9^9,[2]EVEIL!CB11,1))</f>
        <v>0</v>
      </c>
      <c r="E11" s="162">
        <f>INDEX([2]EVEIL!CC11,MATCH(9^9^9,[2]EVEIL!CC11,1))</f>
        <v>0</v>
      </c>
      <c r="F11" s="162">
        <f>INDEX('[2]COURS SPECIAUX'!BK11,MATCH(9^9^9,'[2]COURS SPECIAUX'!BK11,1))</f>
        <v>0</v>
      </c>
      <c r="G11" s="162">
        <f>INDEX('[2]COURS SPECIAUX'!BO11,MATCH(9^9^9,'[2]COURS SPECIAUX'!BO11,1))</f>
        <v>0</v>
      </c>
      <c r="H11" s="163" t="s">
        <v>21</v>
      </c>
      <c r="I11" s="164" t="e">
        <f>INDEX('[2]COURS PHILO'!D11,MATCH("zzz",'[2]COURS PHILO'!D11,1))</f>
        <v>#N/A</v>
      </c>
      <c r="J11" s="164" t="e">
        <f>INDEX('[2]COURS PHILO'!AI11,MATCH("zzz",'[2]COURS PHILO'!AI11,1))</f>
        <v>#N/A</v>
      </c>
      <c r="K11" s="164" t="e">
        <f>INDEX('[2]COURS PHILO'!AB11:AC11,MATCH("zzz",'[2]COURS PHILO'!AB11:AC11,1))</f>
        <v>#N/A</v>
      </c>
      <c r="L11" s="164" t="e">
        <f>INDEX('[2]COURS PHILO'!AD11:AE11,MATCH("zzz",'[2]COURS PHILO'!AD11:AE11,1))</f>
        <v>#N/A</v>
      </c>
      <c r="M11" s="164" t="e">
        <f>INDEX('[2]COURS PHILO'!AF11:AG11,MATCH("zzz",'[2]COURS PHILO'!AF11:AG11,1))</f>
        <v>#N/A</v>
      </c>
      <c r="N11" s="164" t="e">
        <f>INDEX([2]EVEIL!AR11,MATCH("zzz",[2]EVEIL!AR11,1))</f>
        <v>#N/A</v>
      </c>
      <c r="O11" s="165" t="str">
        <f t="shared" si="1"/>
        <v>Non évalué</v>
      </c>
      <c r="P11" s="165" t="str">
        <f t="shared" si="0"/>
        <v>Non évalué</v>
      </c>
      <c r="Q11" s="165" t="str">
        <f t="shared" si="0"/>
        <v>Non évalué</v>
      </c>
      <c r="R11" s="165" t="str">
        <f t="shared" si="0"/>
        <v>Non évalué</v>
      </c>
    </row>
    <row r="12" spans="1:18" ht="19.95" customHeight="1" thickTop="1" thickBot="1" x14ac:dyDescent="0.35">
      <c r="A12" s="145" t="s">
        <v>22</v>
      </c>
      <c r="B12" s="115" t="e">
        <f>INDEX([2]ELEVES!B12,MATCH("zzz",[2]ELEVES!B12,1))</f>
        <v>#N/A</v>
      </c>
      <c r="C12" s="116" t="e">
        <f>INDEX([2]ELEVES!C12,MATCH("zzz",[2]ELEVES!C12,1))</f>
        <v>#N/A</v>
      </c>
      <c r="D12" s="162">
        <f>INDEX([2]EVEIL!CB12,MATCH(9^9^9,[2]EVEIL!CB12,1))</f>
        <v>0</v>
      </c>
      <c r="E12" s="162">
        <f>INDEX([2]EVEIL!CC12,MATCH(9^9^9,[2]EVEIL!CC12,1))</f>
        <v>0</v>
      </c>
      <c r="F12" s="162">
        <f>INDEX('[2]COURS SPECIAUX'!BK12,MATCH(9^9^9,'[2]COURS SPECIAUX'!BK12,1))</f>
        <v>0</v>
      </c>
      <c r="G12" s="162">
        <f>INDEX('[2]COURS SPECIAUX'!BO12,MATCH(9^9^9,'[2]COURS SPECIAUX'!BO12,1))</f>
        <v>0</v>
      </c>
      <c r="H12" s="163" t="s">
        <v>22</v>
      </c>
      <c r="I12" s="164" t="e">
        <f>INDEX('[2]COURS PHILO'!D12,MATCH("zzz",'[2]COURS PHILO'!D12,1))</f>
        <v>#N/A</v>
      </c>
      <c r="J12" s="164" t="e">
        <f>INDEX('[2]COURS PHILO'!AI12,MATCH("zzz",'[2]COURS PHILO'!AI12,1))</f>
        <v>#N/A</v>
      </c>
      <c r="K12" s="164" t="e">
        <f>INDEX('[2]COURS PHILO'!AB12:AC12,MATCH("zzz",'[2]COURS PHILO'!AB12:AC12,1))</f>
        <v>#N/A</v>
      </c>
      <c r="L12" s="164" t="e">
        <f>INDEX('[2]COURS PHILO'!AD12:AE12,MATCH("zzz",'[2]COURS PHILO'!AD12:AE12,1))</f>
        <v>#N/A</v>
      </c>
      <c r="M12" s="164" t="e">
        <f>INDEX('[2]COURS PHILO'!AF12:AG12,MATCH("zzz",'[2]COURS PHILO'!AF12:AG12,1))</f>
        <v>#N/A</v>
      </c>
      <c r="N12" s="164" t="e">
        <f>INDEX([2]EVEIL!AR12,MATCH("zzz",[2]EVEIL!AR12,1))</f>
        <v>#N/A</v>
      </c>
      <c r="O12" s="165" t="str">
        <f t="shared" si="1"/>
        <v>Non évalué</v>
      </c>
      <c r="P12" s="165" t="str">
        <f t="shared" si="0"/>
        <v>Non évalué</v>
      </c>
      <c r="Q12" s="165" t="str">
        <f t="shared" si="0"/>
        <v>Non évalué</v>
      </c>
      <c r="R12" s="165" t="str">
        <f t="shared" si="0"/>
        <v>Non évalué</v>
      </c>
    </row>
    <row r="13" spans="1:18" ht="19.95" customHeight="1" thickTop="1" thickBot="1" x14ac:dyDescent="0.35">
      <c r="A13" s="145" t="s">
        <v>23</v>
      </c>
      <c r="B13" s="115" t="e">
        <f>INDEX([2]ELEVES!B13,MATCH("zzz",[2]ELEVES!B13,1))</f>
        <v>#N/A</v>
      </c>
      <c r="C13" s="116" t="e">
        <f>INDEX([2]ELEVES!C13,MATCH("zzz",[2]ELEVES!C13,1))</f>
        <v>#N/A</v>
      </c>
      <c r="D13" s="162">
        <f>INDEX([2]EVEIL!CB13,MATCH(9^9^9,[2]EVEIL!CB13,1))</f>
        <v>0</v>
      </c>
      <c r="E13" s="162">
        <f>INDEX([2]EVEIL!CC13,MATCH(9^9^9,[2]EVEIL!CC13,1))</f>
        <v>0</v>
      </c>
      <c r="F13" s="162">
        <f>INDEX('[2]COURS SPECIAUX'!BK13,MATCH(9^9^9,'[2]COURS SPECIAUX'!BK13,1))</f>
        <v>0</v>
      </c>
      <c r="G13" s="162">
        <f>INDEX('[2]COURS SPECIAUX'!BO13,MATCH(9^9^9,'[2]COURS SPECIAUX'!BO13,1))</f>
        <v>0</v>
      </c>
      <c r="H13" s="163" t="s">
        <v>23</v>
      </c>
      <c r="I13" s="164" t="e">
        <f>INDEX('[2]COURS PHILO'!D13,MATCH("zzz",'[2]COURS PHILO'!D13,1))</f>
        <v>#N/A</v>
      </c>
      <c r="J13" s="164" t="e">
        <f>INDEX('[2]COURS PHILO'!AI13,MATCH("zzz",'[2]COURS PHILO'!AI13,1))</f>
        <v>#N/A</v>
      </c>
      <c r="K13" s="164" t="e">
        <f>INDEX('[2]COURS PHILO'!AB13:AC13,MATCH("zzz",'[2]COURS PHILO'!AB13:AC13,1))</f>
        <v>#N/A</v>
      </c>
      <c r="L13" s="164" t="e">
        <f>INDEX('[2]COURS PHILO'!AD13:AE13,MATCH("zzz",'[2]COURS PHILO'!AD13:AE13,1))</f>
        <v>#N/A</v>
      </c>
      <c r="M13" s="164" t="e">
        <f>INDEX('[2]COURS PHILO'!AF13:AG13,MATCH("zzz",'[2]COURS PHILO'!AF13:AG13,1))</f>
        <v>#N/A</v>
      </c>
      <c r="N13" s="164" t="e">
        <f>INDEX([2]EVEIL!AR13,MATCH("zzz",[2]EVEIL!AR13,1))</f>
        <v>#N/A</v>
      </c>
      <c r="O13" s="165" t="str">
        <f t="shared" si="1"/>
        <v>Non évalué</v>
      </c>
      <c r="P13" s="165" t="str">
        <f t="shared" si="0"/>
        <v>Non évalué</v>
      </c>
      <c r="Q13" s="165" t="str">
        <f t="shared" si="0"/>
        <v>Non évalué</v>
      </c>
      <c r="R13" s="165" t="str">
        <f t="shared" si="0"/>
        <v>Non évalué</v>
      </c>
    </row>
    <row r="14" spans="1:18" ht="19.95" customHeight="1" thickTop="1" thickBot="1" x14ac:dyDescent="0.35">
      <c r="A14" s="145" t="s">
        <v>24</v>
      </c>
      <c r="B14" s="115" t="e">
        <f>INDEX([2]ELEVES!B14,MATCH("zzz",[2]ELEVES!B14,1))</f>
        <v>#N/A</v>
      </c>
      <c r="C14" s="116" t="e">
        <f>INDEX([2]ELEVES!C14,MATCH("zzz",[2]ELEVES!C14,1))</f>
        <v>#N/A</v>
      </c>
      <c r="D14" s="162">
        <f>INDEX([2]EVEIL!CB14,MATCH(9^9^9,[2]EVEIL!CB14,1))</f>
        <v>0</v>
      </c>
      <c r="E14" s="162">
        <f>INDEX([2]EVEIL!CC14,MATCH(9^9^9,[2]EVEIL!CC14,1))</f>
        <v>0</v>
      </c>
      <c r="F14" s="162">
        <f>INDEX('[2]COURS SPECIAUX'!BK14,MATCH(9^9^9,'[2]COURS SPECIAUX'!BK14,1))</f>
        <v>0</v>
      </c>
      <c r="G14" s="162">
        <f>INDEX('[2]COURS SPECIAUX'!BO14,MATCH(9^9^9,'[2]COURS SPECIAUX'!BO14,1))</f>
        <v>0</v>
      </c>
      <c r="H14" s="163" t="s">
        <v>24</v>
      </c>
      <c r="I14" s="164" t="e">
        <f>INDEX('[2]COURS PHILO'!D14,MATCH("zzz",'[2]COURS PHILO'!D14,1))</f>
        <v>#N/A</v>
      </c>
      <c r="J14" s="164" t="e">
        <f>INDEX('[2]COURS PHILO'!AI14,MATCH("zzz",'[2]COURS PHILO'!AI14,1))</f>
        <v>#N/A</v>
      </c>
      <c r="K14" s="164" t="e">
        <f>INDEX('[2]COURS PHILO'!AB14:AC14,MATCH("zzz",'[2]COURS PHILO'!AB14:AC14,1))</f>
        <v>#N/A</v>
      </c>
      <c r="L14" s="164" t="e">
        <f>INDEX('[2]COURS PHILO'!AD14:AE14,MATCH("zzz",'[2]COURS PHILO'!AD14:AE14,1))</f>
        <v>#N/A</v>
      </c>
      <c r="M14" s="164" t="e">
        <f>INDEX('[2]COURS PHILO'!AF14:AG14,MATCH("zzz",'[2]COURS PHILO'!AF14:AG14,1))</f>
        <v>#N/A</v>
      </c>
      <c r="N14" s="164" t="e">
        <f>INDEX([2]EVEIL!AR14,MATCH("zzz",[2]EVEIL!AR14,1))</f>
        <v>#N/A</v>
      </c>
      <c r="O14" s="165" t="str">
        <f t="shared" si="1"/>
        <v>Non évalué</v>
      </c>
      <c r="P14" s="165" t="str">
        <f t="shared" si="0"/>
        <v>Non évalué</v>
      </c>
      <c r="Q14" s="165" t="str">
        <f t="shared" si="0"/>
        <v>Non évalué</v>
      </c>
      <c r="R14" s="165" t="str">
        <f t="shared" si="0"/>
        <v>Non évalué</v>
      </c>
    </row>
    <row r="15" spans="1:18" ht="19.95" customHeight="1" thickTop="1" thickBot="1" x14ac:dyDescent="0.35">
      <c r="A15" s="145" t="s">
        <v>25</v>
      </c>
      <c r="B15" s="115" t="e">
        <f>INDEX([2]ELEVES!B15,MATCH("zzz",[2]ELEVES!B15,1))</f>
        <v>#N/A</v>
      </c>
      <c r="C15" s="116" t="e">
        <f>INDEX([2]ELEVES!C15,MATCH("zzz",[2]ELEVES!C15,1))</f>
        <v>#N/A</v>
      </c>
      <c r="D15" s="162">
        <f>INDEX([2]EVEIL!CB15,MATCH(9^9^9,[2]EVEIL!CB15,1))</f>
        <v>0</v>
      </c>
      <c r="E15" s="162">
        <f>INDEX([2]EVEIL!CC15,MATCH(9^9^9,[2]EVEIL!CC15,1))</f>
        <v>0</v>
      </c>
      <c r="F15" s="162">
        <f>INDEX('[2]COURS SPECIAUX'!BK15,MATCH(9^9^9,'[2]COURS SPECIAUX'!BK15,1))</f>
        <v>0</v>
      </c>
      <c r="G15" s="162">
        <f>INDEX('[2]COURS SPECIAUX'!BO15,MATCH(9^9^9,'[2]COURS SPECIAUX'!BO15,1))</f>
        <v>0</v>
      </c>
      <c r="H15" s="163" t="s">
        <v>25</v>
      </c>
      <c r="I15" s="164" t="e">
        <f>INDEX('[2]COURS PHILO'!D15,MATCH("zzz",'[2]COURS PHILO'!D15,1))</f>
        <v>#N/A</v>
      </c>
      <c r="J15" s="164" t="e">
        <f>INDEX('[2]COURS PHILO'!AI15,MATCH("zzz",'[2]COURS PHILO'!AI15,1))</f>
        <v>#N/A</v>
      </c>
      <c r="K15" s="164" t="e">
        <f>INDEX('[2]COURS PHILO'!AB15:AC15,MATCH("zzz",'[2]COURS PHILO'!AB15:AC15,1))</f>
        <v>#N/A</v>
      </c>
      <c r="L15" s="164" t="e">
        <f>INDEX('[2]COURS PHILO'!AD15:AE15,MATCH("zzz",'[2]COURS PHILO'!AD15:AE15,1))</f>
        <v>#N/A</v>
      </c>
      <c r="M15" s="164" t="e">
        <f>INDEX('[2]COURS PHILO'!AF15:AG15,MATCH("zzz",'[2]COURS PHILO'!AF15:AG15,1))</f>
        <v>#N/A</v>
      </c>
      <c r="N15" s="164" t="e">
        <f>INDEX([2]EVEIL!AR15,MATCH("zzz",[2]EVEIL!AR15,1))</f>
        <v>#N/A</v>
      </c>
      <c r="O15" s="165" t="str">
        <f t="shared" si="1"/>
        <v>Non évalué</v>
      </c>
      <c r="P15" s="165" t="str">
        <f t="shared" si="0"/>
        <v>Non évalué</v>
      </c>
      <c r="Q15" s="165" t="str">
        <f t="shared" si="0"/>
        <v>Non évalué</v>
      </c>
      <c r="R15" s="165" t="str">
        <f t="shared" si="0"/>
        <v>Non évalué</v>
      </c>
    </row>
    <row r="16" spans="1:18" ht="19.95" customHeight="1" thickTop="1" thickBot="1" x14ac:dyDescent="0.35">
      <c r="A16" s="145" t="s">
        <v>26</v>
      </c>
      <c r="B16" s="115" t="e">
        <f>INDEX([2]ELEVES!B16,MATCH("zzz",[2]ELEVES!B16,1))</f>
        <v>#N/A</v>
      </c>
      <c r="C16" s="116" t="e">
        <f>INDEX([2]ELEVES!C16,MATCH("zzz",[2]ELEVES!C16,1))</f>
        <v>#N/A</v>
      </c>
      <c r="D16" s="162">
        <f>INDEX([2]EVEIL!CB16,MATCH(9^9^9,[2]EVEIL!CB16,1))</f>
        <v>0</v>
      </c>
      <c r="E16" s="162">
        <f>INDEX([2]EVEIL!CC16,MATCH(9^9^9,[2]EVEIL!CC16,1))</f>
        <v>0</v>
      </c>
      <c r="F16" s="162">
        <f>INDEX('[2]COURS SPECIAUX'!BK16,MATCH(9^9^9,'[2]COURS SPECIAUX'!BK16,1))</f>
        <v>0</v>
      </c>
      <c r="G16" s="162">
        <f>INDEX('[2]COURS SPECIAUX'!BO16,MATCH(9^9^9,'[2]COURS SPECIAUX'!BO16,1))</f>
        <v>0</v>
      </c>
      <c r="H16" s="163" t="s">
        <v>26</v>
      </c>
      <c r="I16" s="164" t="e">
        <f>INDEX('[2]COURS PHILO'!D16,MATCH("zzz",'[2]COURS PHILO'!D16,1))</f>
        <v>#N/A</v>
      </c>
      <c r="J16" s="164" t="e">
        <f>INDEX('[2]COURS PHILO'!AI16,MATCH("zzz",'[2]COURS PHILO'!AI16,1))</f>
        <v>#N/A</v>
      </c>
      <c r="K16" s="164" t="e">
        <f>INDEX('[2]COURS PHILO'!AB16:AC16,MATCH("zzz",'[2]COURS PHILO'!AB16:AC16,1))</f>
        <v>#N/A</v>
      </c>
      <c r="L16" s="164" t="e">
        <f>INDEX('[2]COURS PHILO'!AD16:AE16,MATCH("zzz",'[2]COURS PHILO'!AD16:AE16,1))</f>
        <v>#N/A</v>
      </c>
      <c r="M16" s="164" t="e">
        <f>INDEX('[2]COURS PHILO'!AF16:AG16,MATCH("zzz",'[2]COURS PHILO'!AF16:AG16,1))</f>
        <v>#N/A</v>
      </c>
      <c r="N16" s="164" t="e">
        <f>INDEX([2]EVEIL!AR16,MATCH("zzz",[2]EVEIL!AR16,1))</f>
        <v>#N/A</v>
      </c>
      <c r="O16" s="165" t="str">
        <f t="shared" si="1"/>
        <v>Non évalué</v>
      </c>
      <c r="P16" s="165" t="str">
        <f t="shared" si="0"/>
        <v>Non évalué</v>
      </c>
      <c r="Q16" s="165" t="str">
        <f t="shared" si="0"/>
        <v>Non évalué</v>
      </c>
      <c r="R16" s="165" t="str">
        <f t="shared" si="0"/>
        <v>Non évalué</v>
      </c>
    </row>
    <row r="17" spans="1:18" ht="19.95" customHeight="1" thickTop="1" thickBot="1" x14ac:dyDescent="0.35">
      <c r="A17" s="145" t="s">
        <v>27</v>
      </c>
      <c r="B17" s="115" t="e">
        <f>INDEX([2]ELEVES!B17,MATCH("zzz",[2]ELEVES!B17,1))</f>
        <v>#N/A</v>
      </c>
      <c r="C17" s="116" t="e">
        <f>INDEX([2]ELEVES!C17,MATCH("zzz",[2]ELEVES!C17,1))</f>
        <v>#N/A</v>
      </c>
      <c r="D17" s="162">
        <f>INDEX([2]EVEIL!CB17,MATCH(9^9^9,[2]EVEIL!CB17,1))</f>
        <v>0</v>
      </c>
      <c r="E17" s="162">
        <f>INDEX([2]EVEIL!CC17,MATCH(9^9^9,[2]EVEIL!CC17,1))</f>
        <v>0</v>
      </c>
      <c r="F17" s="162">
        <f>INDEX('[2]COURS SPECIAUX'!BK17,MATCH(9^9^9,'[2]COURS SPECIAUX'!BK17,1))</f>
        <v>0</v>
      </c>
      <c r="G17" s="162">
        <f>INDEX('[2]COURS SPECIAUX'!BO17,MATCH(9^9^9,'[2]COURS SPECIAUX'!BO17,1))</f>
        <v>0</v>
      </c>
      <c r="H17" s="163" t="s">
        <v>27</v>
      </c>
      <c r="I17" s="164" t="e">
        <f>INDEX('[2]COURS PHILO'!D17,MATCH("zzz",'[2]COURS PHILO'!D17,1))</f>
        <v>#N/A</v>
      </c>
      <c r="J17" s="164" t="e">
        <f>INDEX('[2]COURS PHILO'!AI17,MATCH("zzz",'[2]COURS PHILO'!AI17,1))</f>
        <v>#N/A</v>
      </c>
      <c r="K17" s="164" t="e">
        <f>INDEX('[2]COURS PHILO'!AB17:AC17,MATCH("zzz",'[2]COURS PHILO'!AB17:AC17,1))</f>
        <v>#N/A</v>
      </c>
      <c r="L17" s="164" t="e">
        <f>INDEX('[2]COURS PHILO'!AD17:AE17,MATCH("zzz",'[2]COURS PHILO'!AD17:AE17,1))</f>
        <v>#N/A</v>
      </c>
      <c r="M17" s="164" t="e">
        <f>INDEX('[2]COURS PHILO'!AF17:AG17,MATCH("zzz",'[2]COURS PHILO'!AF17:AG17,1))</f>
        <v>#N/A</v>
      </c>
      <c r="N17" s="164" t="e">
        <f>INDEX([2]EVEIL!AR17,MATCH("zzz",[2]EVEIL!AR17,1))</f>
        <v>#N/A</v>
      </c>
      <c r="O17" s="165" t="str">
        <f t="shared" si="1"/>
        <v>Non évalué</v>
      </c>
      <c r="P17" s="165" t="str">
        <f t="shared" si="0"/>
        <v>Non évalué</v>
      </c>
      <c r="Q17" s="165" t="str">
        <f t="shared" si="0"/>
        <v>Non évalué</v>
      </c>
      <c r="R17" s="165" t="str">
        <f t="shared" si="0"/>
        <v>Non évalué</v>
      </c>
    </row>
    <row r="18" spans="1:18" ht="19.95" customHeight="1" thickTop="1" thickBot="1" x14ac:dyDescent="0.35">
      <c r="A18" s="145" t="s">
        <v>28</v>
      </c>
      <c r="B18" s="115" t="e">
        <f>INDEX([2]ELEVES!B18,MATCH("zzz",[2]ELEVES!B18,1))</f>
        <v>#N/A</v>
      </c>
      <c r="C18" s="116" t="e">
        <f>INDEX([2]ELEVES!C18,MATCH("zzz",[2]ELEVES!C18,1))</f>
        <v>#N/A</v>
      </c>
      <c r="D18" s="162">
        <f>INDEX([2]EVEIL!CB18,MATCH(9^9^9,[2]EVEIL!CB18,1))</f>
        <v>0</v>
      </c>
      <c r="E18" s="162">
        <f>INDEX([2]EVEIL!CC18,MATCH(9^9^9,[2]EVEIL!CC18,1))</f>
        <v>0</v>
      </c>
      <c r="F18" s="162">
        <f>INDEX('[2]COURS SPECIAUX'!BK18,MATCH(9^9^9,'[2]COURS SPECIAUX'!BK18,1))</f>
        <v>0</v>
      </c>
      <c r="G18" s="162">
        <f>INDEX('[2]COURS SPECIAUX'!BO18,MATCH(9^9^9,'[2]COURS SPECIAUX'!BO18,1))</f>
        <v>0</v>
      </c>
      <c r="H18" s="163" t="s">
        <v>28</v>
      </c>
      <c r="I18" s="164" t="e">
        <f>INDEX('[2]COURS PHILO'!D18,MATCH("zzz",'[2]COURS PHILO'!D18,1))</f>
        <v>#N/A</v>
      </c>
      <c r="J18" s="164" t="e">
        <f>INDEX('[2]COURS PHILO'!AI18,MATCH("zzz",'[2]COURS PHILO'!AI18,1))</f>
        <v>#N/A</v>
      </c>
      <c r="K18" s="164" t="e">
        <f>INDEX('[2]COURS PHILO'!AB18:AC18,MATCH("zzz",'[2]COURS PHILO'!AB18:AC18,1))</f>
        <v>#N/A</v>
      </c>
      <c r="L18" s="164" t="e">
        <f>INDEX('[2]COURS PHILO'!AD18:AE18,MATCH("zzz",'[2]COURS PHILO'!AD18:AE18,1))</f>
        <v>#N/A</v>
      </c>
      <c r="M18" s="164" t="e">
        <f>INDEX('[2]COURS PHILO'!AF18:AG18,MATCH("zzz",'[2]COURS PHILO'!AF18:AG18,1))</f>
        <v>#N/A</v>
      </c>
      <c r="N18" s="164" t="e">
        <f>INDEX([2]EVEIL!AR18,MATCH("zzz",[2]EVEIL!AR18,1))</f>
        <v>#N/A</v>
      </c>
      <c r="O18" s="165" t="str">
        <f t="shared" si="1"/>
        <v>Non évalué</v>
      </c>
      <c r="P18" s="165" t="str">
        <f t="shared" si="0"/>
        <v>Non évalué</v>
      </c>
      <c r="Q18" s="165" t="str">
        <f t="shared" si="0"/>
        <v>Non évalué</v>
      </c>
      <c r="R18" s="165" t="str">
        <f t="shared" si="0"/>
        <v>Non évalué</v>
      </c>
    </row>
    <row r="19" spans="1:18" ht="19.95" customHeight="1" thickTop="1" thickBot="1" x14ac:dyDescent="0.35">
      <c r="A19" s="145" t="s">
        <v>29</v>
      </c>
      <c r="B19" s="115" t="e">
        <f>INDEX([2]ELEVES!B19,MATCH("zzz",[2]ELEVES!B19,1))</f>
        <v>#N/A</v>
      </c>
      <c r="C19" s="116" t="e">
        <f>INDEX([2]ELEVES!C19,MATCH("zzz",[2]ELEVES!C19,1))</f>
        <v>#N/A</v>
      </c>
      <c r="D19" s="162">
        <f>INDEX([2]EVEIL!CB19,MATCH(9^9^9,[2]EVEIL!CB19,1))</f>
        <v>0</v>
      </c>
      <c r="E19" s="162">
        <f>INDEX([2]EVEIL!CC19,MATCH(9^9^9,[2]EVEIL!CC19,1))</f>
        <v>0</v>
      </c>
      <c r="F19" s="162">
        <f>INDEX('[2]COURS SPECIAUX'!BK19,MATCH(9^9^9,'[2]COURS SPECIAUX'!BK19,1))</f>
        <v>0</v>
      </c>
      <c r="G19" s="162">
        <f>INDEX('[2]COURS SPECIAUX'!BO19,MATCH(9^9^9,'[2]COURS SPECIAUX'!BO19,1))</f>
        <v>0</v>
      </c>
      <c r="H19" s="163" t="s">
        <v>29</v>
      </c>
      <c r="I19" s="164" t="e">
        <f>INDEX('[2]COURS PHILO'!D19,MATCH("zzz",'[2]COURS PHILO'!D19,1))</f>
        <v>#N/A</v>
      </c>
      <c r="J19" s="164" t="e">
        <f>INDEX('[2]COURS PHILO'!AI19,MATCH("zzz",'[2]COURS PHILO'!AI19,1))</f>
        <v>#N/A</v>
      </c>
      <c r="K19" s="164" t="e">
        <f>INDEX('[2]COURS PHILO'!AB19:AC19,MATCH("zzz",'[2]COURS PHILO'!AB19:AC19,1))</f>
        <v>#N/A</v>
      </c>
      <c r="L19" s="164" t="e">
        <f>INDEX('[2]COURS PHILO'!AD19:AE19,MATCH("zzz",'[2]COURS PHILO'!AD19:AE19,1))</f>
        <v>#N/A</v>
      </c>
      <c r="M19" s="164" t="e">
        <f>INDEX('[2]COURS PHILO'!AF19:AG19,MATCH("zzz",'[2]COURS PHILO'!AF19:AG19,1))</f>
        <v>#N/A</v>
      </c>
      <c r="N19" s="164" t="e">
        <f>INDEX([2]EVEIL!AR19,MATCH("zzz",[2]EVEIL!AR19,1))</f>
        <v>#N/A</v>
      </c>
      <c r="O19" s="165" t="str">
        <f t="shared" si="1"/>
        <v>Non évalué</v>
      </c>
      <c r="P19" s="165" t="str">
        <f t="shared" si="1"/>
        <v>Non évalué</v>
      </c>
      <c r="Q19" s="165" t="str">
        <f t="shared" si="1"/>
        <v>Non évalué</v>
      </c>
      <c r="R19" s="165" t="str">
        <f t="shared" si="1"/>
        <v>Non évalué</v>
      </c>
    </row>
    <row r="20" spans="1:18" ht="19.95" customHeight="1" thickTop="1" thickBot="1" x14ac:dyDescent="0.35">
      <c r="A20" s="145" t="s">
        <v>30</v>
      </c>
      <c r="B20" s="115" t="e">
        <f>INDEX([2]ELEVES!B20,MATCH("zzz",[2]ELEVES!B20,1))</f>
        <v>#N/A</v>
      </c>
      <c r="C20" s="116" t="e">
        <f>INDEX([2]ELEVES!C20,MATCH("zzz",[2]ELEVES!C20,1))</f>
        <v>#N/A</v>
      </c>
      <c r="D20" s="162">
        <f>INDEX([2]EVEIL!CB20,MATCH(9^9^9,[2]EVEIL!CB20,1))</f>
        <v>0</v>
      </c>
      <c r="E20" s="162">
        <f>INDEX([2]EVEIL!CC20,MATCH(9^9^9,[2]EVEIL!CC20,1))</f>
        <v>0</v>
      </c>
      <c r="F20" s="162">
        <f>INDEX('[2]COURS SPECIAUX'!BK20,MATCH(9^9^9,'[2]COURS SPECIAUX'!BK20,1))</f>
        <v>0</v>
      </c>
      <c r="G20" s="162">
        <f>INDEX('[2]COURS SPECIAUX'!BO20,MATCH(9^9^9,'[2]COURS SPECIAUX'!BO20,1))</f>
        <v>0</v>
      </c>
      <c r="H20" s="163" t="s">
        <v>30</v>
      </c>
      <c r="I20" s="164" t="e">
        <f>INDEX('[2]COURS PHILO'!D20,MATCH("zzz",'[2]COURS PHILO'!D20,1))</f>
        <v>#N/A</v>
      </c>
      <c r="J20" s="164" t="e">
        <f>INDEX('[2]COURS PHILO'!AI20,MATCH("zzz",'[2]COURS PHILO'!AI20,1))</f>
        <v>#N/A</v>
      </c>
      <c r="K20" s="164" t="e">
        <f>INDEX('[2]COURS PHILO'!AB20:AC20,MATCH("zzz",'[2]COURS PHILO'!AB20:AC20,1))</f>
        <v>#N/A</v>
      </c>
      <c r="L20" s="164" t="e">
        <f>INDEX('[2]COURS PHILO'!AD20:AE20,MATCH("zzz",'[2]COURS PHILO'!AD20:AE20,1))</f>
        <v>#N/A</v>
      </c>
      <c r="M20" s="164" t="e">
        <f>INDEX('[2]COURS PHILO'!AF20:AG20,MATCH("zzz",'[2]COURS PHILO'!AF20:AG20,1))</f>
        <v>#N/A</v>
      </c>
      <c r="N20" s="164" t="e">
        <f>INDEX([2]EVEIL!AR20,MATCH("zzz",[2]EVEIL!AR20,1))</f>
        <v>#N/A</v>
      </c>
      <c r="O20" s="165" t="str">
        <f t="shared" si="1"/>
        <v>Non évalué</v>
      </c>
      <c r="P20" s="165" t="str">
        <f t="shared" si="1"/>
        <v>Non évalué</v>
      </c>
      <c r="Q20" s="165" t="str">
        <f t="shared" si="1"/>
        <v>Non évalué</v>
      </c>
      <c r="R20" s="165" t="str">
        <f t="shared" si="1"/>
        <v>Non évalué</v>
      </c>
    </row>
    <row r="21" spans="1:18" ht="19.95" customHeight="1" thickTop="1" thickBot="1" x14ac:dyDescent="0.35">
      <c r="A21" s="145" t="s">
        <v>31</v>
      </c>
      <c r="B21" s="115" t="e">
        <f>INDEX([2]ELEVES!B21,MATCH("zzz",[2]ELEVES!B21,1))</f>
        <v>#N/A</v>
      </c>
      <c r="C21" s="116" t="e">
        <f>INDEX([2]ELEVES!C21,MATCH("zzz",[2]ELEVES!C21,1))</f>
        <v>#N/A</v>
      </c>
      <c r="D21" s="162">
        <f>INDEX([2]EVEIL!CB21,MATCH(9^9^9,[2]EVEIL!CB21,1))</f>
        <v>0</v>
      </c>
      <c r="E21" s="162">
        <f>INDEX([2]EVEIL!CC21,MATCH(9^9^9,[2]EVEIL!CC21,1))</f>
        <v>0</v>
      </c>
      <c r="F21" s="162">
        <f>INDEX('[2]COURS SPECIAUX'!BK21,MATCH(9^9^9,'[2]COURS SPECIAUX'!BK21,1))</f>
        <v>0</v>
      </c>
      <c r="G21" s="162">
        <f>INDEX('[2]COURS SPECIAUX'!BO21,MATCH(9^9^9,'[2]COURS SPECIAUX'!BO21,1))</f>
        <v>0</v>
      </c>
      <c r="H21" s="163" t="s">
        <v>31</v>
      </c>
      <c r="I21" s="164" t="e">
        <f>INDEX('[2]COURS PHILO'!D21,MATCH("zzz",'[2]COURS PHILO'!D21,1))</f>
        <v>#N/A</v>
      </c>
      <c r="J21" s="164" t="e">
        <f>INDEX('[2]COURS PHILO'!AI21,MATCH("zzz",'[2]COURS PHILO'!AI21,1))</f>
        <v>#N/A</v>
      </c>
      <c r="K21" s="164" t="e">
        <f>INDEX('[2]COURS PHILO'!AB21:AC21,MATCH("zzz",'[2]COURS PHILO'!AB21:AC21,1))</f>
        <v>#N/A</v>
      </c>
      <c r="L21" s="164" t="e">
        <f>INDEX('[2]COURS PHILO'!AD21:AE21,MATCH("zzz",'[2]COURS PHILO'!AD21:AE21,1))</f>
        <v>#N/A</v>
      </c>
      <c r="M21" s="164" t="e">
        <f>INDEX('[2]COURS PHILO'!AF21:AG21,MATCH("zzz",'[2]COURS PHILO'!AF21:AG21,1))</f>
        <v>#N/A</v>
      </c>
      <c r="N21" s="164" t="e">
        <f>INDEX([2]EVEIL!AR21,MATCH("zzz",[2]EVEIL!AR21,1))</f>
        <v>#N/A</v>
      </c>
      <c r="O21" s="165" t="str">
        <f t="shared" si="1"/>
        <v>Non évalué</v>
      </c>
      <c r="P21" s="165" t="str">
        <f t="shared" si="1"/>
        <v>Non évalué</v>
      </c>
      <c r="Q21" s="165" t="str">
        <f t="shared" si="1"/>
        <v>Non évalué</v>
      </c>
      <c r="R21" s="165" t="str">
        <f t="shared" si="1"/>
        <v>Non évalué</v>
      </c>
    </row>
    <row r="22" spans="1:18" ht="19.95" customHeight="1" thickTop="1" thickBot="1" x14ac:dyDescent="0.35">
      <c r="A22" s="145" t="s">
        <v>32</v>
      </c>
      <c r="B22" s="115" t="e">
        <f>INDEX([2]ELEVES!B22,MATCH("zzz",[2]ELEVES!B22,1))</f>
        <v>#N/A</v>
      </c>
      <c r="C22" s="116" t="e">
        <f>INDEX([2]ELEVES!C22,MATCH("zzz",[2]ELEVES!C22,1))</f>
        <v>#N/A</v>
      </c>
      <c r="D22" s="162">
        <f>INDEX([2]EVEIL!CB22,MATCH(9^9^9,[2]EVEIL!CB22,1))</f>
        <v>0</v>
      </c>
      <c r="E22" s="162">
        <f>INDEX([2]EVEIL!CC22,MATCH(9^9^9,[2]EVEIL!CC22,1))</f>
        <v>0</v>
      </c>
      <c r="F22" s="162">
        <f>INDEX('[2]COURS SPECIAUX'!BK22,MATCH(9^9^9,'[2]COURS SPECIAUX'!BK22,1))</f>
        <v>0</v>
      </c>
      <c r="G22" s="162">
        <f>INDEX('[2]COURS SPECIAUX'!BO22,MATCH(9^9^9,'[2]COURS SPECIAUX'!BO22,1))</f>
        <v>0</v>
      </c>
      <c r="H22" s="163" t="s">
        <v>32</v>
      </c>
      <c r="I22" s="164" t="e">
        <f>INDEX('[2]COURS PHILO'!D22,MATCH("zzz",'[2]COURS PHILO'!D22,1))</f>
        <v>#N/A</v>
      </c>
      <c r="J22" s="164" t="e">
        <f>INDEX('[2]COURS PHILO'!AI22,MATCH("zzz",'[2]COURS PHILO'!AI22,1))</f>
        <v>#N/A</v>
      </c>
      <c r="K22" s="164" t="e">
        <f>INDEX('[2]COURS PHILO'!AB22:AC22,MATCH("zzz",'[2]COURS PHILO'!AB22:AC22,1))</f>
        <v>#N/A</v>
      </c>
      <c r="L22" s="164" t="e">
        <f>INDEX('[2]COURS PHILO'!AD22:AE22,MATCH("zzz",'[2]COURS PHILO'!AD22:AE22,1))</f>
        <v>#N/A</v>
      </c>
      <c r="M22" s="164" t="e">
        <f>INDEX('[2]COURS PHILO'!AF22:AG22,MATCH("zzz",'[2]COURS PHILO'!AF22:AG22,1))</f>
        <v>#N/A</v>
      </c>
      <c r="N22" s="164" t="e">
        <f>INDEX([2]EVEIL!AR22,MATCH("zzz",[2]EVEIL!AR22,1))</f>
        <v>#N/A</v>
      </c>
      <c r="O22" s="165" t="str">
        <f t="shared" si="1"/>
        <v>Non évalué</v>
      </c>
      <c r="P22" s="165" t="str">
        <f t="shared" si="1"/>
        <v>Non évalué</v>
      </c>
      <c r="Q22" s="165" t="str">
        <f t="shared" si="1"/>
        <v>Non évalué</v>
      </c>
      <c r="R22" s="165" t="str">
        <f t="shared" si="1"/>
        <v>Non évalué</v>
      </c>
    </row>
    <row r="23" spans="1:18" ht="19.95" customHeight="1" thickTop="1" thickBot="1" x14ac:dyDescent="0.35">
      <c r="A23" s="145" t="s">
        <v>33</v>
      </c>
      <c r="B23" s="115" t="e">
        <f>INDEX([2]ELEVES!B23,MATCH("zzz",[2]ELEVES!B23,1))</f>
        <v>#N/A</v>
      </c>
      <c r="C23" s="116" t="e">
        <f>INDEX([2]ELEVES!C23,MATCH("zzz",[2]ELEVES!C23,1))</f>
        <v>#N/A</v>
      </c>
      <c r="D23" s="162">
        <f>INDEX([2]EVEIL!CB23,MATCH(9^9^9,[2]EVEIL!CB23,1))</f>
        <v>0</v>
      </c>
      <c r="E23" s="162">
        <f>INDEX([2]EVEIL!CC23,MATCH(9^9^9,[2]EVEIL!CC23,1))</f>
        <v>0</v>
      </c>
      <c r="F23" s="162">
        <f>INDEX('[2]COURS SPECIAUX'!BK23,MATCH(9^9^9,'[2]COURS SPECIAUX'!BK23,1))</f>
        <v>0</v>
      </c>
      <c r="G23" s="162">
        <f>INDEX('[2]COURS SPECIAUX'!BO23,MATCH(9^9^9,'[2]COURS SPECIAUX'!BO23,1))</f>
        <v>0</v>
      </c>
      <c r="H23" s="163" t="s">
        <v>33</v>
      </c>
      <c r="I23" s="164" t="e">
        <f>INDEX('[2]COURS PHILO'!D23,MATCH("zzz",'[2]COURS PHILO'!D23,1))</f>
        <v>#N/A</v>
      </c>
      <c r="J23" s="164" t="e">
        <f>INDEX('[2]COURS PHILO'!AI23,MATCH("zzz",'[2]COURS PHILO'!AI23,1))</f>
        <v>#N/A</v>
      </c>
      <c r="K23" s="164" t="e">
        <f>INDEX('[2]COURS PHILO'!AB23:AC23,MATCH("zzz",'[2]COURS PHILO'!AB23:AC23,1))</f>
        <v>#N/A</v>
      </c>
      <c r="L23" s="164" t="e">
        <f>INDEX('[2]COURS PHILO'!AD23:AE23,MATCH("zzz",'[2]COURS PHILO'!AD23:AE23,1))</f>
        <v>#N/A</v>
      </c>
      <c r="M23" s="164" t="e">
        <f>INDEX('[2]COURS PHILO'!AF23:AG23,MATCH("zzz",'[2]COURS PHILO'!AF23:AG23,1))</f>
        <v>#N/A</v>
      </c>
      <c r="N23" s="164" t="e">
        <f>INDEX([2]EVEIL!AR23,MATCH("zzz",[2]EVEIL!AR23,1))</f>
        <v>#N/A</v>
      </c>
      <c r="O23" s="165" t="str">
        <f t="shared" si="1"/>
        <v>Non évalué</v>
      </c>
      <c r="P23" s="165" t="str">
        <f t="shared" si="1"/>
        <v>Non évalué</v>
      </c>
      <c r="Q23" s="165" t="str">
        <f t="shared" si="1"/>
        <v>Non évalué</v>
      </c>
      <c r="R23" s="165" t="str">
        <f t="shared" si="1"/>
        <v>Non évalué</v>
      </c>
    </row>
    <row r="24" spans="1:18" ht="19.95" customHeight="1" thickTop="1" thickBot="1" x14ac:dyDescent="0.35">
      <c r="A24" s="145" t="s">
        <v>34</v>
      </c>
      <c r="B24" s="115" t="e">
        <f>INDEX([2]ELEVES!B24,MATCH("zzz",[2]ELEVES!B24,1))</f>
        <v>#N/A</v>
      </c>
      <c r="C24" s="116" t="e">
        <f>INDEX([2]ELEVES!C24,MATCH("zzz",[2]ELEVES!C24,1))</f>
        <v>#N/A</v>
      </c>
      <c r="D24" s="162">
        <f>INDEX([2]EVEIL!CB24,MATCH(9^9^9,[2]EVEIL!CB24,1))</f>
        <v>0</v>
      </c>
      <c r="E24" s="162">
        <f>INDEX([2]EVEIL!CC24,MATCH(9^9^9,[2]EVEIL!CC24,1))</f>
        <v>0</v>
      </c>
      <c r="F24" s="162">
        <f>INDEX('[2]COURS SPECIAUX'!BK24,MATCH(9^9^9,'[2]COURS SPECIAUX'!BK24,1))</f>
        <v>0</v>
      </c>
      <c r="G24" s="162">
        <f>INDEX('[2]COURS SPECIAUX'!BO24,MATCH(9^9^9,'[2]COURS SPECIAUX'!BO24,1))</f>
        <v>0</v>
      </c>
      <c r="H24" s="163" t="s">
        <v>34</v>
      </c>
      <c r="I24" s="164" t="e">
        <f>INDEX('[2]COURS PHILO'!D24,MATCH("zzz",'[2]COURS PHILO'!D24,1))</f>
        <v>#N/A</v>
      </c>
      <c r="J24" s="164" t="e">
        <f>INDEX('[2]COURS PHILO'!AI24,MATCH("zzz",'[2]COURS PHILO'!AI24,1))</f>
        <v>#N/A</v>
      </c>
      <c r="K24" s="164" t="e">
        <f>INDEX('[2]COURS PHILO'!AB24:AC24,MATCH("zzz",'[2]COURS PHILO'!AB24:AC24,1))</f>
        <v>#N/A</v>
      </c>
      <c r="L24" s="164" t="e">
        <f>INDEX('[2]COURS PHILO'!AD24:AE24,MATCH("zzz",'[2]COURS PHILO'!AD24:AE24,1))</f>
        <v>#N/A</v>
      </c>
      <c r="M24" s="164" t="e">
        <f>INDEX('[2]COURS PHILO'!AF24:AG24,MATCH("zzz",'[2]COURS PHILO'!AF24:AG24,1))</f>
        <v>#N/A</v>
      </c>
      <c r="N24" s="164" t="e">
        <f>INDEX([2]EVEIL!AR24,MATCH("zzz",[2]EVEIL!AR24,1))</f>
        <v>#N/A</v>
      </c>
      <c r="O24" s="165" t="str">
        <f t="shared" si="1"/>
        <v>Non évalué</v>
      </c>
      <c r="P24" s="165" t="str">
        <f t="shared" si="1"/>
        <v>Non évalué</v>
      </c>
      <c r="Q24" s="165" t="str">
        <f t="shared" si="1"/>
        <v>Non évalué</v>
      </c>
      <c r="R24" s="165" t="str">
        <f t="shared" si="1"/>
        <v>Non évalué</v>
      </c>
    </row>
    <row r="25" spans="1:18" ht="19.95" customHeight="1" thickTop="1" thickBot="1" x14ac:dyDescent="0.35">
      <c r="A25" s="145" t="s">
        <v>35</v>
      </c>
      <c r="B25" s="115" t="e">
        <f>INDEX([2]ELEVES!B25,MATCH("zzz",[2]ELEVES!B25,1))</f>
        <v>#N/A</v>
      </c>
      <c r="C25" s="116" t="e">
        <f>INDEX([2]ELEVES!C25,MATCH("zzz",[2]ELEVES!C25,1))</f>
        <v>#N/A</v>
      </c>
      <c r="D25" s="162">
        <f>INDEX([2]EVEIL!CB25,MATCH(9^9^9,[2]EVEIL!CB25,1))</f>
        <v>0</v>
      </c>
      <c r="E25" s="162">
        <f>INDEX([2]EVEIL!CC25,MATCH(9^9^9,[2]EVEIL!CC25,1))</f>
        <v>0</v>
      </c>
      <c r="F25" s="162">
        <f>INDEX('[2]COURS SPECIAUX'!BK25,MATCH(9^9^9,'[2]COURS SPECIAUX'!BK25,1))</f>
        <v>0</v>
      </c>
      <c r="G25" s="162">
        <f>INDEX('[2]COURS SPECIAUX'!BO25,MATCH(9^9^9,'[2]COURS SPECIAUX'!BO25,1))</f>
        <v>0</v>
      </c>
      <c r="H25" s="163" t="s">
        <v>35</v>
      </c>
      <c r="I25" s="164" t="e">
        <f>INDEX('[2]COURS PHILO'!D25,MATCH("zzz",'[2]COURS PHILO'!D25,1))</f>
        <v>#N/A</v>
      </c>
      <c r="J25" s="164" t="e">
        <f>INDEX('[2]COURS PHILO'!AI25,MATCH("zzz",'[2]COURS PHILO'!AI25,1))</f>
        <v>#N/A</v>
      </c>
      <c r="K25" s="164" t="e">
        <f>INDEX('[2]COURS PHILO'!AB25:AC25,MATCH("zzz",'[2]COURS PHILO'!AB25:AC25,1))</f>
        <v>#N/A</v>
      </c>
      <c r="L25" s="164" t="e">
        <f>INDEX('[2]COURS PHILO'!AD25:AE25,MATCH("zzz",'[2]COURS PHILO'!AD25:AE25,1))</f>
        <v>#N/A</v>
      </c>
      <c r="M25" s="164" t="e">
        <f>INDEX('[2]COURS PHILO'!AF25:AG25,MATCH("zzz",'[2]COURS PHILO'!AF25:AG25,1))</f>
        <v>#N/A</v>
      </c>
      <c r="N25" s="164" t="e">
        <f>INDEX([2]EVEIL!AR25,MATCH("zzz",[2]EVEIL!AR25,1))</f>
        <v>#N/A</v>
      </c>
      <c r="O25" s="165" t="str">
        <f t="shared" si="1"/>
        <v>Non évalué</v>
      </c>
      <c r="P25" s="165" t="str">
        <f t="shared" si="1"/>
        <v>Non évalué</v>
      </c>
      <c r="Q25" s="165" t="str">
        <f t="shared" si="1"/>
        <v>Non évalué</v>
      </c>
      <c r="R25" s="165" t="str">
        <f t="shared" si="1"/>
        <v>Non évalué</v>
      </c>
    </row>
    <row r="26" spans="1:18" ht="19.95" customHeight="1" thickTop="1" thickBot="1" x14ac:dyDescent="0.35">
      <c r="A26" s="145" t="s">
        <v>36</v>
      </c>
      <c r="B26" s="115" t="e">
        <f>INDEX([2]ELEVES!B26,MATCH("zzz",[2]ELEVES!B26,1))</f>
        <v>#N/A</v>
      </c>
      <c r="C26" s="116" t="e">
        <f>INDEX([2]ELEVES!C26,MATCH("zzz",[2]ELEVES!C26,1))</f>
        <v>#N/A</v>
      </c>
      <c r="D26" s="162">
        <f>INDEX([2]EVEIL!CB26,MATCH(9^9^9,[2]EVEIL!CB26,1))</f>
        <v>0</v>
      </c>
      <c r="E26" s="162">
        <f>INDEX([2]EVEIL!CC26,MATCH(9^9^9,[2]EVEIL!CC26,1))</f>
        <v>0</v>
      </c>
      <c r="F26" s="162">
        <f>INDEX('[2]COURS SPECIAUX'!BK26,MATCH(9^9^9,'[2]COURS SPECIAUX'!BK26,1))</f>
        <v>0</v>
      </c>
      <c r="G26" s="162">
        <f>INDEX('[2]COURS SPECIAUX'!BO26,MATCH(9^9^9,'[2]COURS SPECIAUX'!BO26,1))</f>
        <v>0</v>
      </c>
      <c r="H26" s="163" t="s">
        <v>36</v>
      </c>
      <c r="I26" s="164" t="e">
        <f>INDEX('[2]COURS PHILO'!D26,MATCH("zzz",'[2]COURS PHILO'!D26,1))</f>
        <v>#N/A</v>
      </c>
      <c r="J26" s="164" t="e">
        <f>INDEX('[2]COURS PHILO'!AI26,MATCH("zzz",'[2]COURS PHILO'!AI26,1))</f>
        <v>#N/A</v>
      </c>
      <c r="K26" s="164" t="e">
        <f>INDEX('[2]COURS PHILO'!AB26:AC26,MATCH("zzz",'[2]COURS PHILO'!AB26:AC26,1))</f>
        <v>#N/A</v>
      </c>
      <c r="L26" s="164" t="e">
        <f>INDEX('[2]COURS PHILO'!AD26:AE26,MATCH("zzz",'[2]COURS PHILO'!AD26:AE26,1))</f>
        <v>#N/A</v>
      </c>
      <c r="M26" s="164" t="e">
        <f>INDEX('[2]COURS PHILO'!AF26:AG26,MATCH("zzz",'[2]COURS PHILO'!AF26:AG26,1))</f>
        <v>#N/A</v>
      </c>
      <c r="N26" s="164" t="e">
        <f>INDEX([2]EVEIL!AR26,MATCH("zzz",[2]EVEIL!AR26,1))</f>
        <v>#N/A</v>
      </c>
      <c r="O26" s="165" t="str">
        <f t="shared" si="1"/>
        <v>Non évalué</v>
      </c>
      <c r="P26" s="165" t="str">
        <f t="shared" si="1"/>
        <v>Non évalué</v>
      </c>
      <c r="Q26" s="165" t="str">
        <f t="shared" si="1"/>
        <v>Non évalué</v>
      </c>
      <c r="R26" s="165" t="str">
        <f t="shared" si="1"/>
        <v>Non évalué</v>
      </c>
    </row>
    <row r="27" spans="1:18" ht="19.95" customHeight="1" thickTop="1" thickBot="1" x14ac:dyDescent="0.35">
      <c r="A27" s="145" t="s">
        <v>37</v>
      </c>
      <c r="B27" s="115" t="e">
        <f>INDEX([2]ELEVES!B27,MATCH("zzz",[2]ELEVES!B27,1))</f>
        <v>#N/A</v>
      </c>
      <c r="C27" s="116" t="e">
        <f>INDEX([2]ELEVES!C27,MATCH("zzz",[2]ELEVES!C27,1))</f>
        <v>#N/A</v>
      </c>
      <c r="D27" s="162">
        <f>INDEX([2]EVEIL!CB27,MATCH(9^9^9,[2]EVEIL!CB27,1))</f>
        <v>0</v>
      </c>
      <c r="E27" s="162">
        <f>INDEX([2]EVEIL!CC27,MATCH(9^9^9,[2]EVEIL!CC27,1))</f>
        <v>0</v>
      </c>
      <c r="F27" s="162">
        <f>INDEX('[2]COURS SPECIAUX'!BK27,MATCH(9^9^9,'[2]COURS SPECIAUX'!BK27,1))</f>
        <v>0</v>
      </c>
      <c r="G27" s="162">
        <f>INDEX('[2]COURS SPECIAUX'!BO27,MATCH(9^9^9,'[2]COURS SPECIAUX'!BO27,1))</f>
        <v>0</v>
      </c>
      <c r="H27" s="163" t="s">
        <v>37</v>
      </c>
      <c r="I27" s="164" t="e">
        <f>INDEX('[2]COURS PHILO'!D27,MATCH("zzz",'[2]COURS PHILO'!D27,1))</f>
        <v>#N/A</v>
      </c>
      <c r="J27" s="164" t="e">
        <f>INDEX('[2]COURS PHILO'!AI27,MATCH("zzz",'[2]COURS PHILO'!AI27,1))</f>
        <v>#N/A</v>
      </c>
      <c r="K27" s="164" t="e">
        <f>INDEX('[2]COURS PHILO'!AB27:AC27,MATCH("zzz",'[2]COURS PHILO'!AB27:AC27,1))</f>
        <v>#N/A</v>
      </c>
      <c r="L27" s="164" t="e">
        <f>INDEX('[2]COURS PHILO'!AD27:AE27,MATCH("zzz",'[2]COURS PHILO'!AD27:AE27,1))</f>
        <v>#N/A</v>
      </c>
      <c r="M27" s="164" t="e">
        <f>INDEX('[2]COURS PHILO'!AF27:AG27,MATCH("zzz",'[2]COURS PHILO'!AF27:AG27,1))</f>
        <v>#N/A</v>
      </c>
      <c r="N27" s="164" t="e">
        <f>INDEX([2]EVEIL!AR27,MATCH("zzz",[2]EVEIL!AR27,1))</f>
        <v>#N/A</v>
      </c>
      <c r="O27" s="165" t="str">
        <f t="shared" si="1"/>
        <v>Non évalué</v>
      </c>
      <c r="P27" s="165" t="str">
        <f t="shared" si="1"/>
        <v>Non évalué</v>
      </c>
      <c r="Q27" s="165" t="str">
        <f t="shared" si="1"/>
        <v>Non évalué</v>
      </c>
      <c r="R27" s="165" t="str">
        <f t="shared" si="1"/>
        <v>Non évalué</v>
      </c>
    </row>
    <row r="28" spans="1:18" ht="19.95" customHeight="1" thickTop="1" thickBot="1" x14ac:dyDescent="0.35">
      <c r="A28" s="145" t="s">
        <v>38</v>
      </c>
      <c r="B28" s="115" t="e">
        <f>INDEX([2]ELEVES!B28,MATCH("zzz",[2]ELEVES!B28,1))</f>
        <v>#N/A</v>
      </c>
      <c r="C28" s="116" t="e">
        <f>INDEX([2]ELEVES!C28,MATCH("zzz",[2]ELEVES!C28,1))</f>
        <v>#N/A</v>
      </c>
      <c r="D28" s="162">
        <f>INDEX([2]EVEIL!CB28,MATCH(9^9^9,[2]EVEIL!CB28,1))</f>
        <v>0</v>
      </c>
      <c r="E28" s="162">
        <f>INDEX([2]EVEIL!CC28,MATCH(9^9^9,[2]EVEIL!CC28,1))</f>
        <v>0</v>
      </c>
      <c r="F28" s="162">
        <f>INDEX('[2]COURS SPECIAUX'!BK28,MATCH(9^9^9,'[2]COURS SPECIAUX'!BK28,1))</f>
        <v>0</v>
      </c>
      <c r="G28" s="162">
        <f>INDEX('[2]COURS SPECIAUX'!BO28,MATCH(9^9^9,'[2]COURS SPECIAUX'!BO28,1))</f>
        <v>0</v>
      </c>
      <c r="H28" s="163" t="s">
        <v>38</v>
      </c>
      <c r="I28" s="164" t="e">
        <f>INDEX('[2]COURS PHILO'!D28,MATCH("zzz",'[2]COURS PHILO'!D28,1))</f>
        <v>#N/A</v>
      </c>
      <c r="J28" s="164" t="e">
        <f>INDEX('[2]COURS PHILO'!AI28,MATCH("zzz",'[2]COURS PHILO'!AI28,1))</f>
        <v>#N/A</v>
      </c>
      <c r="K28" s="164" t="e">
        <f>INDEX('[2]COURS PHILO'!AB28:AC28,MATCH("zzz",'[2]COURS PHILO'!AB28:AC28,1))</f>
        <v>#N/A</v>
      </c>
      <c r="L28" s="164" t="e">
        <f>INDEX('[2]COURS PHILO'!AD28:AE28,MATCH("zzz",'[2]COURS PHILO'!AD28:AE28,1))</f>
        <v>#N/A</v>
      </c>
      <c r="M28" s="164" t="e">
        <f>INDEX('[2]COURS PHILO'!AF28:AG28,MATCH("zzz",'[2]COURS PHILO'!AF28:AG28,1))</f>
        <v>#N/A</v>
      </c>
      <c r="N28" s="164" t="e">
        <f>INDEX([2]EVEIL!AR28,MATCH("zzz",[2]EVEIL!AR28,1))</f>
        <v>#N/A</v>
      </c>
      <c r="O28" s="165" t="str">
        <f t="shared" si="1"/>
        <v>Non évalué</v>
      </c>
      <c r="P28" s="165" t="str">
        <f t="shared" si="1"/>
        <v>Non évalué</v>
      </c>
      <c r="Q28" s="165" t="str">
        <f t="shared" si="1"/>
        <v>Non évalué</v>
      </c>
      <c r="R28" s="165" t="str">
        <f t="shared" si="1"/>
        <v>Non évalué</v>
      </c>
    </row>
    <row r="29" spans="1:18" ht="19.95" customHeight="1" thickTop="1" thickBot="1" x14ac:dyDescent="0.35">
      <c r="A29" s="145" t="s">
        <v>39</v>
      </c>
      <c r="B29" s="115" t="e">
        <f>INDEX([2]ELEVES!B29,MATCH("zzz",[2]ELEVES!B29,1))</f>
        <v>#N/A</v>
      </c>
      <c r="C29" s="116" t="e">
        <f>INDEX([2]ELEVES!C29,MATCH("zzz",[2]ELEVES!C29,1))</f>
        <v>#N/A</v>
      </c>
      <c r="D29" s="162">
        <f>INDEX([2]EVEIL!CB29,MATCH(9^9^9,[2]EVEIL!CB29,1))</f>
        <v>0</v>
      </c>
      <c r="E29" s="162">
        <f>INDEX([2]EVEIL!CC29,MATCH(9^9^9,[2]EVEIL!CC29,1))</f>
        <v>0</v>
      </c>
      <c r="F29" s="162">
        <f>INDEX('[2]COURS SPECIAUX'!BK29,MATCH(9^9^9,'[2]COURS SPECIAUX'!BK29,1))</f>
        <v>0</v>
      </c>
      <c r="G29" s="162">
        <f>INDEX('[2]COURS SPECIAUX'!BO29,MATCH(9^9^9,'[2]COURS SPECIAUX'!BO29,1))</f>
        <v>0</v>
      </c>
      <c r="H29" s="163" t="s">
        <v>39</v>
      </c>
      <c r="I29" s="164" t="e">
        <f>INDEX('[2]COURS PHILO'!D29,MATCH("zzz",'[2]COURS PHILO'!D29,1))</f>
        <v>#N/A</v>
      </c>
      <c r="J29" s="164" t="e">
        <f>INDEX('[2]COURS PHILO'!AI29,MATCH("zzz",'[2]COURS PHILO'!AI29,1))</f>
        <v>#N/A</v>
      </c>
      <c r="K29" s="164" t="e">
        <f>INDEX('[2]COURS PHILO'!AB29:AC29,MATCH("zzz",'[2]COURS PHILO'!AB29:AC29,1))</f>
        <v>#N/A</v>
      </c>
      <c r="L29" s="164" t="e">
        <f>INDEX('[2]COURS PHILO'!AD29:AE29,MATCH("zzz",'[2]COURS PHILO'!AD29:AE29,1))</f>
        <v>#N/A</v>
      </c>
      <c r="M29" s="164" t="e">
        <f>INDEX('[2]COURS PHILO'!AF29:AG29,MATCH("zzz",'[2]COURS PHILO'!AF29:AG29,1))</f>
        <v>#N/A</v>
      </c>
      <c r="N29" s="164" t="e">
        <f>INDEX([2]EVEIL!AR29,MATCH("zzz",[2]EVEIL!AR29,1))</f>
        <v>#N/A</v>
      </c>
      <c r="O29" s="165" t="str">
        <f t="shared" si="1"/>
        <v>Non évalué</v>
      </c>
      <c r="P29" s="165" t="str">
        <f t="shared" si="1"/>
        <v>Non évalué</v>
      </c>
      <c r="Q29" s="165" t="str">
        <f t="shared" si="1"/>
        <v>Non évalué</v>
      </c>
      <c r="R29" s="165" t="str">
        <f t="shared" si="1"/>
        <v>Non évalué</v>
      </c>
    </row>
    <row r="30" spans="1:18" ht="19.95" customHeight="1" thickTop="1" thickBot="1" x14ac:dyDescent="0.35">
      <c r="A30" s="145" t="s">
        <v>40</v>
      </c>
      <c r="B30" s="115" t="e">
        <f>INDEX([2]ELEVES!B30,MATCH("zzz",[2]ELEVES!B30,1))</f>
        <v>#N/A</v>
      </c>
      <c r="C30" s="116" t="e">
        <f>INDEX([2]ELEVES!C30,MATCH("zzz",[2]ELEVES!C30,1))</f>
        <v>#N/A</v>
      </c>
      <c r="D30" s="162">
        <f>INDEX([2]EVEIL!CB30,MATCH(9^9^9,[2]EVEIL!CB30,1))</f>
        <v>0</v>
      </c>
      <c r="E30" s="162">
        <f>INDEX([2]EVEIL!CC30,MATCH(9^9^9,[2]EVEIL!CC30,1))</f>
        <v>0</v>
      </c>
      <c r="F30" s="162">
        <f>INDEX('[2]COURS SPECIAUX'!BK30,MATCH(9^9^9,'[2]COURS SPECIAUX'!BK30,1))</f>
        <v>0</v>
      </c>
      <c r="G30" s="162">
        <f>INDEX('[2]COURS SPECIAUX'!BO30,MATCH(9^9^9,'[2]COURS SPECIAUX'!BO30,1))</f>
        <v>0</v>
      </c>
      <c r="H30" s="163" t="s">
        <v>40</v>
      </c>
      <c r="I30" s="164" t="e">
        <f>INDEX('[2]COURS PHILO'!D30,MATCH("zzz",'[2]COURS PHILO'!D30,1))</f>
        <v>#N/A</v>
      </c>
      <c r="J30" s="164" t="e">
        <f>INDEX('[2]COURS PHILO'!AI30,MATCH("zzz",'[2]COURS PHILO'!AI30,1))</f>
        <v>#N/A</v>
      </c>
      <c r="K30" s="164" t="e">
        <f>INDEX('[2]COURS PHILO'!AB30:AC30,MATCH("zzz",'[2]COURS PHILO'!AB30:AC30,1))</f>
        <v>#N/A</v>
      </c>
      <c r="L30" s="164" t="e">
        <f>INDEX('[2]COURS PHILO'!AD30:AE30,MATCH("zzz",'[2]COURS PHILO'!AD30:AE30,1))</f>
        <v>#N/A</v>
      </c>
      <c r="M30" s="164" t="e">
        <f>INDEX('[2]COURS PHILO'!AF30:AG30,MATCH("zzz",'[2]COURS PHILO'!AF30:AG30,1))</f>
        <v>#N/A</v>
      </c>
      <c r="N30" s="164" t="e">
        <f>INDEX([2]EVEIL!AR30,MATCH("zzz",[2]EVEIL!AR30,1))</f>
        <v>#N/A</v>
      </c>
      <c r="O30" s="165" t="str">
        <f t="shared" si="1"/>
        <v>Non évalué</v>
      </c>
      <c r="P30" s="165" t="str">
        <f t="shared" si="1"/>
        <v>Non évalué</v>
      </c>
      <c r="Q30" s="165" t="str">
        <f t="shared" si="1"/>
        <v>Non évalué</v>
      </c>
      <c r="R30" s="165" t="str">
        <f t="shared" si="1"/>
        <v>Non évalué</v>
      </c>
    </row>
    <row r="31" spans="1:18" ht="19.95" customHeight="1" thickTop="1" thickBot="1" x14ac:dyDescent="0.35">
      <c r="A31" s="150" t="s">
        <v>41</v>
      </c>
      <c r="B31" s="115" t="e">
        <f>INDEX([2]ELEVES!B31,MATCH("zzz",[2]ELEVES!B31,1))</f>
        <v>#N/A</v>
      </c>
      <c r="C31" s="116" t="e">
        <f>INDEX([2]ELEVES!C31,MATCH("zzz",[2]ELEVES!C31,1))</f>
        <v>#N/A</v>
      </c>
      <c r="D31" s="162">
        <f>INDEX([2]EVEIL!CB31,MATCH(9^9^9,[2]EVEIL!CB31,1))</f>
        <v>0</v>
      </c>
      <c r="E31" s="162">
        <f>INDEX([2]EVEIL!CC31,MATCH(9^9^9,[2]EVEIL!CC31,1))</f>
        <v>0</v>
      </c>
      <c r="F31" s="162">
        <f>INDEX('[2]COURS SPECIAUX'!BK31,MATCH(9^9^9,'[2]COURS SPECIAUX'!BK31,1))</f>
        <v>0</v>
      </c>
      <c r="G31" s="162">
        <f>INDEX('[2]COURS SPECIAUX'!BO31,MATCH(9^9^9,'[2]COURS SPECIAUX'!BO31,1))</f>
        <v>0</v>
      </c>
      <c r="H31" s="163" t="s">
        <v>41</v>
      </c>
      <c r="I31" s="164" t="e">
        <f>INDEX('[2]COURS PHILO'!D31,MATCH("zzz",'[2]COURS PHILO'!D31,1))</f>
        <v>#N/A</v>
      </c>
      <c r="J31" s="164" t="e">
        <f>INDEX('[2]COURS PHILO'!AI31,MATCH("zzz",'[2]COURS PHILO'!AI31,1))</f>
        <v>#N/A</v>
      </c>
      <c r="K31" s="164" t="e">
        <f>INDEX('[2]COURS PHILO'!AB31:AC31,MATCH("zzz",'[2]COURS PHILO'!AB31:AC31,1))</f>
        <v>#N/A</v>
      </c>
      <c r="L31" s="164" t="e">
        <f>INDEX('[2]COURS PHILO'!AD31:AE31,MATCH("zzz",'[2]COURS PHILO'!AD31:AE31,1))</f>
        <v>#N/A</v>
      </c>
      <c r="M31" s="164" t="e">
        <f>INDEX('[2]COURS PHILO'!AF31:AG31,MATCH("zzz",'[2]COURS PHILO'!AF31:AG31,1))</f>
        <v>#N/A</v>
      </c>
      <c r="N31" s="164" t="e">
        <f>INDEX([2]EVEIL!AR31,MATCH("zzz",[2]EVEIL!AR31,1))</f>
        <v>#N/A</v>
      </c>
      <c r="O31" s="165" t="str">
        <f t="shared" si="1"/>
        <v>Non évalué</v>
      </c>
      <c r="P31" s="165" t="str">
        <f t="shared" si="1"/>
        <v>Non évalué</v>
      </c>
      <c r="Q31" s="165" t="str">
        <f t="shared" si="1"/>
        <v>Non évalué</v>
      </c>
      <c r="R31" s="165" t="str">
        <f t="shared" si="1"/>
        <v>Non évalué</v>
      </c>
    </row>
    <row r="32" spans="1:18" ht="19.95" customHeight="1" thickTop="1" thickBot="1" x14ac:dyDescent="0.35">
      <c r="A32" s="151" t="s">
        <v>42</v>
      </c>
      <c r="B32" s="115" t="e">
        <f>INDEX([2]ELEVES!B32,MATCH("zzz",[2]ELEVES!B32,1))</f>
        <v>#N/A</v>
      </c>
      <c r="C32" s="116" t="e">
        <f>INDEX([2]ELEVES!C32,MATCH("zzz",[2]ELEVES!C32,1))</f>
        <v>#N/A</v>
      </c>
      <c r="D32" s="162">
        <f>INDEX([2]EVEIL!CB32,MATCH(9^9^9,[2]EVEIL!CB32,1))</f>
        <v>0</v>
      </c>
      <c r="E32" s="162">
        <f>INDEX([2]EVEIL!CC32,MATCH(9^9^9,[2]EVEIL!CC32,1))</f>
        <v>0</v>
      </c>
      <c r="F32" s="162">
        <f>INDEX('[2]COURS SPECIAUX'!BK32,MATCH(9^9^9,'[2]COURS SPECIAUX'!BK32,1))</f>
        <v>0</v>
      </c>
      <c r="G32" s="162">
        <f>INDEX('[2]COURS SPECIAUX'!BO32,MATCH(9^9^9,'[2]COURS SPECIAUX'!BO32,1))</f>
        <v>0</v>
      </c>
      <c r="H32" s="163" t="s">
        <v>42</v>
      </c>
      <c r="I32" s="164" t="e">
        <f>INDEX('[2]COURS PHILO'!D32,MATCH("zzz",'[2]COURS PHILO'!D32,1))</f>
        <v>#N/A</v>
      </c>
      <c r="J32" s="164" t="e">
        <f>INDEX('[2]COURS PHILO'!AI32,MATCH("zzz",'[2]COURS PHILO'!AI32,1))</f>
        <v>#N/A</v>
      </c>
      <c r="K32" s="164" t="e">
        <f>INDEX('[2]COURS PHILO'!AB32:AC32,MATCH("zzz",'[2]COURS PHILO'!AB32:AC32,1))</f>
        <v>#N/A</v>
      </c>
      <c r="L32" s="164" t="e">
        <f>INDEX('[2]COURS PHILO'!AD32:AE32,MATCH("zzz",'[2]COURS PHILO'!AD32:AE32,1))</f>
        <v>#N/A</v>
      </c>
      <c r="M32" s="164" t="e">
        <f>INDEX('[2]COURS PHILO'!AF32:AG32,MATCH("zzz",'[2]COURS PHILO'!AF32:AG32,1))</f>
        <v>#N/A</v>
      </c>
      <c r="N32" s="164" t="e">
        <f>INDEX([2]EVEIL!AR32,MATCH("zzz",[2]EVEIL!AR32,1))</f>
        <v>#N/A</v>
      </c>
      <c r="O32" s="165" t="str">
        <f t="shared" si="1"/>
        <v>Non évalué</v>
      </c>
      <c r="P32" s="165" t="str">
        <f t="shared" si="1"/>
        <v>Non évalué</v>
      </c>
      <c r="Q32" s="165" t="str">
        <f t="shared" si="1"/>
        <v>Non évalué</v>
      </c>
      <c r="R32" s="165" t="str">
        <f t="shared" si="1"/>
        <v>Non évalué</v>
      </c>
    </row>
    <row r="33" spans="1:20" ht="15" thickTop="1" x14ac:dyDescent="0.3">
      <c r="A33" s="128"/>
      <c r="B33" s="128"/>
      <c r="C33" s="128"/>
      <c r="D33" s="129"/>
      <c r="E33" s="130"/>
      <c r="F33" s="130"/>
      <c r="G33" s="129"/>
      <c r="H33" s="129"/>
      <c r="I33" s="129"/>
      <c r="J33" s="129"/>
      <c r="K33" s="129"/>
      <c r="L33" s="129"/>
      <c r="M33" s="129"/>
      <c r="N33" s="131"/>
      <c r="O33" s="138"/>
      <c r="P33" s="135"/>
      <c r="Q33" s="135"/>
      <c r="R33" s="135"/>
      <c r="S33" s="129"/>
      <c r="T33" s="129"/>
    </row>
    <row r="34" spans="1:20" x14ac:dyDescent="0.3">
      <c r="A34" s="134"/>
      <c r="B34" s="134"/>
      <c r="C34" s="134"/>
      <c r="D34" s="135"/>
      <c r="E34" s="136"/>
      <c r="F34" s="136"/>
      <c r="G34" s="135"/>
      <c r="H34" s="135"/>
      <c r="I34" s="135"/>
      <c r="J34" s="135"/>
      <c r="K34" s="135"/>
      <c r="L34" s="135"/>
      <c r="M34" s="135"/>
      <c r="N34" s="137"/>
      <c r="O34" s="138"/>
      <c r="P34" s="135"/>
      <c r="Q34" s="135"/>
      <c r="R34" s="135"/>
      <c r="S34" s="129"/>
      <c r="T34" s="129"/>
    </row>
    <row r="35" spans="1:20" x14ac:dyDescent="0.3">
      <c r="A35" s="134"/>
      <c r="B35" s="134"/>
      <c r="C35" s="134"/>
      <c r="D35" s="135"/>
      <c r="E35" s="136"/>
      <c r="F35" s="136"/>
      <c r="G35" s="135"/>
      <c r="H35" s="135"/>
      <c r="I35" s="135"/>
      <c r="J35" s="135"/>
      <c r="K35" s="135"/>
      <c r="L35" s="135"/>
      <c r="M35" s="135"/>
      <c r="N35" s="137"/>
      <c r="O35" s="138"/>
      <c r="P35" s="135"/>
      <c r="Q35" s="135"/>
      <c r="R35" s="135"/>
      <c r="S35" s="129"/>
      <c r="T35" s="129"/>
    </row>
    <row r="36" spans="1:20" x14ac:dyDescent="0.3">
      <c r="A36" s="134"/>
      <c r="B36" s="134"/>
      <c r="C36" s="134"/>
      <c r="D36" s="135"/>
      <c r="E36" s="136"/>
      <c r="F36" s="136"/>
      <c r="G36" s="135"/>
      <c r="H36" s="135"/>
      <c r="I36" s="135"/>
      <c r="J36" s="135"/>
      <c r="K36" s="135"/>
      <c r="L36" s="135"/>
      <c r="M36" s="135"/>
      <c r="N36" s="137"/>
      <c r="O36" s="138"/>
      <c r="P36" s="135"/>
      <c r="Q36" s="135"/>
      <c r="R36" s="135"/>
      <c r="S36" s="129"/>
      <c r="T36" s="129"/>
    </row>
    <row r="37" spans="1:20" x14ac:dyDescent="0.3">
      <c r="A37" s="134"/>
      <c r="B37" s="134"/>
      <c r="C37" s="134"/>
      <c r="D37" s="135"/>
      <c r="E37" s="136"/>
      <c r="F37" s="136"/>
      <c r="G37" s="135"/>
      <c r="H37" s="135"/>
      <c r="I37" s="135"/>
      <c r="J37" s="135"/>
      <c r="K37" s="135"/>
      <c r="L37" s="135"/>
      <c r="M37" s="135"/>
      <c r="N37" s="137"/>
      <c r="O37" s="138"/>
      <c r="P37" s="135"/>
      <c r="Q37" s="135"/>
      <c r="R37" s="135"/>
      <c r="S37" s="129"/>
      <c r="T37" s="129"/>
    </row>
    <row r="38" spans="1:20" x14ac:dyDescent="0.3">
      <c r="A38" s="134"/>
      <c r="B38" s="134"/>
      <c r="C38" s="134"/>
      <c r="D38" s="135"/>
      <c r="E38" s="136"/>
      <c r="F38" s="136"/>
      <c r="G38" s="135"/>
      <c r="H38" s="135"/>
      <c r="I38" s="135"/>
      <c r="J38" s="135"/>
      <c r="K38" s="135"/>
      <c r="L38" s="135"/>
      <c r="M38" s="135"/>
      <c r="N38" s="137"/>
      <c r="O38" s="138"/>
      <c r="P38" s="135"/>
      <c r="Q38" s="135"/>
      <c r="R38" s="135"/>
      <c r="S38" s="129"/>
      <c r="T38" s="129"/>
    </row>
    <row r="39" spans="1:20" x14ac:dyDescent="0.3">
      <c r="A39" s="134"/>
      <c r="B39" s="134"/>
      <c r="C39" s="134"/>
      <c r="D39" s="135"/>
      <c r="E39" s="136"/>
      <c r="F39" s="136"/>
      <c r="G39" s="135"/>
      <c r="H39" s="135"/>
      <c r="I39" s="135"/>
      <c r="J39" s="135"/>
      <c r="K39" s="135"/>
      <c r="L39" s="135"/>
      <c r="M39" s="135"/>
      <c r="N39" s="137"/>
      <c r="O39" s="138"/>
      <c r="P39" s="135"/>
      <c r="Q39" s="135"/>
      <c r="R39" s="135"/>
      <c r="S39" s="129"/>
      <c r="T39" s="129"/>
    </row>
    <row r="40" spans="1:20" x14ac:dyDescent="0.3">
      <c r="A40" s="134"/>
      <c r="B40" s="134"/>
      <c r="C40" s="134"/>
      <c r="D40" s="135"/>
      <c r="E40" s="136"/>
      <c r="F40" s="136"/>
      <c r="G40" s="135"/>
      <c r="H40" s="135"/>
      <c r="I40" s="135"/>
      <c r="J40" s="135"/>
      <c r="K40" s="135"/>
      <c r="L40" s="135"/>
      <c r="M40" s="135"/>
      <c r="N40" s="137"/>
      <c r="O40" s="138"/>
      <c r="P40" s="135"/>
      <c r="Q40" s="135"/>
      <c r="R40" s="135"/>
      <c r="S40" s="129"/>
      <c r="T40" s="129"/>
    </row>
    <row r="41" spans="1:20" x14ac:dyDescent="0.3">
      <c r="A41" s="134"/>
      <c r="B41" s="134"/>
      <c r="C41" s="134"/>
      <c r="D41" s="135"/>
      <c r="E41" s="136"/>
      <c r="F41" s="136"/>
      <c r="G41" s="135"/>
      <c r="H41" s="135"/>
      <c r="I41" s="135"/>
      <c r="J41" s="135"/>
      <c r="K41" s="135"/>
      <c r="L41" s="135"/>
      <c r="M41" s="135"/>
      <c r="N41" s="137"/>
      <c r="O41" s="138"/>
      <c r="P41" s="135"/>
      <c r="Q41" s="135"/>
      <c r="R41" s="135"/>
      <c r="S41" s="129"/>
      <c r="T41" s="129"/>
    </row>
    <row r="42" spans="1:20" x14ac:dyDescent="0.3">
      <c r="A42" s="134"/>
      <c r="B42" s="134"/>
      <c r="C42" s="134"/>
      <c r="D42" s="135"/>
      <c r="E42" s="135"/>
      <c r="F42" s="135"/>
      <c r="G42" s="135"/>
      <c r="H42" s="135"/>
      <c r="I42" s="135"/>
      <c r="J42" s="135"/>
      <c r="K42" s="135"/>
      <c r="L42" s="135"/>
      <c r="M42" s="135"/>
      <c r="N42" s="137"/>
      <c r="O42" s="138"/>
      <c r="P42" s="135"/>
      <c r="Q42" s="135"/>
      <c r="R42" s="135"/>
      <c r="S42" s="129"/>
      <c r="T42" s="129"/>
    </row>
    <row r="43" spans="1:20" x14ac:dyDescent="0.3">
      <c r="A43" s="134"/>
      <c r="B43" s="134"/>
      <c r="C43" s="134"/>
      <c r="D43" s="135"/>
      <c r="E43" s="135"/>
      <c r="F43" s="135"/>
      <c r="G43" s="135"/>
      <c r="H43" s="135"/>
      <c r="I43" s="135"/>
      <c r="J43" s="135"/>
      <c r="K43" s="135"/>
      <c r="L43" s="135"/>
      <c r="M43" s="135"/>
      <c r="N43" s="137"/>
      <c r="O43" s="138"/>
      <c r="P43" s="135"/>
      <c r="Q43" s="135"/>
      <c r="R43" s="135"/>
      <c r="S43" s="129"/>
      <c r="T43" s="129"/>
    </row>
    <row r="44" spans="1:20" x14ac:dyDescent="0.3">
      <c r="A44" s="134"/>
      <c r="B44" s="134"/>
      <c r="C44" s="134"/>
      <c r="D44" s="135"/>
      <c r="E44" s="135"/>
      <c r="F44" s="135"/>
      <c r="G44" s="135"/>
      <c r="H44" s="135"/>
      <c r="I44" s="135"/>
      <c r="J44" s="135"/>
      <c r="K44" s="135"/>
      <c r="L44" s="135"/>
      <c r="M44" s="135"/>
      <c r="N44" s="137"/>
      <c r="O44" s="138"/>
      <c r="P44" s="135"/>
      <c r="Q44" s="135"/>
      <c r="R44" s="135"/>
      <c r="S44" s="129"/>
      <c r="T44" s="129"/>
    </row>
    <row r="45" spans="1:20" x14ac:dyDescent="0.3">
      <c r="A45" s="134"/>
      <c r="B45" s="134"/>
      <c r="C45" s="134"/>
      <c r="D45" s="135"/>
      <c r="E45" s="135"/>
      <c r="F45" s="135"/>
      <c r="G45" s="135"/>
      <c r="H45" s="135"/>
      <c r="I45" s="135"/>
      <c r="J45" s="135"/>
      <c r="K45" s="135"/>
      <c r="L45" s="135"/>
      <c r="M45" s="135"/>
      <c r="N45" s="137"/>
      <c r="O45" s="138"/>
      <c r="P45" s="135"/>
      <c r="Q45" s="135"/>
      <c r="R45" s="135"/>
      <c r="S45" s="129"/>
      <c r="T45" s="129"/>
    </row>
    <row r="46" spans="1:20" x14ac:dyDescent="0.3">
      <c r="A46" s="134"/>
      <c r="B46" s="134"/>
      <c r="C46" s="134"/>
      <c r="D46" s="135"/>
      <c r="E46" s="135"/>
      <c r="F46" s="135"/>
      <c r="G46" s="135"/>
      <c r="H46" s="135"/>
      <c r="I46" s="135"/>
      <c r="J46" s="135"/>
      <c r="K46" s="135"/>
      <c r="L46" s="135"/>
      <c r="M46" s="135"/>
      <c r="N46" s="137"/>
      <c r="O46" s="138"/>
      <c r="P46" s="135"/>
      <c r="Q46" s="135"/>
      <c r="R46" s="135"/>
      <c r="S46" s="129"/>
      <c r="T46" s="129"/>
    </row>
    <row r="47" spans="1:20" x14ac:dyDescent="0.3">
      <c r="A47" s="134"/>
      <c r="B47" s="134"/>
      <c r="C47" s="134"/>
      <c r="D47" s="135"/>
      <c r="E47" s="135"/>
      <c r="F47" s="135"/>
      <c r="G47" s="135"/>
      <c r="H47" s="135"/>
      <c r="I47" s="135"/>
      <c r="J47" s="135"/>
      <c r="K47" s="135"/>
      <c r="L47" s="135"/>
      <c r="M47" s="135"/>
      <c r="N47" s="137"/>
      <c r="O47" s="138"/>
      <c r="P47" s="135"/>
      <c r="Q47" s="135"/>
      <c r="R47" s="135"/>
      <c r="S47" s="129"/>
      <c r="T47" s="129"/>
    </row>
    <row r="48" spans="1:20" x14ac:dyDescent="0.3">
      <c r="A48" s="134"/>
      <c r="B48" s="134"/>
      <c r="C48" s="134"/>
      <c r="D48" s="135"/>
      <c r="E48" s="135"/>
      <c r="F48" s="135"/>
      <c r="G48" s="135"/>
      <c r="H48" s="135"/>
      <c r="I48" s="135"/>
      <c r="J48" s="135"/>
      <c r="K48" s="135"/>
      <c r="L48" s="135"/>
      <c r="M48" s="135"/>
      <c r="N48" s="137"/>
      <c r="O48" s="138"/>
      <c r="P48" s="135"/>
      <c r="Q48" s="135"/>
      <c r="R48" s="135"/>
      <c r="S48" s="129"/>
      <c r="T48" s="129"/>
    </row>
    <row r="49" spans="1:20" x14ac:dyDescent="0.3">
      <c r="A49" s="134"/>
      <c r="B49" s="134"/>
      <c r="C49" s="134"/>
      <c r="D49" s="135"/>
      <c r="E49" s="135"/>
      <c r="F49" s="135"/>
      <c r="G49" s="135"/>
      <c r="H49" s="135"/>
      <c r="I49" s="135"/>
      <c r="J49" s="135"/>
      <c r="K49" s="135"/>
      <c r="L49" s="135"/>
      <c r="M49" s="135"/>
      <c r="N49" s="137"/>
      <c r="O49" s="138"/>
      <c r="P49" s="135"/>
      <c r="Q49" s="135"/>
      <c r="R49" s="135"/>
      <c r="S49" s="129"/>
      <c r="T49" s="129"/>
    </row>
    <row r="50" spans="1:20" x14ac:dyDescent="0.3">
      <c r="A50" s="134"/>
      <c r="B50" s="134"/>
      <c r="C50" s="134"/>
      <c r="D50" s="135"/>
      <c r="E50" s="135"/>
      <c r="F50" s="135"/>
      <c r="G50" s="135"/>
      <c r="H50" s="135"/>
      <c r="I50" s="135"/>
      <c r="J50" s="135"/>
      <c r="K50" s="135"/>
      <c r="L50" s="135"/>
      <c r="M50" s="135"/>
      <c r="N50" s="137"/>
      <c r="O50" s="138"/>
      <c r="P50" s="135"/>
      <c r="Q50" s="135"/>
      <c r="R50" s="135"/>
      <c r="S50" s="129"/>
      <c r="T50" s="129"/>
    </row>
    <row r="51" spans="1:20" x14ac:dyDescent="0.3">
      <c r="A51" s="134"/>
      <c r="B51" s="134"/>
      <c r="C51" s="134"/>
      <c r="D51" s="135"/>
      <c r="E51" s="135"/>
      <c r="F51" s="135"/>
      <c r="G51" s="135"/>
      <c r="H51" s="135"/>
      <c r="I51" s="135"/>
      <c r="J51" s="135"/>
      <c r="K51" s="135"/>
      <c r="L51" s="135"/>
      <c r="M51" s="135"/>
      <c r="N51" s="137"/>
      <c r="O51" s="138"/>
      <c r="P51" s="135"/>
      <c r="Q51" s="135"/>
      <c r="R51" s="135"/>
      <c r="S51" s="129"/>
      <c r="T51" s="129"/>
    </row>
    <row r="52" spans="1:20" x14ac:dyDescent="0.3">
      <c r="A52" s="134"/>
      <c r="B52" s="134"/>
      <c r="C52" s="134"/>
      <c r="D52" s="135"/>
      <c r="E52" s="135"/>
      <c r="F52" s="135"/>
      <c r="G52" s="135"/>
      <c r="H52" s="135"/>
      <c r="I52" s="135"/>
      <c r="J52" s="135"/>
      <c r="K52" s="135"/>
      <c r="L52" s="135"/>
      <c r="M52" s="135"/>
      <c r="N52" s="137"/>
      <c r="O52" s="138"/>
      <c r="P52" s="135"/>
      <c r="Q52" s="135"/>
      <c r="R52" s="135"/>
      <c r="S52" s="129"/>
      <c r="T52" s="129"/>
    </row>
    <row r="53" spans="1:20" x14ac:dyDescent="0.3">
      <c r="A53" s="134"/>
      <c r="B53" s="134"/>
      <c r="C53" s="134"/>
      <c r="D53" s="135"/>
      <c r="E53" s="135"/>
      <c r="F53" s="135"/>
      <c r="G53" s="135"/>
      <c r="H53" s="135"/>
      <c r="I53" s="135"/>
      <c r="J53" s="135"/>
      <c r="K53" s="135"/>
      <c r="L53" s="135"/>
      <c r="M53" s="135"/>
      <c r="N53" s="137"/>
      <c r="O53" s="138"/>
      <c r="P53" s="135"/>
      <c r="Q53" s="135"/>
      <c r="R53" s="135"/>
      <c r="S53" s="129"/>
      <c r="T53" s="129"/>
    </row>
    <row r="54" spans="1:20" x14ac:dyDescent="0.3">
      <c r="A54" s="134"/>
      <c r="B54" s="134"/>
      <c r="C54" s="134"/>
      <c r="D54" s="135"/>
      <c r="E54" s="135"/>
      <c r="F54" s="135"/>
      <c r="G54" s="135"/>
      <c r="H54" s="135"/>
      <c r="I54" s="135"/>
      <c r="J54" s="135"/>
      <c r="K54" s="135"/>
      <c r="L54" s="135"/>
      <c r="M54" s="135"/>
      <c r="N54" s="137"/>
      <c r="O54" s="138"/>
      <c r="P54" s="135"/>
      <c r="Q54" s="135"/>
      <c r="R54" s="135"/>
      <c r="S54" s="129"/>
      <c r="T54" s="129"/>
    </row>
    <row r="55" spans="1:20" x14ac:dyDescent="0.3">
      <c r="A55" s="134"/>
      <c r="B55" s="134"/>
      <c r="C55" s="134"/>
      <c r="D55" s="135"/>
      <c r="E55" s="135"/>
      <c r="F55" s="135"/>
      <c r="G55" s="135"/>
      <c r="H55" s="135"/>
      <c r="I55" s="135"/>
      <c r="J55" s="135"/>
      <c r="K55" s="135"/>
      <c r="L55" s="135"/>
      <c r="M55" s="135"/>
      <c r="N55" s="137"/>
      <c r="O55" s="138"/>
      <c r="P55" s="135"/>
      <c r="Q55" s="135"/>
      <c r="R55" s="135"/>
      <c r="S55" s="129"/>
      <c r="T55" s="129"/>
    </row>
    <row r="56" spans="1:20" x14ac:dyDescent="0.3">
      <c r="A56" s="134"/>
      <c r="B56" s="134"/>
      <c r="C56" s="134"/>
      <c r="D56" s="135"/>
      <c r="E56" s="135"/>
      <c r="F56" s="135"/>
      <c r="G56" s="135"/>
      <c r="H56" s="135"/>
      <c r="I56" s="135"/>
      <c r="J56" s="135"/>
      <c r="K56" s="135"/>
      <c r="L56" s="135"/>
      <c r="M56" s="135"/>
      <c r="N56" s="137"/>
      <c r="O56" s="138"/>
      <c r="P56" s="135"/>
      <c r="Q56" s="135"/>
      <c r="R56" s="135"/>
      <c r="S56" s="129"/>
      <c r="T56" s="129"/>
    </row>
    <row r="57" spans="1:20" x14ac:dyDescent="0.3">
      <c r="A57" s="134"/>
      <c r="B57" s="134"/>
      <c r="C57" s="134"/>
      <c r="D57" s="135"/>
      <c r="E57" s="135"/>
      <c r="F57" s="135"/>
      <c r="G57" s="135"/>
      <c r="H57" s="135"/>
      <c r="I57" s="135"/>
      <c r="J57" s="135"/>
      <c r="K57" s="135"/>
      <c r="L57" s="135"/>
      <c r="M57" s="135"/>
      <c r="N57" s="137"/>
      <c r="O57" s="138"/>
      <c r="P57" s="135"/>
      <c r="Q57" s="135"/>
      <c r="R57" s="135"/>
      <c r="S57" s="129"/>
      <c r="T57" s="129"/>
    </row>
    <row r="58" spans="1:20" x14ac:dyDescent="0.3">
      <c r="A58" s="134"/>
      <c r="B58" s="134"/>
      <c r="C58" s="134"/>
      <c r="D58" s="135"/>
      <c r="E58" s="135"/>
      <c r="F58" s="135"/>
      <c r="G58" s="135"/>
      <c r="H58" s="135"/>
      <c r="I58" s="135"/>
      <c r="J58" s="135"/>
      <c r="K58" s="135"/>
      <c r="L58" s="135"/>
      <c r="M58" s="135"/>
      <c r="N58" s="137"/>
      <c r="O58" s="138"/>
      <c r="P58" s="135"/>
      <c r="Q58" s="135"/>
      <c r="R58" s="135"/>
      <c r="S58" s="129"/>
      <c r="T58" s="129"/>
    </row>
    <row r="59" spans="1:20" x14ac:dyDescent="0.3">
      <c r="A59" s="134"/>
      <c r="B59" s="134"/>
      <c r="C59" s="134"/>
      <c r="D59" s="135"/>
      <c r="E59" s="135"/>
      <c r="F59" s="135"/>
      <c r="G59" s="135"/>
      <c r="H59" s="135"/>
      <c r="I59" s="135"/>
      <c r="J59" s="135"/>
      <c r="K59" s="135"/>
      <c r="L59" s="135"/>
      <c r="M59" s="135"/>
      <c r="N59" s="137"/>
      <c r="O59" s="138"/>
      <c r="P59" s="135"/>
      <c r="Q59" s="135"/>
      <c r="R59" s="135"/>
      <c r="S59" s="129"/>
      <c r="T59" s="129"/>
    </row>
    <row r="60" spans="1:20" x14ac:dyDescent="0.3">
      <c r="A60" s="134"/>
      <c r="B60" s="134"/>
      <c r="C60" s="134"/>
      <c r="D60" s="135"/>
      <c r="E60" s="135"/>
      <c r="F60" s="135"/>
      <c r="G60" s="135"/>
      <c r="H60" s="135"/>
      <c r="I60" s="135"/>
      <c r="J60" s="135"/>
      <c r="K60" s="135"/>
      <c r="L60" s="135"/>
      <c r="M60" s="135"/>
      <c r="N60" s="137"/>
      <c r="O60" s="138"/>
      <c r="P60" s="135"/>
      <c r="Q60" s="135"/>
      <c r="R60" s="135"/>
      <c r="S60" s="129"/>
      <c r="T60" s="129"/>
    </row>
    <row r="61" spans="1:20" x14ac:dyDescent="0.3">
      <c r="A61" s="135">
        <v>0</v>
      </c>
      <c r="B61" s="135"/>
      <c r="C61" s="135"/>
      <c r="D61" s="135"/>
      <c r="E61" s="135"/>
      <c r="F61" s="135"/>
      <c r="G61" s="135"/>
      <c r="H61" s="135"/>
      <c r="I61" s="135"/>
      <c r="J61" s="135"/>
      <c r="K61" s="135"/>
      <c r="L61" s="135"/>
      <c r="M61" s="135"/>
      <c r="N61" s="137">
        <v>0</v>
      </c>
      <c r="O61" s="138"/>
      <c r="P61" s="135"/>
      <c r="Q61" s="135"/>
      <c r="R61" s="135"/>
      <c r="S61" s="129"/>
      <c r="T61" s="129"/>
    </row>
    <row r="62" spans="1:20" x14ac:dyDescent="0.3">
      <c r="A62" s="135"/>
      <c r="B62" s="135"/>
      <c r="C62" s="135"/>
      <c r="D62" s="135"/>
      <c r="E62" s="135"/>
      <c r="F62" s="135"/>
      <c r="G62" s="135"/>
      <c r="H62" s="135"/>
      <c r="I62" s="135"/>
      <c r="J62" s="135"/>
      <c r="K62" s="135"/>
      <c r="L62" s="135"/>
      <c r="M62" s="135"/>
      <c r="N62" s="137"/>
      <c r="O62" s="138"/>
      <c r="P62" s="135"/>
      <c r="Q62" s="135"/>
      <c r="R62" s="135"/>
      <c r="S62" s="129"/>
      <c r="T62" s="129"/>
    </row>
    <row r="63" spans="1:20" x14ac:dyDescent="0.3">
      <c r="A63" s="135"/>
      <c r="B63" s="135"/>
      <c r="C63" s="135"/>
      <c r="D63" s="135"/>
      <c r="E63" s="135"/>
      <c r="F63" s="135"/>
      <c r="G63" s="135"/>
      <c r="H63" s="135"/>
      <c r="I63" s="135"/>
      <c r="J63" s="135"/>
      <c r="K63" s="135"/>
      <c r="L63" s="135"/>
      <c r="M63" s="135"/>
      <c r="N63" s="137"/>
      <c r="O63" s="138"/>
      <c r="P63" s="135"/>
      <c r="Q63" s="135"/>
      <c r="R63" s="135"/>
      <c r="S63" s="129"/>
      <c r="T63" s="129"/>
    </row>
    <row r="64" spans="1:20" x14ac:dyDescent="0.3">
      <c r="A64" s="135"/>
      <c r="B64" s="135"/>
      <c r="C64" s="135"/>
      <c r="D64" s="135"/>
      <c r="E64" s="135"/>
      <c r="F64" s="135"/>
      <c r="G64" s="135"/>
      <c r="H64" s="135"/>
      <c r="I64" s="135"/>
      <c r="J64" s="135"/>
      <c r="K64" s="135"/>
      <c r="L64" s="135"/>
      <c r="M64" s="135"/>
      <c r="N64" s="137"/>
      <c r="O64" s="138"/>
      <c r="P64" s="135"/>
      <c r="Q64" s="135"/>
      <c r="R64" s="135"/>
      <c r="S64" s="129"/>
      <c r="T64" s="129"/>
    </row>
    <row r="65" spans="1:20" x14ac:dyDescent="0.3">
      <c r="A65" s="135"/>
      <c r="B65" s="135"/>
      <c r="C65" s="135"/>
      <c r="D65" s="135"/>
      <c r="E65" s="135"/>
      <c r="F65" s="135"/>
      <c r="G65" s="135"/>
      <c r="H65" s="135"/>
      <c r="I65" s="135"/>
      <c r="J65" s="135"/>
      <c r="K65" s="135"/>
      <c r="L65" s="135"/>
      <c r="M65" s="135"/>
      <c r="N65" s="137"/>
      <c r="O65" s="138"/>
      <c r="P65" s="135"/>
      <c r="Q65" s="135"/>
      <c r="R65" s="135"/>
      <c r="S65" s="129"/>
      <c r="T65" s="129"/>
    </row>
    <row r="66" spans="1:20" x14ac:dyDescent="0.3">
      <c r="A66" s="135"/>
      <c r="B66" s="135"/>
      <c r="C66" s="135"/>
      <c r="D66" s="135"/>
      <c r="E66" s="135"/>
      <c r="F66" s="135"/>
      <c r="G66" s="135"/>
      <c r="H66" s="135"/>
      <c r="I66" s="135"/>
      <c r="J66" s="135"/>
      <c r="K66" s="135"/>
      <c r="L66" s="135"/>
      <c r="M66" s="135"/>
      <c r="N66" s="137"/>
      <c r="O66" s="138"/>
      <c r="P66" s="135"/>
      <c r="Q66" s="135"/>
      <c r="R66" s="135"/>
      <c r="S66" s="129"/>
      <c r="T66" s="129"/>
    </row>
    <row r="67" spans="1:20" x14ac:dyDescent="0.3">
      <c r="A67" s="135"/>
      <c r="B67" s="135"/>
      <c r="C67" s="135"/>
      <c r="D67" s="135"/>
      <c r="E67" s="135"/>
      <c r="F67" s="135"/>
      <c r="G67" s="135"/>
      <c r="H67" s="135"/>
      <c r="I67" s="135"/>
      <c r="J67" s="135"/>
      <c r="K67" s="135"/>
      <c r="L67" s="135"/>
      <c r="M67" s="135"/>
      <c r="N67" s="137"/>
      <c r="O67" s="138"/>
      <c r="P67" s="135"/>
      <c r="Q67" s="135"/>
      <c r="R67" s="135"/>
      <c r="S67" s="129"/>
      <c r="T67" s="129"/>
    </row>
    <row r="68" spans="1:20" x14ac:dyDescent="0.3">
      <c r="A68" s="135"/>
      <c r="B68" s="135"/>
      <c r="C68" s="135"/>
      <c r="D68" s="135"/>
      <c r="E68" s="135"/>
      <c r="F68" s="135"/>
      <c r="G68" s="135"/>
      <c r="H68" s="135"/>
      <c r="I68" s="135"/>
      <c r="J68" s="135"/>
      <c r="K68" s="135"/>
      <c r="L68" s="135"/>
      <c r="M68" s="135"/>
      <c r="N68" s="137"/>
      <c r="O68" s="138"/>
      <c r="P68" s="135"/>
      <c r="Q68" s="135"/>
      <c r="R68" s="135"/>
      <c r="S68" s="129"/>
      <c r="T68" s="129"/>
    </row>
    <row r="69" spans="1:20" x14ac:dyDescent="0.3">
      <c r="A69" s="135"/>
      <c r="B69" s="135"/>
      <c r="C69" s="135"/>
      <c r="D69" s="135"/>
      <c r="E69" s="135"/>
      <c r="F69" s="135"/>
      <c r="G69" s="135"/>
      <c r="H69" s="135"/>
      <c r="I69" s="135"/>
      <c r="J69" s="135"/>
      <c r="K69" s="135"/>
      <c r="L69" s="135"/>
      <c r="M69" s="135"/>
      <c r="N69" s="137"/>
      <c r="O69" s="138"/>
      <c r="P69" s="135"/>
      <c r="Q69" s="135"/>
      <c r="R69" s="135"/>
      <c r="S69" s="129"/>
      <c r="T69" s="129"/>
    </row>
    <row r="70" spans="1:20" x14ac:dyDescent="0.3">
      <c r="A70" s="135"/>
      <c r="B70" s="135"/>
      <c r="C70" s="135"/>
      <c r="D70" s="135"/>
      <c r="E70" s="135"/>
      <c r="F70" s="135"/>
      <c r="G70" s="135"/>
      <c r="H70" s="135"/>
      <c r="I70" s="135"/>
      <c r="J70" s="135"/>
      <c r="K70" s="135"/>
      <c r="L70" s="135"/>
      <c r="M70" s="135"/>
      <c r="N70" s="137"/>
      <c r="O70" s="138"/>
      <c r="P70" s="135"/>
      <c r="Q70" s="135"/>
      <c r="R70" s="135"/>
      <c r="S70" s="129"/>
      <c r="T70" s="129"/>
    </row>
    <row r="71" spans="1:20" x14ac:dyDescent="0.3">
      <c r="A71" s="135"/>
      <c r="B71" s="135"/>
      <c r="C71" s="135"/>
      <c r="D71" s="135"/>
      <c r="E71" s="135"/>
      <c r="F71" s="135"/>
      <c r="G71" s="135"/>
      <c r="H71" s="135"/>
      <c r="I71" s="135"/>
      <c r="J71" s="135"/>
      <c r="K71" s="135"/>
      <c r="L71" s="135"/>
      <c r="M71" s="135"/>
      <c r="N71" s="137"/>
      <c r="O71" s="138"/>
      <c r="P71" s="135"/>
      <c r="Q71" s="135"/>
      <c r="R71" s="135"/>
      <c r="S71" s="129"/>
      <c r="T71" s="129"/>
    </row>
    <row r="72" spans="1:20" x14ac:dyDescent="0.3">
      <c r="A72" s="135"/>
      <c r="B72" s="135"/>
      <c r="C72" s="135"/>
      <c r="D72" s="135"/>
      <c r="E72" s="135"/>
      <c r="F72" s="135"/>
      <c r="G72" s="135"/>
      <c r="H72" s="135"/>
      <c r="I72" s="135"/>
      <c r="J72" s="135"/>
      <c r="K72" s="135"/>
      <c r="L72" s="135"/>
      <c r="M72" s="135"/>
      <c r="N72" s="137"/>
      <c r="O72" s="138"/>
      <c r="P72" s="135"/>
      <c r="Q72" s="135"/>
      <c r="R72" s="135"/>
      <c r="S72" s="129"/>
      <c r="T72" s="129"/>
    </row>
    <row r="73" spans="1:20" x14ac:dyDescent="0.3">
      <c r="A73" s="135"/>
      <c r="B73" s="135"/>
      <c r="C73" s="135"/>
      <c r="D73" s="135"/>
      <c r="E73" s="135"/>
      <c r="F73" s="135"/>
      <c r="G73" s="135"/>
      <c r="H73" s="135"/>
      <c r="I73" s="135"/>
      <c r="J73" s="135"/>
      <c r="K73" s="135"/>
      <c r="L73" s="135"/>
      <c r="M73" s="135"/>
      <c r="N73" s="137"/>
      <c r="O73" s="138"/>
      <c r="P73" s="135"/>
      <c r="Q73" s="135"/>
      <c r="R73" s="135"/>
      <c r="S73" s="129"/>
      <c r="T73" s="129"/>
    </row>
    <row r="74" spans="1:20" x14ac:dyDescent="0.3">
      <c r="A74" s="135"/>
      <c r="B74" s="135"/>
      <c r="C74" s="135"/>
      <c r="D74" s="135"/>
      <c r="E74" s="135"/>
      <c r="F74" s="135"/>
      <c r="G74" s="135"/>
      <c r="H74" s="135"/>
      <c r="I74" s="135"/>
      <c r="J74" s="135"/>
      <c r="K74" s="135"/>
      <c r="L74" s="135"/>
      <c r="M74" s="135"/>
      <c r="N74" s="137"/>
      <c r="O74" s="138"/>
      <c r="P74" s="135"/>
      <c r="Q74" s="135"/>
      <c r="R74" s="135"/>
      <c r="S74" s="129"/>
      <c r="T74" s="129"/>
    </row>
    <row r="75" spans="1:20" x14ac:dyDescent="0.3">
      <c r="A75" s="135"/>
      <c r="B75" s="135"/>
      <c r="C75" s="135"/>
      <c r="D75" s="135"/>
      <c r="E75" s="135"/>
      <c r="F75" s="135"/>
      <c r="G75" s="135"/>
      <c r="H75" s="135"/>
      <c r="I75" s="135"/>
      <c r="J75" s="135"/>
      <c r="K75" s="135"/>
      <c r="L75" s="135"/>
      <c r="M75" s="135"/>
      <c r="N75" s="137"/>
      <c r="O75" s="138"/>
      <c r="P75" s="135"/>
      <c r="Q75" s="135"/>
      <c r="R75" s="135"/>
      <c r="S75" s="129"/>
      <c r="T75" s="129"/>
    </row>
    <row r="76" spans="1:20" x14ac:dyDescent="0.3">
      <c r="A76" s="135"/>
      <c r="B76" s="135"/>
      <c r="C76" s="135"/>
      <c r="D76" s="135"/>
      <c r="E76" s="135"/>
      <c r="F76" s="135"/>
      <c r="G76" s="135"/>
      <c r="H76" s="135"/>
      <c r="I76" s="135"/>
      <c r="J76" s="135"/>
      <c r="K76" s="135"/>
      <c r="L76" s="135"/>
      <c r="M76" s="135"/>
      <c r="N76" s="137"/>
      <c r="O76" s="138"/>
      <c r="P76" s="135"/>
      <c r="Q76" s="135"/>
      <c r="R76" s="135"/>
      <c r="S76" s="129"/>
      <c r="T76" s="129"/>
    </row>
    <row r="77" spans="1:20" x14ac:dyDescent="0.3">
      <c r="A77" s="135"/>
      <c r="B77" s="135"/>
      <c r="C77" s="135"/>
      <c r="D77" s="135"/>
      <c r="E77" s="135"/>
      <c r="F77" s="135"/>
      <c r="G77" s="135"/>
      <c r="H77" s="135"/>
      <c r="I77" s="135"/>
      <c r="J77" s="135"/>
      <c r="K77" s="135"/>
      <c r="L77" s="135"/>
      <c r="M77" s="135"/>
      <c r="N77" s="137"/>
      <c r="O77" s="138"/>
      <c r="P77" s="135"/>
      <c r="Q77" s="135"/>
      <c r="R77" s="135"/>
      <c r="S77" s="129"/>
      <c r="T77" s="129"/>
    </row>
    <row r="78" spans="1:20" x14ac:dyDescent="0.3">
      <c r="A78" s="135"/>
      <c r="B78" s="135"/>
      <c r="C78" s="135"/>
      <c r="D78" s="135"/>
      <c r="E78" s="135"/>
      <c r="F78" s="135"/>
      <c r="G78" s="135"/>
      <c r="H78" s="135"/>
      <c r="I78" s="135"/>
      <c r="J78" s="135"/>
      <c r="K78" s="135"/>
      <c r="L78" s="135"/>
      <c r="M78" s="135"/>
      <c r="N78" s="137"/>
      <c r="O78" s="138"/>
      <c r="P78" s="135"/>
      <c r="Q78" s="135"/>
      <c r="R78" s="135"/>
      <c r="S78" s="129"/>
      <c r="T78" s="129"/>
    </row>
    <row r="79" spans="1:20" x14ac:dyDescent="0.3">
      <c r="A79" s="135"/>
      <c r="B79" s="135"/>
      <c r="C79" s="135"/>
      <c r="D79" s="135"/>
      <c r="E79" s="135"/>
      <c r="F79" s="135"/>
      <c r="G79" s="135"/>
      <c r="H79" s="135"/>
      <c r="I79" s="135"/>
      <c r="J79" s="135"/>
      <c r="K79" s="135"/>
      <c r="L79" s="135"/>
      <c r="M79" s="135"/>
      <c r="N79" s="137"/>
      <c r="O79" s="138"/>
      <c r="P79" s="135"/>
      <c r="Q79" s="135"/>
      <c r="R79" s="135"/>
      <c r="S79" s="129"/>
      <c r="T79" s="129"/>
    </row>
    <row r="80" spans="1:20" x14ac:dyDescent="0.3">
      <c r="A80" s="135"/>
      <c r="B80" s="135"/>
      <c r="C80" s="135"/>
      <c r="D80" s="135"/>
      <c r="E80" s="135"/>
      <c r="F80" s="135"/>
      <c r="G80" s="135"/>
      <c r="H80" s="135"/>
      <c r="I80" s="135"/>
      <c r="J80" s="135"/>
      <c r="K80" s="135"/>
      <c r="L80" s="135"/>
      <c r="M80" s="135"/>
      <c r="N80" s="137"/>
      <c r="O80" s="138"/>
      <c r="P80" s="135"/>
      <c r="Q80" s="135"/>
      <c r="R80" s="135"/>
      <c r="S80" s="129"/>
      <c r="T80" s="129"/>
    </row>
    <row r="81" spans="1:20" x14ac:dyDescent="0.3">
      <c r="A81" s="135"/>
      <c r="B81" s="135"/>
      <c r="C81" s="135"/>
      <c r="D81" s="135"/>
      <c r="E81" s="135"/>
      <c r="F81" s="135"/>
      <c r="G81" s="135"/>
      <c r="H81" s="135"/>
      <c r="I81" s="135"/>
      <c r="J81" s="135"/>
      <c r="K81" s="135"/>
      <c r="L81" s="135"/>
      <c r="M81" s="135"/>
      <c r="N81" s="137"/>
      <c r="O81" s="138"/>
      <c r="P81" s="135"/>
      <c r="Q81" s="135"/>
      <c r="R81" s="135"/>
      <c r="S81" s="129"/>
      <c r="T81" s="129"/>
    </row>
    <row r="82" spans="1:20" x14ac:dyDescent="0.3">
      <c r="A82" s="135"/>
      <c r="B82" s="135"/>
      <c r="C82" s="135"/>
      <c r="D82" s="135"/>
      <c r="E82" s="135"/>
      <c r="F82" s="135"/>
      <c r="G82" s="135"/>
      <c r="H82" s="135"/>
      <c r="I82" s="135"/>
      <c r="J82" s="135"/>
      <c r="K82" s="135"/>
      <c r="L82" s="135"/>
      <c r="M82" s="135"/>
      <c r="N82" s="137"/>
      <c r="O82" s="138"/>
      <c r="P82" s="135"/>
      <c r="Q82" s="135"/>
      <c r="R82" s="135"/>
      <c r="S82" s="129"/>
      <c r="T82" s="129"/>
    </row>
    <row r="83" spans="1:20" x14ac:dyDescent="0.3">
      <c r="A83" s="135"/>
      <c r="B83" s="135"/>
      <c r="C83" s="135"/>
      <c r="D83" s="135"/>
      <c r="E83" s="135"/>
      <c r="F83" s="135"/>
      <c r="G83" s="135"/>
      <c r="H83" s="135"/>
      <c r="I83" s="135"/>
      <c r="J83" s="135"/>
      <c r="K83" s="135"/>
      <c r="L83" s="135"/>
      <c r="M83" s="135"/>
      <c r="N83" s="137"/>
      <c r="O83" s="138"/>
      <c r="P83" s="135"/>
      <c r="Q83" s="135"/>
      <c r="R83" s="135"/>
      <c r="S83" s="129"/>
      <c r="T83" s="129"/>
    </row>
    <row r="84" spans="1:20" x14ac:dyDescent="0.3">
      <c r="A84" s="135"/>
      <c r="B84" s="135"/>
      <c r="C84" s="135"/>
      <c r="D84" s="135"/>
      <c r="E84" s="135"/>
      <c r="F84" s="135"/>
      <c r="G84" s="135"/>
      <c r="H84" s="135"/>
      <c r="I84" s="135"/>
      <c r="J84" s="135"/>
      <c r="K84" s="135"/>
      <c r="L84" s="135"/>
      <c r="M84" s="135"/>
      <c r="N84" s="137"/>
      <c r="O84" s="138"/>
      <c r="P84" s="135"/>
      <c r="Q84" s="135"/>
      <c r="R84" s="135"/>
      <c r="S84" s="129"/>
      <c r="T84" s="129"/>
    </row>
    <row r="85" spans="1:20" x14ac:dyDescent="0.3">
      <c r="A85" s="135"/>
      <c r="B85" s="135"/>
      <c r="C85" s="135"/>
      <c r="D85" s="135"/>
      <c r="E85" s="135"/>
      <c r="F85" s="135"/>
      <c r="G85" s="135"/>
      <c r="H85" s="135"/>
      <c r="I85" s="135"/>
      <c r="J85" s="135"/>
      <c r="K85" s="135"/>
      <c r="L85" s="135"/>
      <c r="M85" s="135"/>
      <c r="N85" s="137"/>
      <c r="O85" s="138"/>
      <c r="P85" s="135"/>
      <c r="Q85" s="135"/>
      <c r="R85" s="135"/>
      <c r="S85" s="129"/>
      <c r="T85" s="129"/>
    </row>
    <row r="86" spans="1:20" x14ac:dyDescent="0.3">
      <c r="A86" s="135"/>
      <c r="B86" s="135"/>
      <c r="C86" s="135"/>
      <c r="D86" s="135"/>
      <c r="E86" s="135"/>
      <c r="F86" s="135"/>
      <c r="G86" s="135"/>
      <c r="H86" s="135"/>
      <c r="I86" s="135"/>
      <c r="J86" s="135"/>
      <c r="K86" s="135"/>
      <c r="L86" s="135"/>
      <c r="M86" s="135"/>
      <c r="N86" s="137"/>
      <c r="O86" s="138"/>
      <c r="P86" s="135"/>
      <c r="Q86" s="135"/>
      <c r="R86" s="135"/>
      <c r="S86" s="129"/>
      <c r="T86" s="129"/>
    </row>
    <row r="87" spans="1:20" x14ac:dyDescent="0.3">
      <c r="A87" s="135"/>
      <c r="B87" s="135"/>
      <c r="C87" s="135"/>
      <c r="D87" s="135"/>
      <c r="E87" s="135"/>
      <c r="F87" s="135"/>
      <c r="G87" s="135"/>
      <c r="H87" s="135"/>
      <c r="I87" s="135"/>
      <c r="J87" s="135"/>
      <c r="K87" s="135"/>
      <c r="L87" s="135"/>
      <c r="M87" s="135"/>
      <c r="N87" s="137"/>
      <c r="O87" s="138"/>
      <c r="P87" s="135"/>
      <c r="Q87" s="135"/>
      <c r="R87" s="135"/>
      <c r="S87" s="129"/>
      <c r="T87" s="129"/>
    </row>
    <row r="88" spans="1:20" x14ac:dyDescent="0.3">
      <c r="A88" s="135"/>
      <c r="B88" s="135"/>
      <c r="C88" s="135"/>
      <c r="D88" s="135"/>
      <c r="E88" s="135"/>
      <c r="F88" s="135"/>
      <c r="G88" s="135"/>
      <c r="H88" s="135"/>
      <c r="I88" s="135"/>
      <c r="J88" s="135"/>
      <c r="K88" s="135"/>
      <c r="L88" s="135"/>
      <c r="M88" s="135"/>
      <c r="N88" s="137"/>
      <c r="O88" s="138"/>
      <c r="P88" s="135"/>
      <c r="Q88" s="135"/>
      <c r="R88" s="135"/>
      <c r="S88" s="129"/>
      <c r="T88" s="129"/>
    </row>
    <row r="89" spans="1:20" x14ac:dyDescent="0.3">
      <c r="A89" s="135"/>
      <c r="B89" s="135"/>
      <c r="C89" s="135"/>
      <c r="D89" s="135"/>
      <c r="E89" s="135"/>
      <c r="F89" s="135"/>
      <c r="G89" s="135"/>
      <c r="H89" s="135"/>
      <c r="I89" s="135"/>
      <c r="J89" s="135"/>
      <c r="K89" s="135"/>
      <c r="L89" s="135"/>
      <c r="M89" s="135"/>
      <c r="N89" s="137"/>
      <c r="O89" s="138"/>
      <c r="P89" s="135"/>
      <c r="Q89" s="135"/>
      <c r="R89" s="135"/>
      <c r="S89" s="129"/>
      <c r="T89" s="129"/>
    </row>
    <row r="90" spans="1:20" x14ac:dyDescent="0.3">
      <c r="A90" s="135"/>
      <c r="B90" s="135"/>
      <c r="C90" s="135"/>
      <c r="D90" s="135"/>
      <c r="E90" s="135"/>
      <c r="F90" s="135"/>
      <c r="G90" s="135"/>
      <c r="H90" s="135"/>
      <c r="I90" s="135"/>
      <c r="J90" s="135"/>
      <c r="K90" s="135"/>
      <c r="L90" s="135"/>
      <c r="M90" s="135"/>
      <c r="N90" s="137"/>
      <c r="O90" s="138"/>
      <c r="P90" s="135"/>
      <c r="Q90" s="135"/>
      <c r="R90" s="135"/>
      <c r="S90" s="129"/>
      <c r="T90" s="129"/>
    </row>
    <row r="91" spans="1:20" x14ac:dyDescent="0.3">
      <c r="A91" s="135"/>
      <c r="B91" s="135"/>
      <c r="C91" s="135"/>
      <c r="D91" s="135"/>
      <c r="E91" s="135"/>
      <c r="F91" s="135"/>
      <c r="G91" s="135"/>
      <c r="H91" s="135"/>
      <c r="I91" s="135"/>
      <c r="J91" s="135"/>
      <c r="K91" s="135"/>
      <c r="L91" s="135"/>
      <c r="M91" s="135"/>
      <c r="N91" s="137"/>
      <c r="O91" s="138"/>
      <c r="P91" s="135"/>
      <c r="Q91" s="135"/>
      <c r="R91" s="135"/>
      <c r="S91" s="129"/>
      <c r="T91" s="129"/>
    </row>
    <row r="92" spans="1:20" x14ac:dyDescent="0.3">
      <c r="A92" s="135"/>
      <c r="B92" s="135"/>
      <c r="C92" s="135"/>
      <c r="D92" s="135"/>
      <c r="E92" s="135"/>
      <c r="F92" s="135"/>
      <c r="G92" s="135"/>
      <c r="H92" s="135"/>
      <c r="I92" s="135"/>
      <c r="J92" s="135"/>
      <c r="K92" s="135"/>
      <c r="L92" s="135"/>
      <c r="M92" s="135"/>
      <c r="N92" s="137"/>
      <c r="O92" s="138"/>
      <c r="P92" s="135"/>
      <c r="Q92" s="135"/>
      <c r="R92" s="135"/>
      <c r="S92" s="129"/>
      <c r="T92" s="129"/>
    </row>
    <row r="93" spans="1:20" x14ac:dyDescent="0.3">
      <c r="A93" s="135"/>
      <c r="B93" s="135"/>
      <c r="C93" s="135"/>
      <c r="D93" s="135"/>
      <c r="E93" s="135"/>
      <c r="F93" s="135"/>
      <c r="G93" s="135"/>
      <c r="H93" s="135"/>
      <c r="I93" s="135"/>
      <c r="J93" s="135"/>
      <c r="K93" s="135"/>
      <c r="L93" s="135"/>
      <c r="M93" s="135"/>
      <c r="N93" s="137"/>
      <c r="O93" s="138"/>
      <c r="P93" s="135"/>
      <c r="Q93" s="135"/>
      <c r="R93" s="135"/>
      <c r="S93" s="129"/>
      <c r="T93" s="129"/>
    </row>
    <row r="94" spans="1:20" x14ac:dyDescent="0.3">
      <c r="A94" s="135"/>
      <c r="B94" s="135"/>
      <c r="C94" s="135"/>
      <c r="D94" s="135"/>
      <c r="E94" s="135"/>
      <c r="F94" s="135"/>
      <c r="G94" s="135"/>
      <c r="H94" s="135"/>
      <c r="I94" s="135"/>
      <c r="J94" s="135"/>
      <c r="K94" s="135"/>
      <c r="L94" s="135"/>
      <c r="M94" s="135"/>
      <c r="N94" s="137"/>
      <c r="O94" s="138"/>
      <c r="P94" s="135"/>
      <c r="Q94" s="135"/>
      <c r="R94" s="135"/>
      <c r="S94" s="129"/>
      <c r="T94" s="129"/>
    </row>
    <row r="95" spans="1:20" x14ac:dyDescent="0.3">
      <c r="A95" s="135"/>
      <c r="B95" s="135"/>
      <c r="C95" s="135"/>
      <c r="D95" s="135"/>
      <c r="E95" s="135"/>
      <c r="F95" s="135"/>
      <c r="G95" s="135"/>
      <c r="H95" s="135"/>
      <c r="I95" s="135"/>
      <c r="J95" s="135"/>
      <c r="K95" s="135"/>
      <c r="L95" s="135"/>
      <c r="M95" s="135"/>
      <c r="N95" s="137"/>
      <c r="O95" s="138"/>
      <c r="P95" s="135"/>
      <c r="Q95" s="135"/>
      <c r="R95" s="135"/>
      <c r="S95" s="129"/>
      <c r="T95" s="129"/>
    </row>
    <row r="96" spans="1:20" x14ac:dyDescent="0.3">
      <c r="A96" s="135"/>
      <c r="B96" s="135"/>
      <c r="C96" s="135"/>
      <c r="D96" s="135"/>
      <c r="E96" s="135"/>
      <c r="F96" s="135"/>
      <c r="G96" s="135"/>
      <c r="H96" s="135"/>
      <c r="I96" s="135"/>
      <c r="J96" s="135"/>
      <c r="K96" s="135"/>
      <c r="L96" s="135"/>
      <c r="M96" s="135"/>
      <c r="N96" s="137"/>
      <c r="O96" s="138"/>
      <c r="P96" s="135"/>
      <c r="Q96" s="135"/>
      <c r="R96" s="135"/>
      <c r="S96" s="129"/>
      <c r="T96" s="129"/>
    </row>
    <row r="97" spans="1:20" x14ac:dyDescent="0.3">
      <c r="A97" s="135"/>
      <c r="B97" s="135"/>
      <c r="C97" s="135"/>
      <c r="D97" s="135"/>
      <c r="E97" s="135"/>
      <c r="F97" s="135"/>
      <c r="G97" s="135"/>
      <c r="H97" s="135"/>
      <c r="I97" s="135"/>
      <c r="J97" s="135"/>
      <c r="K97" s="135"/>
      <c r="L97" s="135"/>
      <c r="M97" s="135"/>
      <c r="N97" s="137"/>
      <c r="O97" s="138"/>
      <c r="P97" s="135"/>
      <c r="Q97" s="135"/>
      <c r="R97" s="135"/>
      <c r="S97" s="129"/>
      <c r="T97" s="129"/>
    </row>
    <row r="98" spans="1:20" x14ac:dyDescent="0.3">
      <c r="A98" s="135"/>
      <c r="B98" s="135"/>
      <c r="C98" s="135"/>
      <c r="D98" s="135"/>
      <c r="E98" s="135"/>
      <c r="F98" s="135"/>
      <c r="G98" s="135"/>
      <c r="H98" s="135"/>
      <c r="I98" s="135"/>
      <c r="J98" s="135"/>
      <c r="K98" s="135"/>
      <c r="L98" s="135"/>
      <c r="M98" s="135"/>
      <c r="N98" s="137"/>
      <c r="O98" s="138"/>
      <c r="P98" s="135"/>
      <c r="Q98" s="135"/>
      <c r="R98" s="135"/>
      <c r="S98" s="129"/>
      <c r="T98" s="129"/>
    </row>
    <row r="99" spans="1:20" x14ac:dyDescent="0.3">
      <c r="A99" s="129"/>
      <c r="B99" s="129"/>
      <c r="C99" s="129"/>
      <c r="D99" s="129"/>
      <c r="E99" s="129"/>
      <c r="F99" s="129"/>
      <c r="G99" s="129"/>
      <c r="H99" s="129"/>
      <c r="I99" s="129"/>
      <c r="J99" s="129"/>
      <c r="K99" s="129"/>
      <c r="L99" s="129"/>
      <c r="M99" s="129"/>
      <c r="N99" s="131"/>
      <c r="O99" s="132"/>
      <c r="P99" s="133"/>
      <c r="Q99" s="133"/>
      <c r="R99" s="133"/>
      <c r="S99" s="129"/>
      <c r="T99" s="129"/>
    </row>
    <row r="100" spans="1:20" x14ac:dyDescent="0.3">
      <c r="A100" s="129"/>
      <c r="B100" s="129"/>
      <c r="C100" s="129"/>
      <c r="D100" s="129"/>
      <c r="E100" s="129"/>
      <c r="F100" s="129"/>
      <c r="G100" s="129"/>
      <c r="H100" s="129"/>
      <c r="I100" s="129"/>
      <c r="J100" s="129"/>
      <c r="K100" s="129"/>
      <c r="L100" s="129"/>
      <c r="M100" s="129"/>
      <c r="N100" s="131"/>
      <c r="O100" s="132"/>
      <c r="P100" s="133"/>
      <c r="Q100" s="133"/>
      <c r="R100" s="133"/>
      <c r="S100" s="129"/>
      <c r="T100" s="129"/>
    </row>
    <row r="101" spans="1:20" x14ac:dyDescent="0.3">
      <c r="A101" s="129"/>
      <c r="B101" s="129"/>
      <c r="C101" s="129"/>
      <c r="D101" s="129"/>
      <c r="E101" s="129"/>
      <c r="F101" s="129"/>
      <c r="G101" s="129"/>
      <c r="H101" s="129"/>
      <c r="I101" s="129"/>
      <c r="J101" s="129"/>
      <c r="K101" s="129"/>
      <c r="L101" s="129"/>
      <c r="M101" s="129"/>
      <c r="N101" s="131"/>
      <c r="O101" s="132"/>
      <c r="P101" s="133"/>
      <c r="Q101" s="133"/>
      <c r="R101" s="133"/>
      <c r="S101" s="129"/>
      <c r="T101" s="129"/>
    </row>
    <row r="102" spans="1:20" x14ac:dyDescent="0.3">
      <c r="A102" s="129"/>
      <c r="B102" s="129"/>
      <c r="C102" s="129"/>
      <c r="D102" s="129"/>
      <c r="E102" s="129"/>
      <c r="F102" s="129"/>
      <c r="G102" s="129"/>
      <c r="H102" s="129"/>
      <c r="I102" s="129"/>
      <c r="J102" s="129"/>
      <c r="K102" s="129"/>
      <c r="L102" s="129"/>
      <c r="M102" s="129"/>
      <c r="N102" s="131"/>
      <c r="O102" s="132"/>
      <c r="P102" s="133"/>
      <c r="Q102" s="133"/>
      <c r="R102" s="133"/>
      <c r="S102" s="129"/>
      <c r="T102" s="129"/>
    </row>
    <row r="103" spans="1:20" x14ac:dyDescent="0.3">
      <c r="A103" s="129"/>
      <c r="B103" s="129"/>
      <c r="C103" s="129"/>
      <c r="D103" s="129"/>
      <c r="E103" s="129"/>
      <c r="F103" s="129"/>
      <c r="G103" s="129"/>
      <c r="H103" s="129"/>
      <c r="I103" s="129"/>
      <c r="J103" s="129"/>
      <c r="K103" s="129"/>
      <c r="L103" s="129"/>
      <c r="M103" s="129"/>
      <c r="N103" s="131"/>
      <c r="O103" s="132"/>
      <c r="P103" s="133"/>
      <c r="Q103" s="133"/>
      <c r="R103" s="133"/>
      <c r="S103" s="129"/>
      <c r="T103" s="129"/>
    </row>
    <row r="104" spans="1:20" x14ac:dyDescent="0.3">
      <c r="A104" s="129"/>
      <c r="B104" s="129"/>
      <c r="C104" s="129"/>
      <c r="D104" s="129"/>
      <c r="E104" s="129"/>
      <c r="F104" s="129"/>
      <c r="G104" s="129"/>
      <c r="H104" s="129"/>
      <c r="I104" s="129"/>
      <c r="J104" s="129"/>
      <c r="K104" s="129"/>
      <c r="L104" s="129"/>
      <c r="M104" s="129"/>
      <c r="N104" s="131"/>
      <c r="O104" s="132"/>
      <c r="P104" s="133"/>
      <c r="Q104" s="133"/>
      <c r="R104" s="133"/>
      <c r="S104" s="129"/>
      <c r="T104" s="129"/>
    </row>
    <row r="105" spans="1:20" x14ac:dyDescent="0.3">
      <c r="A105" s="129"/>
      <c r="B105" s="129"/>
      <c r="C105" s="129"/>
      <c r="D105" s="129"/>
      <c r="E105" s="129"/>
      <c r="F105" s="129"/>
      <c r="G105" s="129"/>
      <c r="H105" s="129"/>
      <c r="I105" s="129"/>
      <c r="J105" s="129"/>
      <c r="K105" s="129"/>
      <c r="L105" s="129"/>
      <c r="M105" s="129"/>
      <c r="N105" s="131"/>
      <c r="O105" s="132"/>
      <c r="P105" s="133"/>
      <c r="Q105" s="133"/>
      <c r="R105" s="133"/>
      <c r="S105" s="129"/>
      <c r="T105" s="129"/>
    </row>
    <row r="106" spans="1:20" x14ac:dyDescent="0.3">
      <c r="A106" s="129"/>
      <c r="B106" s="129"/>
      <c r="C106" s="129"/>
      <c r="D106" s="129"/>
      <c r="E106" s="129"/>
      <c r="F106" s="129"/>
      <c r="G106" s="129"/>
      <c r="H106" s="129"/>
      <c r="I106" s="129"/>
      <c r="J106" s="129"/>
      <c r="K106" s="129"/>
      <c r="L106" s="129"/>
      <c r="M106" s="129"/>
      <c r="N106" s="131"/>
      <c r="O106" s="132"/>
      <c r="P106" s="133"/>
      <c r="Q106" s="133"/>
      <c r="R106" s="133"/>
      <c r="S106" s="129"/>
      <c r="T106" s="129"/>
    </row>
  </sheetData>
  <protectedRanges>
    <protectedRange algorithmName="SHA-512" hashValue="k9kG5hV5TaZlH+n8nPoWzBbZn9SQIDpvJy3oUTUGakg8w/oRChNvVPmk0GMy54jJ99k3JS276FGUdK0Wnw8eQA==" saltValue="RaK/hFgK+Lh/8olPXU+ozA==" spinCount="100000" sqref="W14" name="Plage1"/>
  </protectedRanges>
  <mergeCells count="14">
    <mergeCell ref="P1:P2"/>
    <mergeCell ref="R1:R2"/>
    <mergeCell ref="J1:J2"/>
    <mergeCell ref="K1:K2"/>
    <mergeCell ref="L1:L2"/>
    <mergeCell ref="M1:M2"/>
    <mergeCell ref="N1:N2"/>
    <mergeCell ref="O1:O2"/>
    <mergeCell ref="I1:I2"/>
    <mergeCell ref="A1:C2"/>
    <mergeCell ref="D1:D2"/>
    <mergeCell ref="E1:E2"/>
    <mergeCell ref="G1:G2"/>
    <mergeCell ref="H1:H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ELEVES</vt:lpstr>
      <vt:lpstr>Bulletin</vt:lpstr>
      <vt:lpstr>LIRE</vt:lpstr>
      <vt:lpstr>ECRIRE</vt:lpstr>
      <vt:lpstr>PARLER_ECOUTER</vt:lpstr>
      <vt:lpstr>OUTILS</vt:lpstr>
      <vt:lpstr>FRANCAIS</vt:lpstr>
      <vt:lpstr>MATH</vt:lpstr>
      <vt:lpstr>DIVERS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BRUART</dc:creator>
  <cp:lastModifiedBy>BRUART</cp:lastModifiedBy>
  <cp:lastPrinted>2020-04-18T10:22:38Z</cp:lastPrinted>
  <dcterms:created xsi:type="dcterms:W3CDTF">2020-04-13T20:07:17Z</dcterms:created>
  <dcterms:modified xsi:type="dcterms:W3CDTF">2020-04-18T10:42:39Z</dcterms:modified>
</cp:coreProperties>
</file>