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dows 7 Pro Sp1\Desktop\"/>
    </mc:Choice>
  </mc:AlternateContent>
  <xr:revisionPtr revIDLastSave="0" documentId="13_ncr:1_{43334B97-911D-4EDE-BA91-A3F54D6F0914}" xr6:coauthVersionLast="45" xr6:coauthVersionMax="45" xr10:uidLastSave="{00000000-0000-0000-0000-000000000000}"/>
  <bookViews>
    <workbookView xWindow="0" yWindow="345" windowWidth="25200" windowHeight="14805" activeTab="31" xr2:uid="{70878427-B34D-43F3-9AEC-6377ECFC8BEC}"/>
  </bookViews>
  <sheets>
    <sheet name="FICHE DE STOCK" sheetId="6" r:id="rId1"/>
    <sheet name="ARNO GRIS T1" sheetId="4" r:id="rId2"/>
    <sheet name="ATLAS GRIS FONCEE" sheetId="18" r:id="rId3"/>
    <sheet name="ATLAS BEIGE" sheetId="19" r:id="rId4"/>
    <sheet name="ATLAS MARRON" sheetId="20" r:id="rId5"/>
    <sheet name="ALPES BEIGE" sheetId="21" r:id="rId6"/>
    <sheet name="ALPES MARRON" sheetId="22" r:id="rId7"/>
    <sheet name="ATLAS BEIGE T1" sheetId="23" r:id="rId8"/>
    <sheet name="CORSE" sheetId="24" r:id="rId9"/>
    <sheet name="CORSE T1" sheetId="34" r:id="rId10"/>
    <sheet name="CORSE T2" sheetId="33" r:id="rId11"/>
    <sheet name="CORSE T3" sheetId="32" r:id="rId12"/>
    <sheet name="CORSE T5" sheetId="35" r:id="rId13"/>
    <sheet name="CORSE T6" sheetId="25" r:id="rId14"/>
    <sheet name="CORSET8" sheetId="26" r:id="rId15"/>
    <sheet name="CORSE T9" sheetId="27" r:id="rId16"/>
    <sheet name="CORSE T10" sheetId="28" r:id="rId17"/>
    <sheet name="COLORADO 3D BEIGE" sheetId="29" r:id="rId18"/>
    <sheet name="DUNO" sheetId="8" r:id="rId19"/>
    <sheet name="EDEN GRIS" sheetId="10" r:id="rId20"/>
    <sheet name="EDEN BEIGE" sheetId="11" r:id="rId21"/>
    <sheet name="ELEGANCE" sheetId="12" r:id="rId22"/>
    <sheet name="GHOUFI" sheetId="13" r:id="rId23"/>
    <sheet name="KING" sheetId="14" r:id="rId24"/>
    <sheet name="LINO BEIGE" sheetId="15" r:id="rId25"/>
    <sheet name="LINO GRIS CLAIR" sheetId="16" r:id="rId26"/>
    <sheet name="LINO GRIS FONCEE" sheetId="17" r:id="rId27"/>
    <sheet name="LUNE 3D BEIGE" sheetId="9" r:id="rId28"/>
    <sheet name="LUNE 3D MARRON" sheetId="31" r:id="rId29"/>
    <sheet name="Feuil4" sheetId="99" r:id="rId30"/>
    <sheet name="ODUN MARRON" sheetId="30" r:id="rId31"/>
    <sheet name="ONYX" sheetId="36" r:id="rId32"/>
    <sheet name="OCEAN 3D" sheetId="37" r:id="rId33"/>
    <sheet name="PARQUET GRIS CLAIR" sheetId="38" r:id="rId34"/>
    <sheet name="PARQUET GRIS FONCEE" sheetId="39" r:id="rId35"/>
    <sheet name="PARQUET MARRON" sheetId="40" r:id="rId36"/>
    <sheet name="PARQUET MARRON T1" sheetId="41" r:id="rId37"/>
    <sheet name="PARQUET GRIS CLAIR T1" sheetId="42" r:id="rId38"/>
    <sheet name="RUDE" sheetId="43" r:id="rId39"/>
    <sheet name="ROCHE GRIS CLAIR" sheetId="44" r:id="rId40"/>
    <sheet name="ROCHE BEIGE" sheetId="45" r:id="rId41"/>
    <sheet name="ROCHE MARRON" sheetId="46" r:id="rId42"/>
    <sheet name="ROCHE MARRON T1" sheetId="49" r:id="rId43"/>
    <sheet name="RHON BEIGE T1" sheetId="47" r:id="rId44"/>
    <sheet name="RHUMEL" sheetId="48" r:id="rId45"/>
    <sheet name="ROYAL BEIGHE" sheetId="50" r:id="rId46"/>
    <sheet name="CASA GRIS" sheetId="96" r:id="rId47"/>
    <sheet name="ROYAL CREMA" sheetId="51" r:id="rId48"/>
    <sheet name="SION GRIS CLAIR" sheetId="52" r:id="rId49"/>
    <sheet name="SION MARRON" sheetId="53" r:id="rId50"/>
    <sheet name="SION BEIGE" sheetId="54" r:id="rId51"/>
    <sheet name="SION BEIGE T1" sheetId="55" r:id="rId52"/>
    <sheet name="SAFARI BEIGE" sheetId="56" r:id="rId53"/>
    <sheet name="SAFARI MARRON" sheetId="57" r:id="rId54"/>
    <sheet name="SAFARI GRIS FONCEE" sheetId="58" r:id="rId55"/>
    <sheet name="SAFARI GRIS CLAIR" sheetId="59" r:id="rId56"/>
    <sheet name="SAFARI GRIS CLAIR T1" sheetId="60" r:id="rId57"/>
    <sheet name="SAFARI GRIS CLAIR T2" sheetId="61" r:id="rId58"/>
    <sheet name="STYLE" sheetId="62" r:id="rId59"/>
    <sheet name="STYLE T1" sheetId="63" r:id="rId60"/>
    <sheet name="SMART GRIS" sheetId="64" r:id="rId61"/>
    <sheet name="SMART BEIGE" sheetId="65" r:id="rId62"/>
    <sheet name="SAFARI GRIS CLAIR T3" sheetId="67" r:id="rId63"/>
    <sheet name="SION BEIGE MD 1" sheetId="68" r:id="rId64"/>
    <sheet name="SION BEIGE MD 2" sheetId="69" r:id="rId65"/>
    <sheet name="SION BEIGE T3" sheetId="70" r:id="rId66"/>
    <sheet name="SION BEIGE T4" sheetId="71" r:id="rId67"/>
    <sheet name="SION BEIGE T 1" sheetId="72" r:id="rId68"/>
    <sheet name="TIGER MARRON T1" sheetId="74" r:id="rId69"/>
    <sheet name="TIGER GRIS CLAIR " sheetId="73" r:id="rId70"/>
    <sheet name="TIGER GRIS FONCEE" sheetId="75" r:id="rId71"/>
    <sheet name="TISSU BEIGE" sheetId="76" r:id="rId72"/>
    <sheet name="TISSU GRIS FONCEE" sheetId="77" r:id="rId73"/>
    <sheet name="TISSU MARRON" sheetId="78" r:id="rId74"/>
    <sheet name="TISSU GRIS CLAIR" sheetId="79" r:id="rId75"/>
    <sheet name="TINDI" sheetId="80" r:id="rId76"/>
    <sheet name="URBAIN GRIS CLAIR" sheetId="81" r:id="rId77"/>
    <sheet name="URBAIN GRIS FONCEE" sheetId="82" r:id="rId78"/>
    <sheet name="VAGUE GRIS" sheetId="83" r:id="rId79"/>
    <sheet name="VAGUE BEIGE" sheetId="84" r:id="rId80"/>
    <sheet name="WOOD GRIS CLAIR" sheetId="85" r:id="rId81"/>
    <sheet name="WOOD BEIGE" sheetId="86" r:id="rId82"/>
    <sheet name="WOOD GRIS FONCEE" sheetId="87" r:id="rId83"/>
    <sheet name="STONE" sheetId="88" r:id="rId84"/>
    <sheet name="ROCA GRIS CLAIR" sheetId="89" r:id="rId85"/>
    <sheet name="ROCA GRIS FONCEE" sheetId="90" r:id="rId86"/>
    <sheet name="ROCA CHOCO" sheetId="91" r:id="rId87"/>
    <sheet name="ROCA BEIGE" sheetId="92" r:id="rId88"/>
    <sheet name="CASA BEIGE" sheetId="93" r:id="rId89"/>
    <sheet name="EMPERADOR GRIS FONCEE" sheetId="94" r:id="rId90"/>
    <sheet name="EMPERADOR GRIS CLAIR" sheetId="95" r:id="rId91"/>
    <sheet name="EMPERADOR GRIS CLAIR T1" sheetId="97" r:id="rId92"/>
    <sheet name="ARNO GRIS" sheetId="98" r:id="rId9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8" i="98" l="1"/>
  <c r="J38" i="98"/>
  <c r="I38" i="98"/>
  <c r="H38" i="98"/>
  <c r="H6" i="98" s="1"/>
  <c r="G38" i="98"/>
  <c r="F38" i="98"/>
  <c r="E38" i="98"/>
  <c r="D38" i="98"/>
  <c r="D6" i="98"/>
  <c r="K38" i="96"/>
  <c r="J38" i="96"/>
  <c r="J6" i="96" s="1"/>
  <c r="I38" i="96"/>
  <c r="H38" i="96"/>
  <c r="H6" i="96" s="1"/>
  <c r="G38" i="96"/>
  <c r="F38" i="96"/>
  <c r="F6" i="96" s="1"/>
  <c r="E38" i="96"/>
  <c r="D38" i="96"/>
  <c r="D6" i="96" s="1"/>
  <c r="K38" i="97"/>
  <c r="J38" i="97"/>
  <c r="J6" i="97" s="1"/>
  <c r="I38" i="97"/>
  <c r="H38" i="97"/>
  <c r="H6" i="97" s="1"/>
  <c r="G38" i="97"/>
  <c r="F38" i="97"/>
  <c r="F6" i="97" s="1"/>
  <c r="E38" i="97"/>
  <c r="D38" i="97"/>
  <c r="D6" i="97" s="1"/>
  <c r="J6" i="98" l="1"/>
  <c r="F6" i="98"/>
  <c r="L6" i="96"/>
  <c r="L6" i="97"/>
  <c r="I10" i="6"/>
  <c r="L6" i="98" l="1"/>
  <c r="K38" i="95"/>
  <c r="J38" i="95"/>
  <c r="J6" i="95" s="1"/>
  <c r="I38" i="95"/>
  <c r="H38" i="95"/>
  <c r="G38" i="95"/>
  <c r="F38" i="95"/>
  <c r="F6" i="95" s="1"/>
  <c r="E38" i="95"/>
  <c r="D38" i="95"/>
  <c r="K38" i="94"/>
  <c r="J38" i="94"/>
  <c r="I38" i="94"/>
  <c r="H38" i="94"/>
  <c r="H6" i="94" s="1"/>
  <c r="G38" i="94"/>
  <c r="F38" i="94"/>
  <c r="F6" i="94" s="1"/>
  <c r="E38" i="94"/>
  <c r="D38" i="94"/>
  <c r="D6" i="94" s="1"/>
  <c r="J6" i="94"/>
  <c r="K38" i="93"/>
  <c r="J38" i="93"/>
  <c r="I38" i="93"/>
  <c r="H38" i="93"/>
  <c r="H6" i="93" s="1"/>
  <c r="G38" i="93"/>
  <c r="F38" i="93"/>
  <c r="E38" i="93"/>
  <c r="D38" i="93"/>
  <c r="D6" i="93" s="1"/>
  <c r="J6" i="93"/>
  <c r="K38" i="92"/>
  <c r="J38" i="92"/>
  <c r="J6" i="92" s="1"/>
  <c r="I38" i="92"/>
  <c r="H38" i="92"/>
  <c r="G38" i="92"/>
  <c r="F38" i="92"/>
  <c r="F6" i="92" s="1"/>
  <c r="E38" i="92"/>
  <c r="D38" i="92"/>
  <c r="K38" i="91"/>
  <c r="J38" i="91"/>
  <c r="I38" i="91"/>
  <c r="H38" i="91"/>
  <c r="H6" i="91" s="1"/>
  <c r="G38" i="91"/>
  <c r="F38" i="91"/>
  <c r="F6" i="91" s="1"/>
  <c r="E38" i="91"/>
  <c r="D38" i="91"/>
  <c r="J6" i="91"/>
  <c r="D6" i="90"/>
  <c r="L6" i="90" s="1"/>
  <c r="F6" i="90"/>
  <c r="H6" i="90"/>
  <c r="J6" i="90"/>
  <c r="D38" i="90"/>
  <c r="E38" i="90"/>
  <c r="F38" i="90"/>
  <c r="G38" i="90"/>
  <c r="H38" i="90"/>
  <c r="I38" i="90"/>
  <c r="J38" i="90"/>
  <c r="K38" i="90"/>
  <c r="D6" i="95" l="1"/>
  <c r="H6" i="95"/>
  <c r="L6" i="94"/>
  <c r="F6" i="93"/>
  <c r="H6" i="92"/>
  <c r="D6" i="92"/>
  <c r="L6" i="92"/>
  <c r="D6" i="91"/>
  <c r="L6" i="91" s="1"/>
  <c r="K38" i="89"/>
  <c r="J38" i="89"/>
  <c r="J6" i="89" s="1"/>
  <c r="I38" i="89"/>
  <c r="H38" i="89"/>
  <c r="H6" i="89" s="1"/>
  <c r="G38" i="89"/>
  <c r="F38" i="89"/>
  <c r="F6" i="89" s="1"/>
  <c r="E38" i="89"/>
  <c r="D38" i="89"/>
  <c r="D6" i="89"/>
  <c r="K38" i="88"/>
  <c r="J38" i="88"/>
  <c r="J6" i="88" s="1"/>
  <c r="I38" i="88"/>
  <c r="H38" i="88"/>
  <c r="H6" i="88" s="1"/>
  <c r="G38" i="88"/>
  <c r="F38" i="88"/>
  <c r="F6" i="88" s="1"/>
  <c r="E38" i="88"/>
  <c r="D38" i="88"/>
  <c r="K38" i="87"/>
  <c r="J38" i="87"/>
  <c r="I38" i="87"/>
  <c r="H6" i="87" s="1"/>
  <c r="H38" i="87"/>
  <c r="G38" i="87"/>
  <c r="F38" i="87"/>
  <c r="E38" i="87"/>
  <c r="D6" i="87" s="1"/>
  <c r="D38" i="87"/>
  <c r="J6" i="87"/>
  <c r="K38" i="86"/>
  <c r="J38" i="86"/>
  <c r="J6" i="86" s="1"/>
  <c r="I38" i="86"/>
  <c r="H38" i="86"/>
  <c r="H6" i="86" s="1"/>
  <c r="G38" i="86"/>
  <c r="F38" i="86"/>
  <c r="E38" i="86"/>
  <c r="D38" i="86"/>
  <c r="F6" i="86"/>
  <c r="K38" i="85"/>
  <c r="J38" i="85"/>
  <c r="J6" i="85" s="1"/>
  <c r="I38" i="85"/>
  <c r="H38" i="85"/>
  <c r="H6" i="85" s="1"/>
  <c r="G38" i="85"/>
  <c r="F38" i="85"/>
  <c r="F6" i="85" s="1"/>
  <c r="E38" i="85"/>
  <c r="D38" i="85"/>
  <c r="K38" i="84"/>
  <c r="J38" i="84"/>
  <c r="J6" i="84" s="1"/>
  <c r="I38" i="84"/>
  <c r="H38" i="84"/>
  <c r="H6" i="84" s="1"/>
  <c r="G38" i="84"/>
  <c r="F38" i="84"/>
  <c r="E38" i="84"/>
  <c r="D38" i="84"/>
  <c r="F6" i="84"/>
  <c r="K38" i="83"/>
  <c r="J38" i="83"/>
  <c r="I38" i="83"/>
  <c r="H38" i="83"/>
  <c r="H6" i="83" s="1"/>
  <c r="G38" i="83"/>
  <c r="F38" i="83"/>
  <c r="F6" i="83" s="1"/>
  <c r="E38" i="83"/>
  <c r="D38" i="83"/>
  <c r="D6" i="83" s="1"/>
  <c r="K38" i="82"/>
  <c r="J38" i="82"/>
  <c r="I38" i="82"/>
  <c r="H38" i="82"/>
  <c r="G38" i="82"/>
  <c r="F38" i="82"/>
  <c r="E38" i="82"/>
  <c r="D6" i="82" s="1"/>
  <c r="D38" i="82"/>
  <c r="K38" i="81"/>
  <c r="J38" i="81"/>
  <c r="I38" i="81"/>
  <c r="H38" i="81"/>
  <c r="H6" i="81" s="1"/>
  <c r="G38" i="81"/>
  <c r="F38" i="81"/>
  <c r="F6" i="81" s="1"/>
  <c r="E38" i="81"/>
  <c r="D38" i="81"/>
  <c r="D6" i="81" s="1"/>
  <c r="K38" i="80"/>
  <c r="J38" i="80"/>
  <c r="I38" i="80"/>
  <c r="H38" i="80"/>
  <c r="H6" i="80" s="1"/>
  <c r="G38" i="80"/>
  <c r="F38" i="80"/>
  <c r="F6" i="80" s="1"/>
  <c r="E38" i="80"/>
  <c r="D38" i="80"/>
  <c r="D6" i="80" s="1"/>
  <c r="K38" i="79"/>
  <c r="J38" i="79"/>
  <c r="I38" i="79"/>
  <c r="H38" i="79"/>
  <c r="G38" i="79"/>
  <c r="F38" i="79"/>
  <c r="F6" i="79" s="1"/>
  <c r="E38" i="79"/>
  <c r="D38" i="79"/>
  <c r="K38" i="78"/>
  <c r="J38" i="78"/>
  <c r="I38" i="78"/>
  <c r="H38" i="78"/>
  <c r="H6" i="78" s="1"/>
  <c r="G38" i="78"/>
  <c r="F38" i="78"/>
  <c r="F6" i="78" s="1"/>
  <c r="E38" i="78"/>
  <c r="D6" i="78" s="1"/>
  <c r="D38" i="78"/>
  <c r="J6" i="78"/>
  <c r="K38" i="77"/>
  <c r="J38" i="77"/>
  <c r="J6" i="77" s="1"/>
  <c r="I38" i="77"/>
  <c r="H38" i="77"/>
  <c r="G38" i="77"/>
  <c r="F38" i="77"/>
  <c r="F6" i="77" s="1"/>
  <c r="E38" i="77"/>
  <c r="D38" i="77"/>
  <c r="K38" i="76"/>
  <c r="J38" i="76"/>
  <c r="I38" i="76"/>
  <c r="H38" i="76"/>
  <c r="G38" i="76"/>
  <c r="F38" i="76"/>
  <c r="E38" i="76"/>
  <c r="D38" i="76"/>
  <c r="K38" i="75"/>
  <c r="J38" i="75"/>
  <c r="I38" i="75"/>
  <c r="H38" i="75"/>
  <c r="H6" i="75" s="1"/>
  <c r="G38" i="75"/>
  <c r="F38" i="75"/>
  <c r="F6" i="75" s="1"/>
  <c r="E38" i="75"/>
  <c r="D6" i="75" s="1"/>
  <c r="D38" i="75"/>
  <c r="J6" i="75"/>
  <c r="K38" i="73"/>
  <c r="J6" i="73" s="1"/>
  <c r="J38" i="73"/>
  <c r="I38" i="73"/>
  <c r="H38" i="73"/>
  <c r="H6" i="73" s="1"/>
  <c r="G38" i="73"/>
  <c r="F38" i="73"/>
  <c r="E38" i="73"/>
  <c r="D6" i="73" s="1"/>
  <c r="D38" i="73"/>
  <c r="K38" i="74"/>
  <c r="J38" i="74"/>
  <c r="J6" i="74" s="1"/>
  <c r="I38" i="74"/>
  <c r="H38" i="74"/>
  <c r="H6" i="74" s="1"/>
  <c r="G38" i="74"/>
  <c r="F38" i="74"/>
  <c r="E38" i="74"/>
  <c r="D38" i="74"/>
  <c r="D6" i="74" s="1"/>
  <c r="F6" i="74"/>
  <c r="K38" i="72"/>
  <c r="J38" i="72"/>
  <c r="I38" i="72"/>
  <c r="H38" i="72"/>
  <c r="G38" i="72"/>
  <c r="F38" i="72"/>
  <c r="F6" i="72" s="1"/>
  <c r="E38" i="72"/>
  <c r="D38" i="72"/>
  <c r="D6" i="72" s="1"/>
  <c r="K38" i="71"/>
  <c r="J38" i="71"/>
  <c r="J6" i="71" s="1"/>
  <c r="I38" i="71"/>
  <c r="H6" i="71" s="1"/>
  <c r="H38" i="71"/>
  <c r="G38" i="71"/>
  <c r="F38" i="71"/>
  <c r="F6" i="71" s="1"/>
  <c r="E38" i="71"/>
  <c r="D6" i="71" s="1"/>
  <c r="D38" i="71"/>
  <c r="K38" i="70"/>
  <c r="J38" i="70"/>
  <c r="I38" i="70"/>
  <c r="H38" i="70"/>
  <c r="G38" i="70"/>
  <c r="F38" i="70"/>
  <c r="F6" i="70" s="1"/>
  <c r="E38" i="70"/>
  <c r="D38" i="70"/>
  <c r="K38" i="69"/>
  <c r="J38" i="69"/>
  <c r="I38" i="69"/>
  <c r="H38" i="69"/>
  <c r="H6" i="69" s="1"/>
  <c r="G38" i="69"/>
  <c r="F38" i="69"/>
  <c r="F6" i="69" s="1"/>
  <c r="E38" i="69"/>
  <c r="D38" i="69"/>
  <c r="D6" i="69" s="1"/>
  <c r="J6" i="69"/>
  <c r="K38" i="68"/>
  <c r="J38" i="68"/>
  <c r="J6" i="68" s="1"/>
  <c r="I38" i="68"/>
  <c r="H38" i="68"/>
  <c r="H6" i="68" s="1"/>
  <c r="G38" i="68"/>
  <c r="F38" i="68"/>
  <c r="E38" i="68"/>
  <c r="D6" i="68" s="1"/>
  <c r="D38" i="68"/>
  <c r="F6" i="68"/>
  <c r="K38" i="67"/>
  <c r="J38" i="67"/>
  <c r="I38" i="67"/>
  <c r="H38" i="67"/>
  <c r="G38" i="67"/>
  <c r="F38" i="67"/>
  <c r="F6" i="67" s="1"/>
  <c r="E38" i="67"/>
  <c r="D38" i="67"/>
  <c r="J6" i="67"/>
  <c r="H6" i="67"/>
  <c r="D6" i="67"/>
  <c r="K38" i="65"/>
  <c r="J38" i="65"/>
  <c r="J6" i="65" s="1"/>
  <c r="I38" i="65"/>
  <c r="H38" i="65"/>
  <c r="H6" i="65" s="1"/>
  <c r="G38" i="65"/>
  <c r="F38" i="65"/>
  <c r="E38" i="65"/>
  <c r="D38" i="65"/>
  <c r="F6" i="65"/>
  <c r="K38" i="64"/>
  <c r="J38" i="64"/>
  <c r="I38" i="64"/>
  <c r="H38" i="64"/>
  <c r="H6" i="64" s="1"/>
  <c r="G38" i="64"/>
  <c r="F38" i="64"/>
  <c r="F6" i="64" s="1"/>
  <c r="E38" i="64"/>
  <c r="D6" i="64" s="1"/>
  <c r="D38" i="64"/>
  <c r="J6" i="64"/>
  <c r="K38" i="63"/>
  <c r="J38" i="63"/>
  <c r="I38" i="63"/>
  <c r="H38" i="63"/>
  <c r="H6" i="63" s="1"/>
  <c r="G38" i="63"/>
  <c r="F38" i="63"/>
  <c r="F6" i="63" s="1"/>
  <c r="E38" i="63"/>
  <c r="D6" i="63" s="1"/>
  <c r="D38" i="63"/>
  <c r="J6" i="63"/>
  <c r="K38" i="62"/>
  <c r="J6" i="62" s="1"/>
  <c r="J38" i="62"/>
  <c r="I38" i="62"/>
  <c r="H38" i="62"/>
  <c r="H6" i="62" s="1"/>
  <c r="G38" i="62"/>
  <c r="F38" i="62"/>
  <c r="F6" i="62" s="1"/>
  <c r="E38" i="62"/>
  <c r="D38" i="62"/>
  <c r="D6" i="62" s="1"/>
  <c r="K38" i="61"/>
  <c r="J38" i="61"/>
  <c r="I38" i="61"/>
  <c r="H38" i="61"/>
  <c r="G38" i="61"/>
  <c r="F38" i="61"/>
  <c r="F6" i="61" s="1"/>
  <c r="E38" i="61"/>
  <c r="D6" i="61" s="1"/>
  <c r="L6" i="61" s="1"/>
  <c r="D38" i="61"/>
  <c r="J6" i="61"/>
  <c r="H6" i="61"/>
  <c r="K38" i="60"/>
  <c r="J38" i="60"/>
  <c r="I38" i="60"/>
  <c r="H38" i="60"/>
  <c r="H6" i="60" s="1"/>
  <c r="G38" i="60"/>
  <c r="F38" i="60"/>
  <c r="F6" i="60" s="1"/>
  <c r="E38" i="60"/>
  <c r="D38" i="60"/>
  <c r="J6" i="60"/>
  <c r="D6" i="60"/>
  <c r="K38" i="59"/>
  <c r="J38" i="59"/>
  <c r="J6" i="59" s="1"/>
  <c r="I38" i="59"/>
  <c r="H6" i="59" s="1"/>
  <c r="H38" i="59"/>
  <c r="G38" i="59"/>
  <c r="F38" i="59"/>
  <c r="F6" i="59" s="1"/>
  <c r="E38" i="59"/>
  <c r="D6" i="59" s="1"/>
  <c r="D38" i="59"/>
  <c r="K38" i="58"/>
  <c r="J38" i="58"/>
  <c r="J6" i="58" s="1"/>
  <c r="I38" i="58"/>
  <c r="H38" i="58"/>
  <c r="G38" i="58"/>
  <c r="F38" i="58"/>
  <c r="F6" i="58" s="1"/>
  <c r="E38" i="58"/>
  <c r="D38" i="58"/>
  <c r="H6" i="58"/>
  <c r="D6" i="58"/>
  <c r="K38" i="57"/>
  <c r="J38" i="57"/>
  <c r="I38" i="57"/>
  <c r="H38" i="57"/>
  <c r="H6" i="57" s="1"/>
  <c r="G38" i="57"/>
  <c r="F38" i="57"/>
  <c r="E38" i="57"/>
  <c r="D38" i="57"/>
  <c r="D6" i="57"/>
  <c r="K38" i="56"/>
  <c r="J38" i="56"/>
  <c r="I38" i="56"/>
  <c r="H38" i="56"/>
  <c r="G38" i="56"/>
  <c r="F38" i="56"/>
  <c r="F6" i="56" s="1"/>
  <c r="E38" i="56"/>
  <c r="D38" i="56"/>
  <c r="D6" i="56" s="1"/>
  <c r="K38" i="55"/>
  <c r="J38" i="55"/>
  <c r="J6" i="55" s="1"/>
  <c r="I38" i="55"/>
  <c r="H38" i="55"/>
  <c r="H6" i="55" s="1"/>
  <c r="G38" i="55"/>
  <c r="F38" i="55"/>
  <c r="F6" i="55" s="1"/>
  <c r="E38" i="55"/>
  <c r="D38" i="55"/>
  <c r="K38" i="54"/>
  <c r="J38" i="54"/>
  <c r="I38" i="54"/>
  <c r="H38" i="54"/>
  <c r="G38" i="54"/>
  <c r="F38" i="54"/>
  <c r="F6" i="54" s="1"/>
  <c r="E38" i="54"/>
  <c r="D38" i="54"/>
  <c r="J6" i="54"/>
  <c r="H6" i="54"/>
  <c r="K38" i="53"/>
  <c r="J38" i="53"/>
  <c r="J6" i="53" s="1"/>
  <c r="I38" i="53"/>
  <c r="H38" i="53"/>
  <c r="H6" i="53" s="1"/>
  <c r="G38" i="53"/>
  <c r="F38" i="53"/>
  <c r="F6" i="53" s="1"/>
  <c r="E38" i="53"/>
  <c r="D38" i="53"/>
  <c r="D6" i="53" s="1"/>
  <c r="K38" i="52"/>
  <c r="J38" i="52"/>
  <c r="J6" i="52" s="1"/>
  <c r="I38" i="52"/>
  <c r="H38" i="52"/>
  <c r="H6" i="52" s="1"/>
  <c r="G38" i="52"/>
  <c r="F38" i="52"/>
  <c r="F6" i="52" s="1"/>
  <c r="E38" i="52"/>
  <c r="D38" i="52"/>
  <c r="D6" i="52" s="1"/>
  <c r="K38" i="51"/>
  <c r="J38" i="51"/>
  <c r="I38" i="51"/>
  <c r="H38" i="51"/>
  <c r="H6" i="51" s="1"/>
  <c r="G38" i="51"/>
  <c r="F38" i="51"/>
  <c r="F6" i="51" s="1"/>
  <c r="E38" i="51"/>
  <c r="D6" i="51" s="1"/>
  <c r="D38" i="51"/>
  <c r="J6" i="51"/>
  <c r="K38" i="50"/>
  <c r="J38" i="50"/>
  <c r="J6" i="50" s="1"/>
  <c r="I38" i="50"/>
  <c r="H38" i="50"/>
  <c r="H6" i="50" s="1"/>
  <c r="G38" i="50"/>
  <c r="F38" i="50"/>
  <c r="F6" i="50" s="1"/>
  <c r="E38" i="50"/>
  <c r="D38" i="50"/>
  <c r="D6" i="50" s="1"/>
  <c r="K38" i="49"/>
  <c r="J38" i="49"/>
  <c r="J6" i="49" s="1"/>
  <c r="I38" i="49"/>
  <c r="H38" i="49"/>
  <c r="H6" i="49" s="1"/>
  <c r="G38" i="49"/>
  <c r="F38" i="49"/>
  <c r="E38" i="49"/>
  <c r="D38" i="49"/>
  <c r="D6" i="49" s="1"/>
  <c r="F6" i="49"/>
  <c r="K38" i="48"/>
  <c r="J38" i="48"/>
  <c r="I38" i="48"/>
  <c r="H38" i="48"/>
  <c r="H6" i="48" s="1"/>
  <c r="G38" i="48"/>
  <c r="F38" i="48"/>
  <c r="E38" i="48"/>
  <c r="D38" i="48"/>
  <c r="D6" i="48"/>
  <c r="K38" i="47"/>
  <c r="J38" i="47"/>
  <c r="I38" i="47"/>
  <c r="H38" i="47"/>
  <c r="H6" i="47" s="1"/>
  <c r="G38" i="47"/>
  <c r="F38" i="47"/>
  <c r="E38" i="47"/>
  <c r="D38" i="47"/>
  <c r="D6" i="47"/>
  <c r="K38" i="46"/>
  <c r="J38" i="46"/>
  <c r="I38" i="46"/>
  <c r="H38" i="46"/>
  <c r="H6" i="46" s="1"/>
  <c r="G38" i="46"/>
  <c r="F6" i="46" s="1"/>
  <c r="F38" i="46"/>
  <c r="E38" i="46"/>
  <c r="D6" i="46" s="1"/>
  <c r="D38" i="46"/>
  <c r="K38" i="45"/>
  <c r="J38" i="45"/>
  <c r="J6" i="45" s="1"/>
  <c r="I38" i="45"/>
  <c r="H38" i="45"/>
  <c r="G38" i="45"/>
  <c r="F38" i="45"/>
  <c r="F6" i="45" s="1"/>
  <c r="E38" i="45"/>
  <c r="D6" i="45" s="1"/>
  <c r="D38" i="45"/>
  <c r="K38" i="44"/>
  <c r="J38" i="44"/>
  <c r="J6" i="44" s="1"/>
  <c r="I38" i="44"/>
  <c r="H38" i="44"/>
  <c r="G38" i="44"/>
  <c r="F38" i="44"/>
  <c r="F6" i="44" s="1"/>
  <c r="E38" i="44"/>
  <c r="D6" i="44" s="1"/>
  <c r="D38" i="44"/>
  <c r="K38" i="43"/>
  <c r="J38" i="43"/>
  <c r="J6" i="43" s="1"/>
  <c r="I38" i="43"/>
  <c r="H38" i="43"/>
  <c r="H6" i="43" s="1"/>
  <c r="G38" i="43"/>
  <c r="F38" i="43"/>
  <c r="E38" i="43"/>
  <c r="D38" i="43"/>
  <c r="D6" i="43" s="1"/>
  <c r="K38" i="42"/>
  <c r="J38" i="42"/>
  <c r="I38" i="42"/>
  <c r="H38" i="42"/>
  <c r="G38" i="42"/>
  <c r="F38" i="42"/>
  <c r="E38" i="42"/>
  <c r="D38" i="42"/>
  <c r="H6" i="42"/>
  <c r="K38" i="41"/>
  <c r="J38" i="41"/>
  <c r="J6" i="41" s="1"/>
  <c r="I38" i="41"/>
  <c r="H38" i="41"/>
  <c r="H6" i="41" s="1"/>
  <c r="G38" i="41"/>
  <c r="F38" i="41"/>
  <c r="F6" i="41" s="1"/>
  <c r="E38" i="41"/>
  <c r="D38" i="41"/>
  <c r="D6" i="41"/>
  <c r="K38" i="40"/>
  <c r="J38" i="40"/>
  <c r="I38" i="40"/>
  <c r="H38" i="40"/>
  <c r="G38" i="40"/>
  <c r="F38" i="40"/>
  <c r="F6" i="40" s="1"/>
  <c r="E38" i="40"/>
  <c r="D6" i="40" s="1"/>
  <c r="D38" i="40"/>
  <c r="J6" i="40"/>
  <c r="K38" i="39"/>
  <c r="J38" i="39"/>
  <c r="I38" i="39"/>
  <c r="H38" i="39"/>
  <c r="H6" i="39" s="1"/>
  <c r="G38" i="39"/>
  <c r="F38" i="39"/>
  <c r="F6" i="39" s="1"/>
  <c r="E38" i="39"/>
  <c r="D6" i="39" s="1"/>
  <c r="D38" i="39"/>
  <c r="J6" i="39"/>
  <c r="K38" i="38"/>
  <c r="J38" i="38"/>
  <c r="I38" i="38"/>
  <c r="H38" i="38"/>
  <c r="H6" i="38" s="1"/>
  <c r="G38" i="38"/>
  <c r="F38" i="38"/>
  <c r="F6" i="38" s="1"/>
  <c r="E38" i="38"/>
  <c r="D38" i="38"/>
  <c r="D6" i="38"/>
  <c r="K38" i="37"/>
  <c r="J38" i="37"/>
  <c r="I38" i="37"/>
  <c r="H38" i="37"/>
  <c r="H6" i="37" s="1"/>
  <c r="G38" i="37"/>
  <c r="F38" i="37"/>
  <c r="E38" i="37"/>
  <c r="D38" i="37"/>
  <c r="D6" i="37"/>
  <c r="K38" i="36"/>
  <c r="J38" i="36"/>
  <c r="J6" i="36" s="1"/>
  <c r="I38" i="36"/>
  <c r="H38" i="36"/>
  <c r="G38" i="36"/>
  <c r="F38" i="36"/>
  <c r="F6" i="36" s="1"/>
  <c r="E38" i="36"/>
  <c r="D6" i="36" s="1"/>
  <c r="D38" i="36"/>
  <c r="H6" i="36"/>
  <c r="K38" i="30"/>
  <c r="J38" i="30"/>
  <c r="J6" i="30" s="1"/>
  <c r="I38" i="30"/>
  <c r="H38" i="30"/>
  <c r="H6" i="30" s="1"/>
  <c r="G38" i="30"/>
  <c r="F38" i="30"/>
  <c r="E38" i="30"/>
  <c r="D38" i="30"/>
  <c r="D6" i="30" s="1"/>
  <c r="D6" i="54" l="1"/>
  <c r="L6" i="93"/>
  <c r="L6" i="95"/>
  <c r="L6" i="89"/>
  <c r="D6" i="88"/>
  <c r="L6" i="88" s="1"/>
  <c r="F6" i="87"/>
  <c r="L6" i="87" s="1"/>
  <c r="D6" i="86"/>
  <c r="L6" i="86" s="1"/>
  <c r="D6" i="85"/>
  <c r="L6" i="85" s="1"/>
  <c r="D6" i="84"/>
  <c r="L6" i="84" s="1"/>
  <c r="J6" i="83"/>
  <c r="L6" i="83"/>
  <c r="H6" i="82"/>
  <c r="F6" i="82"/>
  <c r="J6" i="82"/>
  <c r="J6" i="81"/>
  <c r="L6" i="81" s="1"/>
  <c r="J6" i="80"/>
  <c r="J6" i="79"/>
  <c r="D6" i="79"/>
  <c r="H6" i="79"/>
  <c r="L6" i="79"/>
  <c r="L6" i="78"/>
  <c r="D6" i="77"/>
  <c r="H6" i="77"/>
  <c r="H6" i="76"/>
  <c r="D6" i="76"/>
  <c r="F6" i="76"/>
  <c r="J6" i="76"/>
  <c r="L6" i="76" s="1"/>
  <c r="L6" i="75"/>
  <c r="F6" i="73"/>
  <c r="L6" i="73" s="1"/>
  <c r="L6" i="74"/>
  <c r="H6" i="72"/>
  <c r="J6" i="72"/>
  <c r="L6" i="72" s="1"/>
  <c r="L6" i="71"/>
  <c r="D6" i="70"/>
  <c r="H6" i="70"/>
  <c r="J6" i="70"/>
  <c r="L6" i="69"/>
  <c r="L6" i="68"/>
  <c r="L6" i="67"/>
  <c r="D6" i="65"/>
  <c r="L6" i="65" s="1"/>
  <c r="L6" i="64"/>
  <c r="L6" i="63"/>
  <c r="L6" i="62"/>
  <c r="L6" i="60"/>
  <c r="L6" i="59"/>
  <c r="L6" i="58"/>
  <c r="J6" i="57"/>
  <c r="F6" i="57"/>
  <c r="L6" i="57" s="1"/>
  <c r="H6" i="56"/>
  <c r="L6" i="56" s="1"/>
  <c r="J6" i="56"/>
  <c r="D6" i="55"/>
  <c r="L6" i="55" s="1"/>
  <c r="L6" i="54"/>
  <c r="L6" i="53"/>
  <c r="L6" i="52"/>
  <c r="L6" i="51"/>
  <c r="L6" i="50"/>
  <c r="L6" i="49"/>
  <c r="J6" i="48"/>
  <c r="F6" i="48"/>
  <c r="L6" i="48" s="1"/>
  <c r="J6" i="47"/>
  <c r="F6" i="47"/>
  <c r="L6" i="47" s="1"/>
  <c r="J6" i="46"/>
  <c r="L6" i="46"/>
  <c r="H6" i="45"/>
  <c r="L6" i="45" s="1"/>
  <c r="H6" i="44"/>
  <c r="L6" i="44"/>
  <c r="F6" i="43"/>
  <c r="L6" i="43"/>
  <c r="F6" i="42"/>
  <c r="D6" i="42"/>
  <c r="L6" i="42" s="1"/>
  <c r="J6" i="42"/>
  <c r="L6" i="41"/>
  <c r="H6" i="40"/>
  <c r="L6" i="40"/>
  <c r="L6" i="39"/>
  <c r="J6" i="38"/>
  <c r="L6" i="38"/>
  <c r="J6" i="37"/>
  <c r="F6" i="37"/>
  <c r="L6" i="37"/>
  <c r="L6" i="36"/>
  <c r="F6" i="30"/>
  <c r="L6" i="30" s="1"/>
  <c r="K38" i="35"/>
  <c r="J38" i="35"/>
  <c r="I38" i="35"/>
  <c r="H38" i="35"/>
  <c r="H6" i="35" s="1"/>
  <c r="G38" i="35"/>
  <c r="F38" i="35"/>
  <c r="E38" i="35"/>
  <c r="D38" i="35"/>
  <c r="D6" i="35"/>
  <c r="K38" i="32"/>
  <c r="J38" i="32"/>
  <c r="J6" i="32" s="1"/>
  <c r="I38" i="32"/>
  <c r="H38" i="32"/>
  <c r="H6" i="32" s="1"/>
  <c r="G38" i="32"/>
  <c r="F38" i="32"/>
  <c r="E38" i="32"/>
  <c r="D6" i="32" s="1"/>
  <c r="D38" i="32"/>
  <c r="K38" i="33"/>
  <c r="J38" i="33"/>
  <c r="I38" i="33"/>
  <c r="H38" i="33"/>
  <c r="G38" i="33"/>
  <c r="F38" i="33"/>
  <c r="F6" i="33" s="1"/>
  <c r="E38" i="33"/>
  <c r="D38" i="33"/>
  <c r="J6" i="33"/>
  <c r="H6" i="33"/>
  <c r="K38" i="34"/>
  <c r="J38" i="34"/>
  <c r="I38" i="34"/>
  <c r="H38" i="34"/>
  <c r="H6" i="34" s="1"/>
  <c r="G38" i="34"/>
  <c r="F38" i="34"/>
  <c r="F6" i="34" s="1"/>
  <c r="E38" i="34"/>
  <c r="D38" i="34"/>
  <c r="J6" i="34"/>
  <c r="K38" i="31"/>
  <c r="J38" i="31"/>
  <c r="I38" i="31"/>
  <c r="H38" i="31"/>
  <c r="G38" i="31"/>
  <c r="F38" i="31"/>
  <c r="E38" i="31"/>
  <c r="D6" i="31" s="1"/>
  <c r="D38" i="31"/>
  <c r="L6" i="80" l="1"/>
  <c r="L6" i="82"/>
  <c r="L6" i="77"/>
  <c r="L6" i="70"/>
  <c r="F6" i="31"/>
  <c r="J6" i="31"/>
  <c r="H6" i="31"/>
  <c r="J6" i="35"/>
  <c r="F6" i="35"/>
  <c r="L6" i="35" s="1"/>
  <c r="L6" i="32"/>
  <c r="F6" i="32"/>
  <c r="D6" i="33"/>
  <c r="L6" i="33" s="1"/>
  <c r="D6" i="34"/>
  <c r="L6" i="34" s="1"/>
  <c r="K38" i="9"/>
  <c r="J38" i="9"/>
  <c r="J6" i="9" s="1"/>
  <c r="I38" i="9"/>
  <c r="H38" i="9"/>
  <c r="G38" i="9"/>
  <c r="F38" i="9"/>
  <c r="F6" i="9" s="1"/>
  <c r="E38" i="9"/>
  <c r="D38" i="9"/>
  <c r="K38" i="17"/>
  <c r="J38" i="17"/>
  <c r="J6" i="17" s="1"/>
  <c r="I38" i="17"/>
  <c r="H38" i="17"/>
  <c r="G38" i="17"/>
  <c r="F38" i="17"/>
  <c r="F6" i="17" s="1"/>
  <c r="E38" i="17"/>
  <c r="D38" i="17"/>
  <c r="K38" i="16"/>
  <c r="J38" i="16"/>
  <c r="J6" i="16" s="1"/>
  <c r="I38" i="16"/>
  <c r="H38" i="16"/>
  <c r="H6" i="16" s="1"/>
  <c r="G38" i="16"/>
  <c r="F38" i="16"/>
  <c r="F6" i="16" s="1"/>
  <c r="E38" i="16"/>
  <c r="D38" i="16"/>
  <c r="D6" i="16" s="1"/>
  <c r="K38" i="15"/>
  <c r="J38" i="15"/>
  <c r="J6" i="15" s="1"/>
  <c r="I38" i="15"/>
  <c r="H38" i="15"/>
  <c r="H6" i="15" s="1"/>
  <c r="G38" i="15"/>
  <c r="F38" i="15"/>
  <c r="F6" i="15" s="1"/>
  <c r="E38" i="15"/>
  <c r="D38" i="15"/>
  <c r="D6" i="15" s="1"/>
  <c r="K38" i="14"/>
  <c r="J38" i="14"/>
  <c r="J6" i="14" s="1"/>
  <c r="I38" i="14"/>
  <c r="H38" i="14"/>
  <c r="H6" i="14" s="1"/>
  <c r="G38" i="14"/>
  <c r="F38" i="14"/>
  <c r="E38" i="14"/>
  <c r="D38" i="14"/>
  <c r="D6" i="14" s="1"/>
  <c r="K38" i="13"/>
  <c r="J38" i="13"/>
  <c r="J6" i="13" s="1"/>
  <c r="I38" i="13"/>
  <c r="H38" i="13"/>
  <c r="H6" i="13" s="1"/>
  <c r="G38" i="13"/>
  <c r="F38" i="13"/>
  <c r="F6" i="13" s="1"/>
  <c r="E38" i="13"/>
  <c r="D38" i="13"/>
  <c r="D6" i="13" s="1"/>
  <c r="K38" i="12"/>
  <c r="J38" i="12"/>
  <c r="I38" i="12"/>
  <c r="H38" i="12"/>
  <c r="H6" i="12" s="1"/>
  <c r="G38" i="12"/>
  <c r="F38" i="12"/>
  <c r="E38" i="12"/>
  <c r="D38" i="12"/>
  <c r="D6" i="12" s="1"/>
  <c r="J6" i="12"/>
  <c r="F6" i="12"/>
  <c r="K38" i="11"/>
  <c r="J38" i="11"/>
  <c r="J6" i="11" s="1"/>
  <c r="I38" i="11"/>
  <c r="H6" i="11" s="1"/>
  <c r="H38" i="11"/>
  <c r="G38" i="11"/>
  <c r="F38" i="11"/>
  <c r="E38" i="11"/>
  <c r="D6" i="11" s="1"/>
  <c r="D38" i="11"/>
  <c r="F6" i="11"/>
  <c r="K38" i="10"/>
  <c r="J38" i="10"/>
  <c r="I38" i="10"/>
  <c r="H38" i="10"/>
  <c r="H6" i="10" s="1"/>
  <c r="G38" i="10"/>
  <c r="F38" i="10"/>
  <c r="E38" i="10"/>
  <c r="D38" i="10"/>
  <c r="D6" i="10" s="1"/>
  <c r="J6" i="10"/>
  <c r="K38" i="8"/>
  <c r="J38" i="8"/>
  <c r="J6" i="8" s="1"/>
  <c r="I38" i="8"/>
  <c r="H38" i="8"/>
  <c r="H6" i="8" s="1"/>
  <c r="G38" i="8"/>
  <c r="F38" i="8"/>
  <c r="E38" i="8"/>
  <c r="D38" i="8"/>
  <c r="D6" i="8" s="1"/>
  <c r="F6" i="8"/>
  <c r="K38" i="29"/>
  <c r="J38" i="29"/>
  <c r="J6" i="29" s="1"/>
  <c r="I38" i="29"/>
  <c r="H38" i="29"/>
  <c r="H6" i="29" s="1"/>
  <c r="G38" i="29"/>
  <c r="F38" i="29"/>
  <c r="E38" i="29"/>
  <c r="D6" i="29" s="1"/>
  <c r="D38" i="29"/>
  <c r="F6" i="29"/>
  <c r="K38" i="28"/>
  <c r="J38" i="28"/>
  <c r="J6" i="28" s="1"/>
  <c r="I38" i="28"/>
  <c r="H38" i="28"/>
  <c r="H6" i="28" s="1"/>
  <c r="G38" i="28"/>
  <c r="F38" i="28"/>
  <c r="E38" i="28"/>
  <c r="D38" i="28"/>
  <c r="D6" i="28" s="1"/>
  <c r="K38" i="27"/>
  <c r="J6" i="27" s="1"/>
  <c r="J38" i="27"/>
  <c r="I38" i="27"/>
  <c r="H38" i="27"/>
  <c r="G38" i="27"/>
  <c r="F38" i="27"/>
  <c r="E38" i="27"/>
  <c r="D38" i="27"/>
  <c r="K38" i="26"/>
  <c r="J6" i="26" s="1"/>
  <c r="J38" i="26"/>
  <c r="I38" i="26"/>
  <c r="H38" i="26"/>
  <c r="H6" i="26" s="1"/>
  <c r="G38" i="26"/>
  <c r="F38" i="26"/>
  <c r="E38" i="26"/>
  <c r="D38" i="26"/>
  <c r="D6" i="26" s="1"/>
  <c r="K38" i="25"/>
  <c r="J38" i="25"/>
  <c r="J6" i="25" s="1"/>
  <c r="I38" i="25"/>
  <c r="H38" i="25"/>
  <c r="G38" i="25"/>
  <c r="F38" i="25"/>
  <c r="F6" i="25" s="1"/>
  <c r="E38" i="25"/>
  <c r="D38" i="25"/>
  <c r="K38" i="24"/>
  <c r="J38" i="24"/>
  <c r="J6" i="24" s="1"/>
  <c r="I38" i="24"/>
  <c r="H38" i="24"/>
  <c r="G38" i="24"/>
  <c r="F38" i="24"/>
  <c r="F6" i="24" s="1"/>
  <c r="E38" i="24"/>
  <c r="D38" i="24"/>
  <c r="K38" i="23"/>
  <c r="J38" i="23"/>
  <c r="I38" i="23"/>
  <c r="H38" i="23"/>
  <c r="H6" i="23" s="1"/>
  <c r="G38" i="23"/>
  <c r="F6" i="23" s="1"/>
  <c r="F38" i="23"/>
  <c r="E38" i="23"/>
  <c r="D38" i="23"/>
  <c r="D6" i="23" s="1"/>
  <c r="J6" i="23"/>
  <c r="K38" i="22"/>
  <c r="J38" i="22"/>
  <c r="J6" i="22" s="1"/>
  <c r="I38" i="22"/>
  <c r="H38" i="22"/>
  <c r="G38" i="22"/>
  <c r="F38" i="22"/>
  <c r="F6" i="22" s="1"/>
  <c r="E38" i="22"/>
  <c r="D38" i="22"/>
  <c r="K38" i="21"/>
  <c r="J38" i="21"/>
  <c r="I38" i="21"/>
  <c r="H38" i="21"/>
  <c r="G38" i="21"/>
  <c r="F38" i="21"/>
  <c r="E38" i="21"/>
  <c r="D38" i="21"/>
  <c r="J6" i="21"/>
  <c r="K38" i="20"/>
  <c r="J38" i="20"/>
  <c r="J6" i="20" s="1"/>
  <c r="I38" i="20"/>
  <c r="H38" i="20"/>
  <c r="G38" i="20"/>
  <c r="F38" i="20"/>
  <c r="F6" i="20" s="1"/>
  <c r="E38" i="20"/>
  <c r="D38" i="20"/>
  <c r="K38" i="19"/>
  <c r="J38" i="19"/>
  <c r="J6" i="19" s="1"/>
  <c r="I38" i="19"/>
  <c r="H38" i="19"/>
  <c r="G38" i="19"/>
  <c r="F38" i="19"/>
  <c r="E38" i="19"/>
  <c r="D38" i="19"/>
  <c r="F6" i="19"/>
  <c r="K38" i="4"/>
  <c r="J38" i="4"/>
  <c r="I38" i="4"/>
  <c r="H38" i="4"/>
  <c r="H6" i="4" s="1"/>
  <c r="G38" i="4"/>
  <c r="F38" i="4"/>
  <c r="E38" i="4"/>
  <c r="D38" i="4"/>
  <c r="D6" i="4" s="1"/>
  <c r="J6" i="4"/>
  <c r="F6" i="14" l="1"/>
  <c r="F6" i="21"/>
  <c r="L6" i="31"/>
  <c r="D6" i="9"/>
  <c r="H6" i="9"/>
  <c r="D6" i="17"/>
  <c r="H6" i="17"/>
  <c r="L6" i="16"/>
  <c r="L6" i="15"/>
  <c r="L6" i="14"/>
  <c r="L6" i="13"/>
  <c r="L6" i="12"/>
  <c r="L6" i="11"/>
  <c r="F6" i="10"/>
  <c r="L6" i="10"/>
  <c r="L6" i="8"/>
  <c r="L6" i="29"/>
  <c r="F6" i="28"/>
  <c r="L6" i="28"/>
  <c r="F6" i="27"/>
  <c r="D6" i="27"/>
  <c r="H6" i="27"/>
  <c r="F6" i="26"/>
  <c r="L6" i="26"/>
  <c r="D6" i="25"/>
  <c r="H6" i="25"/>
  <c r="D6" i="24"/>
  <c r="H6" i="24"/>
  <c r="L6" i="23"/>
  <c r="D6" i="22"/>
  <c r="H6" i="22"/>
  <c r="D6" i="21"/>
  <c r="H6" i="21"/>
  <c r="D6" i="20"/>
  <c r="H6" i="20"/>
  <c r="D6" i="19"/>
  <c r="H6" i="19"/>
  <c r="L6" i="4"/>
  <c r="F6" i="4"/>
  <c r="K38" i="18"/>
  <c r="J38" i="18"/>
  <c r="I38" i="18"/>
  <c r="H38" i="18"/>
  <c r="H6" i="18" s="1"/>
  <c r="G38" i="18"/>
  <c r="F38" i="18"/>
  <c r="E38" i="18"/>
  <c r="D38" i="18"/>
  <c r="D6" i="18" s="1"/>
  <c r="J6" i="18"/>
  <c r="L6" i="21" l="1"/>
  <c r="F6" i="18"/>
  <c r="L6" i="9"/>
  <c r="L6" i="17"/>
  <c r="L6" i="27"/>
  <c r="L6" i="25"/>
  <c r="L6" i="24"/>
  <c r="L6" i="22"/>
  <c r="L6" i="20"/>
  <c r="L6" i="19"/>
  <c r="C3" i="6"/>
  <c r="L6" i="18" l="1"/>
</calcChain>
</file>

<file path=xl/sharedStrings.xml><?xml version="1.0" encoding="utf-8"?>
<sst xmlns="http://schemas.openxmlformats.org/spreadsheetml/2006/main" count="1825" uniqueCount="112">
  <si>
    <t>DATE</t>
  </si>
  <si>
    <t>QT ENTREE</t>
  </si>
  <si>
    <t>QT SORTIE</t>
  </si>
  <si>
    <t>STOCK FINAL</t>
  </si>
  <si>
    <t>FICHE DE STOCK</t>
  </si>
  <si>
    <t>CALIBRE</t>
  </si>
  <si>
    <t>A</t>
  </si>
  <si>
    <t>B</t>
  </si>
  <si>
    <t>C</t>
  </si>
  <si>
    <t>D</t>
  </si>
  <si>
    <t>TOTAL</t>
  </si>
  <si>
    <t>ARNO GRIS</t>
  </si>
  <si>
    <t>ATLAS GRIS FONCEE</t>
  </si>
  <si>
    <t>ATLAS BEIGE</t>
  </si>
  <si>
    <t>ATLAS MARRON</t>
  </si>
  <si>
    <t>ALPES BEIGE</t>
  </si>
  <si>
    <t>ALPES MARRON</t>
  </si>
  <si>
    <t>ATLAS BEIGE T1</t>
  </si>
  <si>
    <t>CORSE</t>
  </si>
  <si>
    <t>CORSE T1</t>
  </si>
  <si>
    <t>CORSE T2</t>
  </si>
  <si>
    <t>CORSE T3</t>
  </si>
  <si>
    <t>CORSE T5</t>
  </si>
  <si>
    <t>CORSE T6</t>
  </si>
  <si>
    <t>CORSE T8</t>
  </si>
  <si>
    <t>CORSE T9</t>
  </si>
  <si>
    <t>CORSE T10</t>
  </si>
  <si>
    <t>COLORODO 3D BEIGE</t>
  </si>
  <si>
    <t>DUNO</t>
  </si>
  <si>
    <t>EDEN GRIS</t>
  </si>
  <si>
    <t>EDEN BEIGE</t>
  </si>
  <si>
    <t>CORSE T 10</t>
  </si>
  <si>
    <t>COLORADO 3D BEIGE</t>
  </si>
  <si>
    <t>ELEGANCE</t>
  </si>
  <si>
    <t>GHOUFI</t>
  </si>
  <si>
    <t>KING</t>
  </si>
  <si>
    <t>LINO BEIGE</t>
  </si>
  <si>
    <t>LINO GRIS CLAIR</t>
  </si>
  <si>
    <t>LINO GRIS FONCEE</t>
  </si>
  <si>
    <t>LUNE 3D BEIGE</t>
  </si>
  <si>
    <t>LUNE 3D MARRON</t>
  </si>
  <si>
    <t>ODUN MARRON</t>
  </si>
  <si>
    <t>ONYX</t>
  </si>
  <si>
    <t>OCEAN 3D</t>
  </si>
  <si>
    <t>PARQUET GRIS CLAIR</t>
  </si>
  <si>
    <t>PARQUET GRIS FONCEE</t>
  </si>
  <si>
    <t>PARQUET MARRON</t>
  </si>
  <si>
    <t>PARQUET MARRON T1</t>
  </si>
  <si>
    <t>PARQUET GRIS CLAIR T1</t>
  </si>
  <si>
    <t>RUDE</t>
  </si>
  <si>
    <t>ROCHE GRIS CLAIR</t>
  </si>
  <si>
    <t>ROCHE BEIGE</t>
  </si>
  <si>
    <t>ROCHE MARRON</t>
  </si>
  <si>
    <t>RHON BEIGE T1</t>
  </si>
  <si>
    <t>RHUMEL</t>
  </si>
  <si>
    <t>ROCHE MARRON T1</t>
  </si>
  <si>
    <t>ROYAL BEIGE</t>
  </si>
  <si>
    <t>ROYAL CREMA</t>
  </si>
  <si>
    <t>SION GRIS CLAIR</t>
  </si>
  <si>
    <t>SION MARRON</t>
  </si>
  <si>
    <t>SION BEIGE</t>
  </si>
  <si>
    <t>SION BEIGE T1</t>
  </si>
  <si>
    <t xml:space="preserve">SAFARI BEIGE </t>
  </si>
  <si>
    <t>SAFARI MARRON</t>
  </si>
  <si>
    <t>SAFARI GRIS FONCE</t>
  </si>
  <si>
    <t>SAFARI GRIS CLAIR</t>
  </si>
  <si>
    <t>SAFARI GRIS CLAIR T1</t>
  </si>
  <si>
    <t>SAFARI GRIS CLAIR T2</t>
  </si>
  <si>
    <t>STYLE</t>
  </si>
  <si>
    <t>STYLE T1</t>
  </si>
  <si>
    <t>SMART GRIS</t>
  </si>
  <si>
    <t>SMART BEIGE</t>
  </si>
  <si>
    <t>SAFARI GRIS CLAIR T3</t>
  </si>
  <si>
    <t>SION BEIGE MD 1</t>
  </si>
  <si>
    <t>SION BEIGE MD 2</t>
  </si>
  <si>
    <t>SION BEIGE T3</t>
  </si>
  <si>
    <t>SION BEIGE T4</t>
  </si>
  <si>
    <t>TIGER MARRON T1</t>
  </si>
  <si>
    <t>TIGER GRIS CLAIR</t>
  </si>
  <si>
    <t>TIGER GRIS FONCEE</t>
  </si>
  <si>
    <t>TISSU BEIGE</t>
  </si>
  <si>
    <t>TISSU GRIS FONCEE</t>
  </si>
  <si>
    <t>TISSU MARRON</t>
  </si>
  <si>
    <t>TISSU GRIS CLAIR</t>
  </si>
  <si>
    <t>TINDI</t>
  </si>
  <si>
    <t>URBAIN GRIS CLAIR</t>
  </si>
  <si>
    <t>URBAIN GRIS FONCEE</t>
  </si>
  <si>
    <t>VAGUE GRIS</t>
  </si>
  <si>
    <t>VAGUE BEIGE</t>
  </si>
  <si>
    <t>WOOD GRIS CLAIR</t>
  </si>
  <si>
    <t>WOOD BEIGE</t>
  </si>
  <si>
    <t>WOOD GRIS FONCEE</t>
  </si>
  <si>
    <t>STONE</t>
  </si>
  <si>
    <t>ROCA GRIS CLAIR</t>
  </si>
  <si>
    <t>ROCA GRIS FONCEE</t>
  </si>
  <si>
    <t>ROCA CHOCO</t>
  </si>
  <si>
    <t>ROCA BEIGE</t>
  </si>
  <si>
    <t>CASA BEIGE</t>
  </si>
  <si>
    <t>EMPERADOR GRIS FONCEE</t>
  </si>
  <si>
    <t>EMPERADOR GRIS CLAIR</t>
  </si>
  <si>
    <t>SAFARI BEIGE</t>
  </si>
  <si>
    <t xml:space="preserve">ROCHE MARRON </t>
  </si>
  <si>
    <t>SAFARI GRIS FONCEE</t>
  </si>
  <si>
    <t>SION BEIGE MD1</t>
  </si>
  <si>
    <t>TIGRE MARRON T1</t>
  </si>
  <si>
    <t>TIGRE GRIS CLAIR</t>
  </si>
  <si>
    <t>TIGRE GRIS FONCEE</t>
  </si>
  <si>
    <t>URBAN GRIS CLAIR</t>
  </si>
  <si>
    <t>URBAN GRIS FONCEE</t>
  </si>
  <si>
    <t>ARNO GRIS T1</t>
  </si>
  <si>
    <t>EMPERADOR GRIS CLAIR T1</t>
  </si>
  <si>
    <t>CASA GRIS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</si>
</sst>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8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rgb="FFFF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0" xfId="0" applyFont="1"/>
    <xf numFmtId="1" fontId="5" fillId="0" borderId="0" xfId="0" applyNumberFormat="1" applyFont="1"/>
    <xf numFmtId="0" fontId="10" fillId="0" borderId="1" xfId="0" applyFont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3" fillId="2" borderId="15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2" borderId="3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7" fillId="2" borderId="4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97" Type="http://schemas.openxmlformats.org/officeDocument/2006/relationships/calcChain" Target="calcChain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worksheet" Target="worksheets/sheet87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worksheet" Target="worksheets/sheet90.xml"/><Relationship Id="rId95" Type="http://schemas.openxmlformats.org/officeDocument/2006/relationships/styles" Target="styles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worksheet" Target="worksheets/sheet93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FC1157-B919-46D1-9A06-0B06E8E2DA7E}">
  <dimension ref="A1:L125"/>
  <sheetViews>
    <sheetView topLeftCell="A31" zoomScaleNormal="100" workbookViewId="0">
      <selection activeCell="M39" sqref="M39"/>
    </sheetView>
  </sheetViews>
  <sheetFormatPr baseColWidth="10" defaultRowHeight="15" x14ac:dyDescent="0.25"/>
  <cols>
    <col min="2" max="2" width="24" customWidth="1"/>
    <col min="4" max="4" width="2.5703125" customWidth="1"/>
    <col min="6" max="6" width="0.42578125" customWidth="1"/>
    <col min="7" max="7" width="11.140625" customWidth="1"/>
    <col min="8" max="8" width="2.5703125" hidden="1" customWidth="1"/>
    <col min="10" max="10" width="2.7109375" customWidth="1"/>
    <col min="11" max="11" width="20" bestFit="1" customWidth="1"/>
    <col min="12" max="12" width="12.140625" bestFit="1" customWidth="1"/>
  </cols>
  <sheetData>
    <row r="1" spans="1:12" ht="33.75" x14ac:dyDescent="0.5">
      <c r="A1" s="20" t="s">
        <v>4</v>
      </c>
      <c r="B1" s="20"/>
      <c r="C1" s="20"/>
      <c r="D1" s="20"/>
      <c r="E1" s="20"/>
      <c r="F1" s="20"/>
      <c r="G1" s="20"/>
      <c r="H1" s="20"/>
      <c r="I1" s="20"/>
      <c r="J1" s="20"/>
    </row>
    <row r="2" spans="1:12" ht="24" thickBot="1" x14ac:dyDescent="0.4">
      <c r="A2" s="14" t="s">
        <v>5</v>
      </c>
      <c r="B2" s="15"/>
      <c r="C2" s="16" t="s">
        <v>6</v>
      </c>
      <c r="D2" s="17"/>
      <c r="E2" s="16" t="s">
        <v>7</v>
      </c>
      <c r="F2" s="17"/>
      <c r="G2" s="16" t="s">
        <v>8</v>
      </c>
      <c r="H2" s="17"/>
      <c r="I2" s="16" t="s">
        <v>9</v>
      </c>
      <c r="J2" s="21"/>
    </row>
    <row r="3" spans="1:12" ht="23.25" x14ac:dyDescent="0.35">
      <c r="A3" s="12" t="s">
        <v>15</v>
      </c>
      <c r="B3" s="13"/>
      <c r="C3" s="18">
        <f>'ARNO GRIS T1'!D6</f>
        <v>0</v>
      </c>
      <c r="D3" s="19"/>
      <c r="E3" s="22">
        <v>76</v>
      </c>
      <c r="F3" s="19"/>
      <c r="G3" s="22">
        <v>67</v>
      </c>
      <c r="H3" s="19"/>
      <c r="I3" s="22">
        <v>282</v>
      </c>
      <c r="J3" s="23"/>
    </row>
    <row r="4" spans="1:12" s="3" customFormat="1" ht="23.25" x14ac:dyDescent="0.35">
      <c r="A4" s="12" t="s">
        <v>16</v>
      </c>
      <c r="B4" s="13"/>
      <c r="C4" s="10"/>
      <c r="D4" s="11"/>
      <c r="E4" s="7">
        <v>116</v>
      </c>
      <c r="F4" s="11"/>
      <c r="G4" s="7">
        <v>64</v>
      </c>
      <c r="H4" s="11"/>
      <c r="I4" s="7"/>
      <c r="J4" s="8"/>
    </row>
    <row r="5" spans="1:12" s="3" customFormat="1" ht="23.25" x14ac:dyDescent="0.35">
      <c r="A5" s="12" t="s">
        <v>11</v>
      </c>
      <c r="B5" s="13"/>
      <c r="C5" s="10"/>
      <c r="D5" s="11"/>
      <c r="E5" s="7"/>
      <c r="F5" s="11"/>
      <c r="G5" s="7"/>
      <c r="H5" s="11"/>
      <c r="I5" s="7">
        <v>18</v>
      </c>
      <c r="J5" s="8"/>
    </row>
    <row r="6" spans="1:12" s="3" customFormat="1" ht="23.25" x14ac:dyDescent="0.35">
      <c r="A6" s="12" t="s">
        <v>109</v>
      </c>
      <c r="B6" s="13"/>
      <c r="C6" s="10"/>
      <c r="D6" s="11"/>
      <c r="E6" s="7"/>
      <c r="F6" s="11"/>
      <c r="G6" s="7">
        <v>48</v>
      </c>
      <c r="H6" s="11"/>
      <c r="I6" s="7">
        <v>96</v>
      </c>
      <c r="J6" s="8"/>
    </row>
    <row r="7" spans="1:12" s="3" customFormat="1" ht="23.25" x14ac:dyDescent="0.35">
      <c r="A7" s="12" t="s">
        <v>13</v>
      </c>
      <c r="B7" s="13"/>
      <c r="C7" s="10"/>
      <c r="D7" s="11"/>
      <c r="E7" s="7">
        <v>77</v>
      </c>
      <c r="F7" s="11"/>
      <c r="G7" s="7">
        <v>0</v>
      </c>
      <c r="H7" s="11"/>
      <c r="I7" s="7"/>
      <c r="J7" s="8"/>
    </row>
    <row r="8" spans="1:12" s="3" customFormat="1" ht="23.25" x14ac:dyDescent="0.35">
      <c r="A8" s="12" t="s">
        <v>17</v>
      </c>
      <c r="B8" s="13"/>
      <c r="C8" s="10"/>
      <c r="D8" s="11"/>
      <c r="E8" s="7"/>
      <c r="F8" s="11"/>
      <c r="G8" s="7">
        <v>48</v>
      </c>
      <c r="H8" s="11"/>
      <c r="I8" s="7">
        <v>48</v>
      </c>
      <c r="J8" s="8"/>
    </row>
    <row r="9" spans="1:12" s="3" customFormat="1" ht="23.25" x14ac:dyDescent="0.35">
      <c r="A9" s="12" t="s">
        <v>12</v>
      </c>
      <c r="B9" s="13"/>
      <c r="C9" s="10">
        <v>3</v>
      </c>
      <c r="D9" s="11"/>
      <c r="E9" s="7">
        <v>216</v>
      </c>
      <c r="F9" s="11"/>
      <c r="G9" s="7">
        <v>453</v>
      </c>
      <c r="H9" s="11"/>
      <c r="I9" s="7">
        <v>42</v>
      </c>
      <c r="J9" s="8"/>
    </row>
    <row r="10" spans="1:12" s="3" customFormat="1" ht="23.25" x14ac:dyDescent="0.35">
      <c r="A10" s="12" t="s">
        <v>14</v>
      </c>
      <c r="B10" s="13"/>
      <c r="C10" s="10"/>
      <c r="D10" s="11"/>
      <c r="E10" s="7">
        <v>356</v>
      </c>
      <c r="F10" s="11"/>
      <c r="G10" s="7">
        <v>2</v>
      </c>
      <c r="H10" s="11"/>
      <c r="I10" s="7">
        <f>CORSE!J6</f>
        <v>0</v>
      </c>
      <c r="J10" s="8"/>
    </row>
    <row r="11" spans="1:12" s="3" customFormat="1" ht="23.25" x14ac:dyDescent="0.35">
      <c r="A11" s="12" t="s">
        <v>97</v>
      </c>
      <c r="B11" s="13"/>
      <c r="C11" s="10">
        <v>14</v>
      </c>
      <c r="D11" s="11"/>
      <c r="E11" s="7">
        <v>186</v>
      </c>
      <c r="F11" s="11"/>
      <c r="G11" s="7">
        <v>236</v>
      </c>
      <c r="H11" s="11"/>
      <c r="I11" s="7"/>
      <c r="J11" s="8"/>
    </row>
    <row r="12" spans="1:12" s="3" customFormat="1" ht="23.25" x14ac:dyDescent="0.35">
      <c r="A12" s="12" t="s">
        <v>111</v>
      </c>
      <c r="B12" s="13"/>
      <c r="C12" s="10">
        <v>99</v>
      </c>
      <c r="D12" s="11"/>
      <c r="E12" s="7"/>
      <c r="F12" s="11"/>
      <c r="G12" s="7">
        <v>103</v>
      </c>
      <c r="H12" s="11"/>
      <c r="I12" s="7">
        <v>3</v>
      </c>
      <c r="J12" s="8"/>
    </row>
    <row r="13" spans="1:12" s="3" customFormat="1" ht="23.25" x14ac:dyDescent="0.35">
      <c r="A13" s="12" t="s">
        <v>27</v>
      </c>
      <c r="B13" s="13"/>
      <c r="C13" s="10"/>
      <c r="D13" s="11"/>
      <c r="E13" s="7">
        <v>32</v>
      </c>
      <c r="F13" s="11"/>
      <c r="G13" s="7">
        <v>144</v>
      </c>
      <c r="H13" s="11"/>
      <c r="I13" s="7">
        <v>90</v>
      </c>
      <c r="J13" s="8"/>
      <c r="L13" s="4"/>
    </row>
    <row r="14" spans="1:12" s="3" customFormat="1" ht="23.25" x14ac:dyDescent="0.35">
      <c r="A14" s="12" t="s">
        <v>18</v>
      </c>
      <c r="B14" s="13"/>
      <c r="C14" s="10">
        <v>28</v>
      </c>
      <c r="D14" s="11"/>
      <c r="E14" s="7">
        <v>600</v>
      </c>
      <c r="F14" s="11"/>
      <c r="G14" s="7">
        <v>96</v>
      </c>
      <c r="H14" s="11"/>
      <c r="I14" s="7"/>
      <c r="J14" s="8"/>
    </row>
    <row r="15" spans="1:12" s="3" customFormat="1" ht="23.25" x14ac:dyDescent="0.35">
      <c r="A15" s="12" t="s">
        <v>19</v>
      </c>
      <c r="B15" s="13"/>
      <c r="C15" s="10"/>
      <c r="D15" s="11"/>
      <c r="E15" s="7">
        <v>597</v>
      </c>
      <c r="F15" s="11"/>
      <c r="G15" s="7">
        <v>369</v>
      </c>
      <c r="H15" s="11"/>
      <c r="I15" s="7"/>
      <c r="J15" s="8"/>
    </row>
    <row r="16" spans="1:12" s="3" customFormat="1" ht="23.25" x14ac:dyDescent="0.35">
      <c r="A16" s="12" t="s">
        <v>26</v>
      </c>
      <c r="B16" s="13"/>
      <c r="C16" s="10">
        <v>24</v>
      </c>
      <c r="D16" s="11"/>
      <c r="E16" s="7">
        <v>126</v>
      </c>
      <c r="F16" s="11"/>
      <c r="G16" s="7">
        <v>267</v>
      </c>
      <c r="H16" s="11"/>
      <c r="I16" s="7">
        <v>3</v>
      </c>
      <c r="J16" s="8"/>
    </row>
    <row r="17" spans="1:10" s="3" customFormat="1" ht="23.25" x14ac:dyDescent="0.35">
      <c r="A17" s="12" t="s">
        <v>20</v>
      </c>
      <c r="B17" s="13"/>
      <c r="C17" s="10">
        <v>9</v>
      </c>
      <c r="D17" s="11"/>
      <c r="E17" s="7">
        <v>152</v>
      </c>
      <c r="F17" s="11"/>
      <c r="G17" s="7">
        <v>48</v>
      </c>
      <c r="H17" s="11"/>
      <c r="I17" s="7"/>
      <c r="J17" s="8"/>
    </row>
    <row r="18" spans="1:10" s="3" customFormat="1" ht="23.25" x14ac:dyDescent="0.35">
      <c r="A18" s="12" t="s">
        <v>21</v>
      </c>
      <c r="B18" s="13"/>
      <c r="C18" s="10"/>
      <c r="D18" s="11"/>
      <c r="E18" s="7"/>
      <c r="F18" s="11"/>
      <c r="G18" s="7">
        <v>117</v>
      </c>
      <c r="H18" s="11"/>
      <c r="I18" s="7">
        <v>51</v>
      </c>
      <c r="J18" s="8"/>
    </row>
    <row r="19" spans="1:10" s="3" customFormat="1" ht="23.25" x14ac:dyDescent="0.35">
      <c r="A19" s="12" t="s">
        <v>22</v>
      </c>
      <c r="B19" s="13"/>
      <c r="C19" s="10"/>
      <c r="D19" s="11"/>
      <c r="E19" s="7">
        <v>204</v>
      </c>
      <c r="F19" s="11"/>
      <c r="G19" s="7">
        <v>81</v>
      </c>
      <c r="H19" s="11"/>
      <c r="I19" s="7">
        <v>12</v>
      </c>
      <c r="J19" s="8"/>
    </row>
    <row r="20" spans="1:10" s="3" customFormat="1" ht="23.25" x14ac:dyDescent="0.35">
      <c r="A20" s="12" t="s">
        <v>23</v>
      </c>
      <c r="B20" s="13"/>
      <c r="C20" s="10">
        <v>111</v>
      </c>
      <c r="D20" s="11"/>
      <c r="E20" s="7">
        <v>1062</v>
      </c>
      <c r="F20" s="11"/>
      <c r="G20" s="7">
        <v>57</v>
      </c>
      <c r="H20" s="11"/>
      <c r="I20" s="7">
        <v>24</v>
      </c>
      <c r="J20" s="8"/>
    </row>
    <row r="21" spans="1:10" s="3" customFormat="1" ht="23.25" x14ac:dyDescent="0.35">
      <c r="A21" s="12" t="s">
        <v>24</v>
      </c>
      <c r="B21" s="13"/>
      <c r="C21" s="10">
        <v>5</v>
      </c>
      <c r="D21" s="11"/>
      <c r="E21" s="7">
        <v>141</v>
      </c>
      <c r="F21" s="11"/>
      <c r="G21" s="7">
        <v>24</v>
      </c>
      <c r="H21" s="11"/>
      <c r="I21" s="7"/>
      <c r="J21" s="8"/>
    </row>
    <row r="22" spans="1:10" s="3" customFormat="1" ht="23.25" x14ac:dyDescent="0.35">
      <c r="A22" s="12" t="s">
        <v>25</v>
      </c>
      <c r="B22" s="13"/>
      <c r="C22" s="10">
        <v>3</v>
      </c>
      <c r="D22" s="11"/>
      <c r="E22" s="7">
        <v>99</v>
      </c>
      <c r="F22" s="11"/>
      <c r="G22" s="7">
        <v>9</v>
      </c>
      <c r="H22" s="11"/>
      <c r="I22" s="7"/>
      <c r="J22" s="8"/>
    </row>
    <row r="23" spans="1:10" ht="23.25" x14ac:dyDescent="0.35">
      <c r="A23" s="12" t="s">
        <v>28</v>
      </c>
      <c r="B23" s="13"/>
      <c r="C23" s="10"/>
      <c r="D23" s="11"/>
      <c r="E23" s="7"/>
      <c r="F23" s="11"/>
      <c r="G23" s="7"/>
      <c r="H23" s="11"/>
      <c r="I23" s="7">
        <v>15</v>
      </c>
      <c r="J23" s="8"/>
    </row>
    <row r="24" spans="1:10" ht="23.25" x14ac:dyDescent="0.35">
      <c r="A24" s="12" t="s">
        <v>30</v>
      </c>
      <c r="B24" s="13"/>
      <c r="C24" s="10"/>
      <c r="D24" s="11"/>
      <c r="E24" s="7"/>
      <c r="F24" s="11"/>
      <c r="G24" s="7">
        <v>261</v>
      </c>
      <c r="H24" s="11"/>
      <c r="I24" s="7">
        <v>51</v>
      </c>
      <c r="J24" s="8"/>
    </row>
    <row r="25" spans="1:10" ht="23.25" x14ac:dyDescent="0.35">
      <c r="A25" s="12" t="s">
        <v>29</v>
      </c>
      <c r="B25" s="13"/>
      <c r="C25" s="10"/>
      <c r="D25" s="11"/>
      <c r="E25" s="7">
        <v>30</v>
      </c>
      <c r="F25" s="11"/>
      <c r="G25" s="7">
        <v>7</v>
      </c>
      <c r="H25" s="11"/>
      <c r="I25" s="7"/>
      <c r="J25" s="8"/>
    </row>
    <row r="26" spans="1:10" ht="23.25" x14ac:dyDescent="0.35">
      <c r="A26" s="12" t="s">
        <v>33</v>
      </c>
      <c r="B26" s="13"/>
      <c r="C26" s="10"/>
      <c r="D26" s="11"/>
      <c r="E26" s="7">
        <v>1056</v>
      </c>
      <c r="F26" s="11"/>
      <c r="G26" s="7">
        <v>485</v>
      </c>
      <c r="H26" s="11"/>
      <c r="I26" s="7"/>
      <c r="J26" s="8"/>
    </row>
    <row r="27" spans="1:10" ht="23.25" x14ac:dyDescent="0.35">
      <c r="A27" s="12" t="s">
        <v>99</v>
      </c>
      <c r="B27" s="24"/>
      <c r="C27" s="10">
        <v>147</v>
      </c>
      <c r="D27" s="11"/>
      <c r="E27" s="7">
        <v>213</v>
      </c>
      <c r="F27" s="11"/>
      <c r="G27" s="7">
        <v>65</v>
      </c>
      <c r="H27" s="11"/>
      <c r="I27" s="7">
        <v>57</v>
      </c>
      <c r="J27" s="8"/>
    </row>
    <row r="28" spans="1:10" ht="23.25" x14ac:dyDescent="0.35">
      <c r="A28" s="12" t="s">
        <v>98</v>
      </c>
      <c r="B28" s="13"/>
      <c r="C28" s="10">
        <v>48</v>
      </c>
      <c r="D28" s="11"/>
      <c r="E28" s="7">
        <v>533</v>
      </c>
      <c r="F28" s="11"/>
      <c r="G28" s="7">
        <v>24</v>
      </c>
      <c r="H28" s="11"/>
      <c r="I28" s="7"/>
      <c r="J28" s="8"/>
    </row>
    <row r="29" spans="1:10" ht="23.25" x14ac:dyDescent="0.35">
      <c r="A29" s="12" t="s">
        <v>34</v>
      </c>
      <c r="B29" s="13"/>
      <c r="C29" s="10"/>
      <c r="D29" s="11"/>
      <c r="E29" s="7">
        <v>109</v>
      </c>
      <c r="F29" s="11"/>
      <c r="G29" s="7">
        <v>35</v>
      </c>
      <c r="H29" s="11"/>
      <c r="I29" s="7">
        <v>27</v>
      </c>
      <c r="J29" s="8"/>
    </row>
    <row r="30" spans="1:10" ht="23.25" x14ac:dyDescent="0.35">
      <c r="A30" s="12" t="s">
        <v>35</v>
      </c>
      <c r="B30" s="13"/>
      <c r="C30" s="10"/>
      <c r="D30" s="11"/>
      <c r="E30" s="7">
        <v>0</v>
      </c>
      <c r="F30" s="11"/>
      <c r="G30" s="7">
        <v>90</v>
      </c>
      <c r="H30" s="11"/>
      <c r="I30" s="7">
        <v>18</v>
      </c>
      <c r="J30" s="8"/>
    </row>
    <row r="31" spans="1:10" ht="23.25" x14ac:dyDescent="0.35">
      <c r="A31" s="12" t="s">
        <v>36</v>
      </c>
      <c r="B31" s="13"/>
      <c r="C31" s="10"/>
      <c r="D31" s="11"/>
      <c r="E31" s="7">
        <v>69</v>
      </c>
      <c r="F31" s="11"/>
      <c r="G31" s="7">
        <v>30</v>
      </c>
      <c r="H31" s="11"/>
      <c r="I31" s="7">
        <v>453</v>
      </c>
      <c r="J31" s="8"/>
    </row>
    <row r="32" spans="1:10" ht="23.25" x14ac:dyDescent="0.35">
      <c r="A32" s="12" t="s">
        <v>37</v>
      </c>
      <c r="B32" s="13"/>
      <c r="C32" s="10"/>
      <c r="D32" s="11"/>
      <c r="E32" s="7">
        <v>72</v>
      </c>
      <c r="F32" s="11"/>
      <c r="G32" s="7">
        <v>5</v>
      </c>
      <c r="H32" s="11"/>
      <c r="I32" s="7">
        <v>49</v>
      </c>
      <c r="J32" s="8"/>
    </row>
    <row r="33" spans="1:10" ht="23.25" x14ac:dyDescent="0.35">
      <c r="A33" s="12" t="s">
        <v>38</v>
      </c>
      <c r="B33" s="13"/>
      <c r="C33" s="10"/>
      <c r="D33" s="11"/>
      <c r="E33" s="7">
        <v>9</v>
      </c>
      <c r="F33" s="11"/>
      <c r="G33" s="7">
        <v>2</v>
      </c>
      <c r="H33" s="11"/>
      <c r="I33" s="7"/>
      <c r="J33" s="8"/>
    </row>
    <row r="34" spans="1:10" ht="23.25" x14ac:dyDescent="0.35">
      <c r="A34" s="12" t="s">
        <v>39</v>
      </c>
      <c r="B34" s="13"/>
      <c r="C34" s="10"/>
      <c r="D34" s="11"/>
      <c r="E34" s="7"/>
      <c r="F34" s="11"/>
      <c r="G34" s="7">
        <v>9</v>
      </c>
      <c r="H34" s="11"/>
      <c r="I34" s="7">
        <v>84</v>
      </c>
      <c r="J34" s="8"/>
    </row>
    <row r="35" spans="1:10" ht="23.25" x14ac:dyDescent="0.35">
      <c r="A35" s="12" t="s">
        <v>40</v>
      </c>
      <c r="B35" s="13"/>
      <c r="C35" s="10"/>
      <c r="D35" s="11"/>
      <c r="E35" s="7">
        <v>348</v>
      </c>
      <c r="F35" s="11"/>
      <c r="G35" s="7">
        <v>240</v>
      </c>
      <c r="H35" s="11"/>
      <c r="I35" s="7"/>
      <c r="J35" s="8"/>
    </row>
    <row r="36" spans="1:10" ht="23.25" x14ac:dyDescent="0.35">
      <c r="A36" s="12" t="s">
        <v>43</v>
      </c>
      <c r="B36" s="13"/>
      <c r="C36" s="10"/>
      <c r="D36" s="11"/>
      <c r="E36" s="7"/>
      <c r="F36" s="11"/>
      <c r="G36" s="7">
        <v>38</v>
      </c>
      <c r="H36" s="11"/>
      <c r="I36" s="7">
        <v>33</v>
      </c>
      <c r="J36" s="8"/>
    </row>
    <row r="37" spans="1:10" ht="23.25" x14ac:dyDescent="0.35">
      <c r="A37" s="12" t="s">
        <v>41</v>
      </c>
      <c r="B37" s="13"/>
      <c r="C37" s="10"/>
      <c r="D37" s="11"/>
      <c r="E37" s="7"/>
      <c r="F37" s="11"/>
      <c r="G37" s="7"/>
      <c r="H37" s="11"/>
      <c r="I37" s="7">
        <v>48</v>
      </c>
      <c r="J37" s="8"/>
    </row>
    <row r="38" spans="1:10" ht="23.25" x14ac:dyDescent="0.35">
      <c r="A38" s="12" t="s">
        <v>42</v>
      </c>
      <c r="B38" s="13"/>
      <c r="C38" s="10"/>
      <c r="D38" s="11"/>
      <c r="E38" s="7">
        <v>296</v>
      </c>
      <c r="F38" s="11"/>
      <c r="G38" s="7">
        <v>48</v>
      </c>
      <c r="H38" s="11"/>
      <c r="I38" s="7"/>
      <c r="J38" s="8"/>
    </row>
    <row r="39" spans="1:10" ht="23.25" x14ac:dyDescent="0.35">
      <c r="A39" s="12" t="s">
        <v>44</v>
      </c>
      <c r="B39" s="13"/>
      <c r="C39" s="10">
        <v>2</v>
      </c>
      <c r="D39" s="11"/>
      <c r="E39" s="7">
        <v>77</v>
      </c>
      <c r="F39" s="11"/>
      <c r="G39" s="7"/>
      <c r="H39" s="11"/>
      <c r="I39" s="7"/>
      <c r="J39" s="8"/>
    </row>
    <row r="40" spans="1:10" ht="23.25" x14ac:dyDescent="0.35">
      <c r="A40" s="12" t="s">
        <v>48</v>
      </c>
      <c r="B40" s="13"/>
      <c r="C40" s="10">
        <v>2</v>
      </c>
      <c r="D40" s="11"/>
      <c r="E40" s="7">
        <v>141</v>
      </c>
      <c r="F40" s="11"/>
      <c r="G40" s="7">
        <v>129</v>
      </c>
      <c r="H40" s="11"/>
      <c r="I40" s="7"/>
      <c r="J40" s="8"/>
    </row>
    <row r="41" spans="1:10" ht="23.25" x14ac:dyDescent="0.35">
      <c r="A41" s="12" t="s">
        <v>45</v>
      </c>
      <c r="B41" s="13"/>
      <c r="C41" s="10"/>
      <c r="D41" s="11"/>
      <c r="E41" s="7">
        <v>92</v>
      </c>
      <c r="F41" s="11"/>
      <c r="G41" s="7">
        <v>336</v>
      </c>
      <c r="H41" s="11"/>
      <c r="I41" s="7"/>
      <c r="J41" s="8"/>
    </row>
    <row r="42" spans="1:10" ht="23.25" x14ac:dyDescent="0.35">
      <c r="A42" s="12" t="s">
        <v>46</v>
      </c>
      <c r="B42" s="24"/>
      <c r="C42" s="10"/>
      <c r="D42" s="11"/>
      <c r="E42" s="7">
        <v>2</v>
      </c>
      <c r="F42" s="11"/>
      <c r="G42" s="7">
        <v>10</v>
      </c>
      <c r="H42" s="11"/>
      <c r="I42" s="7">
        <v>102</v>
      </c>
      <c r="J42" s="8"/>
    </row>
    <row r="43" spans="1:10" ht="23.25" x14ac:dyDescent="0.35">
      <c r="A43" s="12" t="s">
        <v>47</v>
      </c>
      <c r="B43" s="13"/>
      <c r="C43" s="10"/>
      <c r="D43" s="11"/>
      <c r="E43" s="7">
        <v>218</v>
      </c>
      <c r="F43" s="11"/>
      <c r="G43" s="7">
        <v>58</v>
      </c>
      <c r="H43" s="11"/>
      <c r="I43" s="7">
        <v>183</v>
      </c>
      <c r="J43" s="8"/>
    </row>
    <row r="44" spans="1:10" ht="23.25" x14ac:dyDescent="0.35">
      <c r="A44" s="12" t="s">
        <v>53</v>
      </c>
      <c r="B44" s="13"/>
      <c r="C44" s="10"/>
      <c r="D44" s="11"/>
      <c r="E44" s="7">
        <v>3</v>
      </c>
      <c r="F44" s="11"/>
      <c r="G44" s="7">
        <v>13</v>
      </c>
      <c r="H44" s="11"/>
      <c r="I44" s="7"/>
      <c r="J44" s="8"/>
    </row>
    <row r="45" spans="1:10" ht="23.25" x14ac:dyDescent="0.35">
      <c r="A45" s="12" t="s">
        <v>54</v>
      </c>
      <c r="B45" s="13"/>
      <c r="C45" s="10"/>
      <c r="D45" s="11"/>
      <c r="E45" s="7">
        <v>294</v>
      </c>
      <c r="F45" s="11"/>
      <c r="G45" s="7">
        <v>831</v>
      </c>
      <c r="H45" s="11"/>
      <c r="I45" s="7">
        <v>18</v>
      </c>
      <c r="J45" s="8"/>
    </row>
    <row r="46" spans="1:10" ht="23.25" x14ac:dyDescent="0.35">
      <c r="A46" s="12" t="s">
        <v>96</v>
      </c>
      <c r="B46" s="13"/>
      <c r="C46" s="10">
        <v>3</v>
      </c>
      <c r="D46" s="11"/>
      <c r="E46" s="7">
        <v>24</v>
      </c>
      <c r="F46" s="11"/>
      <c r="G46" s="7">
        <v>231</v>
      </c>
      <c r="H46" s="11"/>
      <c r="I46" s="7">
        <v>3</v>
      </c>
      <c r="J46" s="8"/>
    </row>
    <row r="47" spans="1:10" ht="23.25" x14ac:dyDescent="0.35">
      <c r="A47" s="12" t="s">
        <v>95</v>
      </c>
      <c r="B47" s="13"/>
      <c r="C47" s="10">
        <v>12</v>
      </c>
      <c r="D47" s="11"/>
      <c r="E47" s="7">
        <v>30</v>
      </c>
      <c r="F47" s="11"/>
      <c r="G47" s="7">
        <v>125</v>
      </c>
      <c r="H47" s="11"/>
      <c r="I47" s="7"/>
      <c r="J47" s="8"/>
    </row>
    <row r="48" spans="1:10" ht="23.25" x14ac:dyDescent="0.35">
      <c r="A48" s="12" t="s">
        <v>93</v>
      </c>
      <c r="B48" s="13"/>
      <c r="C48" s="10"/>
      <c r="D48" s="11"/>
      <c r="E48" s="7">
        <v>69</v>
      </c>
      <c r="F48" s="11"/>
      <c r="G48" s="7">
        <v>269</v>
      </c>
      <c r="H48" s="11"/>
      <c r="I48" s="7"/>
      <c r="J48" s="8"/>
    </row>
    <row r="49" spans="1:10" ht="23.25" x14ac:dyDescent="0.35">
      <c r="A49" s="12" t="s">
        <v>94</v>
      </c>
      <c r="B49" s="13"/>
      <c r="C49" s="10">
        <v>30</v>
      </c>
      <c r="D49" s="11"/>
      <c r="E49" s="7">
        <v>120</v>
      </c>
      <c r="F49" s="11"/>
      <c r="G49" s="7">
        <v>64</v>
      </c>
      <c r="H49" s="11"/>
      <c r="I49" s="7"/>
      <c r="J49" s="8"/>
    </row>
    <row r="50" spans="1:10" ht="23.25" x14ac:dyDescent="0.35">
      <c r="A50" s="12" t="s">
        <v>51</v>
      </c>
      <c r="B50" s="13"/>
      <c r="C50" s="10"/>
      <c r="D50" s="11"/>
      <c r="E50" s="7">
        <v>6</v>
      </c>
      <c r="F50" s="11"/>
      <c r="G50" s="7">
        <v>419</v>
      </c>
      <c r="H50" s="11"/>
      <c r="I50" s="7">
        <v>96</v>
      </c>
      <c r="J50" s="8"/>
    </row>
    <row r="51" spans="1:10" ht="23.25" x14ac:dyDescent="0.35">
      <c r="A51" s="12" t="s">
        <v>50</v>
      </c>
      <c r="B51" s="13"/>
      <c r="C51" s="10"/>
      <c r="D51" s="11"/>
      <c r="E51" s="7">
        <v>3</v>
      </c>
      <c r="F51" s="11"/>
      <c r="G51" s="7">
        <v>1</v>
      </c>
      <c r="H51" s="11"/>
      <c r="I51" s="7"/>
      <c r="J51" s="8"/>
    </row>
    <row r="52" spans="1:10" ht="23.25" x14ac:dyDescent="0.35">
      <c r="A52" s="12" t="s">
        <v>101</v>
      </c>
      <c r="B52" s="13"/>
      <c r="C52" s="10"/>
      <c r="D52" s="11"/>
      <c r="E52" s="7">
        <v>63</v>
      </c>
      <c r="F52" s="11"/>
      <c r="G52" s="7">
        <v>480</v>
      </c>
      <c r="H52" s="11"/>
      <c r="I52" s="7">
        <v>9</v>
      </c>
      <c r="J52" s="8"/>
    </row>
    <row r="53" spans="1:10" ht="23.25" x14ac:dyDescent="0.35">
      <c r="A53" s="12" t="s">
        <v>55</v>
      </c>
      <c r="B53" s="13"/>
      <c r="C53" s="10"/>
      <c r="D53" s="11"/>
      <c r="E53" s="7">
        <v>87</v>
      </c>
      <c r="F53" s="11"/>
      <c r="G53" s="7">
        <v>246</v>
      </c>
      <c r="H53" s="11"/>
      <c r="I53" s="7"/>
      <c r="J53" s="8"/>
    </row>
    <row r="54" spans="1:10" ht="23.25" x14ac:dyDescent="0.35">
      <c r="A54" s="12" t="s">
        <v>56</v>
      </c>
      <c r="B54" s="13"/>
      <c r="C54" s="10">
        <v>144</v>
      </c>
      <c r="D54" s="11"/>
      <c r="E54" s="7">
        <v>4</v>
      </c>
      <c r="F54" s="11"/>
      <c r="G54" s="7">
        <v>42</v>
      </c>
      <c r="H54" s="11"/>
      <c r="I54" s="7">
        <v>18</v>
      </c>
      <c r="J54" s="8"/>
    </row>
    <row r="55" spans="1:10" ht="23.25" x14ac:dyDescent="0.35">
      <c r="A55" s="12" t="s">
        <v>57</v>
      </c>
      <c r="B55" s="13"/>
      <c r="C55" s="10">
        <v>56</v>
      </c>
      <c r="D55" s="11"/>
      <c r="E55" s="7">
        <v>2</v>
      </c>
      <c r="F55" s="11"/>
      <c r="G55" s="7"/>
      <c r="H55" s="11"/>
      <c r="I55" s="7"/>
      <c r="J55" s="8"/>
    </row>
    <row r="56" spans="1:10" ht="23.25" x14ac:dyDescent="0.35">
      <c r="A56" s="12" t="s">
        <v>49</v>
      </c>
      <c r="B56" s="13"/>
      <c r="C56" s="10"/>
      <c r="D56" s="11"/>
      <c r="E56" s="7">
        <v>48</v>
      </c>
      <c r="F56" s="11"/>
      <c r="G56" s="7">
        <v>22</v>
      </c>
      <c r="H56" s="11"/>
      <c r="I56" s="7">
        <v>93</v>
      </c>
      <c r="J56" s="8"/>
    </row>
    <row r="57" spans="1:10" ht="23.25" x14ac:dyDescent="0.35">
      <c r="A57" s="12" t="s">
        <v>100</v>
      </c>
      <c r="B57" s="13"/>
      <c r="C57" s="10"/>
      <c r="D57" s="11"/>
      <c r="E57" s="7">
        <v>317</v>
      </c>
      <c r="F57" s="11"/>
      <c r="G57" s="7">
        <v>852</v>
      </c>
      <c r="H57" s="11"/>
      <c r="I57" s="7"/>
      <c r="J57" s="8"/>
    </row>
    <row r="58" spans="1:10" ht="23.25" x14ac:dyDescent="0.35">
      <c r="A58" s="12" t="s">
        <v>65</v>
      </c>
      <c r="B58" s="13"/>
      <c r="C58" s="10"/>
      <c r="D58" s="11"/>
      <c r="E58" s="7">
        <v>51</v>
      </c>
      <c r="F58" s="11"/>
      <c r="G58" s="7"/>
      <c r="H58" s="11"/>
      <c r="I58" s="7"/>
      <c r="J58" s="8"/>
    </row>
    <row r="59" spans="1:10" ht="23.25" x14ac:dyDescent="0.35">
      <c r="A59" s="12" t="s">
        <v>66</v>
      </c>
      <c r="B59" s="13"/>
      <c r="C59" s="10"/>
      <c r="D59" s="11"/>
      <c r="E59" s="7">
        <v>162</v>
      </c>
      <c r="F59" s="11"/>
      <c r="G59" s="7">
        <v>174</v>
      </c>
      <c r="H59" s="11"/>
      <c r="I59" s="7"/>
      <c r="J59" s="8"/>
    </row>
    <row r="60" spans="1:10" ht="23.25" x14ac:dyDescent="0.35">
      <c r="A60" s="12" t="s">
        <v>67</v>
      </c>
      <c r="B60" s="13"/>
      <c r="C60" s="10"/>
      <c r="D60" s="11"/>
      <c r="E60" s="10">
        <v>162</v>
      </c>
      <c r="F60" s="11"/>
      <c r="G60" s="10">
        <v>155</v>
      </c>
      <c r="H60" s="11"/>
      <c r="I60" s="10"/>
      <c r="J60" s="8"/>
    </row>
    <row r="61" spans="1:10" ht="23.25" x14ac:dyDescent="0.35">
      <c r="A61" s="12" t="s">
        <v>72</v>
      </c>
      <c r="B61" s="13"/>
      <c r="C61" s="10"/>
      <c r="D61" s="11"/>
      <c r="E61" s="10">
        <v>366</v>
      </c>
      <c r="F61" s="11"/>
      <c r="G61" s="10">
        <v>1011</v>
      </c>
      <c r="H61" s="11"/>
      <c r="I61" s="10"/>
      <c r="J61" s="8"/>
    </row>
    <row r="62" spans="1:10" ht="23.25" x14ac:dyDescent="0.35">
      <c r="A62" s="12" t="s">
        <v>102</v>
      </c>
      <c r="B62" s="13"/>
      <c r="C62" s="10"/>
      <c r="D62" s="11"/>
      <c r="E62" s="10">
        <v>309</v>
      </c>
      <c r="F62" s="11"/>
      <c r="G62" s="10">
        <v>878</v>
      </c>
      <c r="H62" s="11"/>
      <c r="I62" s="10">
        <v>273</v>
      </c>
      <c r="J62" s="8"/>
    </row>
    <row r="63" spans="1:10" ht="23.25" x14ac:dyDescent="0.35">
      <c r="A63" s="12" t="s">
        <v>63</v>
      </c>
      <c r="B63" s="13"/>
      <c r="C63" s="10"/>
      <c r="D63" s="11"/>
      <c r="E63" s="10">
        <v>108</v>
      </c>
      <c r="F63" s="11"/>
      <c r="G63" s="10">
        <v>924</v>
      </c>
      <c r="H63" s="11"/>
      <c r="I63" s="10">
        <v>129</v>
      </c>
      <c r="J63" s="8"/>
    </row>
    <row r="64" spans="1:10" ht="23.25" x14ac:dyDescent="0.35">
      <c r="A64" s="12" t="s">
        <v>60</v>
      </c>
      <c r="B64" s="13"/>
      <c r="C64" s="10">
        <v>26</v>
      </c>
      <c r="D64" s="11"/>
      <c r="E64" s="10"/>
      <c r="F64" s="11"/>
      <c r="G64" s="10"/>
      <c r="H64" s="11"/>
      <c r="I64" s="10"/>
      <c r="J64" s="8"/>
    </row>
    <row r="65" spans="1:10" ht="23.25" x14ac:dyDescent="0.35">
      <c r="A65" s="12" t="s">
        <v>74</v>
      </c>
      <c r="B65" s="13"/>
      <c r="C65" s="10">
        <v>279</v>
      </c>
      <c r="D65" s="11"/>
      <c r="E65" s="10">
        <v>96</v>
      </c>
      <c r="F65" s="11"/>
      <c r="G65" s="10">
        <v>69</v>
      </c>
      <c r="H65" s="11"/>
      <c r="I65" s="10">
        <v>1633</v>
      </c>
      <c r="J65" s="8"/>
    </row>
    <row r="66" spans="1:10" ht="23.25" x14ac:dyDescent="0.35">
      <c r="A66" s="12" t="s">
        <v>103</v>
      </c>
      <c r="B66" s="13"/>
      <c r="C66" s="10">
        <v>90</v>
      </c>
      <c r="D66" s="11"/>
      <c r="E66" s="10"/>
      <c r="F66" s="11"/>
      <c r="G66" s="10"/>
      <c r="H66" s="11"/>
      <c r="I66" s="10">
        <v>117</v>
      </c>
      <c r="J66" s="8"/>
    </row>
    <row r="67" spans="1:10" ht="23.25" x14ac:dyDescent="0.35">
      <c r="A67" s="12" t="s">
        <v>61</v>
      </c>
      <c r="B67" s="13"/>
      <c r="C67" s="10"/>
      <c r="D67" s="11"/>
      <c r="E67" s="10">
        <v>6</v>
      </c>
      <c r="F67" s="11"/>
      <c r="G67" s="10">
        <v>231</v>
      </c>
      <c r="H67" s="11"/>
      <c r="I67" s="10">
        <v>12</v>
      </c>
      <c r="J67" s="8"/>
    </row>
    <row r="68" spans="1:10" ht="23.25" x14ac:dyDescent="0.35">
      <c r="A68" s="12" t="s">
        <v>75</v>
      </c>
      <c r="B68" s="13"/>
      <c r="C68" s="10"/>
      <c r="D68" s="11"/>
      <c r="E68" s="10"/>
      <c r="F68" s="11"/>
      <c r="G68" s="10">
        <v>105</v>
      </c>
      <c r="H68" s="11"/>
      <c r="I68" s="10">
        <v>126</v>
      </c>
      <c r="J68" s="8"/>
    </row>
    <row r="69" spans="1:10" ht="23.25" x14ac:dyDescent="0.35">
      <c r="A69" s="12" t="s">
        <v>76</v>
      </c>
      <c r="B69" s="13"/>
      <c r="C69" s="10">
        <v>30</v>
      </c>
      <c r="D69" s="11"/>
      <c r="E69" s="10"/>
      <c r="F69" s="11"/>
      <c r="G69" s="10">
        <v>105</v>
      </c>
      <c r="H69" s="11"/>
      <c r="I69" s="10">
        <v>39</v>
      </c>
      <c r="J69" s="8"/>
    </row>
    <row r="70" spans="1:10" ht="23.25" x14ac:dyDescent="0.35">
      <c r="A70" s="12" t="s">
        <v>58</v>
      </c>
      <c r="B70" s="13"/>
      <c r="C70" s="10"/>
      <c r="D70" s="11"/>
      <c r="E70" s="10">
        <v>288</v>
      </c>
      <c r="F70" s="11"/>
      <c r="G70" s="10">
        <v>624</v>
      </c>
      <c r="H70" s="11"/>
      <c r="I70" s="10">
        <v>176</v>
      </c>
      <c r="J70" s="8"/>
    </row>
    <row r="71" spans="1:10" ht="23.25" x14ac:dyDescent="0.35">
      <c r="A71" s="12" t="s">
        <v>59</v>
      </c>
      <c r="B71" s="13"/>
      <c r="C71" s="10"/>
      <c r="D71" s="11"/>
      <c r="E71" s="10">
        <v>5</v>
      </c>
      <c r="F71" s="11"/>
      <c r="G71" s="10">
        <v>96</v>
      </c>
      <c r="H71" s="11"/>
      <c r="I71" s="10"/>
      <c r="J71" s="8"/>
    </row>
    <row r="72" spans="1:10" ht="23.25" x14ac:dyDescent="0.35">
      <c r="A72" s="12" t="s">
        <v>71</v>
      </c>
      <c r="B72" s="13"/>
      <c r="C72" s="10">
        <v>9</v>
      </c>
      <c r="D72" s="11"/>
      <c r="E72" s="10">
        <v>298</v>
      </c>
      <c r="F72" s="11"/>
      <c r="G72" s="10">
        <v>775</v>
      </c>
      <c r="H72" s="11"/>
      <c r="I72" s="10">
        <v>270</v>
      </c>
      <c r="J72" s="8"/>
    </row>
    <row r="73" spans="1:10" ht="23.25" x14ac:dyDescent="0.35">
      <c r="A73" s="12" t="s">
        <v>70</v>
      </c>
      <c r="B73" s="13"/>
      <c r="C73" s="10"/>
      <c r="D73" s="11"/>
      <c r="E73" s="10">
        <v>83</v>
      </c>
      <c r="F73" s="11"/>
      <c r="G73" s="10">
        <v>96</v>
      </c>
      <c r="H73" s="11"/>
      <c r="I73" s="10"/>
      <c r="J73" s="8"/>
    </row>
    <row r="74" spans="1:10" ht="23.25" x14ac:dyDescent="0.35">
      <c r="A74" s="12" t="s">
        <v>92</v>
      </c>
      <c r="B74" s="13"/>
      <c r="C74" s="10">
        <v>9</v>
      </c>
      <c r="D74" s="11"/>
      <c r="E74" s="10">
        <v>90</v>
      </c>
      <c r="F74" s="11"/>
      <c r="G74" s="10">
        <v>411</v>
      </c>
      <c r="H74" s="11"/>
      <c r="I74" s="10"/>
      <c r="J74" s="8"/>
    </row>
    <row r="75" spans="1:10" ht="23.25" x14ac:dyDescent="0.35">
      <c r="A75" s="12" t="s">
        <v>68</v>
      </c>
      <c r="B75" s="13"/>
      <c r="C75" s="10"/>
      <c r="D75" s="11"/>
      <c r="E75" s="10">
        <v>13</v>
      </c>
      <c r="F75" s="11"/>
      <c r="G75" s="10"/>
      <c r="H75" s="11"/>
      <c r="I75" s="10"/>
      <c r="J75" s="8"/>
    </row>
    <row r="76" spans="1:10" ht="23.25" x14ac:dyDescent="0.35">
      <c r="A76" s="12" t="s">
        <v>69</v>
      </c>
      <c r="B76" s="13"/>
      <c r="C76" s="10">
        <v>107</v>
      </c>
      <c r="D76" s="11"/>
      <c r="E76" s="10">
        <v>336</v>
      </c>
      <c r="F76" s="11"/>
      <c r="G76" s="10"/>
      <c r="H76" s="11"/>
      <c r="I76" s="10"/>
      <c r="J76" s="8"/>
    </row>
    <row r="77" spans="1:10" ht="23.25" x14ac:dyDescent="0.35">
      <c r="A77" s="12" t="s">
        <v>105</v>
      </c>
      <c r="B77" s="13"/>
      <c r="C77" s="10"/>
      <c r="D77" s="11"/>
      <c r="E77" s="10"/>
      <c r="F77" s="11"/>
      <c r="G77" s="10">
        <v>6</v>
      </c>
      <c r="H77" s="11"/>
      <c r="I77" s="10"/>
      <c r="J77" s="8"/>
    </row>
    <row r="78" spans="1:10" ht="23.25" x14ac:dyDescent="0.35">
      <c r="A78" s="12" t="s">
        <v>106</v>
      </c>
      <c r="B78" s="13"/>
      <c r="C78" s="10">
        <v>15</v>
      </c>
      <c r="D78" s="11"/>
      <c r="E78" s="10">
        <v>54</v>
      </c>
      <c r="F78" s="11"/>
      <c r="G78" s="10">
        <v>40</v>
      </c>
      <c r="H78" s="11"/>
      <c r="I78" s="10"/>
      <c r="J78" s="8"/>
    </row>
    <row r="79" spans="1:10" ht="23.25" x14ac:dyDescent="0.35">
      <c r="A79" s="12" t="s">
        <v>104</v>
      </c>
      <c r="B79" s="13"/>
      <c r="C79" s="10"/>
      <c r="D79" s="11"/>
      <c r="E79" s="10">
        <v>57</v>
      </c>
      <c r="F79" s="11"/>
      <c r="G79" s="10">
        <v>57</v>
      </c>
      <c r="H79" s="11"/>
      <c r="I79" s="10"/>
      <c r="J79" s="8"/>
    </row>
    <row r="80" spans="1:10" ht="23.25" x14ac:dyDescent="0.35">
      <c r="A80" s="12" t="s">
        <v>84</v>
      </c>
      <c r="B80" s="13"/>
      <c r="C80" s="10"/>
      <c r="D80" s="11"/>
      <c r="E80" s="10">
        <v>195</v>
      </c>
      <c r="F80" s="11"/>
      <c r="G80" s="10">
        <v>957</v>
      </c>
      <c r="H80" s="11"/>
      <c r="I80" s="10">
        <v>17</v>
      </c>
      <c r="J80" s="8"/>
    </row>
    <row r="81" spans="1:10" ht="23.25" x14ac:dyDescent="0.35">
      <c r="A81" s="12" t="s">
        <v>80</v>
      </c>
      <c r="B81" s="13"/>
      <c r="C81" s="10"/>
      <c r="D81" s="11"/>
      <c r="E81" s="10">
        <v>48</v>
      </c>
      <c r="F81" s="11"/>
      <c r="G81" s="10">
        <v>1049</v>
      </c>
      <c r="H81" s="11"/>
      <c r="I81" s="10">
        <v>153</v>
      </c>
      <c r="J81" s="8"/>
    </row>
    <row r="82" spans="1:10" ht="23.25" x14ac:dyDescent="0.35">
      <c r="A82" s="12" t="s">
        <v>83</v>
      </c>
      <c r="B82" s="13"/>
      <c r="C82" s="10"/>
      <c r="D82" s="11"/>
      <c r="E82" s="10">
        <v>78</v>
      </c>
      <c r="F82" s="11"/>
      <c r="G82" s="10">
        <v>1640</v>
      </c>
      <c r="H82" s="11"/>
      <c r="I82" s="10">
        <v>357</v>
      </c>
      <c r="J82" s="8"/>
    </row>
    <row r="83" spans="1:10" ht="23.25" x14ac:dyDescent="0.35">
      <c r="A83" s="12" t="s">
        <v>81</v>
      </c>
      <c r="B83" s="13"/>
      <c r="C83" s="10"/>
      <c r="D83" s="11"/>
      <c r="E83" s="10">
        <v>228</v>
      </c>
      <c r="F83" s="11"/>
      <c r="G83" s="10">
        <v>1472</v>
      </c>
      <c r="H83" s="11"/>
      <c r="I83" s="10"/>
      <c r="J83" s="8"/>
    </row>
    <row r="84" spans="1:10" ht="23.25" x14ac:dyDescent="0.35">
      <c r="A84" s="12" t="s">
        <v>82</v>
      </c>
      <c r="B84" s="13"/>
      <c r="C84" s="10"/>
      <c r="D84" s="11"/>
      <c r="E84" s="10">
        <v>477</v>
      </c>
      <c r="F84" s="11"/>
      <c r="G84" s="10">
        <v>814</v>
      </c>
      <c r="H84" s="11"/>
      <c r="I84" s="10"/>
      <c r="J84" s="8"/>
    </row>
    <row r="85" spans="1:10" ht="23.25" x14ac:dyDescent="0.35">
      <c r="A85" s="12" t="s">
        <v>107</v>
      </c>
      <c r="B85" s="13"/>
      <c r="C85" s="10"/>
      <c r="D85" s="11"/>
      <c r="E85" s="10">
        <v>24</v>
      </c>
      <c r="F85" s="11"/>
      <c r="G85" s="10">
        <v>59</v>
      </c>
      <c r="H85" s="11"/>
      <c r="I85" s="10">
        <v>27</v>
      </c>
      <c r="J85" s="8"/>
    </row>
    <row r="86" spans="1:10" ht="23.25" x14ac:dyDescent="0.35">
      <c r="A86" s="12" t="s">
        <v>108</v>
      </c>
      <c r="B86" s="13"/>
      <c r="C86" s="10"/>
      <c r="D86" s="11"/>
      <c r="E86" s="10">
        <v>18</v>
      </c>
      <c r="F86" s="11"/>
      <c r="G86" s="10">
        <v>192</v>
      </c>
      <c r="H86" s="11"/>
      <c r="I86" s="10">
        <v>174</v>
      </c>
      <c r="J86" s="8"/>
    </row>
    <row r="87" spans="1:10" ht="23.25" x14ac:dyDescent="0.35">
      <c r="A87" s="12" t="s">
        <v>88</v>
      </c>
      <c r="B87" s="13"/>
      <c r="C87" s="10">
        <v>24</v>
      </c>
      <c r="D87" s="11"/>
      <c r="E87" s="10">
        <v>287</v>
      </c>
      <c r="F87" s="11"/>
      <c r="G87" s="10">
        <v>45</v>
      </c>
      <c r="H87" s="11"/>
      <c r="I87" s="10">
        <v>12</v>
      </c>
      <c r="J87" s="8"/>
    </row>
    <row r="88" spans="1:10" ht="23.25" x14ac:dyDescent="0.35">
      <c r="A88" s="12" t="s">
        <v>87</v>
      </c>
      <c r="B88" s="13"/>
      <c r="C88" s="10">
        <v>15</v>
      </c>
      <c r="D88" s="11"/>
      <c r="E88" s="10">
        <v>258</v>
      </c>
      <c r="F88" s="11"/>
      <c r="G88" s="10">
        <v>9</v>
      </c>
      <c r="H88" s="11"/>
      <c r="I88" s="10"/>
      <c r="J88" s="8"/>
    </row>
    <row r="89" spans="1:10" ht="23.25" x14ac:dyDescent="0.35">
      <c r="A89" s="12" t="s">
        <v>90</v>
      </c>
      <c r="B89" s="13"/>
      <c r="C89" s="10"/>
      <c r="D89" s="11"/>
      <c r="E89" s="10"/>
      <c r="F89" s="11"/>
      <c r="G89" s="10">
        <v>33</v>
      </c>
      <c r="H89" s="11"/>
      <c r="I89" s="10">
        <v>3</v>
      </c>
      <c r="J89" s="8"/>
    </row>
    <row r="90" spans="1:10" ht="23.25" x14ac:dyDescent="0.35">
      <c r="A90" s="12" t="s">
        <v>89</v>
      </c>
      <c r="B90" s="13"/>
      <c r="C90" s="10"/>
      <c r="D90" s="11"/>
      <c r="E90" s="10">
        <v>45</v>
      </c>
      <c r="F90" s="11"/>
      <c r="G90" s="10">
        <v>15</v>
      </c>
      <c r="H90" s="11"/>
      <c r="I90" s="10">
        <v>12</v>
      </c>
      <c r="J90" s="8"/>
    </row>
    <row r="91" spans="1:10" ht="23.25" x14ac:dyDescent="0.35">
      <c r="A91" s="12" t="s">
        <v>91</v>
      </c>
      <c r="B91" s="13"/>
      <c r="C91" s="10"/>
      <c r="D91" s="11"/>
      <c r="E91" s="7">
        <v>9</v>
      </c>
      <c r="F91" s="11"/>
      <c r="G91" s="7">
        <v>35</v>
      </c>
      <c r="H91" s="11"/>
      <c r="I91" s="7"/>
      <c r="J91" s="8"/>
    </row>
    <row r="92" spans="1:10" ht="23.25" x14ac:dyDescent="0.35">
      <c r="A92" s="12" t="s">
        <v>110</v>
      </c>
      <c r="B92" s="13"/>
      <c r="C92" s="10"/>
      <c r="D92" s="11"/>
      <c r="E92" s="7">
        <v>111</v>
      </c>
      <c r="F92" s="11"/>
      <c r="G92" s="7">
        <v>18</v>
      </c>
      <c r="H92" s="11"/>
      <c r="I92" s="7"/>
      <c r="J92" s="8"/>
    </row>
    <row r="93" spans="1:10" ht="23.25" x14ac:dyDescent="0.35">
      <c r="A93" s="12"/>
      <c r="B93" s="13"/>
      <c r="C93" s="10"/>
      <c r="D93" s="11"/>
      <c r="E93" s="7"/>
      <c r="F93" s="11"/>
      <c r="G93" s="7"/>
      <c r="H93" s="11"/>
      <c r="I93" s="7"/>
      <c r="J93" s="8"/>
    </row>
    <row r="94" spans="1:10" ht="23.25" x14ac:dyDescent="0.35">
      <c r="A94" s="12"/>
      <c r="B94" s="13"/>
      <c r="C94" s="10"/>
      <c r="D94" s="11"/>
      <c r="E94" s="7"/>
      <c r="F94" s="11"/>
      <c r="G94" s="7"/>
      <c r="H94" s="11"/>
      <c r="I94" s="7"/>
      <c r="J94" s="8"/>
    </row>
    <row r="95" spans="1:10" ht="23.25" x14ac:dyDescent="0.35">
      <c r="A95" s="12"/>
      <c r="B95" s="13"/>
      <c r="C95" s="10"/>
      <c r="D95" s="11"/>
      <c r="E95" s="7"/>
      <c r="F95" s="11"/>
      <c r="G95" s="7"/>
      <c r="H95" s="11"/>
      <c r="I95" s="7"/>
      <c r="J95" s="8"/>
    </row>
    <row r="96" spans="1:10" ht="23.25" x14ac:dyDescent="0.35">
      <c r="A96" s="12"/>
      <c r="B96" s="13"/>
      <c r="C96" s="10"/>
      <c r="D96" s="11"/>
      <c r="E96" s="7"/>
      <c r="F96" s="11"/>
      <c r="G96" s="7"/>
      <c r="H96" s="11"/>
      <c r="I96" s="7"/>
      <c r="J96" s="8"/>
    </row>
    <row r="97" spans="1:10" ht="23.25" x14ac:dyDescent="0.35">
      <c r="A97" s="12"/>
      <c r="B97" s="13"/>
      <c r="C97" s="10"/>
      <c r="D97" s="11"/>
      <c r="E97" s="7"/>
      <c r="F97" s="11"/>
      <c r="G97" s="7"/>
      <c r="H97" s="11"/>
      <c r="I97" s="7"/>
      <c r="J97" s="8"/>
    </row>
    <row r="98" spans="1:10" ht="23.25" x14ac:dyDescent="0.35">
      <c r="A98" s="12"/>
      <c r="B98" s="13"/>
      <c r="C98" s="10"/>
      <c r="D98" s="11"/>
      <c r="E98" s="7"/>
      <c r="F98" s="11"/>
      <c r="G98" s="7"/>
      <c r="H98" s="11"/>
      <c r="I98" s="7"/>
      <c r="J98" s="8"/>
    </row>
    <row r="99" spans="1:10" ht="23.25" x14ac:dyDescent="0.35">
      <c r="A99" s="12"/>
      <c r="B99" s="13"/>
      <c r="C99" s="10"/>
      <c r="D99" s="11"/>
      <c r="E99" s="7"/>
      <c r="F99" s="11"/>
      <c r="G99" s="7"/>
      <c r="H99" s="11"/>
      <c r="I99" s="7"/>
      <c r="J99" s="8"/>
    </row>
    <row r="100" spans="1:10" ht="23.25" x14ac:dyDescent="0.35">
      <c r="A100" s="12"/>
      <c r="B100" s="13"/>
      <c r="C100" s="10"/>
      <c r="D100" s="11"/>
      <c r="E100" s="7"/>
      <c r="F100" s="11"/>
      <c r="G100" s="7"/>
      <c r="H100" s="11"/>
      <c r="I100" s="7"/>
      <c r="J100" s="8"/>
    </row>
    <row r="101" spans="1:10" ht="23.25" x14ac:dyDescent="0.35">
      <c r="A101" s="12"/>
      <c r="B101" s="13"/>
      <c r="C101" s="10"/>
      <c r="D101" s="11"/>
      <c r="E101" s="7"/>
      <c r="F101" s="11"/>
      <c r="G101" s="7"/>
      <c r="H101" s="11"/>
      <c r="I101" s="7"/>
      <c r="J101" s="8"/>
    </row>
    <row r="102" spans="1:10" ht="23.25" x14ac:dyDescent="0.35">
      <c r="A102" s="12"/>
      <c r="B102" s="13"/>
      <c r="C102" s="10"/>
      <c r="D102" s="11"/>
      <c r="E102" s="7"/>
      <c r="F102" s="11"/>
      <c r="G102" s="7"/>
      <c r="H102" s="11"/>
      <c r="I102" s="7"/>
      <c r="J102" s="8"/>
    </row>
    <row r="103" spans="1:10" ht="23.25" x14ac:dyDescent="0.35">
      <c r="A103" s="12"/>
      <c r="B103" s="13"/>
      <c r="C103" s="10"/>
      <c r="D103" s="11"/>
      <c r="E103" s="7"/>
      <c r="F103" s="11"/>
      <c r="G103" s="7"/>
      <c r="H103" s="11"/>
      <c r="I103" s="7"/>
      <c r="J103" s="8"/>
    </row>
    <row r="104" spans="1:10" ht="23.25" x14ac:dyDescent="0.35">
      <c r="A104" s="12"/>
      <c r="B104" s="13"/>
      <c r="C104" s="10"/>
      <c r="D104" s="11"/>
      <c r="E104" s="7"/>
      <c r="F104" s="11"/>
      <c r="G104" s="7"/>
      <c r="H104" s="11"/>
      <c r="I104" s="7"/>
      <c r="J104" s="8"/>
    </row>
    <row r="105" spans="1:10" ht="23.25" x14ac:dyDescent="0.35">
      <c r="A105" s="12"/>
      <c r="B105" s="13"/>
      <c r="C105" s="10"/>
      <c r="D105" s="11"/>
      <c r="E105" s="7"/>
      <c r="F105" s="11"/>
      <c r="G105" s="7"/>
      <c r="H105" s="11"/>
      <c r="I105" s="7"/>
      <c r="J105" s="8"/>
    </row>
    <row r="106" spans="1:10" ht="23.25" x14ac:dyDescent="0.35">
      <c r="A106" s="12"/>
      <c r="B106" s="13"/>
      <c r="C106" s="10"/>
      <c r="D106" s="11"/>
      <c r="E106" s="7"/>
      <c r="F106" s="11"/>
      <c r="G106" s="7"/>
      <c r="H106" s="11"/>
      <c r="I106" s="7"/>
      <c r="J106" s="8"/>
    </row>
    <row r="107" spans="1:10" ht="23.25" x14ac:dyDescent="0.35">
      <c r="A107" s="12"/>
      <c r="B107" s="13"/>
      <c r="C107" s="10"/>
      <c r="D107" s="11"/>
      <c r="E107" s="7"/>
      <c r="F107" s="11"/>
      <c r="G107" s="7"/>
      <c r="H107" s="11"/>
      <c r="I107" s="7"/>
      <c r="J107" s="8"/>
    </row>
    <row r="108" spans="1:10" ht="23.25" x14ac:dyDescent="0.35">
      <c r="A108" s="12"/>
      <c r="B108" s="13"/>
      <c r="C108" s="10"/>
      <c r="D108" s="11"/>
      <c r="E108" s="7"/>
      <c r="F108" s="11"/>
      <c r="G108" s="7"/>
      <c r="H108" s="11"/>
      <c r="I108" s="7"/>
      <c r="J108" s="8"/>
    </row>
    <row r="109" spans="1:10" ht="23.25" x14ac:dyDescent="0.35">
      <c r="A109" s="12"/>
      <c r="B109" s="13"/>
      <c r="C109" s="10"/>
      <c r="D109" s="11"/>
      <c r="E109" s="7"/>
      <c r="F109" s="11"/>
      <c r="G109" s="7"/>
      <c r="H109" s="11"/>
      <c r="I109" s="7"/>
      <c r="J109" s="8"/>
    </row>
    <row r="110" spans="1:10" ht="23.25" x14ac:dyDescent="0.35">
      <c r="A110" s="12"/>
      <c r="B110" s="13"/>
      <c r="C110" s="10"/>
      <c r="D110" s="11"/>
      <c r="E110" s="7"/>
      <c r="F110" s="11"/>
      <c r="G110" s="7"/>
      <c r="H110" s="11"/>
      <c r="I110" s="7"/>
      <c r="J110" s="8"/>
    </row>
    <row r="111" spans="1:10" ht="23.25" x14ac:dyDescent="0.35">
      <c r="A111" s="12"/>
      <c r="B111" s="13"/>
      <c r="C111" s="10"/>
      <c r="D111" s="11"/>
      <c r="E111" s="7"/>
      <c r="F111" s="11"/>
      <c r="G111" s="7"/>
      <c r="H111" s="11"/>
      <c r="I111" s="7"/>
      <c r="J111" s="8"/>
    </row>
    <row r="112" spans="1:10" ht="23.25" x14ac:dyDescent="0.35">
      <c r="A112" s="12"/>
      <c r="B112" s="13"/>
      <c r="C112" s="10"/>
      <c r="D112" s="11"/>
      <c r="E112" s="7"/>
      <c r="F112" s="11"/>
      <c r="G112" s="7"/>
      <c r="H112" s="11"/>
      <c r="I112" s="7"/>
      <c r="J112" s="8"/>
    </row>
    <row r="113" spans="1:10" ht="23.25" x14ac:dyDescent="0.35">
      <c r="A113" s="12"/>
      <c r="B113" s="13"/>
      <c r="C113" s="10"/>
      <c r="D113" s="11"/>
      <c r="E113" s="7"/>
      <c r="F113" s="11"/>
      <c r="G113" s="7"/>
      <c r="H113" s="11"/>
      <c r="I113" s="7"/>
      <c r="J113" s="8"/>
    </row>
    <row r="114" spans="1:10" ht="23.25" x14ac:dyDescent="0.35">
      <c r="A114" s="12"/>
      <c r="B114" s="13"/>
      <c r="C114" s="10"/>
      <c r="D114" s="11"/>
      <c r="E114" s="7"/>
      <c r="F114" s="11"/>
      <c r="G114" s="7"/>
      <c r="H114" s="11"/>
      <c r="I114" s="7"/>
      <c r="J114" s="8"/>
    </row>
    <row r="115" spans="1:10" ht="23.25" x14ac:dyDescent="0.35">
      <c r="A115" s="12"/>
      <c r="B115" s="13"/>
      <c r="C115" s="10"/>
      <c r="D115" s="11"/>
      <c r="E115" s="7"/>
      <c r="F115" s="11"/>
      <c r="G115" s="7"/>
      <c r="H115" s="11"/>
      <c r="I115" s="7"/>
      <c r="J115" s="8"/>
    </row>
    <row r="116" spans="1:10" ht="23.25" x14ac:dyDescent="0.35">
      <c r="A116" s="12"/>
      <c r="B116" s="13"/>
      <c r="C116" s="10"/>
      <c r="D116" s="11"/>
      <c r="E116" s="7"/>
      <c r="F116" s="11"/>
      <c r="G116" s="7"/>
      <c r="H116" s="11"/>
      <c r="I116" s="7"/>
      <c r="J116" s="8"/>
    </row>
    <row r="117" spans="1:10" ht="23.25" x14ac:dyDescent="0.35">
      <c r="A117" s="12"/>
      <c r="B117" s="13"/>
      <c r="C117" s="10"/>
      <c r="D117" s="11"/>
      <c r="E117" s="7"/>
      <c r="F117" s="11"/>
      <c r="G117" s="7"/>
      <c r="H117" s="11"/>
      <c r="I117" s="7"/>
      <c r="J117" s="8"/>
    </row>
    <row r="118" spans="1:10" ht="23.25" x14ac:dyDescent="0.35">
      <c r="A118" s="12"/>
      <c r="B118" s="13"/>
      <c r="C118" s="10"/>
      <c r="D118" s="11"/>
      <c r="E118" s="7"/>
      <c r="F118" s="11"/>
      <c r="G118" s="7"/>
      <c r="H118" s="11"/>
      <c r="I118" s="7"/>
      <c r="J118" s="8"/>
    </row>
    <row r="119" spans="1:10" ht="23.25" x14ac:dyDescent="0.35">
      <c r="A119" s="12"/>
      <c r="B119" s="13"/>
      <c r="C119" s="10"/>
      <c r="D119" s="11"/>
      <c r="E119" s="7"/>
      <c r="F119" s="11"/>
      <c r="G119" s="7"/>
      <c r="H119" s="11"/>
      <c r="I119" s="7"/>
      <c r="J119" s="8"/>
    </row>
    <row r="120" spans="1:10" ht="23.25" x14ac:dyDescent="0.35">
      <c r="A120" s="12"/>
      <c r="B120" s="13"/>
      <c r="C120" s="10"/>
      <c r="D120" s="11"/>
      <c r="E120" s="7"/>
      <c r="F120" s="11"/>
      <c r="G120" s="7"/>
      <c r="H120" s="11"/>
      <c r="I120" s="7"/>
      <c r="J120" s="8"/>
    </row>
    <row r="121" spans="1:10" ht="23.25" x14ac:dyDescent="0.35">
      <c r="A121" s="12"/>
      <c r="B121" s="13"/>
      <c r="C121" s="10"/>
      <c r="D121" s="11"/>
      <c r="E121" s="7"/>
      <c r="F121" s="11"/>
      <c r="G121" s="7"/>
      <c r="H121" s="11"/>
      <c r="I121" s="7"/>
      <c r="J121" s="8"/>
    </row>
    <row r="122" spans="1:10" ht="23.25" x14ac:dyDescent="0.35">
      <c r="A122" s="12"/>
      <c r="B122" s="13"/>
      <c r="C122" s="10"/>
      <c r="D122" s="11"/>
      <c r="E122" s="7"/>
      <c r="F122" s="11"/>
      <c r="G122" s="7"/>
      <c r="H122" s="11"/>
      <c r="I122" s="7"/>
      <c r="J122" s="9"/>
    </row>
    <row r="123" spans="1:10" ht="23.25" x14ac:dyDescent="0.35">
      <c r="A123" s="12"/>
      <c r="B123" s="13"/>
      <c r="C123" s="10"/>
      <c r="D123" s="11"/>
      <c r="E123" s="7"/>
      <c r="F123" s="11"/>
      <c r="G123" s="7"/>
      <c r="H123" s="11"/>
      <c r="I123" s="7"/>
      <c r="J123" s="9"/>
    </row>
    <row r="124" spans="1:10" ht="23.25" x14ac:dyDescent="0.35">
      <c r="A124" s="12"/>
      <c r="B124" s="13"/>
      <c r="C124" s="10"/>
      <c r="D124" s="11"/>
      <c r="E124" s="7"/>
      <c r="F124" s="11"/>
      <c r="G124" s="7"/>
      <c r="H124" s="11"/>
      <c r="I124" s="7"/>
      <c r="J124" s="9"/>
    </row>
    <row r="125" spans="1:10" ht="23.25" x14ac:dyDescent="0.35">
      <c r="A125" s="12"/>
      <c r="B125" s="13"/>
      <c r="C125" s="10"/>
      <c r="D125" s="11"/>
      <c r="E125" s="7"/>
      <c r="F125" s="11"/>
      <c r="G125" s="7"/>
      <c r="H125" s="11"/>
      <c r="I125" s="7"/>
      <c r="J125" s="9"/>
    </row>
  </sheetData>
  <sortState xmlns:xlrd2="http://schemas.microsoft.com/office/spreadsheetml/2017/richdata2" ref="A92:J92">
    <sortCondition ref="A92"/>
  </sortState>
  <mergeCells count="621">
    <mergeCell ref="A27:B27"/>
    <mergeCell ref="C27:D27"/>
    <mergeCell ref="E27:F27"/>
    <mergeCell ref="G27:H27"/>
    <mergeCell ref="I27:J27"/>
    <mergeCell ref="A42:B42"/>
    <mergeCell ref="C42:D42"/>
    <mergeCell ref="E42:F42"/>
    <mergeCell ref="G42:H42"/>
    <mergeCell ref="I42:J42"/>
    <mergeCell ref="A33:B33"/>
    <mergeCell ref="A34:B34"/>
    <mergeCell ref="A35:B35"/>
    <mergeCell ref="A36:B36"/>
    <mergeCell ref="A37:B37"/>
    <mergeCell ref="A38:B38"/>
    <mergeCell ref="A39:B39"/>
    <mergeCell ref="A40:B40"/>
    <mergeCell ref="A41:B41"/>
    <mergeCell ref="C38:D38"/>
    <mergeCell ref="C39:D39"/>
    <mergeCell ref="C40:D40"/>
    <mergeCell ref="C41:D41"/>
    <mergeCell ref="E16:F16"/>
    <mergeCell ref="E17:F17"/>
    <mergeCell ref="I16:J16"/>
    <mergeCell ref="I17:J17"/>
    <mergeCell ref="G21:H21"/>
    <mergeCell ref="G22:H22"/>
    <mergeCell ref="I4:J4"/>
    <mergeCell ref="I5:J5"/>
    <mergeCell ref="I6:J6"/>
    <mergeCell ref="I7:J7"/>
    <mergeCell ref="I8:J8"/>
    <mergeCell ref="I9:J9"/>
    <mergeCell ref="I10:J10"/>
    <mergeCell ref="I11:J11"/>
    <mergeCell ref="G15:H15"/>
    <mergeCell ref="G16:H16"/>
    <mergeCell ref="G4:H4"/>
    <mergeCell ref="G5:H5"/>
    <mergeCell ref="E10:F10"/>
    <mergeCell ref="E11:F11"/>
    <mergeCell ref="E12:F12"/>
    <mergeCell ref="E13:F13"/>
    <mergeCell ref="E14:F14"/>
    <mergeCell ref="E15:F15"/>
    <mergeCell ref="A1:J1"/>
    <mergeCell ref="I12:J12"/>
    <mergeCell ref="I13:J13"/>
    <mergeCell ref="I14:J14"/>
    <mergeCell ref="I15:J15"/>
    <mergeCell ref="E4:F4"/>
    <mergeCell ref="E5:F5"/>
    <mergeCell ref="E6:F6"/>
    <mergeCell ref="E7:F7"/>
    <mergeCell ref="E8:F8"/>
    <mergeCell ref="E9:F9"/>
    <mergeCell ref="E2:F2"/>
    <mergeCell ref="G2:H2"/>
    <mergeCell ref="I2:J2"/>
    <mergeCell ref="E3:F3"/>
    <mergeCell ref="G3:H3"/>
    <mergeCell ref="I3:J3"/>
    <mergeCell ref="G6:H6"/>
    <mergeCell ref="G7:H7"/>
    <mergeCell ref="G8:H8"/>
    <mergeCell ref="A15:B15"/>
    <mergeCell ref="G17:H17"/>
    <mergeCell ref="G18:H18"/>
    <mergeCell ref="G19:H19"/>
    <mergeCell ref="G20:H20"/>
    <mergeCell ref="G9:H9"/>
    <mergeCell ref="G10:H10"/>
    <mergeCell ref="G11:H11"/>
    <mergeCell ref="G12:H12"/>
    <mergeCell ref="G13:H13"/>
    <mergeCell ref="G14:H14"/>
    <mergeCell ref="I18:J18"/>
    <mergeCell ref="I19:J19"/>
    <mergeCell ref="I20:J20"/>
    <mergeCell ref="C21:D21"/>
    <mergeCell ref="C22:D22"/>
    <mergeCell ref="A22:B22"/>
    <mergeCell ref="A18:B18"/>
    <mergeCell ref="A19:B19"/>
    <mergeCell ref="A20:B20"/>
    <mergeCell ref="A21:B21"/>
    <mergeCell ref="C18:D18"/>
    <mergeCell ref="C19:D19"/>
    <mergeCell ref="C20:D20"/>
    <mergeCell ref="I21:J21"/>
    <mergeCell ref="I22:J22"/>
    <mergeCell ref="E18:F18"/>
    <mergeCell ref="E19:F19"/>
    <mergeCell ref="E20:F20"/>
    <mergeCell ref="E21:F21"/>
    <mergeCell ref="E22:F22"/>
    <mergeCell ref="A16:B16"/>
    <mergeCell ref="A17:B17"/>
    <mergeCell ref="A3:B3"/>
    <mergeCell ref="C3:D3"/>
    <mergeCell ref="A4:B4"/>
    <mergeCell ref="C4:D4"/>
    <mergeCell ref="C12:D12"/>
    <mergeCell ref="C13:D13"/>
    <mergeCell ref="C14:D14"/>
    <mergeCell ref="C15:D15"/>
    <mergeCell ref="C16:D16"/>
    <mergeCell ref="C17:D17"/>
    <mergeCell ref="C23:D23"/>
    <mergeCell ref="C24:D24"/>
    <mergeCell ref="C25:D25"/>
    <mergeCell ref="C26:D26"/>
    <mergeCell ref="C28:D28"/>
    <mergeCell ref="A2:B2"/>
    <mergeCell ref="C2:D2"/>
    <mergeCell ref="A9:B9"/>
    <mergeCell ref="A10:B10"/>
    <mergeCell ref="A11:B11"/>
    <mergeCell ref="C5:D5"/>
    <mergeCell ref="C8:D8"/>
    <mergeCell ref="C9:D9"/>
    <mergeCell ref="C10:D10"/>
    <mergeCell ref="C11:D11"/>
    <mergeCell ref="A6:B6"/>
    <mergeCell ref="C6:D6"/>
    <mergeCell ref="A7:B7"/>
    <mergeCell ref="C7:D7"/>
    <mergeCell ref="A5:B5"/>
    <mergeCell ref="A8:B8"/>
    <mergeCell ref="A12:B12"/>
    <mergeCell ref="A13:B13"/>
    <mergeCell ref="A14:B14"/>
    <mergeCell ref="I23:J23"/>
    <mergeCell ref="I24:J24"/>
    <mergeCell ref="I25:J25"/>
    <mergeCell ref="I26:J26"/>
    <mergeCell ref="I28:J28"/>
    <mergeCell ref="A29:B29"/>
    <mergeCell ref="A30:B30"/>
    <mergeCell ref="A31:B31"/>
    <mergeCell ref="A32:B32"/>
    <mergeCell ref="E23:F23"/>
    <mergeCell ref="E24:F24"/>
    <mergeCell ref="E25:F25"/>
    <mergeCell ref="E26:F26"/>
    <mergeCell ref="E28:F28"/>
    <mergeCell ref="G23:H23"/>
    <mergeCell ref="G24:H24"/>
    <mergeCell ref="G25:H25"/>
    <mergeCell ref="G26:H26"/>
    <mergeCell ref="G28:H28"/>
    <mergeCell ref="A23:B23"/>
    <mergeCell ref="A24:B24"/>
    <mergeCell ref="A25:B25"/>
    <mergeCell ref="A26:B26"/>
    <mergeCell ref="A28:B28"/>
    <mergeCell ref="A52:B52"/>
    <mergeCell ref="A44:B44"/>
    <mergeCell ref="A45:B45"/>
    <mergeCell ref="A43:B43"/>
    <mergeCell ref="A46:B46"/>
    <mergeCell ref="A47:B47"/>
    <mergeCell ref="A48:B48"/>
    <mergeCell ref="A49:B49"/>
    <mergeCell ref="A50:B50"/>
    <mergeCell ref="A51:B51"/>
    <mergeCell ref="A67:B67"/>
    <mergeCell ref="A68:B68"/>
    <mergeCell ref="A69:B69"/>
    <mergeCell ref="A70:B70"/>
    <mergeCell ref="A71:B71"/>
    <mergeCell ref="A72:B72"/>
    <mergeCell ref="A73:B73"/>
    <mergeCell ref="A74:B74"/>
    <mergeCell ref="A75:B75"/>
    <mergeCell ref="A76:B76"/>
    <mergeCell ref="A77:B77"/>
    <mergeCell ref="A78:B78"/>
    <mergeCell ref="A79:B79"/>
    <mergeCell ref="A80:B80"/>
    <mergeCell ref="A81:B81"/>
    <mergeCell ref="A82:B82"/>
    <mergeCell ref="A83:B83"/>
    <mergeCell ref="A84:B84"/>
    <mergeCell ref="A100:B100"/>
    <mergeCell ref="A101:B101"/>
    <mergeCell ref="A102:B102"/>
    <mergeCell ref="A85:B85"/>
    <mergeCell ref="A86:B86"/>
    <mergeCell ref="A87:B87"/>
    <mergeCell ref="A88:B88"/>
    <mergeCell ref="A89:B89"/>
    <mergeCell ref="A90:B90"/>
    <mergeCell ref="A91:B91"/>
    <mergeCell ref="A92:B92"/>
    <mergeCell ref="A93:B93"/>
    <mergeCell ref="A125:B125"/>
    <mergeCell ref="A112:B112"/>
    <mergeCell ref="A113:B113"/>
    <mergeCell ref="A114:B114"/>
    <mergeCell ref="A115:B115"/>
    <mergeCell ref="A116:B116"/>
    <mergeCell ref="A117:B117"/>
    <mergeCell ref="A118:B118"/>
    <mergeCell ref="A119:B119"/>
    <mergeCell ref="A120:B120"/>
    <mergeCell ref="C48:D48"/>
    <mergeCell ref="C49:D49"/>
    <mergeCell ref="C50:D50"/>
    <mergeCell ref="C51:D51"/>
    <mergeCell ref="C52:D52"/>
    <mergeCell ref="A121:B121"/>
    <mergeCell ref="A122:B122"/>
    <mergeCell ref="A123:B123"/>
    <mergeCell ref="A124:B124"/>
    <mergeCell ref="A103:B103"/>
    <mergeCell ref="A104:B104"/>
    <mergeCell ref="A105:B105"/>
    <mergeCell ref="A106:B106"/>
    <mergeCell ref="A107:B107"/>
    <mergeCell ref="A108:B108"/>
    <mergeCell ref="A109:B109"/>
    <mergeCell ref="A110:B110"/>
    <mergeCell ref="A111:B111"/>
    <mergeCell ref="A94:B94"/>
    <mergeCell ref="A95:B95"/>
    <mergeCell ref="A96:B96"/>
    <mergeCell ref="A97:B97"/>
    <mergeCell ref="A98:B98"/>
    <mergeCell ref="A99:B99"/>
    <mergeCell ref="C44:D44"/>
    <mergeCell ref="C45:D45"/>
    <mergeCell ref="C43:D43"/>
    <mergeCell ref="C46:D46"/>
    <mergeCell ref="C47:D47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G51:H51"/>
    <mergeCell ref="G52:H52"/>
    <mergeCell ref="E29:F29"/>
    <mergeCell ref="E30:F30"/>
    <mergeCell ref="E31:F31"/>
    <mergeCell ref="E32:F32"/>
    <mergeCell ref="E33:F33"/>
    <mergeCell ref="E34:F34"/>
    <mergeCell ref="E35:F35"/>
    <mergeCell ref="E36:F36"/>
    <mergeCell ref="E37:F37"/>
    <mergeCell ref="E38:F38"/>
    <mergeCell ref="E39:F39"/>
    <mergeCell ref="E40:F40"/>
    <mergeCell ref="E41:F41"/>
    <mergeCell ref="E44:F44"/>
    <mergeCell ref="E45:F45"/>
    <mergeCell ref="E43:F43"/>
    <mergeCell ref="E46:F46"/>
    <mergeCell ref="E47:F47"/>
    <mergeCell ref="E48:F48"/>
    <mergeCell ref="E49:F49"/>
    <mergeCell ref="E50:F50"/>
    <mergeCell ref="E51:F51"/>
    <mergeCell ref="I49:J49"/>
    <mergeCell ref="I50:J50"/>
    <mergeCell ref="E52:F52"/>
    <mergeCell ref="G29:H29"/>
    <mergeCell ref="G30:H30"/>
    <mergeCell ref="G31:H31"/>
    <mergeCell ref="G32:H32"/>
    <mergeCell ref="G33:H33"/>
    <mergeCell ref="G34:H34"/>
    <mergeCell ref="G35:H35"/>
    <mergeCell ref="G36:H36"/>
    <mergeCell ref="G37:H37"/>
    <mergeCell ref="G38:H38"/>
    <mergeCell ref="G39:H39"/>
    <mergeCell ref="G40:H40"/>
    <mergeCell ref="G41:H41"/>
    <mergeCell ref="G44:H44"/>
    <mergeCell ref="G45:H45"/>
    <mergeCell ref="G43:H43"/>
    <mergeCell ref="G46:H46"/>
    <mergeCell ref="G47:H47"/>
    <mergeCell ref="G48:H48"/>
    <mergeCell ref="G49:H49"/>
    <mergeCell ref="G50:H50"/>
    <mergeCell ref="C67:D67"/>
    <mergeCell ref="C68:D68"/>
    <mergeCell ref="C69:D69"/>
    <mergeCell ref="I51:J51"/>
    <mergeCell ref="I52:J52"/>
    <mergeCell ref="I29:J29"/>
    <mergeCell ref="I30:J30"/>
    <mergeCell ref="I31:J31"/>
    <mergeCell ref="I32:J32"/>
    <mergeCell ref="I33:J33"/>
    <mergeCell ref="I34:J34"/>
    <mergeCell ref="I35:J35"/>
    <mergeCell ref="I36:J36"/>
    <mergeCell ref="I37:J37"/>
    <mergeCell ref="I38:J38"/>
    <mergeCell ref="I39:J39"/>
    <mergeCell ref="I40:J40"/>
    <mergeCell ref="I41:J41"/>
    <mergeCell ref="I44:J44"/>
    <mergeCell ref="I45:J45"/>
    <mergeCell ref="I43:J43"/>
    <mergeCell ref="I46:J46"/>
    <mergeCell ref="I47:J47"/>
    <mergeCell ref="I48:J48"/>
    <mergeCell ref="C70:D70"/>
    <mergeCell ref="C71:D71"/>
    <mergeCell ref="C72:D72"/>
    <mergeCell ref="C73:D73"/>
    <mergeCell ref="C74:D74"/>
    <mergeCell ref="C75:D75"/>
    <mergeCell ref="C76:D76"/>
    <mergeCell ref="C77:D77"/>
    <mergeCell ref="C78:D78"/>
    <mergeCell ref="C79:D79"/>
    <mergeCell ref="C80:D80"/>
    <mergeCell ref="C81:D81"/>
    <mergeCell ref="C82:D82"/>
    <mergeCell ref="C83:D83"/>
    <mergeCell ref="C84:D84"/>
    <mergeCell ref="C85:D85"/>
    <mergeCell ref="C86:D86"/>
    <mergeCell ref="C87:D87"/>
    <mergeCell ref="C88:D88"/>
    <mergeCell ref="C89:D89"/>
    <mergeCell ref="C90:D90"/>
    <mergeCell ref="C91:D91"/>
    <mergeCell ref="C92:D92"/>
    <mergeCell ref="C93:D93"/>
    <mergeCell ref="C94:D94"/>
    <mergeCell ref="C95:D95"/>
    <mergeCell ref="C96:D96"/>
    <mergeCell ref="C112:D112"/>
    <mergeCell ref="C113:D113"/>
    <mergeCell ref="C114:D114"/>
    <mergeCell ref="C97:D97"/>
    <mergeCell ref="C98:D98"/>
    <mergeCell ref="C99:D99"/>
    <mergeCell ref="C100:D100"/>
    <mergeCell ref="C101:D101"/>
    <mergeCell ref="C102:D102"/>
    <mergeCell ref="C103:D103"/>
    <mergeCell ref="C104:D104"/>
    <mergeCell ref="C105:D105"/>
    <mergeCell ref="E75:F75"/>
    <mergeCell ref="E76:F76"/>
    <mergeCell ref="E77:F77"/>
    <mergeCell ref="E78:F78"/>
    <mergeCell ref="E79:F79"/>
    <mergeCell ref="E80:F80"/>
    <mergeCell ref="E81:F81"/>
    <mergeCell ref="C124:D124"/>
    <mergeCell ref="C125:D125"/>
    <mergeCell ref="C115:D115"/>
    <mergeCell ref="C116:D116"/>
    <mergeCell ref="C117:D117"/>
    <mergeCell ref="C118:D118"/>
    <mergeCell ref="C119:D119"/>
    <mergeCell ref="C120:D120"/>
    <mergeCell ref="C121:D121"/>
    <mergeCell ref="C122:D122"/>
    <mergeCell ref="C123:D123"/>
    <mergeCell ref="C106:D106"/>
    <mergeCell ref="C107:D107"/>
    <mergeCell ref="C108:D108"/>
    <mergeCell ref="C109:D109"/>
    <mergeCell ref="C110:D110"/>
    <mergeCell ref="C111:D111"/>
    <mergeCell ref="E66:F66"/>
    <mergeCell ref="E67:F67"/>
    <mergeCell ref="E68:F68"/>
    <mergeCell ref="E69:F69"/>
    <mergeCell ref="E70:F70"/>
    <mergeCell ref="E71:F71"/>
    <mergeCell ref="E72:F72"/>
    <mergeCell ref="E73:F73"/>
    <mergeCell ref="E74:F74"/>
    <mergeCell ref="E82:F82"/>
    <mergeCell ref="E83:F83"/>
    <mergeCell ref="E84:F84"/>
    <mergeCell ref="E85:F85"/>
    <mergeCell ref="E86:F86"/>
    <mergeCell ref="E87:F87"/>
    <mergeCell ref="E88:F88"/>
    <mergeCell ref="E89:F89"/>
    <mergeCell ref="E90:F90"/>
    <mergeCell ref="E91:F91"/>
    <mergeCell ref="E92:F92"/>
    <mergeCell ref="E93:F93"/>
    <mergeCell ref="E94:F94"/>
    <mergeCell ref="E95:F95"/>
    <mergeCell ref="E96:F96"/>
    <mergeCell ref="E97:F97"/>
    <mergeCell ref="E98:F98"/>
    <mergeCell ref="E99:F99"/>
    <mergeCell ref="E100:F100"/>
    <mergeCell ref="E101:F101"/>
    <mergeCell ref="E102:F102"/>
    <mergeCell ref="E103:F103"/>
    <mergeCell ref="E104:F104"/>
    <mergeCell ref="E105:F105"/>
    <mergeCell ref="E106:F106"/>
    <mergeCell ref="E107:F107"/>
    <mergeCell ref="E108:F108"/>
    <mergeCell ref="E118:F118"/>
    <mergeCell ref="E119:F119"/>
    <mergeCell ref="E120:F120"/>
    <mergeCell ref="E121:F121"/>
    <mergeCell ref="E122:F122"/>
    <mergeCell ref="E123:F123"/>
    <mergeCell ref="E124:F124"/>
    <mergeCell ref="E125:F125"/>
    <mergeCell ref="E109:F109"/>
    <mergeCell ref="E110:F110"/>
    <mergeCell ref="E111:F111"/>
    <mergeCell ref="E112:F112"/>
    <mergeCell ref="E113:F113"/>
    <mergeCell ref="E114:F114"/>
    <mergeCell ref="E115:F115"/>
    <mergeCell ref="E116:F116"/>
    <mergeCell ref="E117:F117"/>
    <mergeCell ref="I62:J62"/>
    <mergeCell ref="I63:J63"/>
    <mergeCell ref="I64:J64"/>
    <mergeCell ref="I65:J65"/>
    <mergeCell ref="E53:F53"/>
    <mergeCell ref="E54:F54"/>
    <mergeCell ref="E55:F55"/>
    <mergeCell ref="E56:F56"/>
    <mergeCell ref="E57:F57"/>
    <mergeCell ref="E58:F58"/>
    <mergeCell ref="E65:F65"/>
    <mergeCell ref="I53:J53"/>
    <mergeCell ref="I54:J54"/>
    <mergeCell ref="I55:J55"/>
    <mergeCell ref="I56:J56"/>
    <mergeCell ref="I57:J57"/>
    <mergeCell ref="I58:J58"/>
    <mergeCell ref="I59:J59"/>
    <mergeCell ref="I60:J60"/>
    <mergeCell ref="I61:J61"/>
    <mergeCell ref="E59:F59"/>
    <mergeCell ref="E60:F60"/>
    <mergeCell ref="E61:F61"/>
    <mergeCell ref="E62:F62"/>
    <mergeCell ref="C53:D53"/>
    <mergeCell ref="C54:D54"/>
    <mergeCell ref="C55:D55"/>
    <mergeCell ref="C56:D56"/>
    <mergeCell ref="C57:D57"/>
    <mergeCell ref="C58:D58"/>
    <mergeCell ref="A53:B53"/>
    <mergeCell ref="A54:B54"/>
    <mergeCell ref="A55:B55"/>
    <mergeCell ref="A56:B56"/>
    <mergeCell ref="A57:B57"/>
    <mergeCell ref="A58:B58"/>
    <mergeCell ref="A59:B59"/>
    <mergeCell ref="A60:B60"/>
    <mergeCell ref="A61:B61"/>
    <mergeCell ref="A62:B62"/>
    <mergeCell ref="A63:B63"/>
    <mergeCell ref="A64:B64"/>
    <mergeCell ref="A65:B65"/>
    <mergeCell ref="A66:B66"/>
    <mergeCell ref="C59:D59"/>
    <mergeCell ref="C60:D60"/>
    <mergeCell ref="C61:D61"/>
    <mergeCell ref="C62:D62"/>
    <mergeCell ref="C63:D63"/>
    <mergeCell ref="C64:D64"/>
    <mergeCell ref="C65:D65"/>
    <mergeCell ref="C66:D66"/>
    <mergeCell ref="E63:F63"/>
    <mergeCell ref="E64:F64"/>
    <mergeCell ref="G53:H53"/>
    <mergeCell ref="G54:H54"/>
    <mergeCell ref="G55:H55"/>
    <mergeCell ref="G56:H56"/>
    <mergeCell ref="G57:H57"/>
    <mergeCell ref="G58:H58"/>
    <mergeCell ref="G59:H59"/>
    <mergeCell ref="G60:H60"/>
    <mergeCell ref="G61:H61"/>
    <mergeCell ref="G62:H62"/>
    <mergeCell ref="G63:H63"/>
    <mergeCell ref="G64:H64"/>
    <mergeCell ref="G65:H65"/>
    <mergeCell ref="G66:H66"/>
    <mergeCell ref="G67:H67"/>
    <mergeCell ref="G68:H68"/>
    <mergeCell ref="G69:H69"/>
    <mergeCell ref="G70:H70"/>
    <mergeCell ref="G71:H71"/>
    <mergeCell ref="G72:H72"/>
    <mergeCell ref="G73:H73"/>
    <mergeCell ref="G74:H74"/>
    <mergeCell ref="G75:H75"/>
    <mergeCell ref="G76:H76"/>
    <mergeCell ref="G77:H77"/>
    <mergeCell ref="G78:H78"/>
    <mergeCell ref="G79:H79"/>
    <mergeCell ref="G80:H80"/>
    <mergeCell ref="G81:H81"/>
    <mergeCell ref="G82:H82"/>
    <mergeCell ref="G83:H83"/>
    <mergeCell ref="G84:H84"/>
    <mergeCell ref="G85:H85"/>
    <mergeCell ref="G86:H86"/>
    <mergeCell ref="G87:H87"/>
    <mergeCell ref="G88:H88"/>
    <mergeCell ref="G89:H89"/>
    <mergeCell ref="G90:H90"/>
    <mergeCell ref="G91:H91"/>
    <mergeCell ref="G92:H92"/>
    <mergeCell ref="G93:H93"/>
    <mergeCell ref="G94:H94"/>
    <mergeCell ref="G95:H95"/>
    <mergeCell ref="G96:H96"/>
    <mergeCell ref="G97:H97"/>
    <mergeCell ref="G98:H98"/>
    <mergeCell ref="G99:H99"/>
    <mergeCell ref="G100:H100"/>
    <mergeCell ref="G101:H101"/>
    <mergeCell ref="G102:H102"/>
    <mergeCell ref="G103:H103"/>
    <mergeCell ref="G104:H104"/>
    <mergeCell ref="G105:H105"/>
    <mergeCell ref="G106:H106"/>
    <mergeCell ref="G107:H107"/>
    <mergeCell ref="G108:H108"/>
    <mergeCell ref="G109:H109"/>
    <mergeCell ref="G110:H110"/>
    <mergeCell ref="G111:H111"/>
    <mergeCell ref="G112:H112"/>
    <mergeCell ref="G113:H113"/>
    <mergeCell ref="G114:H114"/>
    <mergeCell ref="G115:H115"/>
    <mergeCell ref="G116:H116"/>
    <mergeCell ref="G117:H117"/>
    <mergeCell ref="G118:H118"/>
    <mergeCell ref="G119:H119"/>
    <mergeCell ref="G120:H120"/>
    <mergeCell ref="G121:H121"/>
    <mergeCell ref="G122:H122"/>
    <mergeCell ref="G123:H123"/>
    <mergeCell ref="G124:H124"/>
    <mergeCell ref="G125:H125"/>
    <mergeCell ref="I66:J66"/>
    <mergeCell ref="I67:J67"/>
    <mergeCell ref="I68:J68"/>
    <mergeCell ref="I69:J69"/>
    <mergeCell ref="I70:J70"/>
    <mergeCell ref="I71:J71"/>
    <mergeCell ref="I72:J72"/>
    <mergeCell ref="I73:J73"/>
    <mergeCell ref="I74:J74"/>
    <mergeCell ref="I75:J75"/>
    <mergeCell ref="I76:J76"/>
    <mergeCell ref="I77:J77"/>
    <mergeCell ref="I78:J78"/>
    <mergeCell ref="I79:J79"/>
    <mergeCell ref="I80:J80"/>
    <mergeCell ref="I81:J81"/>
    <mergeCell ref="I82:J82"/>
    <mergeCell ref="I83:J83"/>
    <mergeCell ref="I84:J84"/>
    <mergeCell ref="I85:J85"/>
    <mergeCell ref="I86:J86"/>
    <mergeCell ref="I87:J87"/>
    <mergeCell ref="I88:J88"/>
    <mergeCell ref="I89:J89"/>
    <mergeCell ref="I90:J90"/>
    <mergeCell ref="I91:J91"/>
    <mergeCell ref="I92:J92"/>
    <mergeCell ref="I93:J93"/>
    <mergeCell ref="I94:J94"/>
    <mergeCell ref="I95:J95"/>
    <mergeCell ref="I96:J96"/>
    <mergeCell ref="I97:J97"/>
    <mergeCell ref="I98:J98"/>
    <mergeCell ref="I99:J99"/>
    <mergeCell ref="I100:J100"/>
    <mergeCell ref="I101:J101"/>
    <mergeCell ref="I102:J102"/>
    <mergeCell ref="I103:J103"/>
    <mergeCell ref="I104:J104"/>
    <mergeCell ref="I105:J105"/>
    <mergeCell ref="I106:J106"/>
    <mergeCell ref="I107:J107"/>
    <mergeCell ref="I108:J108"/>
    <mergeCell ref="I109:J109"/>
    <mergeCell ref="I110:J110"/>
    <mergeCell ref="I111:J111"/>
    <mergeCell ref="I121:J121"/>
    <mergeCell ref="I122:J122"/>
    <mergeCell ref="I123:J123"/>
    <mergeCell ref="I124:J124"/>
    <mergeCell ref="I125:J125"/>
    <mergeCell ref="I112:J112"/>
    <mergeCell ref="I113:J113"/>
    <mergeCell ref="I114:J114"/>
    <mergeCell ref="I115:J115"/>
    <mergeCell ref="I116:J116"/>
    <mergeCell ref="I117:J117"/>
    <mergeCell ref="I118:J118"/>
    <mergeCell ref="I119:J119"/>
    <mergeCell ref="I120:J120"/>
  </mergeCells>
  <phoneticPr fontId="1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8DFFF2-5D05-46D6-A7D1-4A5826498E27}">
  <dimension ref="B1:L38"/>
  <sheetViews>
    <sheetView topLeftCell="A2" workbookViewId="0">
      <selection activeCell="D6" sqref="D6:E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109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48</v>
      </c>
      <c r="I6" s="28"/>
      <c r="J6" s="27">
        <f>J38-K38</f>
        <v>96</v>
      </c>
      <c r="K6" s="28"/>
      <c r="L6" s="5">
        <f>SUM(D6:K6)</f>
        <v>144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/>
      <c r="G8" s="2"/>
      <c r="H8" s="2">
        <v>48</v>
      </c>
      <c r="I8" s="2"/>
      <c r="J8" s="2">
        <v>96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48</v>
      </c>
      <c r="I38" s="2">
        <f t="shared" si="0"/>
        <v>0</v>
      </c>
      <c r="J38" s="2">
        <f t="shared" si="0"/>
        <v>96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27:C27"/>
    <mergeCell ref="B28:C28"/>
    <mergeCell ref="B29:C29"/>
    <mergeCell ref="B30:C30"/>
    <mergeCell ref="B31:C31"/>
    <mergeCell ref="B22:C22"/>
    <mergeCell ref="B23:C23"/>
    <mergeCell ref="B24:C24"/>
    <mergeCell ref="B25:C25"/>
    <mergeCell ref="B26:C26"/>
    <mergeCell ref="B17:C17"/>
    <mergeCell ref="B18:C18"/>
    <mergeCell ref="B19:C19"/>
    <mergeCell ref="B20:C20"/>
    <mergeCell ref="B21:C21"/>
    <mergeCell ref="B12:C12"/>
    <mergeCell ref="B13:C13"/>
    <mergeCell ref="B14:C14"/>
    <mergeCell ref="B15:C15"/>
    <mergeCell ref="B16:C16"/>
    <mergeCell ref="B7:C7"/>
    <mergeCell ref="B8:C8"/>
    <mergeCell ref="B9:C9"/>
    <mergeCell ref="B10:C10"/>
    <mergeCell ref="B11:C11"/>
    <mergeCell ref="B1:K1"/>
    <mergeCell ref="B6:C6"/>
    <mergeCell ref="D6:E6"/>
    <mergeCell ref="D5:E5"/>
    <mergeCell ref="B5:C5"/>
    <mergeCell ref="J5:K5"/>
    <mergeCell ref="J6:K6"/>
    <mergeCell ref="B3:K4"/>
    <mergeCell ref="H5:I5"/>
    <mergeCell ref="H6:I6"/>
    <mergeCell ref="F5:G5"/>
    <mergeCell ref="F6:G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E0AA54-D838-4C1D-A9BA-0B281F7729CE}">
  <dimension ref="B1:L38"/>
  <sheetViews>
    <sheetView workbookViewId="0">
      <selection activeCell="N14" sqref="N1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12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3</v>
      </c>
      <c r="E6" s="28"/>
      <c r="F6" s="27">
        <f>F38-G38</f>
        <v>300</v>
      </c>
      <c r="G6" s="28"/>
      <c r="H6" s="27">
        <f>H38-I38</f>
        <v>453</v>
      </c>
      <c r="I6" s="28"/>
      <c r="J6" s="27">
        <f>J38-K38</f>
        <v>42</v>
      </c>
      <c r="K6" s="28"/>
      <c r="L6" s="5">
        <f>SUM(D6:K6)</f>
        <v>798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3</v>
      </c>
      <c r="E8" s="2"/>
      <c r="F8" s="2">
        <v>300</v>
      </c>
      <c r="G8" s="2"/>
      <c r="H8" s="2">
        <v>453</v>
      </c>
      <c r="I8" s="2"/>
      <c r="J8" s="2">
        <v>42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3</v>
      </c>
      <c r="E38" s="2">
        <f t="shared" si="0"/>
        <v>0</v>
      </c>
      <c r="F38" s="2">
        <f t="shared" si="0"/>
        <v>300</v>
      </c>
      <c r="G38" s="2">
        <f t="shared" si="0"/>
        <v>0</v>
      </c>
      <c r="H38" s="2">
        <f t="shared" si="0"/>
        <v>453</v>
      </c>
      <c r="I38" s="2">
        <f t="shared" si="0"/>
        <v>0</v>
      </c>
      <c r="J38" s="2">
        <f t="shared" si="0"/>
        <v>42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DEC263-57B9-492A-BB2F-AB8F4AAF9DB3}">
  <dimension ref="B1:L38"/>
  <sheetViews>
    <sheetView workbookViewId="0">
      <selection activeCell="O18" sqref="O1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13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77</v>
      </c>
      <c r="G6" s="28"/>
      <c r="H6" s="27">
        <f>H38-I38</f>
        <v>0</v>
      </c>
      <c r="I6" s="28"/>
      <c r="J6" s="27">
        <f>J38-K38</f>
        <v>0</v>
      </c>
      <c r="K6" s="28"/>
      <c r="L6" s="5">
        <f>SUM(D6:K6)</f>
        <v>77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77</v>
      </c>
      <c r="G8" s="2"/>
      <c r="H8" s="2">
        <v>0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77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8F2A92-6D4A-4B7E-A32C-D4223970D403}">
  <dimension ref="B1:L38"/>
  <sheetViews>
    <sheetView workbookViewId="0">
      <selection activeCell="P24" sqref="P2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14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356</v>
      </c>
      <c r="G6" s="28"/>
      <c r="H6" s="27">
        <f>H38-I38</f>
        <v>2</v>
      </c>
      <c r="I6" s="28"/>
      <c r="J6" s="27">
        <f>J38-K38</f>
        <v>0</v>
      </c>
      <c r="K6" s="28"/>
      <c r="L6" s="5">
        <f>SUM(D6:K6)</f>
        <v>358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356</v>
      </c>
      <c r="G8" s="2"/>
      <c r="H8" s="2">
        <v>2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356</v>
      </c>
      <c r="G38" s="2">
        <f t="shared" si="0"/>
        <v>0</v>
      </c>
      <c r="H38" s="2">
        <f t="shared" si="0"/>
        <v>2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BEA583-D570-4F80-93BF-16FD05FD1BCA}">
  <dimension ref="B1:L38"/>
  <sheetViews>
    <sheetView workbookViewId="0">
      <selection activeCell="N15" sqref="N1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15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76</v>
      </c>
      <c r="G6" s="28"/>
      <c r="H6" s="27">
        <f>H38-I38</f>
        <v>67</v>
      </c>
      <c r="I6" s="28"/>
      <c r="J6" s="27">
        <f>J38-K38</f>
        <v>282</v>
      </c>
      <c r="K6" s="28"/>
      <c r="L6" s="5">
        <f>SUM(D6:K6)</f>
        <v>425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76</v>
      </c>
      <c r="G8" s="2"/>
      <c r="H8" s="2">
        <v>67</v>
      </c>
      <c r="I8" s="2"/>
      <c r="J8" s="2">
        <v>282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76</v>
      </c>
      <c r="G38" s="2">
        <f t="shared" si="0"/>
        <v>0</v>
      </c>
      <c r="H38" s="2">
        <f t="shared" si="0"/>
        <v>67</v>
      </c>
      <c r="I38" s="2">
        <f t="shared" si="0"/>
        <v>0</v>
      </c>
      <c r="J38" s="2">
        <f t="shared" si="0"/>
        <v>282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506ED6-A405-4D27-9E23-BE1598F5CEB2}">
  <dimension ref="B1:L38"/>
  <sheetViews>
    <sheetView workbookViewId="0">
      <selection activeCell="M20" sqref="M20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16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116</v>
      </c>
      <c r="G6" s="28"/>
      <c r="H6" s="27">
        <f>H38-I38</f>
        <v>64</v>
      </c>
      <c r="I6" s="28"/>
      <c r="J6" s="27">
        <f>J38-K38</f>
        <v>0</v>
      </c>
      <c r="K6" s="28"/>
      <c r="L6" s="5">
        <f>SUM(D6:K6)</f>
        <v>180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116</v>
      </c>
      <c r="G8" s="2"/>
      <c r="H8" s="2">
        <v>64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116</v>
      </c>
      <c r="G38" s="2">
        <f t="shared" si="0"/>
        <v>0</v>
      </c>
      <c r="H38" s="2">
        <f t="shared" si="0"/>
        <v>64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408148-4FF2-4ED2-B179-564AC041890D}">
  <dimension ref="B1:L38"/>
  <sheetViews>
    <sheetView workbookViewId="0">
      <selection activeCell="M29" sqref="M29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17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48</v>
      </c>
      <c r="I6" s="28"/>
      <c r="J6" s="27">
        <f>J38-K38</f>
        <v>48</v>
      </c>
      <c r="K6" s="28"/>
      <c r="L6" s="5">
        <f>SUM(D6:K6)</f>
        <v>96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/>
      <c r="G8" s="2"/>
      <c r="H8" s="2">
        <v>48</v>
      </c>
      <c r="I8" s="2"/>
      <c r="J8" s="2">
        <v>48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48</v>
      </c>
      <c r="I38" s="2">
        <f t="shared" si="0"/>
        <v>0</v>
      </c>
      <c r="J38" s="2">
        <f t="shared" si="0"/>
        <v>48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CD59F0-249E-403C-91C8-22FB5ECB73D3}">
  <dimension ref="B1:L38"/>
  <sheetViews>
    <sheetView workbookViewId="0">
      <selection activeCell="R18" sqref="R1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18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28</v>
      </c>
      <c r="E6" s="28"/>
      <c r="F6" s="27">
        <f>F38-G38</f>
        <v>600</v>
      </c>
      <c r="G6" s="28"/>
      <c r="H6" s="27">
        <f>H38-I38</f>
        <v>96</v>
      </c>
      <c r="I6" s="28"/>
      <c r="J6" s="27">
        <f>J38-K38</f>
        <v>0</v>
      </c>
      <c r="K6" s="28"/>
      <c r="L6" s="5">
        <f>SUM(D6:K6)</f>
        <v>724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28</v>
      </c>
      <c r="E8" s="2"/>
      <c r="F8" s="2">
        <v>600</v>
      </c>
      <c r="G8" s="2"/>
      <c r="H8" s="2">
        <v>96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28</v>
      </c>
      <c r="E38" s="2">
        <f t="shared" si="0"/>
        <v>0</v>
      </c>
      <c r="F38" s="2">
        <f t="shared" si="0"/>
        <v>600</v>
      </c>
      <c r="G38" s="2">
        <f t="shared" si="0"/>
        <v>0</v>
      </c>
      <c r="H38" s="2">
        <f t="shared" si="0"/>
        <v>96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811EEE-2129-48CF-9C44-AE4CC1A78883}">
  <dimension ref="B1:L38"/>
  <sheetViews>
    <sheetView workbookViewId="0">
      <selection activeCell="N29" sqref="N29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19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597</v>
      </c>
      <c r="G6" s="28"/>
      <c r="H6" s="27">
        <f>H38-I38</f>
        <v>369</v>
      </c>
      <c r="I6" s="28"/>
      <c r="J6" s="27">
        <f>J38-K38</f>
        <v>0</v>
      </c>
      <c r="K6" s="28"/>
      <c r="L6" s="5">
        <f>SUM(D6:K6)</f>
        <v>966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597</v>
      </c>
      <c r="G8" s="2"/>
      <c r="H8" s="2">
        <v>369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597</v>
      </c>
      <c r="G38" s="2">
        <f t="shared" si="0"/>
        <v>0</v>
      </c>
      <c r="H38" s="2">
        <f t="shared" si="0"/>
        <v>369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6F42B9-B880-4862-B66C-6A2BEFAE410B}">
  <dimension ref="B1:L38"/>
  <sheetViews>
    <sheetView workbookViewId="0">
      <selection activeCell="M24" sqref="M2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20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9</v>
      </c>
      <c r="E6" s="28"/>
      <c r="F6" s="27">
        <f>F38-G38</f>
        <v>152</v>
      </c>
      <c r="G6" s="28"/>
      <c r="H6" s="27">
        <f>H38-I38</f>
        <v>48</v>
      </c>
      <c r="I6" s="28"/>
      <c r="J6" s="27">
        <f>J38-K38</f>
        <v>0</v>
      </c>
      <c r="K6" s="28"/>
      <c r="L6" s="5">
        <f>SUM(D6:K6)</f>
        <v>209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9</v>
      </c>
      <c r="E8" s="2"/>
      <c r="F8" s="2">
        <v>152</v>
      </c>
      <c r="G8" s="2"/>
      <c r="H8" s="2">
        <v>48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9</v>
      </c>
      <c r="E38" s="2">
        <f t="shared" si="0"/>
        <v>0</v>
      </c>
      <c r="F38" s="2">
        <f t="shared" si="0"/>
        <v>152</v>
      </c>
      <c r="G38" s="2">
        <f t="shared" si="0"/>
        <v>0</v>
      </c>
      <c r="H38" s="2">
        <f t="shared" si="0"/>
        <v>48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EB954D-4CD9-4222-AB87-E063153AC1C1}">
  <dimension ref="B1:L38"/>
  <sheetViews>
    <sheetView workbookViewId="0">
      <selection activeCell="M21" sqref="M21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21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117</v>
      </c>
      <c r="I6" s="28"/>
      <c r="J6" s="27">
        <f>J38-K38</f>
        <v>51</v>
      </c>
      <c r="K6" s="28"/>
      <c r="L6" s="5">
        <f>SUM(D6:K6)</f>
        <v>168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/>
      <c r="G8" s="2"/>
      <c r="H8" s="2">
        <v>117</v>
      </c>
      <c r="I8" s="2"/>
      <c r="J8" s="2">
        <v>51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117</v>
      </c>
      <c r="I38" s="2">
        <f t="shared" si="0"/>
        <v>0</v>
      </c>
      <c r="J38" s="2">
        <f t="shared" si="0"/>
        <v>51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906978-7BEF-4D5F-9DF7-507E5BE71824}">
  <dimension ref="B1:L38"/>
  <sheetViews>
    <sheetView workbookViewId="0">
      <selection activeCell="O30" sqref="O30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22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204</v>
      </c>
      <c r="G6" s="28"/>
      <c r="H6" s="27">
        <f>H38-I38</f>
        <v>81</v>
      </c>
      <c r="I6" s="28"/>
      <c r="J6" s="27">
        <f>J38-K38</f>
        <v>12</v>
      </c>
      <c r="K6" s="28"/>
      <c r="L6" s="5">
        <f>SUM(D6:K6)</f>
        <v>297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204</v>
      </c>
      <c r="G8" s="2"/>
      <c r="H8" s="2">
        <v>81</v>
      </c>
      <c r="I8" s="2"/>
      <c r="J8" s="2">
        <v>12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204</v>
      </c>
      <c r="G38" s="2">
        <f t="shared" si="0"/>
        <v>0</v>
      </c>
      <c r="H38" s="2">
        <f t="shared" si="0"/>
        <v>81</v>
      </c>
      <c r="I38" s="2">
        <f t="shared" si="0"/>
        <v>0</v>
      </c>
      <c r="J38" s="2">
        <f t="shared" si="0"/>
        <v>12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9457C8-AADD-4E63-8D68-04449D04D1A5}">
  <dimension ref="B1:L38"/>
  <sheetViews>
    <sheetView workbookViewId="0">
      <selection activeCell="O10" sqref="O10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23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111</v>
      </c>
      <c r="E6" s="28"/>
      <c r="F6" s="27">
        <f>F38-G38</f>
        <v>1062</v>
      </c>
      <c r="G6" s="28"/>
      <c r="H6" s="27">
        <f>H38-I38</f>
        <v>57</v>
      </c>
      <c r="I6" s="28"/>
      <c r="J6" s="27">
        <f>J38-K38</f>
        <v>24</v>
      </c>
      <c r="K6" s="28"/>
      <c r="L6" s="5">
        <f>SUM(D6:K6)</f>
        <v>1254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111</v>
      </c>
      <c r="E8" s="2"/>
      <c r="F8" s="2">
        <v>1062</v>
      </c>
      <c r="G8" s="2"/>
      <c r="H8" s="2">
        <v>57</v>
      </c>
      <c r="I8" s="2"/>
      <c r="J8" s="2">
        <v>24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111</v>
      </c>
      <c r="E38" s="2">
        <f t="shared" si="0"/>
        <v>0</v>
      </c>
      <c r="F38" s="2">
        <f t="shared" si="0"/>
        <v>1062</v>
      </c>
      <c r="G38" s="2">
        <f t="shared" si="0"/>
        <v>0</v>
      </c>
      <c r="H38" s="2">
        <f t="shared" si="0"/>
        <v>57</v>
      </c>
      <c r="I38" s="2">
        <f t="shared" si="0"/>
        <v>0</v>
      </c>
      <c r="J38" s="2">
        <f t="shared" si="0"/>
        <v>24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FC73D8-F097-4616-A9EA-CDCF5B8A8643}">
  <dimension ref="B1:L38"/>
  <sheetViews>
    <sheetView workbookViewId="0">
      <selection activeCell="O33" sqref="O3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24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5</v>
      </c>
      <c r="E6" s="28"/>
      <c r="F6" s="27">
        <f>F38-G38</f>
        <v>141</v>
      </c>
      <c r="G6" s="28"/>
      <c r="H6" s="27">
        <f>H38-I38</f>
        <v>24</v>
      </c>
      <c r="I6" s="28"/>
      <c r="J6" s="27">
        <f>J38-K38</f>
        <v>0</v>
      </c>
      <c r="K6" s="28"/>
      <c r="L6" s="5">
        <f>SUM(D6:K6)</f>
        <v>170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5</v>
      </c>
      <c r="E8" s="2"/>
      <c r="F8" s="2">
        <v>141</v>
      </c>
      <c r="G8" s="2"/>
      <c r="H8" s="2">
        <v>24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5</v>
      </c>
      <c r="E38" s="2">
        <f t="shared" si="0"/>
        <v>0</v>
      </c>
      <c r="F38" s="2">
        <f t="shared" si="0"/>
        <v>141</v>
      </c>
      <c r="G38" s="2">
        <f t="shared" si="0"/>
        <v>0</v>
      </c>
      <c r="H38" s="2">
        <f t="shared" si="0"/>
        <v>24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17277A-F810-4DFF-BC9B-FC389AE09B6E}">
  <dimension ref="B1:L38"/>
  <sheetViews>
    <sheetView workbookViewId="0">
      <selection activeCell="O33" sqref="O3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25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3</v>
      </c>
      <c r="E6" s="28"/>
      <c r="F6" s="27">
        <f>F38-G38</f>
        <v>99</v>
      </c>
      <c r="G6" s="28"/>
      <c r="H6" s="27">
        <f>H38-I38</f>
        <v>9</v>
      </c>
      <c r="I6" s="28"/>
      <c r="J6" s="27">
        <f>J38-K38</f>
        <v>0</v>
      </c>
      <c r="K6" s="28"/>
      <c r="L6" s="5">
        <f>SUM(D6:K6)</f>
        <v>111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3</v>
      </c>
      <c r="E8" s="2"/>
      <c r="F8" s="2">
        <v>99</v>
      </c>
      <c r="G8" s="2"/>
      <c r="H8" s="2">
        <v>9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3</v>
      </c>
      <c r="E38" s="2">
        <f t="shared" si="0"/>
        <v>0</v>
      </c>
      <c r="F38" s="2">
        <f t="shared" si="0"/>
        <v>99</v>
      </c>
      <c r="G38" s="2">
        <f t="shared" si="0"/>
        <v>0</v>
      </c>
      <c r="H38" s="2">
        <f t="shared" si="0"/>
        <v>9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67D169-207A-42BD-B53B-E897893B1F4B}">
  <dimension ref="B1:L38"/>
  <sheetViews>
    <sheetView workbookViewId="0">
      <selection activeCell="H8" sqref="H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31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24</v>
      </c>
      <c r="E6" s="28"/>
      <c r="F6" s="27">
        <f>F38-G38</f>
        <v>126</v>
      </c>
      <c r="G6" s="28"/>
      <c r="H6" s="27">
        <f>H38-I38</f>
        <v>267</v>
      </c>
      <c r="I6" s="28"/>
      <c r="J6" s="27">
        <f>J38-K38</f>
        <v>3</v>
      </c>
      <c r="K6" s="28"/>
      <c r="L6" s="5">
        <f>SUM(D6:K6)</f>
        <v>420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24</v>
      </c>
      <c r="E8" s="2"/>
      <c r="F8" s="2">
        <v>126</v>
      </c>
      <c r="G8" s="2"/>
      <c r="H8" s="2">
        <v>267</v>
      </c>
      <c r="I8" s="2"/>
      <c r="J8" s="2">
        <v>3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24</v>
      </c>
      <c r="E38" s="2">
        <f t="shared" si="0"/>
        <v>0</v>
      </c>
      <c r="F38" s="2">
        <f t="shared" si="0"/>
        <v>126</v>
      </c>
      <c r="G38" s="2">
        <f t="shared" si="0"/>
        <v>0</v>
      </c>
      <c r="H38" s="2">
        <f t="shared" si="0"/>
        <v>267</v>
      </c>
      <c r="I38" s="2">
        <f t="shared" si="0"/>
        <v>0</v>
      </c>
      <c r="J38" s="2">
        <f t="shared" si="0"/>
        <v>3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E23FA-D8CE-46CB-8D29-CA1612318702}">
  <dimension ref="B1:L38"/>
  <sheetViews>
    <sheetView workbookViewId="0">
      <selection activeCell="N29" sqref="N29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32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32</v>
      </c>
      <c r="G6" s="28"/>
      <c r="H6" s="27">
        <f>H38-I38</f>
        <v>144</v>
      </c>
      <c r="I6" s="28"/>
      <c r="J6" s="27">
        <f>J38-K38</f>
        <v>90</v>
      </c>
      <c r="K6" s="28"/>
      <c r="L6" s="5">
        <f>SUM(D6:K6)</f>
        <v>266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32</v>
      </c>
      <c r="G8" s="2"/>
      <c r="H8" s="2">
        <v>144</v>
      </c>
      <c r="I8" s="2"/>
      <c r="J8" s="2">
        <v>90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32</v>
      </c>
      <c r="G38" s="2">
        <f t="shared" si="0"/>
        <v>0</v>
      </c>
      <c r="H38" s="2">
        <f t="shared" si="0"/>
        <v>144</v>
      </c>
      <c r="I38" s="2">
        <f t="shared" si="0"/>
        <v>0</v>
      </c>
      <c r="J38" s="2">
        <f t="shared" si="0"/>
        <v>90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5E9E60-C612-49E0-A5D5-BC6F437E3B53}">
  <dimension ref="B1:L38"/>
  <sheetViews>
    <sheetView workbookViewId="0">
      <selection activeCell="N35" sqref="N3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28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0</v>
      </c>
      <c r="I6" s="28"/>
      <c r="J6" s="27">
        <f>J38-K38</f>
        <v>15</v>
      </c>
      <c r="K6" s="28"/>
      <c r="L6" s="5">
        <f>SUM(D6:K6)</f>
        <v>15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/>
      <c r="G8" s="2"/>
      <c r="H8" s="2"/>
      <c r="I8" s="2"/>
      <c r="J8" s="2">
        <v>15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15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1F6816-E63D-4170-BA0B-641C1D1766D8}">
  <dimension ref="B1:L38"/>
  <sheetViews>
    <sheetView workbookViewId="0">
      <selection activeCell="M18" sqref="M1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29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30</v>
      </c>
      <c r="G6" s="28"/>
      <c r="H6" s="27">
        <f>H38-I38</f>
        <v>7</v>
      </c>
      <c r="I6" s="28"/>
      <c r="J6" s="27">
        <f>J38-K38</f>
        <v>0</v>
      </c>
      <c r="K6" s="28"/>
      <c r="L6" s="5">
        <f>SUM(D6:K6)</f>
        <v>37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30</v>
      </c>
      <c r="G8" s="2"/>
      <c r="H8" s="2">
        <v>7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30</v>
      </c>
      <c r="G38" s="2">
        <f t="shared" si="0"/>
        <v>0</v>
      </c>
      <c r="H38" s="2">
        <f t="shared" si="0"/>
        <v>7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3F1A7-E252-48E8-8CEC-8A891221363D}">
  <dimension ref="B1:L38"/>
  <sheetViews>
    <sheetView workbookViewId="0">
      <selection activeCell="R28" sqref="R2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30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261</v>
      </c>
      <c r="I6" s="28"/>
      <c r="J6" s="27">
        <f>J38-K38</f>
        <v>51</v>
      </c>
      <c r="K6" s="28"/>
      <c r="L6" s="5">
        <f>SUM(D6:K6)</f>
        <v>312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/>
      <c r="G8" s="2"/>
      <c r="H8" s="2">
        <v>261</v>
      </c>
      <c r="I8" s="2"/>
      <c r="J8" s="2">
        <v>51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261</v>
      </c>
      <c r="I38" s="2">
        <f t="shared" si="0"/>
        <v>0</v>
      </c>
      <c r="J38" s="2">
        <f t="shared" si="0"/>
        <v>51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B1844C-3578-4FDB-975B-363408161F7D}">
  <dimension ref="B1:L38"/>
  <sheetViews>
    <sheetView workbookViewId="0">
      <selection activeCell="O16" sqref="O1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33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1056</v>
      </c>
      <c r="G6" s="28"/>
      <c r="H6" s="27">
        <f>H38-I38</f>
        <v>485</v>
      </c>
      <c r="I6" s="28"/>
      <c r="J6" s="27">
        <f>J38-K38</f>
        <v>0</v>
      </c>
      <c r="K6" s="28"/>
      <c r="L6" s="5">
        <f>SUM(D6:K6)</f>
        <v>1541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1056</v>
      </c>
      <c r="G8" s="2"/>
      <c r="H8" s="2">
        <v>485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1056</v>
      </c>
      <c r="G38" s="2">
        <f t="shared" si="0"/>
        <v>0</v>
      </c>
      <c r="H38" s="2">
        <f t="shared" si="0"/>
        <v>485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E19490-4971-48AB-99BF-C4154EA8E541}">
  <dimension ref="B1:L38"/>
  <sheetViews>
    <sheetView workbookViewId="0">
      <selection activeCell="N15" sqref="N1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34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109</v>
      </c>
      <c r="G6" s="28"/>
      <c r="H6" s="27">
        <f>H38-I38</f>
        <v>35</v>
      </c>
      <c r="I6" s="28"/>
      <c r="J6" s="27">
        <f>J38-K38</f>
        <v>27</v>
      </c>
      <c r="K6" s="28"/>
      <c r="L6" s="5">
        <f>SUM(D6:K6)</f>
        <v>171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109</v>
      </c>
      <c r="G8" s="2"/>
      <c r="H8" s="2">
        <v>35</v>
      </c>
      <c r="I8" s="2"/>
      <c r="J8" s="2">
        <v>27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109</v>
      </c>
      <c r="G38" s="2">
        <f t="shared" si="0"/>
        <v>0</v>
      </c>
      <c r="H38" s="2">
        <f t="shared" si="0"/>
        <v>35</v>
      </c>
      <c r="I38" s="2">
        <f t="shared" si="0"/>
        <v>0</v>
      </c>
      <c r="J38" s="2">
        <f t="shared" si="0"/>
        <v>27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38824-EF84-4C99-ADC7-30AC0CC49A5D}">
  <dimension ref="B1:L38"/>
  <sheetViews>
    <sheetView workbookViewId="0">
      <selection activeCell="M15" sqref="M1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35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9</v>
      </c>
      <c r="I6" s="28"/>
      <c r="J6" s="27">
        <f>J38-K38</f>
        <v>18</v>
      </c>
      <c r="K6" s="28"/>
      <c r="L6" s="5">
        <f>SUM(D6:K6)</f>
        <v>27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0</v>
      </c>
      <c r="G8" s="2"/>
      <c r="H8" s="2">
        <v>9</v>
      </c>
      <c r="I8" s="2"/>
      <c r="J8" s="2">
        <v>18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9</v>
      </c>
      <c r="I38" s="2">
        <f t="shared" si="0"/>
        <v>0</v>
      </c>
      <c r="J38" s="2">
        <f t="shared" si="0"/>
        <v>18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580923-7652-49A4-8459-DD4E4E87AEB9}">
  <dimension ref="B1:L38"/>
  <sheetViews>
    <sheetView workbookViewId="0">
      <selection activeCell="P14" sqref="P1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36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69</v>
      </c>
      <c r="G6" s="28"/>
      <c r="H6" s="27">
        <f>H38-I38</f>
        <v>30</v>
      </c>
      <c r="I6" s="28"/>
      <c r="J6" s="27">
        <f>J38-K38</f>
        <v>453</v>
      </c>
      <c r="K6" s="28"/>
      <c r="L6" s="5">
        <f>SUM(D6:K6)</f>
        <v>552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69</v>
      </c>
      <c r="G8" s="2"/>
      <c r="H8" s="2">
        <v>30</v>
      </c>
      <c r="I8" s="2"/>
      <c r="J8" s="2">
        <v>453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69</v>
      </c>
      <c r="G38" s="2">
        <f t="shared" si="0"/>
        <v>0</v>
      </c>
      <c r="H38" s="2">
        <f t="shared" si="0"/>
        <v>30</v>
      </c>
      <c r="I38" s="2">
        <f t="shared" si="0"/>
        <v>0</v>
      </c>
      <c r="J38" s="2">
        <f t="shared" si="0"/>
        <v>453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0BBA70-149B-4263-ACDA-B33F26D5C574}">
  <dimension ref="B1:L38"/>
  <sheetViews>
    <sheetView workbookViewId="0">
      <selection activeCell="O31" sqref="O31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37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264</v>
      </c>
      <c r="G6" s="28"/>
      <c r="H6" s="27">
        <f>H38-I38</f>
        <v>5</v>
      </c>
      <c r="I6" s="28"/>
      <c r="J6" s="27">
        <f>J38-K38</f>
        <v>49</v>
      </c>
      <c r="K6" s="28"/>
      <c r="L6" s="5">
        <f>SUM(D6:K6)</f>
        <v>318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264</v>
      </c>
      <c r="G8" s="2"/>
      <c r="H8" s="2">
        <v>5</v>
      </c>
      <c r="I8" s="2"/>
      <c r="J8" s="2">
        <v>49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264</v>
      </c>
      <c r="G38" s="2">
        <f t="shared" si="0"/>
        <v>0</v>
      </c>
      <c r="H38" s="2">
        <f t="shared" si="0"/>
        <v>5</v>
      </c>
      <c r="I38" s="2">
        <f t="shared" si="0"/>
        <v>0</v>
      </c>
      <c r="J38" s="2">
        <f t="shared" si="0"/>
        <v>49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107163-CB98-4B64-8C1F-68BD070612B8}">
  <dimension ref="B1:L38"/>
  <sheetViews>
    <sheetView workbookViewId="0">
      <selection activeCell="O30" sqref="O30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38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9</v>
      </c>
      <c r="G6" s="28"/>
      <c r="H6" s="27">
        <f>H38-I38</f>
        <v>2</v>
      </c>
      <c r="I6" s="28"/>
      <c r="J6" s="27">
        <f>J38-K38</f>
        <v>0</v>
      </c>
      <c r="K6" s="28"/>
      <c r="L6" s="5">
        <f>SUM(D6:K6)</f>
        <v>11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9</v>
      </c>
      <c r="G8" s="2"/>
      <c r="H8" s="2">
        <v>2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9</v>
      </c>
      <c r="G38" s="2">
        <f t="shared" si="0"/>
        <v>0</v>
      </c>
      <c r="H38" s="2">
        <f t="shared" si="0"/>
        <v>2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3091E5-4D88-4B34-BC61-5B781F8F8516}">
  <dimension ref="B1:L38"/>
  <sheetViews>
    <sheetView workbookViewId="0">
      <selection activeCell="O14" sqref="O1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39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9</v>
      </c>
      <c r="I6" s="28"/>
      <c r="J6" s="27">
        <f>J38-K38</f>
        <v>84</v>
      </c>
      <c r="K6" s="28"/>
      <c r="L6" s="5">
        <f>SUM(D6:K6)</f>
        <v>93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/>
      <c r="G8" s="2"/>
      <c r="H8" s="2">
        <v>9</v>
      </c>
      <c r="I8" s="2"/>
      <c r="J8" s="2">
        <v>84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9</v>
      </c>
      <c r="I38" s="2">
        <f t="shared" si="0"/>
        <v>0</v>
      </c>
      <c r="J38" s="2">
        <f t="shared" si="0"/>
        <v>84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2E3C0F-720E-4912-B432-9BA69364D8C8}">
  <dimension ref="B1:L38"/>
  <sheetViews>
    <sheetView workbookViewId="0">
      <selection activeCell="M19" sqref="M19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40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348</v>
      </c>
      <c r="G6" s="28"/>
      <c r="H6" s="27">
        <f>H38-I38</f>
        <v>240</v>
      </c>
      <c r="I6" s="28"/>
      <c r="J6" s="27">
        <f>J38-K38</f>
        <v>0</v>
      </c>
      <c r="K6" s="28"/>
      <c r="L6" s="5">
        <f>SUM(D6:K6)</f>
        <v>588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348</v>
      </c>
      <c r="G8" s="2"/>
      <c r="H8" s="2">
        <v>240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348</v>
      </c>
      <c r="G38" s="2">
        <f t="shared" si="0"/>
        <v>0</v>
      </c>
      <c r="H38" s="2">
        <f t="shared" si="0"/>
        <v>240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73AEC-C1C4-437E-A413-D0AFEFD3330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4B2245-6BD5-471E-BBF6-EBC0CD4BA171}">
  <dimension ref="B1:L38"/>
  <sheetViews>
    <sheetView workbookViewId="0">
      <selection activeCell="O20" sqref="O20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41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0</v>
      </c>
      <c r="I6" s="28"/>
      <c r="J6" s="27">
        <f>J38-K38</f>
        <v>48</v>
      </c>
      <c r="K6" s="28"/>
      <c r="L6" s="5">
        <f>SUM(D6:K6)</f>
        <v>48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/>
      <c r="G8" s="2"/>
      <c r="H8" s="2"/>
      <c r="I8" s="2"/>
      <c r="J8" s="2">
        <v>48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48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D7E2B7-E090-4000-84DB-6E92BBC4117D}">
  <dimension ref="B1:L38"/>
  <sheetViews>
    <sheetView tabSelected="1" workbookViewId="0">
      <selection activeCell="M16" sqref="M1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42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296</v>
      </c>
      <c r="G6" s="28"/>
      <c r="H6" s="27">
        <f>H38-I38</f>
        <v>48</v>
      </c>
      <c r="I6" s="28"/>
      <c r="J6" s="27">
        <f>J38-K38</f>
        <v>0</v>
      </c>
      <c r="K6" s="28"/>
      <c r="L6" s="5">
        <f>SUM(D6:K6)</f>
        <v>344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296</v>
      </c>
      <c r="G8" s="2"/>
      <c r="H8" s="2">
        <v>48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296</v>
      </c>
      <c r="G38" s="2">
        <f t="shared" si="0"/>
        <v>0</v>
      </c>
      <c r="H38" s="2">
        <f t="shared" si="0"/>
        <v>48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246BB4-F38D-4DFF-B3C9-C8A0A144CD9A}">
  <dimension ref="B1:L38"/>
  <sheetViews>
    <sheetView workbookViewId="0">
      <selection activeCell="N24" sqref="N2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43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38</v>
      </c>
      <c r="I6" s="28"/>
      <c r="J6" s="27">
        <f>J38-K38</f>
        <v>33</v>
      </c>
      <c r="K6" s="28"/>
      <c r="L6" s="5">
        <f>SUM(D6:K6)</f>
        <v>71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/>
      <c r="G8" s="2"/>
      <c r="H8" s="2">
        <v>38</v>
      </c>
      <c r="I8" s="2"/>
      <c r="J8" s="2">
        <v>33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38</v>
      </c>
      <c r="I38" s="2">
        <f t="shared" si="0"/>
        <v>0</v>
      </c>
      <c r="J38" s="2">
        <f t="shared" si="0"/>
        <v>33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78FFEA-F39F-49C9-9FC3-05B9EB024DBC}">
  <dimension ref="B1:L38"/>
  <sheetViews>
    <sheetView workbookViewId="0">
      <selection activeCell="M23" sqref="M2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44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2</v>
      </c>
      <c r="E6" s="28"/>
      <c r="F6" s="27">
        <f>F38-G38</f>
        <v>77</v>
      </c>
      <c r="G6" s="28"/>
      <c r="H6" s="27">
        <f>H38-I38</f>
        <v>0</v>
      </c>
      <c r="I6" s="28"/>
      <c r="J6" s="27">
        <f>J38-K38</f>
        <v>0</v>
      </c>
      <c r="K6" s="28"/>
      <c r="L6" s="5">
        <f>SUM(D6:K6)</f>
        <v>79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2</v>
      </c>
      <c r="E8" s="2"/>
      <c r="F8" s="2">
        <v>77</v>
      </c>
      <c r="G8" s="2"/>
      <c r="H8" s="2"/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2</v>
      </c>
      <c r="E38" s="2">
        <f t="shared" si="0"/>
        <v>0</v>
      </c>
      <c r="F38" s="2">
        <f t="shared" si="0"/>
        <v>77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07300F-F27E-4B8F-AAE4-1DFE0A1FED89}">
  <dimension ref="B1:L38"/>
  <sheetViews>
    <sheetView workbookViewId="0">
      <selection activeCell="N14" sqref="N1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45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92</v>
      </c>
      <c r="G6" s="28"/>
      <c r="H6" s="27">
        <f>H38-I38</f>
        <v>336</v>
      </c>
      <c r="I6" s="28"/>
      <c r="J6" s="27">
        <f>J38-K38</f>
        <v>0</v>
      </c>
      <c r="K6" s="28"/>
      <c r="L6" s="5">
        <f>SUM(D6:K6)</f>
        <v>428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92</v>
      </c>
      <c r="G8" s="2"/>
      <c r="H8" s="2">
        <v>336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92</v>
      </c>
      <c r="G38" s="2">
        <f t="shared" si="0"/>
        <v>0</v>
      </c>
      <c r="H38" s="2">
        <f t="shared" si="0"/>
        <v>336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2F7A7F-F11B-4282-90CB-DED1982D3C3F}">
  <dimension ref="B1:L38"/>
  <sheetViews>
    <sheetView workbookViewId="0">
      <selection activeCell="N13" sqref="N1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46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2</v>
      </c>
      <c r="G6" s="28"/>
      <c r="H6" s="27">
        <f>H38-I38</f>
        <v>10</v>
      </c>
      <c r="I6" s="28"/>
      <c r="J6" s="27">
        <f>J38-K38</f>
        <v>102</v>
      </c>
      <c r="K6" s="28"/>
      <c r="L6" s="5">
        <f>SUM(D6:K6)</f>
        <v>114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2</v>
      </c>
      <c r="G8" s="2"/>
      <c r="H8" s="2">
        <v>10</v>
      </c>
      <c r="I8" s="2"/>
      <c r="J8" s="2">
        <v>102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2</v>
      </c>
      <c r="G38" s="2">
        <f t="shared" si="0"/>
        <v>0</v>
      </c>
      <c r="H38" s="2">
        <f t="shared" si="0"/>
        <v>10</v>
      </c>
      <c r="I38" s="2">
        <f t="shared" si="0"/>
        <v>0</v>
      </c>
      <c r="J38" s="2">
        <f t="shared" si="0"/>
        <v>102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2DD2DB-EF15-4100-B3E5-7809B8CAAFEA}">
  <dimension ref="B1:L38"/>
  <sheetViews>
    <sheetView workbookViewId="0">
      <selection activeCell="N13" sqref="N1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47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218</v>
      </c>
      <c r="G6" s="28"/>
      <c r="H6" s="27">
        <f>H38-I38</f>
        <v>58</v>
      </c>
      <c r="I6" s="28"/>
      <c r="J6" s="27">
        <f>J38-K38</f>
        <v>183</v>
      </c>
      <c r="K6" s="28"/>
      <c r="L6" s="5">
        <f>SUM(D6:K6)</f>
        <v>459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218</v>
      </c>
      <c r="G8" s="2"/>
      <c r="H8" s="2">
        <v>58</v>
      </c>
      <c r="I8" s="2"/>
      <c r="J8" s="2">
        <v>183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218</v>
      </c>
      <c r="G38" s="2">
        <f t="shared" si="0"/>
        <v>0</v>
      </c>
      <c r="H38" s="2">
        <f t="shared" si="0"/>
        <v>58</v>
      </c>
      <c r="I38" s="2">
        <f t="shared" si="0"/>
        <v>0</v>
      </c>
      <c r="J38" s="2">
        <f t="shared" si="0"/>
        <v>183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CDA1D0-F6F6-4BAE-8CBE-3A52B65A5273}">
  <dimension ref="B1:L38"/>
  <sheetViews>
    <sheetView workbookViewId="0">
      <selection activeCell="O29" sqref="O29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48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2</v>
      </c>
      <c r="E6" s="28"/>
      <c r="F6" s="27">
        <f>F38-G38</f>
        <v>141</v>
      </c>
      <c r="G6" s="28"/>
      <c r="H6" s="27">
        <f>H38-I38</f>
        <v>129</v>
      </c>
      <c r="I6" s="28"/>
      <c r="J6" s="27">
        <f>J38-K38</f>
        <v>0</v>
      </c>
      <c r="K6" s="28"/>
      <c r="L6" s="5">
        <f>SUM(D6:K6)</f>
        <v>272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2</v>
      </c>
      <c r="E8" s="2"/>
      <c r="F8" s="2">
        <v>141</v>
      </c>
      <c r="G8" s="2"/>
      <c r="H8" s="2">
        <v>129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2</v>
      </c>
      <c r="E38" s="2">
        <f t="shared" si="0"/>
        <v>0</v>
      </c>
      <c r="F38" s="2">
        <f t="shared" si="0"/>
        <v>141</v>
      </c>
      <c r="G38" s="2">
        <f t="shared" si="0"/>
        <v>0</v>
      </c>
      <c r="H38" s="2">
        <f t="shared" si="0"/>
        <v>129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DF23AA-62F2-4D10-9DE3-FA4B620033A9}">
  <dimension ref="B1:L38"/>
  <sheetViews>
    <sheetView workbookViewId="0">
      <selection activeCell="J8" sqref="J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49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48</v>
      </c>
      <c r="G6" s="28"/>
      <c r="H6" s="27">
        <f>H38-I38</f>
        <v>22</v>
      </c>
      <c r="I6" s="28"/>
      <c r="J6" s="27">
        <f>J38-K38</f>
        <v>93</v>
      </c>
      <c r="K6" s="28"/>
      <c r="L6" s="5">
        <f>SUM(D6:K6)</f>
        <v>163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48</v>
      </c>
      <c r="G8" s="2"/>
      <c r="H8" s="2">
        <v>22</v>
      </c>
      <c r="I8" s="2"/>
      <c r="J8" s="2">
        <v>93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48</v>
      </c>
      <c r="G38" s="2">
        <f t="shared" si="0"/>
        <v>0</v>
      </c>
      <c r="H38" s="2">
        <f t="shared" si="0"/>
        <v>22</v>
      </c>
      <c r="I38" s="2">
        <f t="shared" si="0"/>
        <v>0</v>
      </c>
      <c r="J38" s="2">
        <f t="shared" si="0"/>
        <v>93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F4E647-D23A-4AAA-827B-B75454104268}">
  <dimension ref="B1:L38"/>
  <sheetViews>
    <sheetView workbookViewId="0">
      <selection activeCell="M31" sqref="M31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50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3</v>
      </c>
      <c r="G6" s="28"/>
      <c r="H6" s="27">
        <f>H38-I38</f>
        <v>1</v>
      </c>
      <c r="I6" s="28"/>
      <c r="J6" s="27">
        <f>J38-K38</f>
        <v>0</v>
      </c>
      <c r="K6" s="28"/>
      <c r="L6" s="5">
        <f>SUM(D6:K6)</f>
        <v>4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3</v>
      </c>
      <c r="G8" s="2"/>
      <c r="H8" s="2">
        <v>1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3</v>
      </c>
      <c r="G38" s="2">
        <f t="shared" si="0"/>
        <v>0</v>
      </c>
      <c r="H38" s="2">
        <f t="shared" si="0"/>
        <v>1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A1E463-CD04-4060-B39A-92B14F31C621}">
  <dimension ref="B1:L38"/>
  <sheetViews>
    <sheetView workbookViewId="0">
      <selection activeCell="M17" sqref="M17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51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6</v>
      </c>
      <c r="G6" s="28"/>
      <c r="H6" s="27">
        <f>H38-I38</f>
        <v>395</v>
      </c>
      <c r="I6" s="28"/>
      <c r="J6" s="27">
        <f>J38-K38</f>
        <v>96</v>
      </c>
      <c r="K6" s="28"/>
      <c r="L6" s="5">
        <f>SUM(D6:K6)</f>
        <v>497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6</v>
      </c>
      <c r="G8" s="2"/>
      <c r="H8" s="2">
        <v>395</v>
      </c>
      <c r="I8" s="2"/>
      <c r="J8" s="2">
        <v>96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6</v>
      </c>
      <c r="G38" s="2">
        <f t="shared" si="0"/>
        <v>0</v>
      </c>
      <c r="H38" s="2">
        <f t="shared" si="0"/>
        <v>395</v>
      </c>
      <c r="I38" s="2">
        <f t="shared" si="0"/>
        <v>0</v>
      </c>
      <c r="J38" s="2">
        <f t="shared" si="0"/>
        <v>96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D839AA-8193-48BD-AF25-4E74A524EE19}">
  <dimension ref="B1:L38"/>
  <sheetViews>
    <sheetView workbookViewId="0">
      <selection activeCell="J8" sqref="J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52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63</v>
      </c>
      <c r="G6" s="28"/>
      <c r="H6" s="27">
        <f>H38-I38</f>
        <v>480</v>
      </c>
      <c r="I6" s="28"/>
      <c r="J6" s="27">
        <f>J38-K38</f>
        <v>9</v>
      </c>
      <c r="K6" s="28"/>
      <c r="L6" s="5">
        <f>SUM(D6:K6)</f>
        <v>552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63</v>
      </c>
      <c r="G8" s="2"/>
      <c r="H8" s="2">
        <v>480</v>
      </c>
      <c r="I8" s="2"/>
      <c r="J8" s="2">
        <v>9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63</v>
      </c>
      <c r="G38" s="2">
        <f t="shared" si="0"/>
        <v>0</v>
      </c>
      <c r="H38" s="2">
        <f t="shared" si="0"/>
        <v>480</v>
      </c>
      <c r="I38" s="2">
        <f t="shared" si="0"/>
        <v>0</v>
      </c>
      <c r="J38" s="2">
        <f t="shared" si="0"/>
        <v>9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CB2F89-6217-4B38-AC0E-0B22A3E3C657}">
  <dimension ref="B1:L38"/>
  <sheetViews>
    <sheetView workbookViewId="0">
      <selection activeCell="N23" sqref="N2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55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87</v>
      </c>
      <c r="G6" s="28"/>
      <c r="H6" s="27">
        <f>H38-I38</f>
        <v>246</v>
      </c>
      <c r="I6" s="28"/>
      <c r="J6" s="27">
        <f>J38-K38</f>
        <v>0</v>
      </c>
      <c r="K6" s="28"/>
      <c r="L6" s="5">
        <f>SUM(D6:K6)</f>
        <v>333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87</v>
      </c>
      <c r="G8" s="2"/>
      <c r="H8" s="2">
        <v>246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87</v>
      </c>
      <c r="G38" s="2">
        <f t="shared" si="0"/>
        <v>0</v>
      </c>
      <c r="H38" s="2">
        <f t="shared" si="0"/>
        <v>246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1407B5-F7BF-4467-9A62-D4B6E910AEA7}">
  <dimension ref="B1:L38"/>
  <sheetViews>
    <sheetView workbookViewId="0">
      <selection activeCell="N22" sqref="N22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53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3</v>
      </c>
      <c r="G6" s="28"/>
      <c r="H6" s="27">
        <f>H38-I38</f>
        <v>13</v>
      </c>
      <c r="I6" s="28"/>
      <c r="J6" s="27">
        <f>J38-K38</f>
        <v>0</v>
      </c>
      <c r="K6" s="28"/>
      <c r="L6" s="5">
        <f>SUM(D6:K6)</f>
        <v>16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3</v>
      </c>
      <c r="G8" s="2"/>
      <c r="H8" s="2">
        <v>13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3</v>
      </c>
      <c r="G38" s="2">
        <f t="shared" si="0"/>
        <v>0</v>
      </c>
      <c r="H38" s="2">
        <f t="shared" si="0"/>
        <v>13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A3FFB6-7D98-49AD-AE15-34EBAF7F699C}">
  <dimension ref="B1:L38"/>
  <sheetViews>
    <sheetView workbookViewId="0">
      <selection activeCell="M19" sqref="M19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54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294</v>
      </c>
      <c r="G6" s="28"/>
      <c r="H6" s="27">
        <f>H38-I38</f>
        <v>831</v>
      </c>
      <c r="I6" s="28"/>
      <c r="J6" s="27">
        <f>J38-K38</f>
        <v>18</v>
      </c>
      <c r="K6" s="28"/>
      <c r="L6" s="5">
        <f>SUM(D6:K6)</f>
        <v>1143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294</v>
      </c>
      <c r="G8" s="2"/>
      <c r="H8" s="2">
        <v>831</v>
      </c>
      <c r="I8" s="2"/>
      <c r="J8" s="2">
        <v>18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294</v>
      </c>
      <c r="G38" s="2">
        <f t="shared" si="0"/>
        <v>0</v>
      </c>
      <c r="H38" s="2">
        <f t="shared" si="0"/>
        <v>831</v>
      </c>
      <c r="I38" s="2">
        <f t="shared" si="0"/>
        <v>0</v>
      </c>
      <c r="J38" s="2">
        <f t="shared" si="0"/>
        <v>18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2AA06E-ABDE-46BA-B57A-FAA9A8A5DB81}">
  <dimension ref="B1:L38"/>
  <sheetViews>
    <sheetView workbookViewId="0">
      <selection sqref="A1:XFD104857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56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144</v>
      </c>
      <c r="E6" s="28"/>
      <c r="F6" s="27">
        <f>F38-G38</f>
        <v>4</v>
      </c>
      <c r="G6" s="28"/>
      <c r="H6" s="27">
        <f>H38-I38</f>
        <v>42</v>
      </c>
      <c r="I6" s="28"/>
      <c r="J6" s="27">
        <f>J38-K38</f>
        <v>18</v>
      </c>
      <c r="K6" s="28"/>
      <c r="L6" s="5">
        <f>SUM(D6:K6)</f>
        <v>208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144</v>
      </c>
      <c r="E8" s="2"/>
      <c r="F8" s="2">
        <v>4</v>
      </c>
      <c r="G8" s="2"/>
      <c r="H8" s="2">
        <v>42</v>
      </c>
      <c r="I8" s="2"/>
      <c r="J8" s="2">
        <v>18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144</v>
      </c>
      <c r="E38" s="2">
        <f t="shared" si="0"/>
        <v>0</v>
      </c>
      <c r="F38" s="2">
        <f t="shared" si="0"/>
        <v>4</v>
      </c>
      <c r="G38" s="2">
        <f t="shared" si="0"/>
        <v>0</v>
      </c>
      <c r="H38" s="2">
        <f t="shared" si="0"/>
        <v>42</v>
      </c>
      <c r="I38" s="2">
        <f t="shared" si="0"/>
        <v>0</v>
      </c>
      <c r="J38" s="2">
        <f t="shared" si="0"/>
        <v>18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977F08-E0D4-42BE-8DB6-363204EFE3A9}">
  <dimension ref="B1:L38"/>
  <sheetViews>
    <sheetView workbookViewId="0">
      <selection activeCell="P12" sqref="P12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111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99</v>
      </c>
      <c r="E6" s="28"/>
      <c r="F6" s="27">
        <f>F38-G38</f>
        <v>0</v>
      </c>
      <c r="G6" s="28"/>
      <c r="H6" s="27">
        <f>H38-I38</f>
        <v>103</v>
      </c>
      <c r="I6" s="28"/>
      <c r="J6" s="27">
        <f>J38-K38</f>
        <v>3</v>
      </c>
      <c r="K6" s="28"/>
      <c r="L6" s="5">
        <f>SUM(D6:K6)</f>
        <v>205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99</v>
      </c>
      <c r="E8" s="2"/>
      <c r="F8" s="2"/>
      <c r="G8" s="2"/>
      <c r="H8" s="2">
        <v>103</v>
      </c>
      <c r="I8" s="2"/>
      <c r="J8" s="2">
        <v>3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99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103</v>
      </c>
      <c r="I38" s="2">
        <f t="shared" si="0"/>
        <v>0</v>
      </c>
      <c r="J38" s="2">
        <f t="shared" si="0"/>
        <v>3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10A7EF-CE67-4E3B-8744-36FDC1B82DD3}">
  <dimension ref="B1:L38"/>
  <sheetViews>
    <sheetView workbookViewId="0">
      <selection activeCell="M24" sqref="M2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57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56</v>
      </c>
      <c r="E6" s="28"/>
      <c r="F6" s="27">
        <f>F38-G38</f>
        <v>2</v>
      </c>
      <c r="G6" s="28"/>
      <c r="H6" s="27">
        <f>H38-I38</f>
        <v>0</v>
      </c>
      <c r="I6" s="28"/>
      <c r="J6" s="27">
        <f>J38-K38</f>
        <v>0</v>
      </c>
      <c r="K6" s="28"/>
      <c r="L6" s="5">
        <f>SUM(D6:K6)</f>
        <v>58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56</v>
      </c>
      <c r="E8" s="2"/>
      <c r="F8" s="2">
        <v>2</v>
      </c>
      <c r="G8" s="2"/>
      <c r="H8" s="2"/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56</v>
      </c>
      <c r="E38" s="2">
        <f t="shared" si="0"/>
        <v>0</v>
      </c>
      <c r="F38" s="2">
        <f t="shared" si="0"/>
        <v>2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14771A-5255-4C63-A58A-021102DE7C88}">
  <dimension ref="B1:L38"/>
  <sheetViews>
    <sheetView workbookViewId="0">
      <selection activeCell="L27" sqref="L27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58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288</v>
      </c>
      <c r="G6" s="28"/>
      <c r="H6" s="27">
        <f>H38-I38</f>
        <v>645</v>
      </c>
      <c r="I6" s="28"/>
      <c r="J6" s="27">
        <f>J38-K38</f>
        <v>176</v>
      </c>
      <c r="K6" s="28"/>
      <c r="L6" s="5">
        <f>SUM(D6:K6)</f>
        <v>1109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288</v>
      </c>
      <c r="G8" s="2"/>
      <c r="H8" s="2">
        <v>645</v>
      </c>
      <c r="I8" s="2"/>
      <c r="J8" s="2">
        <v>176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288</v>
      </c>
      <c r="G38" s="2">
        <f t="shared" si="0"/>
        <v>0</v>
      </c>
      <c r="H38" s="2">
        <f t="shared" si="0"/>
        <v>645</v>
      </c>
      <c r="I38" s="2">
        <f t="shared" si="0"/>
        <v>0</v>
      </c>
      <c r="J38" s="2">
        <f t="shared" si="0"/>
        <v>176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11708B-AB55-4ABF-91A3-29F8B5E2F238}">
  <dimension ref="B1:L38"/>
  <sheetViews>
    <sheetView workbookViewId="0">
      <selection activeCell="M25" sqref="M2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59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5</v>
      </c>
      <c r="G6" s="28"/>
      <c r="H6" s="27">
        <f>H38-I38</f>
        <v>96</v>
      </c>
      <c r="I6" s="28"/>
      <c r="J6" s="27">
        <f>J38-K38</f>
        <v>0</v>
      </c>
      <c r="K6" s="28"/>
      <c r="L6" s="5">
        <f>SUM(D6:K6)</f>
        <v>101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5</v>
      </c>
      <c r="G8" s="2"/>
      <c r="H8" s="2">
        <v>96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5</v>
      </c>
      <c r="G38" s="2">
        <f t="shared" si="0"/>
        <v>0</v>
      </c>
      <c r="H38" s="2">
        <f t="shared" si="0"/>
        <v>96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0B20B9-CBC1-49AD-A678-B80B0EECAAA8}">
  <dimension ref="B1:L38"/>
  <sheetViews>
    <sheetView workbookViewId="0">
      <selection activeCell="O13" sqref="O1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60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26</v>
      </c>
      <c r="E6" s="28"/>
      <c r="F6" s="27">
        <f>F38-G38</f>
        <v>0</v>
      </c>
      <c r="G6" s="28"/>
      <c r="H6" s="27">
        <f>H38-I38</f>
        <v>0</v>
      </c>
      <c r="I6" s="28"/>
      <c r="J6" s="27">
        <f>J38-K38</f>
        <v>0</v>
      </c>
      <c r="K6" s="28"/>
      <c r="L6" s="5">
        <f>SUM(D6:K6)</f>
        <v>26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26</v>
      </c>
      <c r="E8" s="2"/>
      <c r="F8" s="2"/>
      <c r="G8" s="2"/>
      <c r="H8" s="2"/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26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0E2A3C-CF1F-4F97-A6FC-1B8A05BF399F}">
  <dimension ref="B1:L38"/>
  <sheetViews>
    <sheetView workbookViewId="0">
      <selection activeCell="M26" sqref="M2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61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2</v>
      </c>
      <c r="E6" s="28"/>
      <c r="F6" s="27">
        <f>F38-G38</f>
        <v>96</v>
      </c>
      <c r="G6" s="28"/>
      <c r="H6" s="27">
        <f>H38-I38</f>
        <v>39</v>
      </c>
      <c r="I6" s="28"/>
      <c r="J6" s="27">
        <f>J38-K38</f>
        <v>6</v>
      </c>
      <c r="K6" s="28"/>
      <c r="L6" s="5">
        <f>SUM(D6:K6)</f>
        <v>143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2</v>
      </c>
      <c r="E8" s="2"/>
      <c r="F8" s="2">
        <v>96</v>
      </c>
      <c r="G8" s="2"/>
      <c r="H8" s="2">
        <v>39</v>
      </c>
      <c r="I8" s="2"/>
      <c r="J8" s="2">
        <v>6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2</v>
      </c>
      <c r="E38" s="2">
        <f t="shared" si="0"/>
        <v>0</v>
      </c>
      <c r="F38" s="2">
        <f t="shared" si="0"/>
        <v>96</v>
      </c>
      <c r="G38" s="2">
        <f t="shared" si="0"/>
        <v>0</v>
      </c>
      <c r="H38" s="2">
        <f t="shared" si="0"/>
        <v>39</v>
      </c>
      <c r="I38" s="2">
        <f t="shared" si="0"/>
        <v>0</v>
      </c>
      <c r="J38" s="2">
        <f t="shared" si="0"/>
        <v>6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D52561-887A-475A-AB1C-898728060486}">
  <dimension ref="B1:L38"/>
  <sheetViews>
    <sheetView workbookViewId="0">
      <selection activeCell="M26" sqref="M2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62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317</v>
      </c>
      <c r="G6" s="28"/>
      <c r="H6" s="27">
        <f>H38-I38</f>
        <v>852</v>
      </c>
      <c r="I6" s="28"/>
      <c r="J6" s="27">
        <f>J38-K38</f>
        <v>0</v>
      </c>
      <c r="K6" s="28"/>
      <c r="L6" s="5">
        <f>SUM(D6:K6)</f>
        <v>1169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317</v>
      </c>
      <c r="G8" s="2"/>
      <c r="H8" s="2">
        <v>852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317</v>
      </c>
      <c r="G38" s="2">
        <f t="shared" si="0"/>
        <v>0</v>
      </c>
      <c r="H38" s="2">
        <f t="shared" si="0"/>
        <v>852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130785-3F6E-44D0-8AA4-36C1C55C3A83}">
  <dimension ref="B1:L38"/>
  <sheetViews>
    <sheetView workbookViewId="0">
      <selection activeCell="J8" sqref="J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63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108</v>
      </c>
      <c r="G6" s="28"/>
      <c r="H6" s="27">
        <f>H38-I38</f>
        <v>924</v>
      </c>
      <c r="I6" s="28"/>
      <c r="J6" s="27">
        <f>J38-K38</f>
        <v>129</v>
      </c>
      <c r="K6" s="28"/>
      <c r="L6" s="5">
        <f>SUM(D6:K6)</f>
        <v>1161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108</v>
      </c>
      <c r="G8" s="2"/>
      <c r="H8" s="2">
        <v>924</v>
      </c>
      <c r="I8" s="2"/>
      <c r="J8" s="2">
        <v>129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108</v>
      </c>
      <c r="G38" s="2">
        <f t="shared" si="0"/>
        <v>0</v>
      </c>
      <c r="H38" s="2">
        <f t="shared" si="0"/>
        <v>924</v>
      </c>
      <c r="I38" s="2">
        <f t="shared" si="0"/>
        <v>0</v>
      </c>
      <c r="J38" s="2">
        <f t="shared" si="0"/>
        <v>129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3D61CD-34A9-44CE-BFBE-78DAC160AADA}">
  <dimension ref="B1:L38"/>
  <sheetViews>
    <sheetView workbookViewId="0">
      <selection activeCell="Q17" sqref="Q17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64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309</v>
      </c>
      <c r="G6" s="28"/>
      <c r="H6" s="27">
        <f>H38-I38</f>
        <v>878</v>
      </c>
      <c r="I6" s="28"/>
      <c r="J6" s="27">
        <f>J38-K38</f>
        <v>273</v>
      </c>
      <c r="K6" s="28"/>
      <c r="L6" s="5">
        <f>SUM(D6:K6)</f>
        <v>1460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309</v>
      </c>
      <c r="G8" s="2"/>
      <c r="H8" s="2">
        <v>878</v>
      </c>
      <c r="I8" s="2"/>
      <c r="J8" s="2">
        <v>273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309</v>
      </c>
      <c r="G38" s="2">
        <f t="shared" si="0"/>
        <v>0</v>
      </c>
      <c r="H38" s="2">
        <f t="shared" si="0"/>
        <v>878</v>
      </c>
      <c r="I38" s="2">
        <f t="shared" si="0"/>
        <v>0</v>
      </c>
      <c r="J38" s="2">
        <f t="shared" si="0"/>
        <v>273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D47A1A-12B4-472E-8BAB-6A946976D021}">
  <dimension ref="B1:L38"/>
  <sheetViews>
    <sheetView workbookViewId="0">
      <selection activeCell="M27" sqref="M27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65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51</v>
      </c>
      <c r="G6" s="28"/>
      <c r="H6" s="27">
        <f>H38-I38</f>
        <v>0</v>
      </c>
      <c r="I6" s="28"/>
      <c r="J6" s="27">
        <f>J38-K38</f>
        <v>0</v>
      </c>
      <c r="K6" s="28"/>
      <c r="L6" s="5">
        <f>SUM(D6:K6)</f>
        <v>51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51</v>
      </c>
      <c r="G8" s="2"/>
      <c r="H8" s="2"/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51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225993-5964-41B2-8992-1D79B980E65E}">
  <dimension ref="B1:L38"/>
  <sheetViews>
    <sheetView workbookViewId="0">
      <selection activeCell="N24" sqref="N2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66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162</v>
      </c>
      <c r="G6" s="28"/>
      <c r="H6" s="27">
        <f>H38-I38</f>
        <v>174</v>
      </c>
      <c r="I6" s="28"/>
      <c r="J6" s="27">
        <f>J38-K38</f>
        <v>0</v>
      </c>
      <c r="K6" s="28"/>
      <c r="L6" s="5">
        <f>SUM(D6:K6)</f>
        <v>336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162</v>
      </c>
      <c r="G8" s="2"/>
      <c r="H8" s="2">
        <v>174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162</v>
      </c>
      <c r="G38" s="2">
        <f t="shared" si="0"/>
        <v>0</v>
      </c>
      <c r="H38" s="2">
        <f t="shared" si="0"/>
        <v>174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07E185-ED8E-4DB3-89F2-51DBAA5A06E5}">
  <dimension ref="B1:L38"/>
  <sheetViews>
    <sheetView workbookViewId="0">
      <selection activeCell="N25" sqref="N2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67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162</v>
      </c>
      <c r="G6" s="28"/>
      <c r="H6" s="27">
        <f>H38-I38</f>
        <v>155</v>
      </c>
      <c r="I6" s="28"/>
      <c r="J6" s="27">
        <f>J38-K38</f>
        <v>0</v>
      </c>
      <c r="K6" s="28"/>
      <c r="L6" s="5">
        <f>SUM(D6:K6)</f>
        <v>317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162</v>
      </c>
      <c r="G8" s="2"/>
      <c r="H8" s="2">
        <v>155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162</v>
      </c>
      <c r="G38" s="2">
        <f t="shared" si="0"/>
        <v>0</v>
      </c>
      <c r="H38" s="2">
        <f t="shared" si="0"/>
        <v>155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52BF7B-177C-4E41-B9D5-9FA1072E467E}">
  <dimension ref="B1:L38"/>
  <sheetViews>
    <sheetView workbookViewId="0">
      <selection activeCell="N26" sqref="N2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68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13</v>
      </c>
      <c r="G6" s="28"/>
      <c r="H6" s="27">
        <f>H38-I38</f>
        <v>0</v>
      </c>
      <c r="I6" s="28"/>
      <c r="J6" s="27">
        <f>J38-K38</f>
        <v>0</v>
      </c>
      <c r="K6" s="28"/>
      <c r="L6" s="5">
        <f>SUM(D6:K6)</f>
        <v>13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13</v>
      </c>
      <c r="G8" s="2"/>
      <c r="H8" s="2"/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13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4A5627-CF16-4640-9A4B-CCCED6B43606}">
  <dimension ref="B1:L38"/>
  <sheetViews>
    <sheetView workbookViewId="0">
      <selection activeCell="H8" sqref="H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69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107</v>
      </c>
      <c r="E6" s="28"/>
      <c r="F6" s="27">
        <f>F38-G38</f>
        <v>336</v>
      </c>
      <c r="G6" s="28"/>
      <c r="H6" s="27">
        <f>H38-I38</f>
        <v>0</v>
      </c>
      <c r="I6" s="28"/>
      <c r="J6" s="27">
        <f>J38-K38</f>
        <v>0</v>
      </c>
      <c r="K6" s="28"/>
      <c r="L6" s="5">
        <f>SUM(D6:K6)</f>
        <v>443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107</v>
      </c>
      <c r="E8" s="2"/>
      <c r="F8" s="2">
        <v>336</v>
      </c>
      <c r="G8" s="2"/>
      <c r="H8" s="2"/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107</v>
      </c>
      <c r="E38" s="2">
        <f t="shared" si="0"/>
        <v>0</v>
      </c>
      <c r="F38" s="2">
        <f t="shared" si="0"/>
        <v>336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C9B95E-8DAE-4A61-A91B-7EF3C8237DF5}">
  <dimension ref="B1:L38"/>
  <sheetViews>
    <sheetView workbookViewId="0">
      <selection activeCell="H9" sqref="H9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70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83</v>
      </c>
      <c r="G6" s="28"/>
      <c r="H6" s="27">
        <f>H38-I38</f>
        <v>192</v>
      </c>
      <c r="I6" s="28"/>
      <c r="J6" s="27">
        <f>J38-K38</f>
        <v>0</v>
      </c>
      <c r="K6" s="28"/>
      <c r="L6" s="5">
        <f>SUM(D6:K6)</f>
        <v>275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83</v>
      </c>
      <c r="G8" s="2"/>
      <c r="H8" s="2">
        <v>192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83</v>
      </c>
      <c r="G38" s="2">
        <f t="shared" si="0"/>
        <v>0</v>
      </c>
      <c r="H38" s="2">
        <f t="shared" si="0"/>
        <v>192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675CE7-A8C1-4D30-9945-F542E43C911E}">
  <dimension ref="B1:L38"/>
  <sheetViews>
    <sheetView workbookViewId="0">
      <selection activeCell="M12" sqref="M12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71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9</v>
      </c>
      <c r="E6" s="28"/>
      <c r="F6" s="27">
        <f>F38-G38</f>
        <v>298</v>
      </c>
      <c r="G6" s="28"/>
      <c r="H6" s="27">
        <f>H38-I38</f>
        <v>775</v>
      </c>
      <c r="I6" s="28"/>
      <c r="J6" s="27">
        <f>J38-K38</f>
        <v>270</v>
      </c>
      <c r="K6" s="28"/>
      <c r="L6" s="5">
        <f>SUM(D6:K6)</f>
        <v>1352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9</v>
      </c>
      <c r="E8" s="2"/>
      <c r="F8" s="2">
        <v>298</v>
      </c>
      <c r="G8" s="2"/>
      <c r="H8" s="2">
        <v>775</v>
      </c>
      <c r="I8" s="2"/>
      <c r="J8" s="2">
        <v>270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9</v>
      </c>
      <c r="E38" s="2">
        <f t="shared" si="0"/>
        <v>0</v>
      </c>
      <c r="F38" s="2">
        <f t="shared" si="0"/>
        <v>298</v>
      </c>
      <c r="G38" s="2">
        <f t="shared" si="0"/>
        <v>0</v>
      </c>
      <c r="H38" s="2">
        <f t="shared" si="0"/>
        <v>775</v>
      </c>
      <c r="I38" s="2">
        <f t="shared" si="0"/>
        <v>0</v>
      </c>
      <c r="J38" s="2">
        <f t="shared" si="0"/>
        <v>270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BAC54F-9172-4ADD-A9FD-368224C7FDA3}">
  <dimension ref="B1:L38"/>
  <sheetViews>
    <sheetView workbookViewId="0">
      <selection activeCell="N26" sqref="N2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72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366</v>
      </c>
      <c r="G6" s="28"/>
      <c r="H6" s="27">
        <f>H38-I38</f>
        <v>1011</v>
      </c>
      <c r="I6" s="28"/>
      <c r="J6" s="27">
        <f>J38-K38</f>
        <v>0</v>
      </c>
      <c r="K6" s="28"/>
      <c r="L6" s="5">
        <f>SUM(D6:K6)</f>
        <v>1377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366</v>
      </c>
      <c r="G8" s="2"/>
      <c r="H8" s="2">
        <v>1011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366</v>
      </c>
      <c r="G38" s="2">
        <f t="shared" si="0"/>
        <v>0</v>
      </c>
      <c r="H38" s="2">
        <f t="shared" si="0"/>
        <v>1011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F7AAAE-DBB4-484F-B2AF-2EECCCA7B4FF}">
  <dimension ref="B1:L38"/>
  <sheetViews>
    <sheetView workbookViewId="0">
      <selection activeCell="D8" sqref="D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73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90</v>
      </c>
      <c r="E6" s="28"/>
      <c r="F6" s="27">
        <f>F38-G38</f>
        <v>0</v>
      </c>
      <c r="G6" s="28"/>
      <c r="H6" s="27">
        <f>H38-I38</f>
        <v>0</v>
      </c>
      <c r="I6" s="28"/>
      <c r="J6" s="27">
        <f>J38-K38</f>
        <v>117</v>
      </c>
      <c r="K6" s="28"/>
      <c r="L6" s="5">
        <f>SUM(D6:K6)</f>
        <v>207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90</v>
      </c>
      <c r="E8" s="2"/>
      <c r="F8" s="2"/>
      <c r="G8" s="2"/>
      <c r="H8" s="2"/>
      <c r="I8" s="2"/>
      <c r="J8" s="2">
        <v>117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90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117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84ADCC-9FA9-49C4-A170-6F5E0D0534E1}">
  <dimension ref="B1:L38"/>
  <sheetViews>
    <sheetView workbookViewId="0">
      <selection activeCell="M34" sqref="M3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74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279</v>
      </c>
      <c r="E6" s="28"/>
      <c r="F6" s="27">
        <f>F38-G38</f>
        <v>96</v>
      </c>
      <c r="G6" s="28"/>
      <c r="H6" s="27">
        <f>H38-I38</f>
        <v>69</v>
      </c>
      <c r="I6" s="28"/>
      <c r="J6" s="27">
        <f>J38-K38</f>
        <v>1633</v>
      </c>
      <c r="K6" s="28"/>
      <c r="L6" s="5">
        <f>SUM(D6:K6)</f>
        <v>2077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279</v>
      </c>
      <c r="E8" s="2"/>
      <c r="F8" s="2">
        <v>96</v>
      </c>
      <c r="G8" s="2"/>
      <c r="H8" s="2">
        <v>69</v>
      </c>
      <c r="I8" s="2"/>
      <c r="J8" s="2">
        <v>1633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279</v>
      </c>
      <c r="E38" s="2">
        <f t="shared" si="0"/>
        <v>0</v>
      </c>
      <c r="F38" s="2">
        <f t="shared" si="0"/>
        <v>96</v>
      </c>
      <c r="G38" s="2">
        <f t="shared" si="0"/>
        <v>0</v>
      </c>
      <c r="H38" s="2">
        <f t="shared" si="0"/>
        <v>69</v>
      </c>
      <c r="I38" s="2">
        <f t="shared" si="0"/>
        <v>0</v>
      </c>
      <c r="J38" s="2">
        <f t="shared" si="0"/>
        <v>1633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78E65D-7E66-41D8-A387-45C529F37808}">
  <dimension ref="B1:L38"/>
  <sheetViews>
    <sheetView workbookViewId="0">
      <selection activeCell="M27" sqref="M27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75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105</v>
      </c>
      <c r="I6" s="28"/>
      <c r="J6" s="27">
        <f>J38-K38</f>
        <v>126</v>
      </c>
      <c r="K6" s="28"/>
      <c r="L6" s="5">
        <f>SUM(D6:K6)</f>
        <v>231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/>
      <c r="G8" s="2"/>
      <c r="H8" s="2">
        <v>105</v>
      </c>
      <c r="I8" s="2"/>
      <c r="J8" s="2">
        <v>126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105</v>
      </c>
      <c r="I38" s="2">
        <f t="shared" si="0"/>
        <v>0</v>
      </c>
      <c r="J38" s="2">
        <f t="shared" si="0"/>
        <v>126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06B98D-4D60-4FBF-94D3-268C1B2D36C5}">
  <dimension ref="B1:L38"/>
  <sheetViews>
    <sheetView workbookViewId="0">
      <selection activeCell="M28" sqref="M2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76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30</v>
      </c>
      <c r="E6" s="28"/>
      <c r="F6" s="27">
        <f>F38-G38</f>
        <v>0</v>
      </c>
      <c r="G6" s="28"/>
      <c r="H6" s="27">
        <f>H38-I38</f>
        <v>105</v>
      </c>
      <c r="I6" s="28"/>
      <c r="J6" s="27">
        <f>J38-K38</f>
        <v>39</v>
      </c>
      <c r="K6" s="28"/>
      <c r="L6" s="5">
        <f>SUM(D6:K6)</f>
        <v>174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30</v>
      </c>
      <c r="E8" s="2"/>
      <c r="F8" s="2"/>
      <c r="G8" s="2"/>
      <c r="H8" s="2">
        <v>105</v>
      </c>
      <c r="I8" s="2"/>
      <c r="J8" s="2">
        <v>39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30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105</v>
      </c>
      <c r="I38" s="2">
        <f t="shared" si="0"/>
        <v>0</v>
      </c>
      <c r="J38" s="2">
        <f t="shared" si="0"/>
        <v>39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CB5762-A4B2-4996-B8C5-2D30074A4B3C}">
  <dimension ref="B1:L38"/>
  <sheetViews>
    <sheetView workbookViewId="0">
      <selection activeCell="M27" sqref="M27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61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6</v>
      </c>
      <c r="G6" s="28"/>
      <c r="H6" s="27">
        <f>H38-I38</f>
        <v>231</v>
      </c>
      <c r="I6" s="28"/>
      <c r="J6" s="27">
        <f>J38-K38</f>
        <v>12</v>
      </c>
      <c r="K6" s="28"/>
      <c r="L6" s="5">
        <f>SUM(D6:K6)</f>
        <v>249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6</v>
      </c>
      <c r="G8" s="2"/>
      <c r="H8" s="2">
        <v>231</v>
      </c>
      <c r="I8" s="2"/>
      <c r="J8" s="2">
        <v>12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6</v>
      </c>
      <c r="G38" s="2">
        <f t="shared" si="0"/>
        <v>0</v>
      </c>
      <c r="H38" s="2">
        <f t="shared" si="0"/>
        <v>231</v>
      </c>
      <c r="I38" s="2">
        <f t="shared" si="0"/>
        <v>0</v>
      </c>
      <c r="J38" s="2">
        <f t="shared" si="0"/>
        <v>12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C8909-035F-4723-B8A3-0416718E9D97}">
  <dimension ref="B1:L38"/>
  <sheetViews>
    <sheetView topLeftCell="A2" workbookViewId="0">
      <selection activeCell="M26" sqref="M2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77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57</v>
      </c>
      <c r="G6" s="28"/>
      <c r="H6" s="27">
        <f>H38-I38</f>
        <v>57</v>
      </c>
      <c r="I6" s="28"/>
      <c r="J6" s="27">
        <f>J38-K38</f>
        <v>0</v>
      </c>
      <c r="K6" s="28"/>
      <c r="L6" s="5">
        <f>SUM(D6:K6)</f>
        <v>114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57</v>
      </c>
      <c r="G8" s="2"/>
      <c r="H8" s="2">
        <v>57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57</v>
      </c>
      <c r="G38" s="2">
        <f t="shared" si="0"/>
        <v>0</v>
      </c>
      <c r="H38" s="2">
        <f t="shared" si="0"/>
        <v>57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3CC7BA-C6CF-4D60-B525-B4AAE680ED58}">
  <dimension ref="B1:L38"/>
  <sheetViews>
    <sheetView workbookViewId="0">
      <selection activeCell="M26" sqref="M2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78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6</v>
      </c>
      <c r="I6" s="28"/>
      <c r="J6" s="27">
        <f>J38-K38</f>
        <v>0</v>
      </c>
      <c r="K6" s="28"/>
      <c r="L6" s="5">
        <f>SUM(D6:K6)</f>
        <v>6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/>
      <c r="G8" s="2"/>
      <c r="H8" s="2">
        <v>6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6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43B3A9-239A-47BB-945F-B5BF7D334B65}">
  <dimension ref="B1:L38"/>
  <sheetViews>
    <sheetView workbookViewId="0">
      <selection activeCell="N27" sqref="N27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79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15</v>
      </c>
      <c r="E6" s="28"/>
      <c r="F6" s="27">
        <f>F38-G38</f>
        <v>54</v>
      </c>
      <c r="G6" s="28"/>
      <c r="H6" s="27">
        <f>H38-I38</f>
        <v>40</v>
      </c>
      <c r="I6" s="28"/>
      <c r="J6" s="27">
        <f>J38-K38</f>
        <v>0</v>
      </c>
      <c r="K6" s="28"/>
      <c r="L6" s="5">
        <f>SUM(D6:K6)</f>
        <v>109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15</v>
      </c>
      <c r="E8" s="2"/>
      <c r="F8" s="2">
        <v>54</v>
      </c>
      <c r="G8" s="2"/>
      <c r="H8" s="2">
        <v>40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15</v>
      </c>
      <c r="E38" s="2">
        <f t="shared" si="0"/>
        <v>0</v>
      </c>
      <c r="F38" s="2">
        <f t="shared" si="0"/>
        <v>54</v>
      </c>
      <c r="G38" s="2">
        <f t="shared" si="0"/>
        <v>0</v>
      </c>
      <c r="H38" s="2">
        <f t="shared" si="0"/>
        <v>40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6E11D4-3EBA-458D-A816-D6B0E740957E}">
  <dimension ref="B1:L38"/>
  <sheetViews>
    <sheetView workbookViewId="0">
      <selection activeCell="M24" sqref="M2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80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48</v>
      </c>
      <c r="G6" s="28"/>
      <c r="H6" s="27">
        <f>H38-I38</f>
        <v>1049</v>
      </c>
      <c r="I6" s="28"/>
      <c r="J6" s="27">
        <f>J38-K38</f>
        <v>153</v>
      </c>
      <c r="K6" s="28"/>
      <c r="L6" s="5">
        <f>SUM(D6:K6)</f>
        <v>1250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48</v>
      </c>
      <c r="G8" s="2"/>
      <c r="H8" s="2">
        <v>1049</v>
      </c>
      <c r="I8" s="2"/>
      <c r="J8" s="2">
        <v>153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48</v>
      </c>
      <c r="G38" s="2">
        <f t="shared" si="0"/>
        <v>0</v>
      </c>
      <c r="H38" s="2">
        <f t="shared" si="0"/>
        <v>1049</v>
      </c>
      <c r="I38" s="2">
        <f t="shared" si="0"/>
        <v>0</v>
      </c>
      <c r="J38" s="2">
        <f t="shared" si="0"/>
        <v>153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2D0A44-A451-43C8-9D06-9557E667EBF8}">
  <dimension ref="B1:L38"/>
  <sheetViews>
    <sheetView workbookViewId="0">
      <selection activeCell="N26" sqref="N2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81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228</v>
      </c>
      <c r="G6" s="28"/>
      <c r="H6" s="27">
        <f>H38-I38</f>
        <v>1472</v>
      </c>
      <c r="I6" s="28"/>
      <c r="J6" s="27">
        <f>J38-K38</f>
        <v>0</v>
      </c>
      <c r="K6" s="28"/>
      <c r="L6" s="5">
        <f>SUM(D6:K6)</f>
        <v>1700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228</v>
      </c>
      <c r="G8" s="2"/>
      <c r="H8" s="2">
        <v>1472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228</v>
      </c>
      <c r="G38" s="2">
        <f t="shared" si="0"/>
        <v>0</v>
      </c>
      <c r="H38" s="2">
        <f t="shared" si="0"/>
        <v>1472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D7A430-3C77-4505-8320-1553B10C5661}">
  <dimension ref="B1:L38"/>
  <sheetViews>
    <sheetView workbookViewId="0">
      <selection activeCell="N20" sqref="N20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82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477</v>
      </c>
      <c r="G6" s="28"/>
      <c r="H6" s="27">
        <f>H38-I38</f>
        <v>814</v>
      </c>
      <c r="I6" s="28"/>
      <c r="J6" s="27">
        <f>J38-K38</f>
        <v>0</v>
      </c>
      <c r="K6" s="28"/>
      <c r="L6" s="5">
        <f>SUM(D6:K6)</f>
        <v>1291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477</v>
      </c>
      <c r="G8" s="2"/>
      <c r="H8" s="2">
        <v>814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477</v>
      </c>
      <c r="G38" s="2">
        <f t="shared" si="0"/>
        <v>0</v>
      </c>
      <c r="H38" s="2">
        <f t="shared" si="0"/>
        <v>814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D00662-0AB9-4A30-BFE0-07108BBABCAA}">
  <dimension ref="B1:L38"/>
  <sheetViews>
    <sheetView workbookViewId="0">
      <selection activeCell="L13" sqref="L1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83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78</v>
      </c>
      <c r="G6" s="28"/>
      <c r="H6" s="27">
        <f>H38-I38</f>
        <v>1640</v>
      </c>
      <c r="I6" s="28"/>
      <c r="J6" s="27">
        <f>J38-K38</f>
        <v>357</v>
      </c>
      <c r="K6" s="28"/>
      <c r="L6" s="5">
        <f>SUM(D6:K6)</f>
        <v>2075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78</v>
      </c>
      <c r="G8" s="2"/>
      <c r="H8" s="2">
        <v>1640</v>
      </c>
      <c r="I8" s="2"/>
      <c r="J8" s="2">
        <v>357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78</v>
      </c>
      <c r="G38" s="2">
        <f t="shared" si="0"/>
        <v>0</v>
      </c>
      <c r="H38" s="2">
        <f t="shared" si="0"/>
        <v>1640</v>
      </c>
      <c r="I38" s="2">
        <f t="shared" si="0"/>
        <v>0</v>
      </c>
      <c r="J38" s="2">
        <f t="shared" si="0"/>
        <v>357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B91A27-348B-4E09-837D-73D3857D50DD}">
  <dimension ref="B1:L38"/>
  <sheetViews>
    <sheetView workbookViewId="0">
      <selection activeCell="M13" sqref="M1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84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195</v>
      </c>
      <c r="G6" s="28"/>
      <c r="H6" s="27">
        <f>H38-I38</f>
        <v>957</v>
      </c>
      <c r="I6" s="28"/>
      <c r="J6" s="27">
        <f>J38-K38</f>
        <v>17</v>
      </c>
      <c r="K6" s="28"/>
      <c r="L6" s="5">
        <f>SUM(D6:K6)</f>
        <v>1169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195</v>
      </c>
      <c r="G8" s="2"/>
      <c r="H8" s="2">
        <v>957</v>
      </c>
      <c r="I8" s="2"/>
      <c r="J8" s="2">
        <v>17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195</v>
      </c>
      <c r="G38" s="2">
        <f t="shared" si="0"/>
        <v>0</v>
      </c>
      <c r="H38" s="2">
        <f t="shared" si="0"/>
        <v>957</v>
      </c>
      <c r="I38" s="2">
        <f t="shared" si="0"/>
        <v>0</v>
      </c>
      <c r="J38" s="2">
        <f t="shared" si="0"/>
        <v>17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84C349-BA93-46B6-8ADC-89D069FA428B}">
  <dimension ref="B1:L38"/>
  <sheetViews>
    <sheetView workbookViewId="0">
      <selection activeCell="H8" sqref="H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85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24</v>
      </c>
      <c r="G6" s="28"/>
      <c r="H6" s="27">
        <f>H38-I38</f>
        <v>59</v>
      </c>
      <c r="I6" s="28"/>
      <c r="J6" s="27">
        <f>J38-K38</f>
        <v>27</v>
      </c>
      <c r="K6" s="28"/>
      <c r="L6" s="5">
        <f>SUM(D6:K6)</f>
        <v>110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24</v>
      </c>
      <c r="G8" s="2"/>
      <c r="H8" s="2">
        <v>59</v>
      </c>
      <c r="I8" s="2"/>
      <c r="J8" s="2">
        <v>27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24</v>
      </c>
      <c r="G38" s="2">
        <f t="shared" si="0"/>
        <v>0</v>
      </c>
      <c r="H38" s="2">
        <f t="shared" si="0"/>
        <v>59</v>
      </c>
      <c r="I38" s="2">
        <f t="shared" si="0"/>
        <v>0</v>
      </c>
      <c r="J38" s="2">
        <f t="shared" si="0"/>
        <v>27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DB98EC-2785-4658-AB81-94B22D39DBBA}">
  <dimension ref="B1:L38"/>
  <sheetViews>
    <sheetView workbookViewId="0">
      <selection activeCell="M25" sqref="M2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86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18</v>
      </c>
      <c r="G6" s="28"/>
      <c r="H6" s="27">
        <f>H38-I38</f>
        <v>192</v>
      </c>
      <c r="I6" s="28"/>
      <c r="J6" s="27">
        <f>J38-K38</f>
        <v>78</v>
      </c>
      <c r="K6" s="28"/>
      <c r="L6" s="5">
        <f>SUM(D6:K6)</f>
        <v>288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18</v>
      </c>
      <c r="G8" s="2"/>
      <c r="H8" s="2">
        <v>192</v>
      </c>
      <c r="I8" s="2"/>
      <c r="J8" s="2">
        <v>78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18</v>
      </c>
      <c r="G38" s="2">
        <f t="shared" si="0"/>
        <v>0</v>
      </c>
      <c r="H38" s="2">
        <f t="shared" si="0"/>
        <v>192</v>
      </c>
      <c r="I38" s="2">
        <f t="shared" si="0"/>
        <v>0</v>
      </c>
      <c r="J38" s="2">
        <f t="shared" si="0"/>
        <v>78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66FDFE-9F5A-4524-B389-604D70154454}">
  <dimension ref="B1:L38"/>
  <sheetViews>
    <sheetView workbookViewId="0">
      <selection activeCell="O23" sqref="O2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87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15</v>
      </c>
      <c r="E6" s="28"/>
      <c r="F6" s="27">
        <f>F38-G38</f>
        <v>258</v>
      </c>
      <c r="G6" s="28"/>
      <c r="H6" s="27">
        <f>H38-I38</f>
        <v>9</v>
      </c>
      <c r="I6" s="28"/>
      <c r="J6" s="27">
        <f>J38-K38</f>
        <v>0</v>
      </c>
      <c r="K6" s="28"/>
      <c r="L6" s="5">
        <f>SUM(D6:K6)</f>
        <v>282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15</v>
      </c>
      <c r="E8" s="2"/>
      <c r="F8" s="2">
        <v>258</v>
      </c>
      <c r="G8" s="2"/>
      <c r="H8" s="2">
        <v>9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15</v>
      </c>
      <c r="E38" s="2">
        <f t="shared" si="0"/>
        <v>0</v>
      </c>
      <c r="F38" s="2">
        <f t="shared" si="0"/>
        <v>258</v>
      </c>
      <c r="G38" s="2">
        <f t="shared" si="0"/>
        <v>0</v>
      </c>
      <c r="H38" s="2">
        <f t="shared" si="0"/>
        <v>9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F9E21-DD97-413D-8221-EB9A912CB3BD}">
  <dimension ref="B1:L38"/>
  <sheetViews>
    <sheetView workbookViewId="0">
      <selection activeCell="L11" sqref="L11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88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24</v>
      </c>
      <c r="E6" s="28"/>
      <c r="F6" s="27">
        <f>F38-G38</f>
        <v>287</v>
      </c>
      <c r="G6" s="28"/>
      <c r="H6" s="27">
        <f>H38-I38</f>
        <v>45</v>
      </c>
      <c r="I6" s="28"/>
      <c r="J6" s="27">
        <f>J38-K38</f>
        <v>12</v>
      </c>
      <c r="K6" s="28"/>
      <c r="L6" s="5">
        <f>SUM(D6:K6)</f>
        <v>368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24</v>
      </c>
      <c r="E8" s="2"/>
      <c r="F8" s="2">
        <v>287</v>
      </c>
      <c r="G8" s="2"/>
      <c r="H8" s="2">
        <v>45</v>
      </c>
      <c r="I8" s="2"/>
      <c r="J8" s="2">
        <v>12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24</v>
      </c>
      <c r="E38" s="2">
        <f t="shared" si="0"/>
        <v>0</v>
      </c>
      <c r="F38" s="2">
        <f t="shared" si="0"/>
        <v>287</v>
      </c>
      <c r="G38" s="2">
        <f t="shared" si="0"/>
        <v>0</v>
      </c>
      <c r="H38" s="2">
        <f t="shared" si="0"/>
        <v>45</v>
      </c>
      <c r="I38" s="2">
        <f t="shared" si="0"/>
        <v>0</v>
      </c>
      <c r="J38" s="2">
        <f t="shared" si="0"/>
        <v>12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012FA4-21AB-42C5-B568-865E96CE5AC0}">
  <dimension ref="B1:L38"/>
  <sheetViews>
    <sheetView workbookViewId="0">
      <selection activeCell="M25" sqref="M2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89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45</v>
      </c>
      <c r="G6" s="28"/>
      <c r="H6" s="27">
        <f>H38-I38</f>
        <v>15</v>
      </c>
      <c r="I6" s="28"/>
      <c r="J6" s="27">
        <f>J38-K38</f>
        <v>12</v>
      </c>
      <c r="K6" s="28"/>
      <c r="L6" s="5">
        <f>SUM(D6:K6)</f>
        <v>72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45</v>
      </c>
      <c r="G8" s="2"/>
      <c r="H8" s="2">
        <v>15</v>
      </c>
      <c r="I8" s="2"/>
      <c r="J8" s="2">
        <v>12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45</v>
      </c>
      <c r="G38" s="2">
        <f t="shared" si="0"/>
        <v>0</v>
      </c>
      <c r="H38" s="2">
        <f t="shared" si="0"/>
        <v>15</v>
      </c>
      <c r="I38" s="2">
        <f t="shared" si="0"/>
        <v>0</v>
      </c>
      <c r="J38" s="2">
        <f t="shared" si="0"/>
        <v>12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5E9454-FDDF-4945-A224-F5F101430B3E}">
  <dimension ref="B1:L38"/>
  <sheetViews>
    <sheetView workbookViewId="0">
      <selection activeCell="M25" sqref="M2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90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33</v>
      </c>
      <c r="I6" s="28"/>
      <c r="J6" s="27">
        <f>J38-K38</f>
        <v>3</v>
      </c>
      <c r="K6" s="28"/>
      <c r="L6" s="5">
        <f>SUM(D6:K6)</f>
        <v>36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/>
      <c r="G8" s="2"/>
      <c r="H8" s="2">
        <v>33</v>
      </c>
      <c r="I8" s="2"/>
      <c r="J8" s="2">
        <v>3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33</v>
      </c>
      <c r="I38" s="2">
        <f t="shared" si="0"/>
        <v>0</v>
      </c>
      <c r="J38" s="2">
        <f t="shared" si="0"/>
        <v>3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D1A0CC-8C85-4573-BED3-7C96B797F741}">
  <dimension ref="B1:L38"/>
  <sheetViews>
    <sheetView workbookViewId="0">
      <selection activeCell="M25" sqref="M2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91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9</v>
      </c>
      <c r="G6" s="28"/>
      <c r="H6" s="27">
        <f>H38-I38</f>
        <v>35</v>
      </c>
      <c r="I6" s="28"/>
      <c r="J6" s="27">
        <f>J38-K38</f>
        <v>0</v>
      </c>
      <c r="K6" s="28"/>
      <c r="L6" s="5">
        <f>SUM(D6:K6)</f>
        <v>44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9</v>
      </c>
      <c r="G8" s="2"/>
      <c r="H8" s="2">
        <v>35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9</v>
      </c>
      <c r="G38" s="2">
        <f t="shared" si="0"/>
        <v>0</v>
      </c>
      <c r="H38" s="2">
        <f t="shared" si="0"/>
        <v>35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88B0E8-F35E-48E6-905B-27F5CFE59EA9}">
  <dimension ref="B1:L38"/>
  <sheetViews>
    <sheetView workbookViewId="0">
      <selection activeCell="N23" sqref="N23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92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9</v>
      </c>
      <c r="E6" s="28"/>
      <c r="F6" s="27">
        <f>F38-G38</f>
        <v>90</v>
      </c>
      <c r="G6" s="28"/>
      <c r="H6" s="27">
        <f>H38-I38</f>
        <v>411</v>
      </c>
      <c r="I6" s="28"/>
      <c r="J6" s="27">
        <f>J38-K38</f>
        <v>0</v>
      </c>
      <c r="K6" s="28"/>
      <c r="L6" s="5">
        <f>SUM(D6:K6)</f>
        <v>510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9</v>
      </c>
      <c r="E8" s="2"/>
      <c r="F8" s="2">
        <v>90</v>
      </c>
      <c r="G8" s="2"/>
      <c r="H8" s="2">
        <v>411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9</v>
      </c>
      <c r="E38" s="2">
        <f t="shared" si="0"/>
        <v>0</v>
      </c>
      <c r="F38" s="2">
        <f t="shared" si="0"/>
        <v>90</v>
      </c>
      <c r="G38" s="2">
        <f t="shared" si="0"/>
        <v>0</v>
      </c>
      <c r="H38" s="2">
        <f t="shared" si="0"/>
        <v>411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D9B1F-ABEF-4EA6-B065-51A701EFD34E}">
  <dimension ref="B1:L38"/>
  <sheetViews>
    <sheetView workbookViewId="0">
      <selection activeCell="M26" sqref="M2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93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69</v>
      </c>
      <c r="G6" s="28"/>
      <c r="H6" s="27">
        <f>H38-I38</f>
        <v>269</v>
      </c>
      <c r="I6" s="28"/>
      <c r="J6" s="27">
        <f>J38-K38</f>
        <v>0</v>
      </c>
      <c r="K6" s="28"/>
      <c r="L6" s="5">
        <f>SUM(D6:K6)</f>
        <v>338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69</v>
      </c>
      <c r="G8" s="2"/>
      <c r="H8" s="2">
        <v>269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69</v>
      </c>
      <c r="G38" s="2">
        <f t="shared" si="0"/>
        <v>0</v>
      </c>
      <c r="H38" s="2">
        <f t="shared" si="0"/>
        <v>269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38:C38"/>
    <mergeCell ref="B32:C32"/>
    <mergeCell ref="B33:C33"/>
    <mergeCell ref="B34:C34"/>
    <mergeCell ref="B35:C35"/>
    <mergeCell ref="B36:C36"/>
    <mergeCell ref="B37:C37"/>
  </mergeCells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3A3D19-8FE6-4C8E-A0BA-781DDAADFCB6}">
  <dimension ref="B1:L38"/>
  <sheetViews>
    <sheetView workbookViewId="0">
      <selection activeCell="H8" sqref="H8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94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30</v>
      </c>
      <c r="E6" s="28"/>
      <c r="F6" s="27">
        <f>F38-G38</f>
        <v>120</v>
      </c>
      <c r="G6" s="28"/>
      <c r="H6" s="27">
        <f>H38-I38</f>
        <v>65</v>
      </c>
      <c r="I6" s="28"/>
      <c r="J6" s="27">
        <f>J38-K38</f>
        <v>0</v>
      </c>
      <c r="K6" s="28"/>
      <c r="L6" s="5">
        <f>SUM(D6:K6)</f>
        <v>215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30</v>
      </c>
      <c r="E8" s="2"/>
      <c r="F8" s="2">
        <v>120</v>
      </c>
      <c r="G8" s="2"/>
      <c r="H8" s="2">
        <v>65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30</v>
      </c>
      <c r="E38" s="2">
        <f t="shared" si="0"/>
        <v>0</v>
      </c>
      <c r="F38" s="2">
        <f t="shared" si="0"/>
        <v>120</v>
      </c>
      <c r="G38" s="2">
        <f t="shared" si="0"/>
        <v>0</v>
      </c>
      <c r="H38" s="2">
        <f t="shared" si="0"/>
        <v>65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E169E-9468-47B1-B913-165C26FC862D}">
  <dimension ref="B1:L38"/>
  <sheetViews>
    <sheetView workbookViewId="0">
      <selection activeCell="M22" sqref="M22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95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12</v>
      </c>
      <c r="E6" s="28"/>
      <c r="F6" s="27">
        <f>F38-G38</f>
        <v>30</v>
      </c>
      <c r="G6" s="28"/>
      <c r="H6" s="27">
        <f>H38-I38</f>
        <v>125</v>
      </c>
      <c r="I6" s="28"/>
      <c r="J6" s="27">
        <f>J38-K38</f>
        <v>0</v>
      </c>
      <c r="K6" s="28"/>
      <c r="L6" s="5">
        <f>SUM(D6:K6)</f>
        <v>167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12</v>
      </c>
      <c r="E8" s="2"/>
      <c r="F8" s="2">
        <v>30</v>
      </c>
      <c r="G8" s="2"/>
      <c r="H8" s="2">
        <v>125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12</v>
      </c>
      <c r="E38" s="2">
        <f t="shared" si="0"/>
        <v>0</v>
      </c>
      <c r="F38" s="2">
        <f t="shared" si="0"/>
        <v>30</v>
      </c>
      <c r="G38" s="2">
        <f t="shared" si="0"/>
        <v>0</v>
      </c>
      <c r="H38" s="2">
        <f t="shared" si="0"/>
        <v>125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A2DB49-41BE-4DE3-B42B-BD6240715052}">
  <dimension ref="B1:L38"/>
  <sheetViews>
    <sheetView workbookViewId="0">
      <selection activeCell="N14" sqref="N14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96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3</v>
      </c>
      <c r="E6" s="28"/>
      <c r="F6" s="27">
        <f>F38-G38</f>
        <v>24</v>
      </c>
      <c r="G6" s="28"/>
      <c r="H6" s="27">
        <f>H38-I38</f>
        <v>231</v>
      </c>
      <c r="I6" s="28"/>
      <c r="J6" s="27">
        <f>J38-K38</f>
        <v>3</v>
      </c>
      <c r="K6" s="28"/>
      <c r="L6" s="5">
        <f>SUM(D6:K6)</f>
        <v>261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3</v>
      </c>
      <c r="E8" s="2"/>
      <c r="F8" s="2">
        <v>24</v>
      </c>
      <c r="G8" s="2"/>
      <c r="H8" s="2">
        <v>231</v>
      </c>
      <c r="I8" s="2"/>
      <c r="J8" s="2">
        <v>3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3</v>
      </c>
      <c r="E38" s="2">
        <f t="shared" si="0"/>
        <v>0</v>
      </c>
      <c r="F38" s="2">
        <f t="shared" si="0"/>
        <v>24</v>
      </c>
      <c r="G38" s="2">
        <f t="shared" si="0"/>
        <v>0</v>
      </c>
      <c r="H38" s="2">
        <f t="shared" si="0"/>
        <v>231</v>
      </c>
      <c r="I38" s="2">
        <f t="shared" si="0"/>
        <v>0</v>
      </c>
      <c r="J38" s="2">
        <f t="shared" si="0"/>
        <v>3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3519B0-1E43-4F20-B9F3-1B3A3AE1B9D9}">
  <dimension ref="B1:L38"/>
  <sheetViews>
    <sheetView workbookViewId="0">
      <selection activeCell="M15" sqref="M1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97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15</v>
      </c>
      <c r="E6" s="28"/>
      <c r="F6" s="27">
        <f>F38-G38</f>
        <v>186</v>
      </c>
      <c r="G6" s="28"/>
      <c r="H6" s="27">
        <f>H38-I38</f>
        <v>236</v>
      </c>
      <c r="I6" s="28"/>
      <c r="J6" s="27">
        <f>J38-K38</f>
        <v>0</v>
      </c>
      <c r="K6" s="28"/>
      <c r="L6" s="5">
        <f>SUM(D6:K6)</f>
        <v>437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15</v>
      </c>
      <c r="E8" s="2"/>
      <c r="F8" s="2">
        <v>186</v>
      </c>
      <c r="G8" s="2"/>
      <c r="H8" s="2">
        <v>236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15</v>
      </c>
      <c r="E38" s="2">
        <f t="shared" si="0"/>
        <v>0</v>
      </c>
      <c r="F38" s="2">
        <f t="shared" si="0"/>
        <v>186</v>
      </c>
      <c r="G38" s="2">
        <f t="shared" si="0"/>
        <v>0</v>
      </c>
      <c r="H38" s="2">
        <f t="shared" si="0"/>
        <v>236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B0364A-32C4-4EF5-8383-F66A83B24BA2}">
  <dimension ref="B1:L38"/>
  <sheetViews>
    <sheetView workbookViewId="0">
      <selection activeCell="N25" sqref="N25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98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48</v>
      </c>
      <c r="E6" s="28"/>
      <c r="F6" s="27">
        <f>F38-G38</f>
        <v>533</v>
      </c>
      <c r="G6" s="28"/>
      <c r="H6" s="27">
        <f>H38-I38</f>
        <v>24</v>
      </c>
      <c r="I6" s="28"/>
      <c r="J6" s="27">
        <f>J38-K38</f>
        <v>0</v>
      </c>
      <c r="K6" s="28"/>
      <c r="L6" s="5">
        <f>SUM(D6:K6)</f>
        <v>605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48</v>
      </c>
      <c r="E8" s="2"/>
      <c r="F8" s="2">
        <v>533</v>
      </c>
      <c r="G8" s="2"/>
      <c r="H8" s="2">
        <v>24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48</v>
      </c>
      <c r="E38" s="2">
        <f t="shared" si="0"/>
        <v>0</v>
      </c>
      <c r="F38" s="2">
        <f t="shared" si="0"/>
        <v>533</v>
      </c>
      <c r="G38" s="2">
        <f t="shared" si="0"/>
        <v>0</v>
      </c>
      <c r="H38" s="2">
        <f t="shared" si="0"/>
        <v>24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95A3F6-2A79-4C71-9903-465FE6C9C0BF}">
  <dimension ref="B1:L38"/>
  <sheetViews>
    <sheetView workbookViewId="0">
      <selection sqref="A1:XFD104857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99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147</v>
      </c>
      <c r="E6" s="28"/>
      <c r="F6" s="27">
        <f>F38-G38</f>
        <v>213</v>
      </c>
      <c r="G6" s="28"/>
      <c r="H6" s="27">
        <f>H38-I38</f>
        <v>65</v>
      </c>
      <c r="I6" s="28"/>
      <c r="J6" s="27">
        <f>J38-K38</f>
        <v>72</v>
      </c>
      <c r="K6" s="28"/>
      <c r="L6" s="5">
        <f>SUM(D6:K6)</f>
        <v>497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>
        <v>147</v>
      </c>
      <c r="E8" s="2"/>
      <c r="F8" s="2">
        <v>213</v>
      </c>
      <c r="G8" s="2"/>
      <c r="H8" s="2">
        <v>65</v>
      </c>
      <c r="I8" s="2"/>
      <c r="J8" s="2">
        <v>72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147</v>
      </c>
      <c r="E38" s="2">
        <f t="shared" si="0"/>
        <v>0</v>
      </c>
      <c r="F38" s="2">
        <f t="shared" si="0"/>
        <v>213</v>
      </c>
      <c r="G38" s="2">
        <f t="shared" si="0"/>
        <v>0</v>
      </c>
      <c r="H38" s="2">
        <f t="shared" si="0"/>
        <v>65</v>
      </c>
      <c r="I38" s="2">
        <f t="shared" si="0"/>
        <v>0</v>
      </c>
      <c r="J38" s="2">
        <f t="shared" si="0"/>
        <v>72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CFACC3-D693-47EC-BAD9-1D017753DBBD}">
  <dimension ref="B1:L38"/>
  <sheetViews>
    <sheetView workbookViewId="0">
      <selection sqref="A1:XFD104857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110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111</v>
      </c>
      <c r="G6" s="28"/>
      <c r="H6" s="27">
        <f>H38-I38</f>
        <v>18</v>
      </c>
      <c r="I6" s="28"/>
      <c r="J6" s="27">
        <f>J38-K38</f>
        <v>0</v>
      </c>
      <c r="K6" s="28"/>
      <c r="L6" s="5">
        <f>SUM(D6:K6)</f>
        <v>129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>
        <v>111</v>
      </c>
      <c r="G8" s="2"/>
      <c r="H8" s="2">
        <v>18</v>
      </c>
      <c r="I8" s="2"/>
      <c r="J8" s="2"/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111</v>
      </c>
      <c r="G38" s="2">
        <f t="shared" si="0"/>
        <v>0</v>
      </c>
      <c r="H38" s="2">
        <f t="shared" si="0"/>
        <v>18</v>
      </c>
      <c r="I38" s="2">
        <f t="shared" si="0"/>
        <v>0</v>
      </c>
      <c r="J38" s="2">
        <f t="shared" si="0"/>
        <v>0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C30464-F340-42CF-B10A-E640D6A0CD2C}">
  <dimension ref="B1:L38"/>
  <sheetViews>
    <sheetView workbookViewId="0">
      <selection activeCell="P26" sqref="P26"/>
    </sheetView>
  </sheetViews>
  <sheetFormatPr baseColWidth="10" defaultRowHeight="15" x14ac:dyDescent="0.25"/>
  <cols>
    <col min="5" max="5" width="12.28515625" bestFit="1" customWidth="1"/>
  </cols>
  <sheetData>
    <row r="1" spans="2:12" ht="33.75" x14ac:dyDescent="0.5">
      <c r="B1" s="25" t="s">
        <v>4</v>
      </c>
      <c r="C1" s="25"/>
      <c r="D1" s="25"/>
      <c r="E1" s="25"/>
      <c r="F1" s="25"/>
      <c r="G1" s="25"/>
      <c r="H1" s="25"/>
      <c r="I1" s="25"/>
      <c r="J1" s="25"/>
      <c r="K1" s="25"/>
    </row>
    <row r="3" spans="2:12" x14ac:dyDescent="0.25">
      <c r="B3" s="30" t="s">
        <v>11</v>
      </c>
      <c r="C3" s="31"/>
      <c r="D3" s="31"/>
      <c r="E3" s="31"/>
      <c r="F3" s="31"/>
      <c r="G3" s="31"/>
      <c r="H3" s="31"/>
      <c r="I3" s="31"/>
      <c r="J3" s="31"/>
      <c r="K3" s="32"/>
    </row>
    <row r="4" spans="2:12" x14ac:dyDescent="0.25">
      <c r="B4" s="33"/>
      <c r="C4" s="34"/>
      <c r="D4" s="34"/>
      <c r="E4" s="34"/>
      <c r="F4" s="34"/>
      <c r="G4" s="34"/>
      <c r="H4" s="34"/>
      <c r="I4" s="34"/>
      <c r="J4" s="34"/>
      <c r="K4" s="35"/>
    </row>
    <row r="5" spans="2:12" ht="26.25" x14ac:dyDescent="0.35">
      <c r="B5" s="14" t="s">
        <v>5</v>
      </c>
      <c r="C5" s="15"/>
      <c r="D5" s="27" t="s">
        <v>6</v>
      </c>
      <c r="E5" s="29"/>
      <c r="F5" s="27" t="s">
        <v>7</v>
      </c>
      <c r="G5" s="29"/>
      <c r="H5" s="27" t="s">
        <v>8</v>
      </c>
      <c r="I5" s="29"/>
      <c r="J5" s="27" t="s">
        <v>9</v>
      </c>
      <c r="K5" s="29"/>
      <c r="L5" s="6" t="s">
        <v>10</v>
      </c>
    </row>
    <row r="6" spans="2:12" ht="26.25" x14ac:dyDescent="0.35">
      <c r="B6" s="12" t="s">
        <v>3</v>
      </c>
      <c r="C6" s="26"/>
      <c r="D6" s="27">
        <f>D38-E38</f>
        <v>0</v>
      </c>
      <c r="E6" s="28"/>
      <c r="F6" s="27">
        <f>F38-G38</f>
        <v>0</v>
      </c>
      <c r="G6" s="28"/>
      <c r="H6" s="27">
        <f>H38-I38</f>
        <v>0</v>
      </c>
      <c r="I6" s="28"/>
      <c r="J6" s="27">
        <f>J38-K38</f>
        <v>18</v>
      </c>
      <c r="K6" s="28"/>
      <c r="L6" s="5">
        <f>SUM(D6:K6)</f>
        <v>18</v>
      </c>
    </row>
    <row r="7" spans="2:12" x14ac:dyDescent="0.25">
      <c r="B7" s="14" t="s">
        <v>0</v>
      </c>
      <c r="C7" s="15"/>
      <c r="D7" s="1" t="s">
        <v>1</v>
      </c>
      <c r="E7" s="1" t="s">
        <v>2</v>
      </c>
      <c r="F7" s="1" t="s">
        <v>1</v>
      </c>
      <c r="G7" s="1" t="s">
        <v>2</v>
      </c>
      <c r="H7" s="1" t="s">
        <v>1</v>
      </c>
      <c r="I7" s="1" t="s">
        <v>2</v>
      </c>
      <c r="J7" s="1" t="s">
        <v>1</v>
      </c>
      <c r="K7" s="1" t="s">
        <v>2</v>
      </c>
    </row>
    <row r="8" spans="2:12" x14ac:dyDescent="0.25">
      <c r="B8" s="36">
        <v>43922</v>
      </c>
      <c r="C8" s="37"/>
      <c r="D8" s="2"/>
      <c r="E8" s="2"/>
      <c r="F8" s="2"/>
      <c r="G8" s="2"/>
      <c r="H8" s="2"/>
      <c r="I8" s="2"/>
      <c r="J8" s="2">
        <v>18</v>
      </c>
      <c r="K8" s="2"/>
    </row>
    <row r="9" spans="2:12" x14ac:dyDescent="0.25">
      <c r="B9" s="36">
        <v>43923</v>
      </c>
      <c r="C9" s="37"/>
      <c r="D9" s="2"/>
      <c r="E9" s="2"/>
      <c r="F9" s="2"/>
      <c r="G9" s="2"/>
      <c r="H9" s="2"/>
      <c r="I9" s="2"/>
      <c r="J9" s="2"/>
      <c r="K9" s="2"/>
    </row>
    <row r="10" spans="2:12" x14ac:dyDescent="0.25">
      <c r="B10" s="36">
        <v>43924</v>
      </c>
      <c r="C10" s="37"/>
      <c r="D10" s="2"/>
      <c r="E10" s="2"/>
      <c r="F10" s="2"/>
      <c r="G10" s="2"/>
      <c r="H10" s="2"/>
      <c r="I10" s="2"/>
      <c r="J10" s="2"/>
      <c r="K10" s="2"/>
    </row>
    <row r="11" spans="2:12" x14ac:dyDescent="0.25">
      <c r="B11" s="36">
        <v>43925</v>
      </c>
      <c r="C11" s="37"/>
      <c r="D11" s="2"/>
      <c r="E11" s="2"/>
      <c r="F11" s="2"/>
      <c r="G11" s="2"/>
      <c r="H11" s="2"/>
      <c r="I11" s="2"/>
      <c r="J11" s="2"/>
      <c r="K11" s="2"/>
    </row>
    <row r="12" spans="2:12" x14ac:dyDescent="0.25">
      <c r="B12" s="36">
        <v>43926</v>
      </c>
      <c r="C12" s="37"/>
      <c r="D12" s="2"/>
      <c r="E12" s="2"/>
      <c r="F12" s="2"/>
      <c r="G12" s="2"/>
      <c r="H12" s="2"/>
      <c r="I12" s="2"/>
      <c r="J12" s="2"/>
      <c r="K12" s="2"/>
    </row>
    <row r="13" spans="2:12" x14ac:dyDescent="0.25">
      <c r="B13" s="36">
        <v>43927</v>
      </c>
      <c r="C13" s="37"/>
      <c r="D13" s="2"/>
      <c r="E13" s="2"/>
      <c r="F13" s="2"/>
      <c r="G13" s="2"/>
      <c r="H13" s="2"/>
      <c r="I13" s="2"/>
      <c r="J13" s="2"/>
      <c r="K13" s="2"/>
    </row>
    <row r="14" spans="2:12" x14ac:dyDescent="0.25">
      <c r="B14" s="36">
        <v>43928</v>
      </c>
      <c r="C14" s="37"/>
      <c r="D14" s="2"/>
      <c r="E14" s="2"/>
      <c r="F14" s="2"/>
      <c r="G14" s="2"/>
      <c r="H14" s="2"/>
      <c r="I14" s="2"/>
      <c r="J14" s="2"/>
      <c r="K14" s="2"/>
    </row>
    <row r="15" spans="2:12" x14ac:dyDescent="0.25">
      <c r="B15" s="36">
        <v>43929</v>
      </c>
      <c r="C15" s="37"/>
      <c r="D15" s="2"/>
      <c r="E15" s="2"/>
      <c r="F15" s="2"/>
      <c r="G15" s="2"/>
      <c r="H15" s="2"/>
      <c r="I15" s="2"/>
      <c r="J15" s="2"/>
      <c r="K15" s="2"/>
    </row>
    <row r="16" spans="2:12" x14ac:dyDescent="0.25">
      <c r="B16" s="36">
        <v>43930</v>
      </c>
      <c r="C16" s="37"/>
      <c r="D16" s="2"/>
      <c r="E16" s="2"/>
      <c r="F16" s="2"/>
      <c r="G16" s="2"/>
      <c r="H16" s="2"/>
      <c r="I16" s="2"/>
      <c r="J16" s="2"/>
      <c r="K16" s="2"/>
    </row>
    <row r="17" spans="2:11" x14ac:dyDescent="0.25">
      <c r="B17" s="36">
        <v>43931</v>
      </c>
      <c r="C17" s="37"/>
      <c r="D17" s="2"/>
      <c r="E17" s="2"/>
      <c r="F17" s="2"/>
      <c r="G17" s="2"/>
      <c r="H17" s="2"/>
      <c r="I17" s="2"/>
      <c r="J17" s="2"/>
      <c r="K17" s="2"/>
    </row>
    <row r="18" spans="2:11" x14ac:dyDescent="0.25">
      <c r="B18" s="36">
        <v>43932</v>
      </c>
      <c r="C18" s="37"/>
      <c r="D18" s="2"/>
      <c r="E18" s="2"/>
      <c r="F18" s="2"/>
      <c r="G18" s="2"/>
      <c r="H18" s="2"/>
      <c r="I18" s="2"/>
      <c r="J18" s="2"/>
      <c r="K18" s="2"/>
    </row>
    <row r="19" spans="2:11" x14ac:dyDescent="0.25">
      <c r="B19" s="36">
        <v>43933</v>
      </c>
      <c r="C19" s="37"/>
      <c r="D19" s="2"/>
      <c r="E19" s="2"/>
      <c r="F19" s="2"/>
      <c r="G19" s="2"/>
      <c r="H19" s="2"/>
      <c r="I19" s="2"/>
      <c r="J19" s="2"/>
      <c r="K19" s="2"/>
    </row>
    <row r="20" spans="2:11" x14ac:dyDescent="0.25">
      <c r="B20" s="36">
        <v>43934</v>
      </c>
      <c r="C20" s="37"/>
      <c r="D20" s="2"/>
      <c r="E20" s="2"/>
      <c r="F20" s="2"/>
      <c r="G20" s="2"/>
      <c r="H20" s="2"/>
      <c r="I20" s="2"/>
      <c r="J20" s="2"/>
      <c r="K20" s="2"/>
    </row>
    <row r="21" spans="2:11" x14ac:dyDescent="0.25">
      <c r="B21" s="36">
        <v>43935</v>
      </c>
      <c r="C21" s="37"/>
      <c r="D21" s="2"/>
      <c r="E21" s="2"/>
      <c r="F21" s="2"/>
      <c r="G21" s="2"/>
      <c r="H21" s="2"/>
      <c r="I21" s="2"/>
      <c r="J21" s="2"/>
      <c r="K21" s="2"/>
    </row>
    <row r="22" spans="2:11" x14ac:dyDescent="0.25">
      <c r="B22" s="36">
        <v>43936</v>
      </c>
      <c r="C22" s="37"/>
      <c r="D22" s="2"/>
      <c r="E22" s="2"/>
      <c r="F22" s="2"/>
      <c r="G22" s="2"/>
      <c r="H22" s="2"/>
      <c r="I22" s="2"/>
      <c r="J22" s="2"/>
      <c r="K22" s="2"/>
    </row>
    <row r="23" spans="2:11" x14ac:dyDescent="0.25">
      <c r="B23" s="36">
        <v>43937</v>
      </c>
      <c r="C23" s="37"/>
      <c r="D23" s="2"/>
      <c r="E23" s="2"/>
      <c r="F23" s="2"/>
      <c r="G23" s="2"/>
      <c r="H23" s="2"/>
      <c r="I23" s="2"/>
      <c r="J23" s="2"/>
      <c r="K23" s="2"/>
    </row>
    <row r="24" spans="2:11" x14ac:dyDescent="0.25">
      <c r="B24" s="36">
        <v>43938</v>
      </c>
      <c r="C24" s="37"/>
      <c r="D24" s="2"/>
      <c r="E24" s="2"/>
      <c r="F24" s="2"/>
      <c r="G24" s="2"/>
      <c r="H24" s="2"/>
      <c r="I24" s="2"/>
      <c r="J24" s="2"/>
      <c r="K24" s="2"/>
    </row>
    <row r="25" spans="2:11" x14ac:dyDescent="0.25">
      <c r="B25" s="36">
        <v>43939</v>
      </c>
      <c r="C25" s="37"/>
      <c r="D25" s="2"/>
      <c r="E25" s="2"/>
      <c r="F25" s="2"/>
      <c r="G25" s="2"/>
      <c r="H25" s="2"/>
      <c r="I25" s="2"/>
      <c r="J25" s="2"/>
      <c r="K25" s="2"/>
    </row>
    <row r="26" spans="2:11" x14ac:dyDescent="0.25">
      <c r="B26" s="36">
        <v>43940</v>
      </c>
      <c r="C26" s="37"/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36">
        <v>43941</v>
      </c>
      <c r="C27" s="37"/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36">
        <v>43942</v>
      </c>
      <c r="C28" s="37"/>
      <c r="D28" s="2"/>
      <c r="E28" s="2"/>
      <c r="F28" s="2"/>
      <c r="G28" s="2"/>
      <c r="H28" s="2"/>
      <c r="I28" s="2"/>
      <c r="J28" s="2"/>
      <c r="K28" s="2"/>
    </row>
    <row r="29" spans="2:11" x14ac:dyDescent="0.25">
      <c r="B29" s="36">
        <v>43943</v>
      </c>
      <c r="C29" s="37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36">
        <v>43944</v>
      </c>
      <c r="C30" s="37"/>
      <c r="D30" s="2"/>
      <c r="E30" s="2"/>
      <c r="F30" s="2"/>
      <c r="G30" s="2"/>
      <c r="H30" s="2"/>
      <c r="I30" s="2"/>
      <c r="J30" s="2"/>
      <c r="K30" s="2"/>
    </row>
    <row r="31" spans="2:11" x14ac:dyDescent="0.25">
      <c r="B31" s="36">
        <v>43945</v>
      </c>
      <c r="C31" s="37"/>
      <c r="D31" s="2"/>
      <c r="E31" s="2"/>
      <c r="F31" s="2"/>
      <c r="G31" s="2"/>
      <c r="H31" s="2"/>
      <c r="I31" s="2"/>
      <c r="J31" s="2"/>
      <c r="K31" s="2"/>
    </row>
    <row r="32" spans="2:11" x14ac:dyDescent="0.25">
      <c r="B32" s="36">
        <v>43946</v>
      </c>
      <c r="C32" s="37"/>
      <c r="D32" s="2"/>
      <c r="E32" s="2"/>
      <c r="F32" s="2"/>
      <c r="G32" s="2"/>
      <c r="H32" s="2"/>
      <c r="I32" s="2"/>
      <c r="J32" s="2"/>
      <c r="K32" s="2"/>
    </row>
    <row r="33" spans="2:11" x14ac:dyDescent="0.25">
      <c r="B33" s="36">
        <v>43947</v>
      </c>
      <c r="C33" s="37"/>
      <c r="D33" s="2"/>
      <c r="E33" s="2"/>
      <c r="F33" s="2"/>
      <c r="G33" s="2"/>
      <c r="H33" s="2"/>
      <c r="I33" s="2"/>
      <c r="J33" s="2"/>
      <c r="K33" s="2"/>
    </row>
    <row r="34" spans="2:11" x14ac:dyDescent="0.25">
      <c r="B34" s="36">
        <v>43948</v>
      </c>
      <c r="C34" s="37"/>
      <c r="D34" s="2"/>
      <c r="E34" s="2"/>
      <c r="F34" s="2"/>
      <c r="G34" s="2"/>
      <c r="H34" s="2"/>
      <c r="I34" s="2"/>
      <c r="J34" s="2"/>
      <c r="K34" s="2"/>
    </row>
    <row r="35" spans="2:11" x14ac:dyDescent="0.25">
      <c r="B35" s="36">
        <v>43949</v>
      </c>
      <c r="C35" s="37"/>
      <c r="D35" s="2"/>
      <c r="E35" s="2"/>
      <c r="F35" s="2"/>
      <c r="G35" s="2"/>
      <c r="H35" s="2"/>
      <c r="I35" s="2"/>
      <c r="J35" s="2"/>
      <c r="K35" s="2"/>
    </row>
    <row r="36" spans="2:11" x14ac:dyDescent="0.25">
      <c r="B36" s="36">
        <v>43950</v>
      </c>
      <c r="C36" s="37"/>
      <c r="D36" s="2"/>
      <c r="E36" s="2"/>
      <c r="F36" s="2"/>
      <c r="G36" s="2"/>
      <c r="H36" s="2"/>
      <c r="I36" s="2"/>
      <c r="J36" s="2"/>
      <c r="K36" s="2"/>
    </row>
    <row r="37" spans="2:11" x14ac:dyDescent="0.25">
      <c r="B37" s="36">
        <v>43951</v>
      </c>
      <c r="C37" s="37"/>
      <c r="D37" s="2"/>
      <c r="E37" s="2"/>
      <c r="F37" s="2"/>
      <c r="G37" s="2"/>
      <c r="H37" s="2"/>
      <c r="I37" s="2"/>
      <c r="J37" s="2"/>
      <c r="K37" s="2"/>
    </row>
    <row r="38" spans="2:11" x14ac:dyDescent="0.25">
      <c r="B38" s="36" t="s">
        <v>10</v>
      </c>
      <c r="C38" s="37"/>
      <c r="D38" s="2">
        <f t="shared" ref="D38:K38" si="0">SUM(D8:D37)</f>
        <v>0</v>
      </c>
      <c r="E38" s="2">
        <f t="shared" si="0"/>
        <v>0</v>
      </c>
      <c r="F38" s="2">
        <f t="shared" si="0"/>
        <v>0</v>
      </c>
      <c r="G38" s="2">
        <f t="shared" si="0"/>
        <v>0</v>
      </c>
      <c r="H38" s="2">
        <f t="shared" si="0"/>
        <v>0</v>
      </c>
      <c r="I38" s="2">
        <f t="shared" si="0"/>
        <v>0</v>
      </c>
      <c r="J38" s="2">
        <f t="shared" si="0"/>
        <v>18</v>
      </c>
      <c r="K38" s="2">
        <f t="shared" si="0"/>
        <v>0</v>
      </c>
    </row>
  </sheetData>
  <mergeCells count="44">
    <mergeCell ref="B38:C38"/>
    <mergeCell ref="B32:C32"/>
    <mergeCell ref="B33:C33"/>
    <mergeCell ref="B34:C34"/>
    <mergeCell ref="B35:C35"/>
    <mergeCell ref="B36:C36"/>
    <mergeCell ref="B37:C37"/>
    <mergeCell ref="B31:C31"/>
    <mergeCell ref="B20:C20"/>
    <mergeCell ref="B21:C21"/>
    <mergeCell ref="B22:C22"/>
    <mergeCell ref="B23:C23"/>
    <mergeCell ref="B24:C24"/>
    <mergeCell ref="B25:C25"/>
    <mergeCell ref="B26:C26"/>
    <mergeCell ref="B27:C27"/>
    <mergeCell ref="B28:C28"/>
    <mergeCell ref="B29:C29"/>
    <mergeCell ref="B30:C30"/>
    <mergeCell ref="B19:C19"/>
    <mergeCell ref="B8:C8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7:C7"/>
    <mergeCell ref="B1:K1"/>
    <mergeCell ref="B3:K4"/>
    <mergeCell ref="B5:C5"/>
    <mergeCell ref="D5:E5"/>
    <mergeCell ref="F5:G5"/>
    <mergeCell ref="H5:I5"/>
    <mergeCell ref="J5:K5"/>
    <mergeCell ref="B6:C6"/>
    <mergeCell ref="D6:E6"/>
    <mergeCell ref="F6:G6"/>
    <mergeCell ref="H6:I6"/>
    <mergeCell ref="J6:K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93</vt:i4>
      </vt:variant>
    </vt:vector>
  </HeadingPairs>
  <TitlesOfParts>
    <vt:vector size="93" baseType="lpstr">
      <vt:lpstr>FICHE DE STOCK</vt:lpstr>
      <vt:lpstr>ARNO GRIS T1</vt:lpstr>
      <vt:lpstr>ATLAS GRIS FONCEE</vt:lpstr>
      <vt:lpstr>ATLAS BEIGE</vt:lpstr>
      <vt:lpstr>ATLAS MARRON</vt:lpstr>
      <vt:lpstr>ALPES BEIGE</vt:lpstr>
      <vt:lpstr>ALPES MARRON</vt:lpstr>
      <vt:lpstr>ATLAS BEIGE T1</vt:lpstr>
      <vt:lpstr>CORSE</vt:lpstr>
      <vt:lpstr>CORSE T1</vt:lpstr>
      <vt:lpstr>CORSE T2</vt:lpstr>
      <vt:lpstr>CORSE T3</vt:lpstr>
      <vt:lpstr>CORSE T5</vt:lpstr>
      <vt:lpstr>CORSE T6</vt:lpstr>
      <vt:lpstr>CORSET8</vt:lpstr>
      <vt:lpstr>CORSE T9</vt:lpstr>
      <vt:lpstr>CORSE T10</vt:lpstr>
      <vt:lpstr>COLORADO 3D BEIGE</vt:lpstr>
      <vt:lpstr>DUNO</vt:lpstr>
      <vt:lpstr>EDEN GRIS</vt:lpstr>
      <vt:lpstr>EDEN BEIGE</vt:lpstr>
      <vt:lpstr>ELEGANCE</vt:lpstr>
      <vt:lpstr>GHOUFI</vt:lpstr>
      <vt:lpstr>KING</vt:lpstr>
      <vt:lpstr>LINO BEIGE</vt:lpstr>
      <vt:lpstr>LINO GRIS CLAIR</vt:lpstr>
      <vt:lpstr>LINO GRIS FONCEE</vt:lpstr>
      <vt:lpstr>LUNE 3D BEIGE</vt:lpstr>
      <vt:lpstr>LUNE 3D MARRON</vt:lpstr>
      <vt:lpstr>Feuil4</vt:lpstr>
      <vt:lpstr>ODUN MARRON</vt:lpstr>
      <vt:lpstr>ONYX</vt:lpstr>
      <vt:lpstr>OCEAN 3D</vt:lpstr>
      <vt:lpstr>PARQUET GRIS CLAIR</vt:lpstr>
      <vt:lpstr>PARQUET GRIS FONCEE</vt:lpstr>
      <vt:lpstr>PARQUET MARRON</vt:lpstr>
      <vt:lpstr>PARQUET MARRON T1</vt:lpstr>
      <vt:lpstr>PARQUET GRIS CLAIR T1</vt:lpstr>
      <vt:lpstr>RUDE</vt:lpstr>
      <vt:lpstr>ROCHE GRIS CLAIR</vt:lpstr>
      <vt:lpstr>ROCHE BEIGE</vt:lpstr>
      <vt:lpstr>ROCHE MARRON</vt:lpstr>
      <vt:lpstr>ROCHE MARRON T1</vt:lpstr>
      <vt:lpstr>RHON BEIGE T1</vt:lpstr>
      <vt:lpstr>RHUMEL</vt:lpstr>
      <vt:lpstr>ROYAL BEIGHE</vt:lpstr>
      <vt:lpstr>CASA GRIS</vt:lpstr>
      <vt:lpstr>ROYAL CREMA</vt:lpstr>
      <vt:lpstr>SION GRIS CLAIR</vt:lpstr>
      <vt:lpstr>SION MARRON</vt:lpstr>
      <vt:lpstr>SION BEIGE</vt:lpstr>
      <vt:lpstr>SION BEIGE T1</vt:lpstr>
      <vt:lpstr>SAFARI BEIGE</vt:lpstr>
      <vt:lpstr>SAFARI MARRON</vt:lpstr>
      <vt:lpstr>SAFARI GRIS FONCEE</vt:lpstr>
      <vt:lpstr>SAFARI GRIS CLAIR</vt:lpstr>
      <vt:lpstr>SAFARI GRIS CLAIR T1</vt:lpstr>
      <vt:lpstr>SAFARI GRIS CLAIR T2</vt:lpstr>
      <vt:lpstr>STYLE</vt:lpstr>
      <vt:lpstr>STYLE T1</vt:lpstr>
      <vt:lpstr>SMART GRIS</vt:lpstr>
      <vt:lpstr>SMART BEIGE</vt:lpstr>
      <vt:lpstr>SAFARI GRIS CLAIR T3</vt:lpstr>
      <vt:lpstr>SION BEIGE MD 1</vt:lpstr>
      <vt:lpstr>SION BEIGE MD 2</vt:lpstr>
      <vt:lpstr>SION BEIGE T3</vt:lpstr>
      <vt:lpstr>SION BEIGE T4</vt:lpstr>
      <vt:lpstr>SION BEIGE T 1</vt:lpstr>
      <vt:lpstr>TIGER MARRON T1</vt:lpstr>
      <vt:lpstr>TIGER GRIS CLAIR </vt:lpstr>
      <vt:lpstr>TIGER GRIS FONCEE</vt:lpstr>
      <vt:lpstr>TISSU BEIGE</vt:lpstr>
      <vt:lpstr>TISSU GRIS FONCEE</vt:lpstr>
      <vt:lpstr>TISSU MARRON</vt:lpstr>
      <vt:lpstr>TISSU GRIS CLAIR</vt:lpstr>
      <vt:lpstr>TINDI</vt:lpstr>
      <vt:lpstr>URBAIN GRIS CLAIR</vt:lpstr>
      <vt:lpstr>URBAIN GRIS FONCEE</vt:lpstr>
      <vt:lpstr>VAGUE GRIS</vt:lpstr>
      <vt:lpstr>VAGUE BEIGE</vt:lpstr>
      <vt:lpstr>WOOD GRIS CLAIR</vt:lpstr>
      <vt:lpstr>WOOD BEIGE</vt:lpstr>
      <vt:lpstr>WOOD GRIS FONCEE</vt:lpstr>
      <vt:lpstr>STONE</vt:lpstr>
      <vt:lpstr>ROCA GRIS CLAIR</vt:lpstr>
      <vt:lpstr>ROCA GRIS FONCEE</vt:lpstr>
      <vt:lpstr>ROCA CHOCO</vt:lpstr>
      <vt:lpstr>ROCA BEIGE</vt:lpstr>
      <vt:lpstr>CASA BEIGE</vt:lpstr>
      <vt:lpstr>EMPERADOR GRIS FONCEE</vt:lpstr>
      <vt:lpstr>EMPERADOR GRIS CLAIR</vt:lpstr>
      <vt:lpstr>EMPERADOR GRIS CLAIR T1</vt:lpstr>
      <vt:lpstr>ARNO GRIS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7 Pro Sp1</dc:creator>
  <cp:lastModifiedBy>Windows 7 Pro Sp1</cp:lastModifiedBy>
  <cp:lastPrinted>2020-04-11T09:49:41Z</cp:lastPrinted>
  <dcterms:created xsi:type="dcterms:W3CDTF">2018-12-16T10:18:45Z</dcterms:created>
  <dcterms:modified xsi:type="dcterms:W3CDTF">2020-04-13T06:52:11Z</dcterms:modified>
</cp:coreProperties>
</file>