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6855" windowHeight="7950" activeTab="2"/>
  </bookViews>
  <sheets>
    <sheet name="Calcul" sheetId="1" r:id="rId1"/>
    <sheet name="Coût Vêtement" sheetId="3" r:id="rId2"/>
    <sheet name="Coût  spécifications" sheetId="7" r:id="rId3"/>
    <sheet name="Emplacement" sheetId="6" r:id="rId4"/>
    <sheet name="Nombres" sheetId="5" r:id="rId5"/>
  </sheets>
  <definedNames>
    <definedName name="_xlnm._FilterDatabase" localSheetId="0" hidden="1">Calcul!$A$3:$D$4</definedName>
    <definedName name="_xlnm._FilterDatabase" localSheetId="2" hidden="1">'Coût  spécifications'!$G$2:$L$8</definedName>
    <definedName name="_xlnm._FilterDatabase" localSheetId="1" hidden="1">'Coût Vêtement'!$G$16:$G$28</definedName>
    <definedName name="_xlnm._FilterDatabase" localSheetId="3" hidden="1">Emplacement!$G$2:$U$8</definedName>
    <definedName name="Article">'Coût Vêtement'!$A$17:$A$29</definedName>
    <definedName name="_xlnm.Criteria" localSheetId="1">'Coût Vêtement'!$A$17:$D$28</definedName>
    <definedName name="Désignation">#REF!</definedName>
    <definedName name="Designation_Prod">Tableau20[Emplacement]</definedName>
    <definedName name="Emplacement">Emplacement!$A$12:$B$33</definedName>
    <definedName name="Emplacement_divers">#REF!</definedName>
    <definedName name="_xlnm.Extract" localSheetId="1">'Coût Vêtement'!$G$17</definedName>
    <definedName name="Nombres">Nombres!$A$2:$A$501</definedName>
    <definedName name="Prix">'Coût Vêtement'!$C$17:$C$29</definedName>
    <definedName name="Prix_emplacement">Emplacement!$B$14:$B$30</definedName>
    <definedName name="Prix_special">'Coût  spécifications'!$C$15:$C$25</definedName>
    <definedName name="Quantité">'Coût Vêtement'!$B$17:$B$33</definedName>
    <definedName name="Spécialité">'Coût  spécifications'!$A$15:$A$25</definedName>
    <definedName name="Spécification">'Coût  spécifications'!$A$14:$C$25</definedName>
    <definedName name="Spécifications">#REF!</definedName>
    <definedName name="Vetement">'Coût Vêtement'!$A$16:$C$29</definedName>
  </definedNames>
  <calcPr calcId="124519"/>
  <smartTagPr embed="1"/>
  <fileRecoveryPr repairLoad="1"/>
</workbook>
</file>

<file path=xl/calcChain.xml><?xml version="1.0" encoding="utf-8"?>
<calcChain xmlns="http://schemas.openxmlformats.org/spreadsheetml/2006/main">
  <c r="C27" i="3"/>
  <c r="C26"/>
  <c r="C25"/>
  <c r="C24"/>
  <c r="C23"/>
  <c r="C22"/>
  <c r="C21"/>
  <c r="C20"/>
  <c r="C19"/>
  <c r="C18"/>
  <c r="C17"/>
  <c r="C28"/>
  <c r="C25" i="7"/>
  <c r="C24"/>
  <c r="C23"/>
  <c r="C22"/>
  <c r="C21"/>
  <c r="C20"/>
  <c r="C19"/>
  <c r="C18"/>
  <c r="C17"/>
  <c r="C16"/>
  <c r="C15"/>
  <c r="B33" i="6"/>
  <c r="C7" i="1" l="1"/>
  <c r="C29" i="3" l="1"/>
  <c r="C4" i="1" s="1"/>
  <c r="B17" i="6" l="1"/>
  <c r="B18"/>
  <c r="B19"/>
  <c r="B20"/>
  <c r="B21"/>
  <c r="B22"/>
  <c r="B23"/>
  <c r="B24"/>
  <c r="B25"/>
  <c r="B26"/>
  <c r="B27"/>
  <c r="B28"/>
  <c r="B29"/>
  <c r="B30"/>
  <c r="B32"/>
  <c r="B31"/>
  <c r="B16"/>
  <c r="B15"/>
  <c r="B14"/>
  <c r="C10" i="1" l="1"/>
  <c r="C16" l="1"/>
  <c r="C18" s="1"/>
  <c r="C24" l="1"/>
  <c r="C21"/>
  <c r="D24" s="1"/>
  <c r="D21"/>
  <c r="D26" s="1"/>
  <c r="C26"/>
</calcChain>
</file>

<file path=xl/sharedStrings.xml><?xml version="1.0" encoding="utf-8"?>
<sst xmlns="http://schemas.openxmlformats.org/spreadsheetml/2006/main" count="149" uniqueCount="79">
  <si>
    <t>Quantité</t>
  </si>
  <si>
    <t>1 à 10</t>
  </si>
  <si>
    <t>11 à 25</t>
  </si>
  <si>
    <t>26 à 50</t>
  </si>
  <si>
    <t>51 à 75</t>
  </si>
  <si>
    <t>76 à 100</t>
  </si>
  <si>
    <t>101 et plus</t>
  </si>
  <si>
    <t>Quantité commandée</t>
  </si>
  <si>
    <t>Coût à la quantitée</t>
  </si>
  <si>
    <t>T-shirts blanc col rond</t>
  </si>
  <si>
    <t>T-shirts blanc col V</t>
  </si>
  <si>
    <t>T-shirts blanc col rond couleur</t>
  </si>
  <si>
    <t>T-shirts blanc col V couleur</t>
  </si>
  <si>
    <t>Tweat blanc</t>
  </si>
  <si>
    <t>Tweat blanc zippé</t>
  </si>
  <si>
    <t>Broderie</t>
  </si>
  <si>
    <t>Transfert à Chaud</t>
  </si>
  <si>
    <t>Flex imprimé</t>
  </si>
  <si>
    <t>Flex découpe</t>
  </si>
  <si>
    <t>Sérigraphie 1 couleur</t>
  </si>
  <si>
    <t>Transfert Sérigraphie 1 couleur</t>
  </si>
  <si>
    <t>Spécifications</t>
  </si>
  <si>
    <t>Nombres</t>
  </si>
  <si>
    <t>Chemise</t>
  </si>
  <si>
    <t>Tweat blanc capuche</t>
  </si>
  <si>
    <t>Tablier</t>
  </si>
  <si>
    <t>Parka</t>
  </si>
  <si>
    <t>Blouson</t>
  </si>
  <si>
    <t>Emplacement</t>
  </si>
  <si>
    <t>Devant</t>
  </si>
  <si>
    <t>Dos</t>
  </si>
  <si>
    <t>Cœur</t>
  </si>
  <si>
    <t>Cœur et Dos</t>
  </si>
  <si>
    <t>Montant total du devis H.T</t>
  </si>
  <si>
    <t>Montant total du devis T.T.C</t>
  </si>
  <si>
    <t>Transfert Sérigraphie quadri</t>
  </si>
  <si>
    <t>Transfert Sérigraphie 2 couleurs</t>
  </si>
  <si>
    <t>Sérigraphie 2 couleurs</t>
  </si>
  <si>
    <t>Sérigraphie 3 couleurs</t>
  </si>
  <si>
    <t>Prix</t>
  </si>
  <si>
    <t>Coût Spécifications</t>
  </si>
  <si>
    <t>Coût Vêtements</t>
  </si>
  <si>
    <t>Calcul vêtements</t>
  </si>
  <si>
    <t>Montant unitaire du devis H.T</t>
  </si>
  <si>
    <t>Montant unitaire du devis T.T.C</t>
  </si>
  <si>
    <t>Frais de compostion maquette</t>
  </si>
  <si>
    <t>H.T</t>
  </si>
  <si>
    <t>T.T.C</t>
  </si>
  <si>
    <t>% Marge</t>
  </si>
  <si>
    <t>Montant total du devis AVEC MARGE</t>
  </si>
  <si>
    <t>Avec marge</t>
  </si>
  <si>
    <t>sans marge</t>
  </si>
  <si>
    <t>Frais de Port</t>
  </si>
  <si>
    <t>Vêtements</t>
  </si>
  <si>
    <t>Tweat blanc capuche zippé</t>
  </si>
  <si>
    <t xml:space="preserve"> Vêtements Divers</t>
  </si>
  <si>
    <t>Devant et Dos</t>
  </si>
  <si>
    <t>Bras Gauche</t>
  </si>
  <si>
    <t>Bras Droit</t>
  </si>
  <si>
    <t>Devant + Bras Gauche</t>
  </si>
  <si>
    <t>Cœur + Bras Droit</t>
  </si>
  <si>
    <t>Cœur + Bras Gauche</t>
  </si>
  <si>
    <t>Cœur + Bras G. et D.</t>
  </si>
  <si>
    <t>Devant + Bras Droit</t>
  </si>
  <si>
    <t>Devant + Bras G. et D.</t>
  </si>
  <si>
    <t>Dos + Bras Gauche</t>
  </si>
  <si>
    <t>Dos + Bras Droit</t>
  </si>
  <si>
    <t>Dos + Bras G. et D.</t>
  </si>
  <si>
    <t>Désignation Produit</t>
  </si>
  <si>
    <t>Cœur + Dos + Bras G. et D.</t>
  </si>
  <si>
    <t>Devant + Dos + Bras G. et D.</t>
  </si>
  <si>
    <t>Frais Technique</t>
  </si>
  <si>
    <t>Cœur + Dos + Bras G..</t>
  </si>
  <si>
    <t>Cœur + Dos + Bras D.</t>
  </si>
  <si>
    <t>Cœur + Dos + Bras G.</t>
  </si>
  <si>
    <t>Veste Softshell</t>
  </si>
  <si>
    <t>Sérigraphie quadri</t>
  </si>
  <si>
    <t>Colonne1</t>
  </si>
  <si>
    <t>Chiffre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</si>
</sst>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Noto_serifbold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rgb="FF000000"/>
      <name val="Noto_serifbold"/>
    </font>
    <font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7" fontId="4" fillId="0" borderId="1" xfId="0" applyNumberFormat="1" applyFont="1" applyBorder="1" applyAlignment="1">
      <alignment horizontal="center" vertical="center"/>
    </xf>
    <xf numFmtId="10" fontId="11" fillId="0" borderId="1" xfId="1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0" fillId="0" borderId="0" xfId="0" applyFill="1"/>
    <xf numFmtId="164" fontId="14" fillId="6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5" fillId="0" borderId="0" xfId="0" applyNumberFormat="1" applyFont="1" applyBorder="1" applyAlignment="1" applyProtection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3" xfId="0" applyNumberFormat="1" applyFont="1" applyBorder="1" applyAlignment="1" applyProtection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/>
    <xf numFmtId="0" fontId="1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4" fontId="14" fillId="0" borderId="3" xfId="0" applyNumberFormat="1" applyFont="1" applyBorder="1" applyAlignment="1" applyProtection="1">
      <alignment horizontal="center" vertical="center"/>
    </xf>
    <xf numFmtId="164" fontId="14" fillId="0" borderId="4" xfId="0" applyNumberFormat="1" applyFont="1" applyBorder="1" applyAlignment="1" applyProtection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 applyProtection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164" fontId="5" fillId="0" borderId="11" xfId="0" applyNumberFormat="1" applyFont="1" applyBorder="1" applyAlignment="1" applyProtection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80"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Noto_serifbold"/>
        <scheme val="none"/>
      </font>
      <numFmt numFmtId="164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Noto_serifbold"/>
        <scheme val="none"/>
      </font>
      <numFmt numFmtId="164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7" name="Tableau18" displayName="Tableau18" ref="A16:C29" totalsRowShown="0" headerRowDxfId="13" headerRowBorderDxfId="18" tableBorderDxfId="19" totalsRowBorderDxfId="17">
  <autoFilter ref="A16:C29"/>
  <sortState ref="A17:C29">
    <sortCondition ref="A17:A29"/>
  </sortState>
  <tableColumns count="3">
    <tableColumn id="1" name=" Vêtements Divers" dataDxfId="16"/>
    <tableColumn id="2" name="Chiffre" dataDxfId="15"/>
    <tableColumn id="3" name="Prix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B8" totalsRowShown="0" headerRowDxfId="79" dataDxfId="77" headerRowBorderDxfId="78" tableBorderDxfId="76" totalsRowBorderDxfId="75">
  <autoFilter ref="B2:B8"/>
  <tableColumns count="1">
    <tableColumn id="1" name="Broderie" dataDxfId="7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C2:C8" totalsRowShown="0" headerRowDxfId="73" dataDxfId="71" headerRowBorderDxfId="72" tableBorderDxfId="70" totalsRowBorderDxfId="69">
  <autoFilter ref="C2:C8"/>
  <tableColumns count="1">
    <tableColumn id="1" name="Transfert à Chaud" dataDxfId="6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D2:D8" totalsRowShown="0" headerRowDxfId="67" dataDxfId="65" headerRowBorderDxfId="66" tableBorderDxfId="64" totalsRowBorderDxfId="63">
  <autoFilter ref="D2:D8"/>
  <tableColumns count="1">
    <tableColumn id="1" name="Flex imprimé" dataDxfId="6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E2:E8" totalsRowShown="0" headerRowDxfId="61" dataDxfId="59" headerRowBorderDxfId="60" tableBorderDxfId="58" totalsRowBorderDxfId="57">
  <autoFilter ref="E2:E8"/>
  <tableColumns count="1">
    <tableColumn id="1" name="Flex découpe" dataDxfId="5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F2:F8" totalsRowShown="0" headerRowDxfId="55" dataDxfId="53" headerRowBorderDxfId="54" tableBorderDxfId="52" totalsRowBorderDxfId="51">
  <autoFilter ref="F2:F8"/>
  <tableColumns count="1">
    <tableColumn id="1" name="Sérigraphie 1 couleur" dataDxfId="50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8" name="Tableau19" displayName="Tableau19" ref="A14:C25" totalsRowShown="0" headerRowDxfId="6" headerRowBorderDxfId="11" tableBorderDxfId="12" totalsRowBorderDxfId="10">
  <autoFilter ref="A14:C25"/>
  <tableColumns count="3">
    <tableColumn id="1" name="Spécifications" dataDxfId="9"/>
    <tableColumn id="2" name="Chiffre" dataDxfId="8"/>
    <tableColumn id="3" name="Prix" dataDxfId="7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Tableau17" displayName="Tableau17" ref="B2:B8" totalsRowShown="0" headerRowDxfId="49" dataDxfId="47" headerRowBorderDxfId="48" tableBorderDxfId="46" totalsRowBorderDxfId="45">
  <autoFilter ref="B2:B8"/>
  <tableColumns count="1">
    <tableColumn id="1" name="Cœur" dataDxfId="4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7" name="Tableau28" displayName="Tableau28" ref="C2:C8" totalsRowShown="0" headerRowDxfId="43" dataDxfId="41" headerRowBorderDxfId="42" tableBorderDxfId="40" totalsRowBorderDxfId="39">
  <autoFilter ref="C2:C8"/>
  <tableColumns count="1">
    <tableColumn id="1" name="Devant" dataDxfId="3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8" name="Tableau39" displayName="Tableau39" ref="D2:D8" totalsRowShown="0" headerRowDxfId="37" dataDxfId="35" headerRowBorderDxfId="36" tableBorderDxfId="34" totalsRowBorderDxfId="33">
  <autoFilter ref="D2:D8"/>
  <tableColumns count="1">
    <tableColumn id="1" name="Dos" dataDxfId="32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9" name="Tableau410" displayName="Tableau410" ref="E2:E8" totalsRowShown="0" headerRowDxfId="31" dataDxfId="29" headerRowBorderDxfId="30" tableBorderDxfId="28" totalsRowBorderDxfId="27">
  <autoFilter ref="E2:E8"/>
  <tableColumns count="1">
    <tableColumn id="1" name="Bras Gauche" dataDxfId="26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0" name="Tableau511" displayName="Tableau511" ref="F2:F8" totalsRowShown="0" headerRowDxfId="25" dataDxfId="23" headerRowBorderDxfId="24" tableBorderDxfId="22" totalsRowBorderDxfId="21">
  <autoFilter ref="F2:F8"/>
  <tableColumns count="1">
    <tableColumn id="1" name="Bras Droit" dataDxfId="20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9" name="Tableau20" displayName="Tableau20" ref="A12:B33" totalsRowShown="0" headerRowDxfId="0" headerRowBorderDxfId="2" tableBorderDxfId="3" totalsRowBorderDxfId="1">
  <autoFilter ref="A12:B33"/>
  <tableColumns count="2">
    <tableColumn id="1" name="Emplacement" dataDxfId="5"/>
    <tableColumn id="2" name="Colonne1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8"/>
  <sheetViews>
    <sheetView workbookViewId="0">
      <selection activeCell="B11" sqref="B11"/>
    </sheetView>
  </sheetViews>
  <sheetFormatPr baseColWidth="10" defaultRowHeight="15"/>
  <cols>
    <col min="1" max="1" width="43.85546875" customWidth="1"/>
    <col min="2" max="2" width="29.140625" customWidth="1"/>
    <col min="3" max="3" width="27" customWidth="1"/>
    <col min="4" max="4" width="19.42578125" customWidth="1"/>
    <col min="5" max="5" width="14.5703125" customWidth="1"/>
    <col min="6" max="6" width="17.5703125" customWidth="1"/>
    <col min="8" max="8" width="12" customWidth="1"/>
  </cols>
  <sheetData>
    <row r="1" spans="1:5" ht="39.75" customHeight="1">
      <c r="A1" s="64" t="s">
        <v>42</v>
      </c>
      <c r="B1" s="65"/>
      <c r="C1" s="65"/>
      <c r="D1" s="65"/>
    </row>
    <row r="2" spans="1:5">
      <c r="E2" s="1"/>
    </row>
    <row r="3" spans="1:5" ht="24.95" customHeight="1">
      <c r="A3" s="24" t="s">
        <v>53</v>
      </c>
      <c r="B3" s="23" t="s">
        <v>7</v>
      </c>
      <c r="C3" s="82" t="s">
        <v>8</v>
      </c>
      <c r="D3" s="83"/>
    </row>
    <row r="4" spans="1:5" ht="24.95" customHeight="1">
      <c r="A4" s="53" t="s">
        <v>75</v>
      </c>
      <c r="B4" s="41">
        <v>0</v>
      </c>
      <c r="C4" s="80">
        <f>VLOOKUP(A4,Vetement,3,0)</f>
        <v>0</v>
      </c>
      <c r="D4" s="81"/>
    </row>
    <row r="5" spans="1:5" ht="24.95" customHeight="1">
      <c r="A5" s="3"/>
      <c r="B5" s="3"/>
      <c r="C5" s="3"/>
    </row>
    <row r="6" spans="1:5" ht="20.100000000000001" customHeight="1">
      <c r="A6" s="25" t="s">
        <v>21</v>
      </c>
      <c r="B6" s="25" t="s">
        <v>22</v>
      </c>
      <c r="C6" s="84" t="s">
        <v>39</v>
      </c>
      <c r="D6" s="85"/>
    </row>
    <row r="7" spans="1:5" ht="20.100000000000001" customHeight="1">
      <c r="A7" s="53" t="s">
        <v>35</v>
      </c>
      <c r="B7" s="41">
        <v>0</v>
      </c>
      <c r="C7" s="86">
        <f>VLOOKUP(A7,Spécification,3,0)</f>
        <v>0</v>
      </c>
      <c r="D7" s="87"/>
    </row>
    <row r="8" spans="1:5" ht="20.100000000000001" customHeight="1">
      <c r="A8" s="2"/>
      <c r="B8" s="49"/>
      <c r="C8" s="48"/>
      <c r="D8" s="47"/>
    </row>
    <row r="9" spans="1:5" ht="20.100000000000001" customHeight="1">
      <c r="A9" s="46" t="s">
        <v>28</v>
      </c>
      <c r="B9" s="46" t="s">
        <v>22</v>
      </c>
      <c r="C9" s="88" t="s">
        <v>39</v>
      </c>
      <c r="D9" s="89"/>
    </row>
    <row r="10" spans="1:5" ht="20.100000000000001" customHeight="1">
      <c r="A10" s="53" t="s">
        <v>58</v>
      </c>
      <c r="B10" s="54">
        <v>0</v>
      </c>
      <c r="C10" s="86">
        <f>VLOOKUP(A10,Emplacement,2,0)</f>
        <v>0</v>
      </c>
      <c r="D10" s="87"/>
    </row>
    <row r="11" spans="1:5" ht="20.100000000000001" customHeight="1">
      <c r="A11" s="49"/>
      <c r="B11" s="52"/>
      <c r="C11" s="50"/>
      <c r="D11" s="51"/>
    </row>
    <row r="12" spans="1:5" ht="20.100000000000001" customHeight="1">
      <c r="A12" s="60" t="s">
        <v>71</v>
      </c>
      <c r="B12" s="61"/>
      <c r="C12" s="62">
        <v>0</v>
      </c>
      <c r="D12" s="63"/>
    </row>
    <row r="13" spans="1:5" ht="20.100000000000001" customHeight="1">
      <c r="A13" s="3"/>
      <c r="B13" s="3"/>
      <c r="C13" s="3"/>
    </row>
    <row r="14" spans="1:5" ht="20.100000000000001" customHeight="1">
      <c r="A14" s="72" t="s">
        <v>45</v>
      </c>
      <c r="B14" s="73"/>
      <c r="C14" s="76">
        <v>0</v>
      </c>
      <c r="D14" s="77"/>
    </row>
    <row r="15" spans="1:5" ht="20.100000000000001" customHeight="1">
      <c r="A15" s="19"/>
      <c r="B15" s="19"/>
      <c r="C15" s="15"/>
      <c r="D15" s="16"/>
    </row>
    <row r="16" spans="1:5" ht="20.100000000000001" customHeight="1">
      <c r="A16" s="66" t="s">
        <v>33</v>
      </c>
      <c r="B16" s="67"/>
      <c r="C16" s="68">
        <f>C4+C7+C10+C12+C14</f>
        <v>0</v>
      </c>
      <c r="D16" s="69"/>
    </row>
    <row r="17" spans="1:6" ht="20.100000000000001" customHeight="1">
      <c r="A17" s="14"/>
      <c r="B17" s="14"/>
      <c r="C17" s="78"/>
      <c r="D17" s="79"/>
    </row>
    <row r="18" spans="1:6" ht="20.100000000000001" customHeight="1">
      <c r="A18" s="66" t="s">
        <v>34</v>
      </c>
      <c r="B18" s="67"/>
      <c r="C18" s="68">
        <f>C16*1.2</f>
        <v>0</v>
      </c>
      <c r="D18" s="69"/>
    </row>
    <row r="19" spans="1:6" ht="20.100000000000001" customHeight="1">
      <c r="A19" s="27"/>
      <c r="B19" s="27"/>
      <c r="C19" s="12"/>
      <c r="D19" s="13"/>
    </row>
    <row r="20" spans="1:6" ht="20.100000000000001" customHeight="1">
      <c r="A20" s="30"/>
      <c r="B20" s="30"/>
      <c r="C20" s="26" t="s">
        <v>46</v>
      </c>
      <c r="D20" s="26" t="s">
        <v>47</v>
      </c>
      <c r="E20" s="26" t="s">
        <v>48</v>
      </c>
      <c r="F20" s="26" t="s">
        <v>52</v>
      </c>
    </row>
    <row r="21" spans="1:6" ht="20.100000000000001" customHeight="1">
      <c r="A21" s="74" t="s">
        <v>49</v>
      </c>
      <c r="B21" s="75"/>
      <c r="C21" s="20">
        <f>C16*(E21+1)+F21</f>
        <v>0</v>
      </c>
      <c r="D21" s="15">
        <f>C18*(E21+1)+F21</f>
        <v>0</v>
      </c>
      <c r="E21" s="21">
        <v>0</v>
      </c>
      <c r="F21" s="7">
        <v>0</v>
      </c>
    </row>
    <row r="22" spans="1:6" ht="20.100000000000001" customHeight="1">
      <c r="A22" s="28"/>
    </row>
    <row r="23" spans="1:6" ht="20.100000000000001" customHeight="1">
      <c r="A23" s="29"/>
      <c r="B23" s="13"/>
      <c r="C23" s="31" t="s">
        <v>51</v>
      </c>
      <c r="D23" s="22" t="s">
        <v>50</v>
      </c>
    </row>
    <row r="24" spans="1:6" ht="20.100000000000001" customHeight="1">
      <c r="A24" s="70" t="s">
        <v>43</v>
      </c>
      <c r="B24" s="71"/>
      <c r="C24" s="15">
        <f>(C16+F21)/100</f>
        <v>0</v>
      </c>
      <c r="D24" s="15">
        <f>C21/100</f>
        <v>0</v>
      </c>
    </row>
    <row r="25" spans="1:6" ht="20.100000000000001" customHeight="1">
      <c r="A25" s="1"/>
      <c r="B25" s="27"/>
      <c r="C25" s="12"/>
      <c r="D25" s="13"/>
    </row>
    <row r="26" spans="1:6" ht="18.75">
      <c r="A26" s="90" t="s">
        <v>44</v>
      </c>
      <c r="B26" s="71"/>
      <c r="C26" s="15">
        <f>(C18+F21)/100</f>
        <v>0</v>
      </c>
      <c r="D26" s="15">
        <f>D21/100</f>
        <v>0</v>
      </c>
    </row>
    <row r="28" spans="1:6" ht="18.75">
      <c r="C28" s="59"/>
      <c r="D28" s="59"/>
    </row>
  </sheetData>
  <mergeCells count="20">
    <mergeCell ref="C7:D7"/>
    <mergeCell ref="C9:D9"/>
    <mergeCell ref="C10:D10"/>
    <mergeCell ref="A26:B26"/>
    <mergeCell ref="C28:D28"/>
    <mergeCell ref="A12:B12"/>
    <mergeCell ref="C12:D12"/>
    <mergeCell ref="A1:D1"/>
    <mergeCell ref="A16:B16"/>
    <mergeCell ref="C16:D16"/>
    <mergeCell ref="A24:B24"/>
    <mergeCell ref="A14:B14"/>
    <mergeCell ref="A21:B21"/>
    <mergeCell ref="A18:B18"/>
    <mergeCell ref="C14:D14"/>
    <mergeCell ref="C18:D18"/>
    <mergeCell ref="C17:D17"/>
    <mergeCell ref="C4:D4"/>
    <mergeCell ref="C3:D3"/>
    <mergeCell ref="C6:D6"/>
  </mergeCells>
  <dataValidations count="4">
    <dataValidation type="list" allowBlank="1" showInputMessage="1" showErrorMessage="1" sqref="A7">
      <formula1>Spécialité</formula1>
    </dataValidation>
    <dataValidation type="list" allowBlank="1" showErrorMessage="1" sqref="A4">
      <formula1>Article</formula1>
    </dataValidation>
    <dataValidation type="list" allowBlank="1" showInputMessage="1" showErrorMessage="1" sqref="A10">
      <formula1>Designation_Prod</formula1>
    </dataValidation>
    <dataValidation allowBlank="1" showErrorMessage="1" sqref="C4:D4"/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9"/>
  <sheetViews>
    <sheetView topLeftCell="A6" zoomScale="76" zoomScaleNormal="76" workbookViewId="0">
      <selection activeCell="B37" sqref="B37"/>
    </sheetView>
  </sheetViews>
  <sheetFormatPr baseColWidth="10" defaultRowHeight="15"/>
  <cols>
    <col min="1" max="1" width="36.42578125" customWidth="1"/>
    <col min="2" max="2" width="21.5703125" customWidth="1"/>
    <col min="3" max="3" width="22.28515625" customWidth="1"/>
    <col min="4" max="4" width="25" customWidth="1"/>
    <col min="5" max="5" width="21.5703125" customWidth="1"/>
    <col min="6" max="6" width="20.140625" customWidth="1"/>
    <col min="7" max="7" width="33" customWidth="1"/>
    <col min="8" max="9" width="20.140625" customWidth="1"/>
    <col min="10" max="10" width="16.5703125" customWidth="1"/>
    <col min="11" max="11" width="14.5703125" customWidth="1"/>
    <col min="12" max="12" width="15.85546875" customWidth="1"/>
    <col min="13" max="13" width="13" customWidth="1"/>
  </cols>
  <sheetData>
    <row r="1" spans="1:14" ht="37.5" customHeight="1">
      <c r="A1" s="91" t="s">
        <v>41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ht="42.75" customHeight="1">
      <c r="A2" s="17" t="s">
        <v>0</v>
      </c>
      <c r="B2" s="17" t="s">
        <v>9</v>
      </c>
      <c r="C2" s="17" t="s">
        <v>10</v>
      </c>
      <c r="D2" s="17" t="s">
        <v>11</v>
      </c>
      <c r="E2" s="17" t="s">
        <v>12</v>
      </c>
      <c r="F2" s="17" t="s">
        <v>13</v>
      </c>
      <c r="G2" s="17" t="s">
        <v>24</v>
      </c>
      <c r="H2" s="17" t="s">
        <v>14</v>
      </c>
      <c r="I2" s="17" t="s">
        <v>54</v>
      </c>
      <c r="J2" s="38" t="s">
        <v>23</v>
      </c>
      <c r="K2" s="38" t="s">
        <v>25</v>
      </c>
      <c r="L2" s="38" t="s">
        <v>27</v>
      </c>
      <c r="M2" s="38" t="s">
        <v>26</v>
      </c>
      <c r="N2" s="38" t="s">
        <v>75</v>
      </c>
    </row>
    <row r="3" spans="1:14" ht="24" customHeight="1">
      <c r="A3" s="18">
        <v>0</v>
      </c>
      <c r="B3" s="34">
        <v>0</v>
      </c>
      <c r="C3" s="34">
        <v>0</v>
      </c>
      <c r="D3" s="34">
        <v>0</v>
      </c>
      <c r="E3" s="34">
        <v>0</v>
      </c>
      <c r="F3" s="34">
        <v>0</v>
      </c>
      <c r="G3" s="34">
        <v>0</v>
      </c>
      <c r="H3" s="34">
        <v>0</v>
      </c>
      <c r="I3" s="34">
        <v>0</v>
      </c>
      <c r="J3" s="35">
        <v>0</v>
      </c>
      <c r="K3" s="35">
        <v>0</v>
      </c>
      <c r="L3" s="35">
        <v>0</v>
      </c>
      <c r="M3" s="35">
        <v>0</v>
      </c>
      <c r="N3" s="35">
        <v>0</v>
      </c>
    </row>
    <row r="4" spans="1:14" ht="20.100000000000001" customHeight="1">
      <c r="A4" s="2" t="s">
        <v>1</v>
      </c>
      <c r="B4" s="4">
        <v>8.5</v>
      </c>
      <c r="C4" s="4">
        <v>9.5</v>
      </c>
      <c r="D4" s="4">
        <v>10.5</v>
      </c>
      <c r="E4" s="4">
        <v>11.5</v>
      </c>
      <c r="F4" s="4">
        <v>12.5</v>
      </c>
      <c r="G4" s="4">
        <v>13.5</v>
      </c>
      <c r="H4" s="4">
        <v>14.5</v>
      </c>
      <c r="I4" s="4">
        <v>15.5</v>
      </c>
      <c r="J4" s="4">
        <v>16.5</v>
      </c>
      <c r="K4" s="4">
        <v>17.5</v>
      </c>
      <c r="L4" s="4">
        <v>18.5</v>
      </c>
      <c r="M4" s="4">
        <v>19.5</v>
      </c>
      <c r="N4" s="4">
        <v>20.5</v>
      </c>
    </row>
    <row r="5" spans="1:14" ht="20.100000000000001" customHeight="1">
      <c r="A5" s="2" t="s">
        <v>2</v>
      </c>
      <c r="B5" s="4">
        <v>8</v>
      </c>
      <c r="C5" s="4">
        <v>9</v>
      </c>
      <c r="D5" s="4">
        <v>10</v>
      </c>
      <c r="E5" s="4">
        <v>11</v>
      </c>
      <c r="F5" s="4">
        <v>12</v>
      </c>
      <c r="G5" s="4">
        <v>13</v>
      </c>
      <c r="H5" s="4">
        <v>14</v>
      </c>
      <c r="I5" s="4">
        <v>15</v>
      </c>
      <c r="J5" s="4">
        <v>16</v>
      </c>
      <c r="K5" s="4">
        <v>17</v>
      </c>
      <c r="L5" s="4">
        <v>18</v>
      </c>
      <c r="M5" s="4">
        <v>19</v>
      </c>
      <c r="N5" s="4">
        <v>20</v>
      </c>
    </row>
    <row r="6" spans="1:14" ht="20.100000000000001" customHeight="1">
      <c r="A6" s="2" t="s">
        <v>3</v>
      </c>
      <c r="B6" s="4">
        <v>7.25</v>
      </c>
      <c r="C6" s="4">
        <v>8.25</v>
      </c>
      <c r="D6" s="4">
        <v>9.25</v>
      </c>
      <c r="E6" s="4">
        <v>10.25</v>
      </c>
      <c r="F6" s="4">
        <v>11.25</v>
      </c>
      <c r="G6" s="4">
        <v>12.25</v>
      </c>
      <c r="H6" s="4">
        <v>13.25</v>
      </c>
      <c r="I6" s="4">
        <v>14.25</v>
      </c>
      <c r="J6" s="4">
        <v>15.25</v>
      </c>
      <c r="K6" s="4">
        <v>16.25</v>
      </c>
      <c r="L6" s="4">
        <v>17.25</v>
      </c>
      <c r="M6" s="4">
        <v>18.25</v>
      </c>
      <c r="N6" s="4">
        <v>19.25</v>
      </c>
    </row>
    <row r="7" spans="1:14" ht="20.100000000000001" customHeight="1">
      <c r="A7" s="2" t="s">
        <v>4</v>
      </c>
      <c r="B7" s="4">
        <v>6.3</v>
      </c>
      <c r="C7" s="4">
        <v>7.3</v>
      </c>
      <c r="D7" s="4">
        <v>8.3000000000000007</v>
      </c>
      <c r="E7" s="4">
        <v>9.3000000000000007</v>
      </c>
      <c r="F7" s="4">
        <v>10.3</v>
      </c>
      <c r="G7" s="4">
        <v>11.3</v>
      </c>
      <c r="H7" s="4">
        <v>12.3</v>
      </c>
      <c r="I7" s="4">
        <v>13.3</v>
      </c>
      <c r="J7" s="4">
        <v>14.3</v>
      </c>
      <c r="K7" s="4">
        <v>15.3</v>
      </c>
      <c r="L7" s="4">
        <v>16.3</v>
      </c>
      <c r="M7" s="4">
        <v>17.3</v>
      </c>
      <c r="N7" s="4">
        <v>18.3</v>
      </c>
    </row>
    <row r="8" spans="1:14" ht="20.100000000000001" customHeight="1">
      <c r="A8" s="2" t="s">
        <v>5</v>
      </c>
      <c r="B8" s="4">
        <v>5.25</v>
      </c>
      <c r="C8" s="4">
        <v>6.25</v>
      </c>
      <c r="D8" s="4">
        <v>7.25</v>
      </c>
      <c r="E8" s="4">
        <v>8.25</v>
      </c>
      <c r="F8" s="4">
        <v>9.25</v>
      </c>
      <c r="G8" s="4">
        <v>10.25</v>
      </c>
      <c r="H8" s="4">
        <v>11.25</v>
      </c>
      <c r="I8" s="4">
        <v>12.25</v>
      </c>
      <c r="J8" s="4">
        <v>13.25</v>
      </c>
      <c r="K8" s="4">
        <v>14.25</v>
      </c>
      <c r="L8" s="4">
        <v>15.25</v>
      </c>
      <c r="M8" s="4">
        <v>16.25</v>
      </c>
      <c r="N8" s="4">
        <v>17.25</v>
      </c>
    </row>
    <row r="9" spans="1:14" ht="20.100000000000001" customHeight="1">
      <c r="A9" s="2" t="s">
        <v>6</v>
      </c>
      <c r="B9" s="4">
        <v>3.95</v>
      </c>
      <c r="C9" s="4">
        <v>4.95</v>
      </c>
      <c r="D9" s="4">
        <v>5.95</v>
      </c>
      <c r="E9" s="4">
        <v>6.95</v>
      </c>
      <c r="F9" s="4">
        <v>7.95</v>
      </c>
      <c r="G9" s="4">
        <v>8.9499999999999993</v>
      </c>
      <c r="H9" s="4">
        <v>9.9499999999999993</v>
      </c>
      <c r="I9" s="4">
        <v>10.95</v>
      </c>
      <c r="J9" s="4">
        <v>11.95</v>
      </c>
      <c r="K9" s="4">
        <v>12.95</v>
      </c>
      <c r="L9" s="4">
        <v>13.95</v>
      </c>
      <c r="M9" s="4">
        <v>14.95</v>
      </c>
      <c r="N9" s="4">
        <v>15.95</v>
      </c>
    </row>
    <row r="11" spans="1:14" ht="18.75"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</row>
    <row r="12" spans="1:14" ht="18.75">
      <c r="G12" s="5"/>
    </row>
    <row r="13" spans="1:14" ht="18.75">
      <c r="G13" s="5"/>
    </row>
    <row r="14" spans="1:14" ht="18.75">
      <c r="G14" s="5"/>
    </row>
    <row r="15" spans="1:14" ht="18.75">
      <c r="G15" s="5"/>
    </row>
    <row r="16" spans="1:14" ht="39.75" customHeight="1">
      <c r="A16" s="112" t="s">
        <v>55</v>
      </c>
      <c r="B16" s="113" t="s">
        <v>78</v>
      </c>
      <c r="C16" s="113" t="s">
        <v>39</v>
      </c>
      <c r="D16" s="43"/>
      <c r="G16" s="5"/>
    </row>
    <row r="17" spans="1:7" ht="30" customHeight="1">
      <c r="A17" s="98" t="s">
        <v>27</v>
      </c>
      <c r="B17" s="41"/>
      <c r="C17" s="99">
        <f>Calcul!B4*IF(Calcul!B4&gt;=101,L9,IF(Calcul!B4&gt;=76,L8,IF(Calcul!B4&gt;=51,L7,IF(Calcul!B4&gt;=26,L6, IF(Calcul!B4&gt;=11,L5,IF(Calcul!B4&gt;=1,L4))))))</f>
        <v>0</v>
      </c>
      <c r="D17" s="42"/>
      <c r="G17" s="57"/>
    </row>
    <row r="18" spans="1:7" ht="30" customHeight="1">
      <c r="A18" s="98" t="s">
        <v>23</v>
      </c>
      <c r="B18" s="41"/>
      <c r="C18" s="99">
        <f>Calcul!B4*IF(Calcul!B4&gt;=101,J9,IF(Calcul!B4&gt;=76,J8,IF(Calcul!B4&gt;=51,J7,IF(Calcul!B4&gt;=26,J6, IF(Calcul!B4&gt;=11,J5,IF(Calcul!B4&gt;=1,J4))))))</f>
        <v>0</v>
      </c>
      <c r="D18" s="42"/>
      <c r="G18" s="57"/>
    </row>
    <row r="19" spans="1:7" ht="30" customHeight="1">
      <c r="A19" s="98" t="s">
        <v>26</v>
      </c>
      <c r="B19" s="41"/>
      <c r="C19" s="99">
        <f>Calcul!B4*IF(Calcul!B4&gt;=101,M9,IF(Calcul!B4&gt;=76,M8,IF(Calcul!B4&gt;=51,M7,IF(Calcul!B4&gt;=26,M6, IF(Calcul!B4&gt;=11,M5,IF(Calcul!B4&gt;=1,M4))))))</f>
        <v>0</v>
      </c>
      <c r="D19" s="42"/>
      <c r="G19" s="57"/>
    </row>
    <row r="20" spans="1:7" ht="30" customHeight="1">
      <c r="A20" s="98" t="s">
        <v>25</v>
      </c>
      <c r="B20" s="41"/>
      <c r="C20" s="99">
        <f>Calcul!B4*IF(Calcul!B4&gt;=101,K9,IF(Calcul!B4&gt;=76,K8,IF(Calcul!B4&gt;=51,K7,IF(Calcul!B4&gt;=26,K6, IF(Calcul!B4&gt;=11,K5,IF(Calcul!B4&gt;=1,K4))))))</f>
        <v>0</v>
      </c>
      <c r="D20" s="42"/>
      <c r="G20" s="57"/>
    </row>
    <row r="21" spans="1:7" ht="30" customHeight="1">
      <c r="A21" s="97" t="s">
        <v>9</v>
      </c>
      <c r="B21" s="41"/>
      <c r="C21" s="99">
        <f>Calcul!B4*IF(Calcul!B4&gt;=101,B9,IF(Calcul!B4&gt;=76,B8,IF(Calcul!B4&gt;=51,B7,IF(Calcul!B4&gt;=26,B6, IF(Calcul!B4&gt;=11,B5,IF(Calcul!B4&gt;=1,B4))))))</f>
        <v>0</v>
      </c>
      <c r="D21" s="42"/>
      <c r="G21" s="57"/>
    </row>
    <row r="22" spans="1:7" ht="30" customHeight="1">
      <c r="A22" s="97" t="s">
        <v>11</v>
      </c>
      <c r="B22" s="41"/>
      <c r="C22" s="99">
        <f>Calcul!B4*IF(Calcul!B4&gt;=101,D9,IF(Calcul!B4&gt;=76,D8,IF(Calcul!B4&gt;=51,D7,IF(Calcul!B4&gt;=26,D6, IF(Calcul!B4&gt;=11,D5,IF(Calcul!B4&gt;=1,D4))))))</f>
        <v>0</v>
      </c>
      <c r="D22" s="42"/>
      <c r="G22" s="57"/>
    </row>
    <row r="23" spans="1:7" ht="30" customHeight="1">
      <c r="A23" s="97" t="s">
        <v>10</v>
      </c>
      <c r="B23" s="41"/>
      <c r="C23" s="99">
        <f>Calcul!B4*IF(Calcul!B4&gt;=101,C9,IF(Calcul!B4&gt;=76,C8,IF(Calcul!B4&gt;=51,C7,IF(Calcul!B4&gt;=26,C6, IF(Calcul!B4&gt;=11,C5,IF(Calcul!B4&gt;=1,C4))))))</f>
        <v>0</v>
      </c>
      <c r="D23" s="42"/>
      <c r="G23" s="57"/>
    </row>
    <row r="24" spans="1:7" ht="30" customHeight="1">
      <c r="A24" s="97" t="s">
        <v>12</v>
      </c>
      <c r="B24" s="41"/>
      <c r="C24" s="99">
        <f>Calcul!B4*IF(Calcul!B4&gt;=101,E9,IF(Calcul!B4&gt;=76,E8,IF(Calcul!B4&gt;=51,E7,IF(Calcul!B4&gt;=26,E6, IF(Calcul!B4&gt;=11,E5,IF(Calcul!B4&gt;=1,E4))))))</f>
        <v>0</v>
      </c>
      <c r="D24" s="42"/>
      <c r="G24" s="57"/>
    </row>
    <row r="25" spans="1:7" ht="30" customHeight="1">
      <c r="A25" s="97" t="s">
        <v>13</v>
      </c>
      <c r="B25" s="41"/>
      <c r="C25" s="99">
        <f>Calcul!B4*IF(Calcul!B4&gt;=101,F9,IF(Calcul!B4&gt;=76,F8,IF(Calcul!B4&gt;=51,F7,IF(Calcul!B4&gt;=26,F6, IF(Calcul!B4&gt;=11,F5,IF(Calcul!B4&gt;=1,F4))))))</f>
        <v>0</v>
      </c>
      <c r="D25" s="42"/>
      <c r="G25" s="58"/>
    </row>
    <row r="26" spans="1:7" ht="30" customHeight="1">
      <c r="A26" s="97" t="s">
        <v>24</v>
      </c>
      <c r="B26" s="41"/>
      <c r="C26" s="99">
        <f>Calcul!B4*IF(Calcul!B4&gt;=101,G9,IF(Calcul!B4&gt;=76,G8,IF(Calcul!B4&gt;=51,G7,IF(Calcul!B4&gt;=26,G6, IF(Calcul!B4&gt;=11,G5,IF(Calcul!B4&gt;=1,G4))))))</f>
        <v>0</v>
      </c>
      <c r="D26" s="42"/>
      <c r="G26" s="58"/>
    </row>
    <row r="27" spans="1:7" ht="30" customHeight="1">
      <c r="A27" s="97" t="s">
        <v>54</v>
      </c>
      <c r="B27" s="41"/>
      <c r="C27" s="99">
        <f>Calcul!B4*IF(Calcul!B4&gt;=101,I9,IF(Calcul!B4&gt;=76,I8,IF(Calcul!B4&gt;=51,I7,IF(Calcul!B4&gt;=26,I6, IF(Calcul!B4&gt;=11,I5,IF(Calcul!B4&gt;=1,I4))))))</f>
        <v>0</v>
      </c>
      <c r="D27" s="42"/>
      <c r="G27" s="58"/>
    </row>
    <row r="28" spans="1:7" ht="30" customHeight="1">
      <c r="A28" s="97" t="s">
        <v>14</v>
      </c>
      <c r="B28" s="41"/>
      <c r="C28" s="99">
        <f>Calcul!B4*IF(Calcul!B4&gt;=101,H14,IF(Calcul!B4&gt;=76,H13,IF(Calcul!B4&gt;=51,H12,IF(Calcul!B4&gt;=26,H11, IF(Calcul!B4&gt;=11,H10,IF(Calcul!B4&gt;=1,H9))))))</f>
        <v>0</v>
      </c>
      <c r="D28" s="42"/>
      <c r="G28" s="58"/>
    </row>
    <row r="29" spans="1:7" ht="31.5" customHeight="1">
      <c r="A29" s="100" t="s">
        <v>75</v>
      </c>
      <c r="B29" s="101"/>
      <c r="C29" s="102">
        <f>Calcul!B4*IF(Calcul!B4&gt;=101,N9,IF(Calcul!B4&gt;=76,N8,IF(Calcul!B4&gt;=51,N7,IF(Calcul!B4&gt;=26,N6, IF(Calcul!B4&gt;=11,N5,IF(Calcul!B4&gt;=1,N4))))))</f>
        <v>0</v>
      </c>
      <c r="G29" s="58"/>
    </row>
  </sheetData>
  <mergeCells count="1">
    <mergeCell ref="A1:N1"/>
  </mergeCells>
  <dataValidations count="3">
    <dataValidation type="list" allowBlank="1" showInputMessage="1" showErrorMessage="1" sqref="A17:A29 G17:G29">
      <formula1>Article</formula1>
    </dataValidation>
    <dataValidation type="list" allowBlank="1" showInputMessage="1" showErrorMessage="1" sqref="C17:C29">
      <formula1>Prix</formula1>
    </dataValidation>
    <dataValidation type="list" allowBlank="1" showInputMessage="1" showErrorMessage="1" sqref="B17:B29">
      <formula1>Quantité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5"/>
  <sheetViews>
    <sheetView tabSelected="1" topLeftCell="A6" zoomScale="60" zoomScaleNormal="60" workbookViewId="0">
      <selection activeCell="C31" sqref="C31"/>
    </sheetView>
  </sheetViews>
  <sheetFormatPr baseColWidth="10" defaultRowHeight="15"/>
  <cols>
    <col min="1" max="1" width="37.7109375" customWidth="1"/>
    <col min="2" max="2" width="25.7109375" customWidth="1"/>
    <col min="3" max="3" width="24.28515625" customWidth="1"/>
    <col min="4" max="4" width="18.140625" customWidth="1"/>
    <col min="5" max="5" width="18.28515625" customWidth="1"/>
    <col min="6" max="14" width="15.7109375" customWidth="1"/>
  </cols>
  <sheetData>
    <row r="1" spans="1:13" ht="48" customHeight="1">
      <c r="A1" s="93" t="s">
        <v>40</v>
      </c>
      <c r="B1" s="94"/>
      <c r="C1" s="94"/>
      <c r="D1" s="94"/>
      <c r="E1" s="94"/>
      <c r="F1" s="94"/>
      <c r="G1" s="95"/>
      <c r="H1" s="95"/>
      <c r="I1" s="95"/>
      <c r="J1" s="95"/>
      <c r="K1" s="95"/>
      <c r="L1" s="95"/>
    </row>
    <row r="2" spans="1:13" ht="64.5" customHeight="1">
      <c r="A2" s="10" t="s">
        <v>0</v>
      </c>
      <c r="B2" s="33" t="s">
        <v>15</v>
      </c>
      <c r="C2" s="33" t="s">
        <v>16</v>
      </c>
      <c r="D2" s="33" t="s">
        <v>17</v>
      </c>
      <c r="E2" s="33" t="s">
        <v>18</v>
      </c>
      <c r="F2" s="33" t="s">
        <v>19</v>
      </c>
      <c r="G2" s="9" t="s">
        <v>37</v>
      </c>
      <c r="H2" s="9" t="s">
        <v>38</v>
      </c>
      <c r="I2" s="9" t="s">
        <v>76</v>
      </c>
      <c r="J2" s="9" t="s">
        <v>20</v>
      </c>
      <c r="K2" s="9" t="s">
        <v>36</v>
      </c>
      <c r="L2" s="9" t="s">
        <v>35</v>
      </c>
      <c r="M2" s="8"/>
    </row>
    <row r="3" spans="1:13" ht="18.75">
      <c r="A3" s="2" t="s">
        <v>1</v>
      </c>
      <c r="B3" s="36">
        <v>8.5</v>
      </c>
      <c r="C3" s="36">
        <v>9</v>
      </c>
      <c r="D3" s="36">
        <v>9.5</v>
      </c>
      <c r="E3" s="36">
        <v>10</v>
      </c>
      <c r="F3" s="4">
        <v>10.5</v>
      </c>
      <c r="G3" s="4">
        <v>11</v>
      </c>
      <c r="H3" s="4">
        <v>11.5</v>
      </c>
      <c r="I3" s="4">
        <v>12</v>
      </c>
      <c r="J3" s="4">
        <v>12.5</v>
      </c>
      <c r="K3" s="4">
        <v>13</v>
      </c>
      <c r="L3" s="4">
        <v>13.5</v>
      </c>
    </row>
    <row r="4" spans="1:13" ht="18.75">
      <c r="A4" s="2" t="s">
        <v>2</v>
      </c>
      <c r="B4" s="36">
        <v>8</v>
      </c>
      <c r="C4" s="36">
        <v>8</v>
      </c>
      <c r="D4" s="36">
        <v>8</v>
      </c>
      <c r="E4" s="36">
        <v>8</v>
      </c>
      <c r="F4" s="36">
        <v>8</v>
      </c>
      <c r="G4" s="4">
        <v>8</v>
      </c>
      <c r="H4" s="4">
        <v>8</v>
      </c>
      <c r="I4" s="4">
        <v>8</v>
      </c>
      <c r="J4" s="4">
        <v>8</v>
      </c>
      <c r="K4" s="4">
        <v>8</v>
      </c>
      <c r="L4" s="4">
        <v>8</v>
      </c>
    </row>
    <row r="5" spans="1:13" ht="18.75">
      <c r="A5" s="2" t="s">
        <v>3</v>
      </c>
      <c r="B5" s="36">
        <v>7.25</v>
      </c>
      <c r="C5" s="36">
        <v>7.25</v>
      </c>
      <c r="D5" s="36">
        <v>7.25</v>
      </c>
      <c r="E5" s="36">
        <v>7.25</v>
      </c>
      <c r="F5" s="36">
        <v>7.25</v>
      </c>
      <c r="G5" s="4">
        <v>7.25</v>
      </c>
      <c r="H5" s="4">
        <v>7.25</v>
      </c>
      <c r="I5" s="4">
        <v>7.25</v>
      </c>
      <c r="J5" s="4">
        <v>7.25</v>
      </c>
      <c r="K5" s="4">
        <v>7.25</v>
      </c>
      <c r="L5" s="4">
        <v>7.25</v>
      </c>
    </row>
    <row r="6" spans="1:13" ht="18.75">
      <c r="A6" s="2" t="s">
        <v>4</v>
      </c>
      <c r="B6" s="36">
        <v>6.3</v>
      </c>
      <c r="C6" s="36">
        <v>6.3</v>
      </c>
      <c r="D6" s="36">
        <v>6.3</v>
      </c>
      <c r="E6" s="36">
        <v>6.3</v>
      </c>
      <c r="F6" s="36">
        <v>6.3</v>
      </c>
      <c r="G6" s="4">
        <v>6.3</v>
      </c>
      <c r="H6" s="4">
        <v>6.3</v>
      </c>
      <c r="I6" s="4">
        <v>6.3</v>
      </c>
      <c r="J6" s="4">
        <v>6.3</v>
      </c>
      <c r="K6" s="4">
        <v>6.3</v>
      </c>
      <c r="L6" s="4">
        <v>6.3</v>
      </c>
    </row>
    <row r="7" spans="1:13" ht="18.75">
      <c r="A7" s="2" t="s">
        <v>5</v>
      </c>
      <c r="B7" s="36">
        <v>5.25</v>
      </c>
      <c r="C7" s="37">
        <v>5.25</v>
      </c>
      <c r="D7" s="36">
        <v>5.25</v>
      </c>
      <c r="E7" s="36">
        <v>5.25</v>
      </c>
      <c r="F7" s="36">
        <v>5.25</v>
      </c>
      <c r="G7" s="4">
        <v>5.25</v>
      </c>
      <c r="H7" s="4">
        <v>5.25</v>
      </c>
      <c r="I7" s="4">
        <v>5.25</v>
      </c>
      <c r="J7" s="4">
        <v>5.25</v>
      </c>
      <c r="K7" s="4">
        <v>5.25</v>
      </c>
      <c r="L7" s="4">
        <v>5.25</v>
      </c>
    </row>
    <row r="8" spans="1:13" ht="18.75">
      <c r="A8" s="2" t="s">
        <v>6</v>
      </c>
      <c r="B8" s="37">
        <v>3.95</v>
      </c>
      <c r="C8" s="37">
        <v>3.95</v>
      </c>
      <c r="D8" s="37">
        <v>3.95</v>
      </c>
      <c r="E8" s="37">
        <v>3.95</v>
      </c>
      <c r="F8" s="37">
        <v>3.95</v>
      </c>
      <c r="G8" s="4">
        <v>3.95</v>
      </c>
      <c r="H8" s="4">
        <v>3.95</v>
      </c>
      <c r="I8" s="4">
        <v>3.95</v>
      </c>
      <c r="J8" s="4">
        <v>3.95</v>
      </c>
      <c r="K8" s="4">
        <v>3.95</v>
      </c>
      <c r="L8" s="4">
        <v>3.95</v>
      </c>
    </row>
    <row r="10" spans="1:13" ht="18.75">
      <c r="B10" s="39"/>
      <c r="C10" s="39"/>
      <c r="D10" s="39"/>
      <c r="E10" s="39"/>
      <c r="F10" s="39"/>
      <c r="G10" s="40"/>
      <c r="H10" s="40"/>
      <c r="I10" s="40"/>
      <c r="J10" s="40"/>
      <c r="K10" s="40"/>
    </row>
    <row r="11" spans="1:13" ht="18.75">
      <c r="L11" s="40"/>
    </row>
    <row r="13" spans="1:13" ht="18.75">
      <c r="M13" s="6"/>
    </row>
    <row r="14" spans="1:13" ht="28.5">
      <c r="A14" s="112" t="s">
        <v>21</v>
      </c>
      <c r="B14" s="113" t="s">
        <v>78</v>
      </c>
      <c r="C14" s="113" t="s">
        <v>39</v>
      </c>
      <c r="D14" s="43"/>
      <c r="M14" s="6"/>
    </row>
    <row r="15" spans="1:13" ht="36.75" customHeight="1">
      <c r="A15" s="103" t="s">
        <v>15</v>
      </c>
      <c r="B15" s="56"/>
      <c r="C15" s="99">
        <f>Calcul!B7*IF(Calcul!B7&gt;=101,B8,IF(Calcul!B7&gt;=76,B7,IF(Calcul!B7&gt;=51,B6,IF(Calcul!B7&gt;=26,B5, IF(Calcul!B7&gt;=11,B4,IF(Calcul!B7&gt;=1,B3))))))</f>
        <v>0</v>
      </c>
      <c r="D15" s="45"/>
      <c r="M15" s="6"/>
    </row>
    <row r="16" spans="1:13" ht="30" customHeight="1">
      <c r="A16" s="103" t="s">
        <v>16</v>
      </c>
      <c r="B16" s="56"/>
      <c r="C16" s="99">
        <f>Calcul!B7*IF(Calcul!B7&gt;=101,C8,IF(Calcul!B7&gt;=76,C7,IF(Calcul!B7&gt;=51,C6,IF(Calcul!B7&gt;=26,C5, IF(Calcul!B7&gt;=11,C4,IF(Calcul!B7&gt;=1,C3))))))</f>
        <v>0</v>
      </c>
      <c r="D16" s="45"/>
      <c r="M16" s="6"/>
    </row>
    <row r="17" spans="1:13" ht="30" customHeight="1">
      <c r="A17" s="103" t="s">
        <v>17</v>
      </c>
      <c r="B17" s="56"/>
      <c r="C17" s="99">
        <f>Calcul!B7*IF(Calcul!B7&gt;=101,D8,IF(Calcul!B7&gt;=76,D7,IF(Calcul!B7&gt;=51,D6,IF(Calcul!B7&gt;=26,D5, IF(Calcul!B7&gt;=11,D4,IF(Calcul!B7&gt;=1,D3))))))</f>
        <v>0</v>
      </c>
      <c r="D17" s="45"/>
      <c r="M17" s="6"/>
    </row>
    <row r="18" spans="1:13" ht="30" customHeight="1">
      <c r="A18" s="103" t="s">
        <v>18</v>
      </c>
      <c r="B18" s="56"/>
      <c r="C18" s="99">
        <f>Calcul!B7*IF(Calcul!B7&gt;=101,E8,IF(Calcul!B7&gt;=76,E7,IF(Calcul!B7&gt;=51,E6,IF(Calcul!B7&gt;=26,E5, IF(Calcul!B7&gt;=11,E4,IF(Calcul!B7&gt;=1,E3))))))</f>
        <v>0</v>
      </c>
      <c r="D18" s="45"/>
      <c r="M18" s="6"/>
    </row>
    <row r="19" spans="1:13" ht="30" customHeight="1">
      <c r="A19" s="103" t="s">
        <v>19</v>
      </c>
      <c r="B19" s="56"/>
      <c r="C19" s="99">
        <f>Calcul!B7*IF(Calcul!B7&gt;=101,F8,IF(Calcul!B7&gt;=76,F7,IF(Calcul!B7&gt;=51,F6,IF(Calcul!B7&gt;=26,F5, IF(Calcul!B7&gt;=11,F4,IF(Calcul!B7&gt;=1,F3))))))</f>
        <v>0</v>
      </c>
      <c r="D19" s="45"/>
      <c r="M19" s="6"/>
    </row>
    <row r="20" spans="1:13" ht="30" customHeight="1">
      <c r="A20" s="103" t="s">
        <v>37</v>
      </c>
      <c r="B20" s="56"/>
      <c r="C20" s="99">
        <f>Calcul!B7*IF(Calcul!B7&gt;=101,G8,IF(Calcul!B7&gt;=76,G7,IF(Calcul!B7&gt;=51,G6,IF(Calcul!B7&gt;=26,G5, IF(Calcul!B7&gt;=11,G4,IF(Calcul!B7&gt;=1,G3))))))</f>
        <v>0</v>
      </c>
      <c r="D20" s="45"/>
      <c r="M20" s="6"/>
    </row>
    <row r="21" spans="1:13" ht="30" customHeight="1">
      <c r="A21" s="103" t="s">
        <v>38</v>
      </c>
      <c r="B21" s="56"/>
      <c r="C21" s="99">
        <f>Calcul!B7*IF(Calcul!B7&gt;=101,H8,IF(Calcul!B7&gt;=76,H7,IF(Calcul!B7&gt;=51,H6,IF(Calcul!B7&gt;=26,H5, IF(Calcul!B7&gt;=11,H4,IF(Calcul!B7&gt;=1,H3))))))</f>
        <v>0</v>
      </c>
      <c r="D21" s="45"/>
      <c r="M21" s="6"/>
    </row>
    <row r="22" spans="1:13" ht="30" customHeight="1">
      <c r="A22" s="103" t="s">
        <v>76</v>
      </c>
      <c r="B22" s="56"/>
      <c r="C22" s="99">
        <f>Calcul!B7*IF(Calcul!B7&gt;=101,I8,IF(Calcul!B7&gt;=76,I7,IF(Calcul!B7&gt;=51,I6,IF(Calcul!B7&gt;=26,I5, IF(Calcul!B7&gt;=11,I4,IF(Calcul!B7&gt;=1,I3))))))</f>
        <v>0</v>
      </c>
      <c r="D22" s="45"/>
      <c r="M22" s="6"/>
    </row>
    <row r="23" spans="1:13" ht="30" customHeight="1">
      <c r="A23" s="103" t="s">
        <v>20</v>
      </c>
      <c r="B23" s="56"/>
      <c r="C23" s="99">
        <f>Calcul!B7*IF(Calcul!B7&gt;=101,J8,IF(Calcul!B7&gt;=76,J7,IF(Calcul!B7&gt;=51,J6,IF(Calcul!B7&gt;=26,J5, IF(Calcul!B7&gt;=11,J4,IF(Calcul!B7&gt;=1,J3))))))</f>
        <v>0</v>
      </c>
      <c r="D23" s="45"/>
    </row>
    <row r="24" spans="1:13" ht="30" customHeight="1">
      <c r="A24" s="103" t="s">
        <v>36</v>
      </c>
      <c r="B24" s="56"/>
      <c r="C24" s="99">
        <f>Calcul!B7*IF(Calcul!B7&gt;=101,K8,IF(Calcul!B7&gt;=76,K7,IF(Calcul!B7&gt;=51,K6,IF(Calcul!B7&gt;=26,K5, IF(Calcul!B7&gt;=11,K4,IF(Calcul!B7&gt;=1,K3))))))</f>
        <v>0</v>
      </c>
      <c r="D24" s="45"/>
    </row>
    <row r="25" spans="1:13" ht="30" customHeight="1">
      <c r="A25" s="104" t="s">
        <v>35</v>
      </c>
      <c r="B25" s="105"/>
      <c r="C25" s="102">
        <f>Calcul!B7*IF(Calcul!B7&gt;=101,L8,IF(Calcul!B7&gt;=76,L7,IF(Calcul!B7&gt;=51,L6,IF(Calcul!B7&gt;=26,L5, IF(Calcul!B7&gt;=11,L4,IF(Calcul!B7&gt;=1,L3))))))</f>
        <v>0</v>
      </c>
      <c r="D25" s="45"/>
    </row>
  </sheetData>
  <autoFilter ref="G2:L8">
    <filterColumn colId="2"/>
  </autoFilter>
  <mergeCells count="1">
    <mergeCell ref="A1:L1"/>
  </mergeCells>
  <pageMargins left="0.7" right="0.7" top="0.75" bottom="0.75" header="0.3" footer="0.3"/>
  <pageSetup paperSize="9" orientation="portrait" horizontalDpi="1200" verticalDpi="120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U33"/>
  <sheetViews>
    <sheetView topLeftCell="A5" zoomScale="60" zoomScaleNormal="60" workbookViewId="0">
      <selection activeCell="A34" sqref="A34:XFD34"/>
    </sheetView>
  </sheetViews>
  <sheetFormatPr baseColWidth="10" defaultRowHeight="18.75"/>
  <cols>
    <col min="1" max="1" width="37.85546875" style="32" customWidth="1"/>
    <col min="2" max="2" width="25.42578125" customWidth="1"/>
    <col min="7" max="7" width="14.28515625" customWidth="1"/>
  </cols>
  <sheetData>
    <row r="1" spans="1:21" ht="41.25" customHeight="1">
      <c r="A1" s="96" t="s">
        <v>40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</row>
    <row r="2" spans="1:21" ht="72" customHeight="1">
      <c r="A2" s="10" t="s">
        <v>0</v>
      </c>
      <c r="B2" s="9" t="s">
        <v>31</v>
      </c>
      <c r="C2" s="9" t="s">
        <v>29</v>
      </c>
      <c r="D2" s="9" t="s">
        <v>30</v>
      </c>
      <c r="E2" s="9" t="s">
        <v>57</v>
      </c>
      <c r="F2" s="9" t="s">
        <v>58</v>
      </c>
      <c r="G2" s="9" t="s">
        <v>32</v>
      </c>
      <c r="H2" s="9" t="s">
        <v>56</v>
      </c>
      <c r="I2" s="9" t="s">
        <v>60</v>
      </c>
      <c r="J2" s="9" t="s">
        <v>61</v>
      </c>
      <c r="K2" s="10" t="s">
        <v>62</v>
      </c>
      <c r="L2" s="10" t="s">
        <v>59</v>
      </c>
      <c r="M2" s="10" t="s">
        <v>63</v>
      </c>
      <c r="N2" s="10" t="s">
        <v>64</v>
      </c>
      <c r="O2" s="10" t="s">
        <v>65</v>
      </c>
      <c r="P2" s="10" t="s">
        <v>66</v>
      </c>
      <c r="Q2" s="10" t="s">
        <v>67</v>
      </c>
      <c r="R2" s="10" t="s">
        <v>74</v>
      </c>
      <c r="S2" s="10" t="s">
        <v>74</v>
      </c>
      <c r="T2" s="10" t="s">
        <v>74</v>
      </c>
      <c r="U2" s="10" t="s">
        <v>74</v>
      </c>
    </row>
    <row r="3" spans="1:21">
      <c r="A3" s="2" t="s">
        <v>1</v>
      </c>
      <c r="B3" s="44">
        <v>1</v>
      </c>
      <c r="C3" s="44">
        <v>2</v>
      </c>
      <c r="D3" s="44">
        <v>3</v>
      </c>
      <c r="E3" s="44">
        <v>4</v>
      </c>
      <c r="F3" s="44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4">
        <v>11</v>
      </c>
      <c r="M3" s="4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4">
        <v>18</v>
      </c>
      <c r="T3" s="4">
        <v>19</v>
      </c>
      <c r="U3" s="4">
        <v>19</v>
      </c>
    </row>
    <row r="4" spans="1:21">
      <c r="A4" s="2" t="s">
        <v>2</v>
      </c>
      <c r="B4" s="44">
        <v>8</v>
      </c>
      <c r="C4" s="44">
        <v>8</v>
      </c>
      <c r="D4" s="44">
        <v>8</v>
      </c>
      <c r="E4" s="44">
        <v>8</v>
      </c>
      <c r="F4" s="44">
        <v>8</v>
      </c>
      <c r="G4" s="4">
        <v>8</v>
      </c>
      <c r="H4" s="4">
        <v>8</v>
      </c>
      <c r="I4" s="4">
        <v>8</v>
      </c>
      <c r="J4" s="4">
        <v>8</v>
      </c>
      <c r="K4" s="4">
        <v>8</v>
      </c>
      <c r="L4" s="4">
        <v>8</v>
      </c>
      <c r="M4" s="4">
        <v>8</v>
      </c>
      <c r="N4" s="4">
        <v>8</v>
      </c>
      <c r="O4" s="4">
        <v>8</v>
      </c>
      <c r="P4" s="4">
        <v>8</v>
      </c>
      <c r="Q4" s="4">
        <v>8</v>
      </c>
      <c r="R4" s="4">
        <v>8</v>
      </c>
      <c r="S4" s="4">
        <v>8</v>
      </c>
      <c r="T4" s="4">
        <v>8</v>
      </c>
      <c r="U4" s="4">
        <v>8</v>
      </c>
    </row>
    <row r="5" spans="1:21">
      <c r="A5" s="2" t="s">
        <v>3</v>
      </c>
      <c r="B5" s="44">
        <v>7.25</v>
      </c>
      <c r="C5" s="44">
        <v>7.25</v>
      </c>
      <c r="D5" s="44">
        <v>7.25</v>
      </c>
      <c r="E5" s="44">
        <v>7.25</v>
      </c>
      <c r="F5" s="44">
        <v>7.25</v>
      </c>
      <c r="G5" s="4">
        <v>7.25</v>
      </c>
      <c r="H5" s="4">
        <v>7.25</v>
      </c>
      <c r="I5" s="4">
        <v>7.25</v>
      </c>
      <c r="J5" s="4">
        <v>7.25</v>
      </c>
      <c r="K5" s="4">
        <v>7.25</v>
      </c>
      <c r="L5" s="4">
        <v>7.25</v>
      </c>
      <c r="M5" s="4">
        <v>7.25</v>
      </c>
      <c r="N5" s="4">
        <v>7.25</v>
      </c>
      <c r="O5" s="4">
        <v>7.25</v>
      </c>
      <c r="P5" s="4">
        <v>7.25</v>
      </c>
      <c r="Q5" s="4">
        <v>7.25</v>
      </c>
      <c r="R5" s="4">
        <v>7.25</v>
      </c>
      <c r="S5" s="4">
        <v>7.25</v>
      </c>
      <c r="T5" s="4">
        <v>7.25</v>
      </c>
      <c r="U5" s="4">
        <v>7.25</v>
      </c>
    </row>
    <row r="6" spans="1:21">
      <c r="A6" s="2" t="s">
        <v>4</v>
      </c>
      <c r="B6" s="44">
        <v>6.3</v>
      </c>
      <c r="C6" s="44">
        <v>6.3</v>
      </c>
      <c r="D6" s="44">
        <v>6.3</v>
      </c>
      <c r="E6" s="44">
        <v>6.3</v>
      </c>
      <c r="F6" s="44">
        <v>6.3</v>
      </c>
      <c r="G6" s="4">
        <v>6.3</v>
      </c>
      <c r="H6" s="4">
        <v>6.3</v>
      </c>
      <c r="I6" s="4">
        <v>6.3</v>
      </c>
      <c r="J6" s="4">
        <v>6.3</v>
      </c>
      <c r="K6" s="4">
        <v>6.3</v>
      </c>
      <c r="L6" s="4">
        <v>6.3</v>
      </c>
      <c r="M6" s="4">
        <v>6.3</v>
      </c>
      <c r="N6" s="4">
        <v>6.3</v>
      </c>
      <c r="O6" s="4">
        <v>6.3</v>
      </c>
      <c r="P6" s="4">
        <v>6.3</v>
      </c>
      <c r="Q6" s="4">
        <v>6.3</v>
      </c>
      <c r="R6" s="4">
        <v>6.3</v>
      </c>
      <c r="S6" s="4">
        <v>6.3</v>
      </c>
      <c r="T6" s="4">
        <v>6.3</v>
      </c>
      <c r="U6" s="4">
        <v>6.3</v>
      </c>
    </row>
    <row r="7" spans="1:21">
      <c r="A7" s="2" t="s">
        <v>5</v>
      </c>
      <c r="B7" s="44">
        <v>5.25</v>
      </c>
      <c r="C7" s="44">
        <v>5.25</v>
      </c>
      <c r="D7" s="44">
        <v>5.25</v>
      </c>
      <c r="E7" s="44">
        <v>5.25</v>
      </c>
      <c r="F7" s="44">
        <v>5.25</v>
      </c>
      <c r="G7" s="4">
        <v>5.25</v>
      </c>
      <c r="H7" s="4">
        <v>5.25</v>
      </c>
      <c r="I7" s="4">
        <v>5.25</v>
      </c>
      <c r="J7" s="4">
        <v>5.25</v>
      </c>
      <c r="K7" s="4">
        <v>5.25</v>
      </c>
      <c r="L7" s="4">
        <v>5.25</v>
      </c>
      <c r="M7" s="4">
        <v>5.25</v>
      </c>
      <c r="N7" s="4">
        <v>5.25</v>
      </c>
      <c r="O7" s="4">
        <v>5.25</v>
      </c>
      <c r="P7" s="4">
        <v>5.25</v>
      </c>
      <c r="Q7" s="4">
        <v>5.25</v>
      </c>
      <c r="R7" s="4">
        <v>5.25</v>
      </c>
      <c r="S7" s="4">
        <v>5.25</v>
      </c>
      <c r="T7" s="4">
        <v>5.25</v>
      </c>
      <c r="U7" s="4">
        <v>5.25</v>
      </c>
    </row>
    <row r="8" spans="1:21">
      <c r="A8" s="2" t="s">
        <v>6</v>
      </c>
      <c r="B8" s="44">
        <v>3.95</v>
      </c>
      <c r="C8" s="44">
        <v>3.95</v>
      </c>
      <c r="D8" s="44">
        <v>3.95</v>
      </c>
      <c r="E8" s="44">
        <v>3.95</v>
      </c>
      <c r="F8" s="44">
        <v>3.95</v>
      </c>
      <c r="G8" s="4">
        <v>3.95</v>
      </c>
      <c r="H8" s="4">
        <v>3.95</v>
      </c>
      <c r="I8" s="4">
        <v>3.95</v>
      </c>
      <c r="J8" s="4">
        <v>3.95</v>
      </c>
      <c r="K8" s="4">
        <v>3.95</v>
      </c>
      <c r="L8" s="4">
        <v>3.95</v>
      </c>
      <c r="M8" s="4">
        <v>3.95</v>
      </c>
      <c r="N8" s="4">
        <v>3.95</v>
      </c>
      <c r="O8" s="4">
        <v>3.95</v>
      </c>
      <c r="P8" s="4">
        <v>3.95</v>
      </c>
      <c r="Q8" s="4">
        <v>3.95</v>
      </c>
      <c r="R8" s="4">
        <v>3.95</v>
      </c>
      <c r="S8" s="4">
        <v>3.95</v>
      </c>
      <c r="T8" s="4">
        <v>3.95</v>
      </c>
      <c r="U8" s="4">
        <v>3.95</v>
      </c>
    </row>
    <row r="9" spans="1:21">
      <c r="A9" s="5"/>
      <c r="B9" s="39"/>
      <c r="C9" s="39"/>
      <c r="D9" s="39"/>
      <c r="E9" s="39"/>
      <c r="F9" s="39"/>
      <c r="G9" s="40"/>
      <c r="H9" s="40"/>
      <c r="I9" s="40"/>
      <c r="J9" s="40"/>
      <c r="K9" s="40"/>
      <c r="L9" s="40"/>
    </row>
    <row r="10" spans="1:21">
      <c r="A10" s="5"/>
      <c r="B10" s="39"/>
      <c r="C10" s="39"/>
      <c r="D10" s="39"/>
      <c r="E10" s="39"/>
      <c r="F10" s="39"/>
      <c r="G10" s="40"/>
      <c r="H10" s="40"/>
      <c r="I10" s="40"/>
      <c r="J10" s="40"/>
      <c r="K10" s="40"/>
      <c r="L10" s="40"/>
    </row>
    <row r="11" spans="1:21">
      <c r="A11" s="5"/>
      <c r="B11" s="39"/>
      <c r="C11" s="39"/>
      <c r="D11" s="39"/>
      <c r="E11" s="39"/>
      <c r="F11" s="39"/>
      <c r="G11" s="40"/>
      <c r="H11" s="40"/>
      <c r="I11" s="40"/>
      <c r="J11" s="40"/>
      <c r="K11" s="40"/>
      <c r="L11" s="40"/>
    </row>
    <row r="12" spans="1:21" ht="31.5" customHeight="1">
      <c r="A12" s="114" t="s">
        <v>28</v>
      </c>
      <c r="B12" s="114" t="s">
        <v>77</v>
      </c>
      <c r="C12" s="39"/>
      <c r="D12" s="39"/>
      <c r="E12" s="39"/>
      <c r="F12" s="39"/>
      <c r="G12" s="40"/>
      <c r="H12" s="40"/>
      <c r="I12" s="40"/>
      <c r="J12" s="40"/>
      <c r="K12" s="40"/>
      <c r="L12" s="40"/>
    </row>
    <row r="13" spans="1:21" ht="24.75" customHeight="1">
      <c r="A13" s="106" t="s">
        <v>68</v>
      </c>
      <c r="B13" s="109" t="s">
        <v>39</v>
      </c>
    </row>
    <row r="14" spans="1:21" ht="24.95" customHeight="1">
      <c r="A14" s="107" t="s">
        <v>31</v>
      </c>
      <c r="B14" s="55">
        <f>Calcul!B10*IF(Calcul!B10&gt;=101,B8,IF(Calcul!B10&gt;=76,B7,IF(Calcul!B10&gt;=51,B6,IF(Calcul!B10&gt;=26,B5, IF(Calcul!B10&gt;=11,B4,IF(Calcul!B10&gt;=1,B3))))))</f>
        <v>0</v>
      </c>
    </row>
    <row r="15" spans="1:21" ht="24.95" customHeight="1">
      <c r="A15" s="107" t="s">
        <v>29</v>
      </c>
      <c r="B15" s="55">
        <f>Calcul!B10*IF(Calcul!B10&gt;=101,C8,IF(Calcul!B10&gt;=76,C7,IF(Calcul!B10&gt;=51,C6,IF(Calcul!B10&gt;=26,C5, IF(Calcul!B10&gt;=11,C4,IF(Calcul!B10&gt;=1,C3))))))</f>
        <v>0</v>
      </c>
    </row>
    <row r="16" spans="1:21" ht="24.95" customHeight="1">
      <c r="A16" s="107" t="s">
        <v>30</v>
      </c>
      <c r="B16" s="55">
        <f>Calcul!B10*IF(Calcul!B10&gt;=101,D8,IF(Calcul!B10&gt;=76,D7,IF(Calcul!B10&gt;=51,D6,IF(Calcul!B10&gt;=26,D5, IF(Calcul!B10&gt;=11,D4,IF(Calcul!B10&gt;=1,D3))))))</f>
        <v>0</v>
      </c>
    </row>
    <row r="17" spans="1:2" ht="24.95" customHeight="1">
      <c r="A17" s="107" t="s">
        <v>57</v>
      </c>
      <c r="B17" s="55">
        <f>Calcul!B10*IF(Calcul!B10&gt;=101,E8,IF(Calcul!B10&gt;=76,E7,IF(Calcul!B10&gt;=51,E6,IF(Calcul!B10&gt;=26,E5, IF(Calcul!B10&gt;=11,E4,IF(Calcul!B10&gt;=1,E3))))))</f>
        <v>0</v>
      </c>
    </row>
    <row r="18" spans="1:2" ht="24.95" customHeight="1">
      <c r="A18" s="107" t="s">
        <v>58</v>
      </c>
      <c r="B18" s="55">
        <f>Calcul!B10*IF(Calcul!B10&gt;=101,F8,IF(Calcul!B10&gt;=76,F7,IF(Calcul!B10&gt;=51,F6,IF(Calcul!B10&gt;=26,F5, IF(Calcul!B10&gt;=11,F4,IF(Calcul!B10&gt;=1,F3))))))</f>
        <v>0</v>
      </c>
    </row>
    <row r="19" spans="1:2" ht="24.95" customHeight="1">
      <c r="A19" s="107" t="s">
        <v>32</v>
      </c>
      <c r="B19" s="55">
        <f>Calcul!B10*IF(Calcul!B10&gt;=101,G8,IF(Calcul!B10&gt;=76,G7,IF(Calcul!B10&gt;=51,G6,IF(Calcul!B10&gt;=26,G5, IF(Calcul!B10&gt;=11,G4,IF(Calcul!B10&gt;=1,G3))))))</f>
        <v>0</v>
      </c>
    </row>
    <row r="20" spans="1:2" ht="24.95" customHeight="1">
      <c r="A20" s="107" t="s">
        <v>56</v>
      </c>
      <c r="B20" s="55">
        <f>Calcul!B10*IF(Calcul!B10&gt;=101,H8,IF(Calcul!B10&gt;=76,H7,IF(Calcul!B10&gt;=51,H6,IF(Calcul!B10&gt;=26,H5, IF(Calcul!B10&gt;=11,H4,IF(Calcul!B10&gt;=1,H3))))))</f>
        <v>0</v>
      </c>
    </row>
    <row r="21" spans="1:2" ht="24.95" customHeight="1">
      <c r="A21" s="107" t="s">
        <v>60</v>
      </c>
      <c r="B21" s="55">
        <f>Calcul!B10*IF(Calcul!B10&gt;=101,I8,IF(Calcul!B10&gt;=76,I7,IF(Calcul!B10&gt;=51,I6,IF(Calcul!B10&gt;=26,I5, IF(Calcul!B10&gt;=11,I4,IF(Calcul!B10&gt;=1,I3))))))</f>
        <v>0</v>
      </c>
    </row>
    <row r="22" spans="1:2" ht="24.95" customHeight="1">
      <c r="A22" s="107" t="s">
        <v>61</v>
      </c>
      <c r="B22" s="55">
        <f>Calcul!B10*IF(Calcul!B10&gt;=101,J8,IF(Calcul!B10&gt;=76,J7,IF(Calcul!B10&gt;=51,J6,IF(Calcul!B10&gt;=26,J5, IF(Calcul!B10&gt;=11,J4,IF(Calcul!B10&gt;=1,J3))))))</f>
        <v>0</v>
      </c>
    </row>
    <row r="23" spans="1:2" ht="24.95" customHeight="1">
      <c r="A23" s="107" t="s">
        <v>62</v>
      </c>
      <c r="B23" s="55">
        <f>Calcul!B10*IF(Calcul!B10&gt;=101,K8,IF(Calcul!B10&gt;=76,K7,IF(Calcul!B10&gt;=51,K6,IF(Calcul!B10&gt;=26,K5, IF(Calcul!B10&gt;=11,K4,IF(Calcul!B10&gt;=1,K3))))))</f>
        <v>0</v>
      </c>
    </row>
    <row r="24" spans="1:2" ht="24.95" customHeight="1">
      <c r="A24" s="107" t="s">
        <v>59</v>
      </c>
      <c r="B24" s="55">
        <f>Calcul!B10*IF(Calcul!B10&gt;=101,L8,IF(Calcul!B10&gt;=76,L7,IF(Calcul!B10&gt;=51,L6,IF(Calcul!B10&gt;=26,L5, IF(Calcul!B10&gt;=11,L4,IF(Calcul!B10&gt;=1,L3))))))</f>
        <v>0</v>
      </c>
    </row>
    <row r="25" spans="1:2" ht="24.95" customHeight="1">
      <c r="A25" s="107" t="s">
        <v>63</v>
      </c>
      <c r="B25" s="55">
        <f>Calcul!B10*IF(Calcul!B10&gt;=101,M8,IF(Calcul!B10&gt;=76,M7,IF(Calcul!B10&gt;=51,M6,IF(Calcul!B10&gt;=26,M5, IF(Calcul!B10&gt;=11,M4,IF(Calcul!B10&gt;=1,M3))))))</f>
        <v>0</v>
      </c>
    </row>
    <row r="26" spans="1:2" ht="24.95" customHeight="1">
      <c r="A26" s="107" t="s">
        <v>64</v>
      </c>
      <c r="B26" s="55">
        <f>Calcul!B10*IF(Calcul!B10&gt;=101,N8,IF(Calcul!B10&gt;=76,N7,IF(Calcul!B10&gt;=51,N6,IF(Calcul!B10&gt;=26,N5, IF(Calcul!B10&gt;=11,N4,IF(Calcul!B10&gt;=1,N3))))))</f>
        <v>0</v>
      </c>
    </row>
    <row r="27" spans="1:2" ht="24.95" customHeight="1">
      <c r="A27" s="107" t="s">
        <v>65</v>
      </c>
      <c r="B27" s="55">
        <f>Calcul!B10*IF(Calcul!B10&gt;=101,O8,IF(Calcul!B10&gt;=76,O7,IF(Calcul!B10&gt;=51,O6,IF(Calcul!B10&gt;=26,O5, IF(Calcul!B10&gt;=11,O4,IF(Calcul!B10&gt;=1,O3))))))</f>
        <v>0</v>
      </c>
    </row>
    <row r="28" spans="1:2" ht="24.95" customHeight="1">
      <c r="A28" s="107" t="s">
        <v>66</v>
      </c>
      <c r="B28" s="55">
        <f>Calcul!B10*IF(Calcul!B10&gt;=101,P8,IF(Calcul!B10&gt;=76,P7,IF(Calcul!B10&gt;=51,P6,IF(Calcul!B10&gt;=26,P5, IF(Calcul!B10&gt;=11,P4,IF(Calcul!B10&gt;=1,P3))))))</f>
        <v>0</v>
      </c>
    </row>
    <row r="29" spans="1:2" ht="24.95" customHeight="1">
      <c r="A29" s="107" t="s">
        <v>67</v>
      </c>
      <c r="B29" s="55">
        <f>Calcul!B10*IF(Calcul!B10&gt;=101,Q8,IF(Calcul!B10&gt;=76,Q7,IF(Calcul!B10&gt;=51,Q6,IF(Calcul!B10&gt;=26,Q5, IF(Calcul!B10&gt;=11,Q4,IF(Calcul!B10&gt;=1,Q3))))))</f>
        <v>0</v>
      </c>
    </row>
    <row r="30" spans="1:2" ht="24.95" customHeight="1">
      <c r="A30" s="107" t="s">
        <v>72</v>
      </c>
      <c r="B30" s="55">
        <f>Calcul!B10*IF(Calcul!B10&gt;=101,R8,IF(Calcul!B10&gt;=76,R7,IF(Calcul!B10&gt;=51,R6,IF(Calcul!B10&gt;=26,R5, IF(Calcul!B10&gt;=11,R4,IF(Calcul!B10&gt;=1,R3))))))</f>
        <v>0</v>
      </c>
    </row>
    <row r="31" spans="1:2" ht="24.95" customHeight="1">
      <c r="A31" s="107" t="s">
        <v>73</v>
      </c>
      <c r="B31" s="55">
        <f>Calcul!B10*IF(Calcul!B10&gt;=101,S8,IF(Calcul!B10&gt;=76,S7,IF(Calcul!B10&gt;=51,S6,IF(Calcul!B10&gt;=26,S5, IF(Calcul!B10&gt;=11,S4,IF(Calcul!B10&gt;=1,S3))))))</f>
        <v>0</v>
      </c>
    </row>
    <row r="32" spans="1:2" ht="24.95" customHeight="1">
      <c r="A32" s="108" t="s">
        <v>69</v>
      </c>
      <c r="B32" s="55">
        <f>Calcul!B10*IF(Calcul!B10&gt;=101,T8,IF(Calcul!B10&gt;=76,T7,IF(Calcul!B10&gt;=51,T6,IF(Calcul!B10&gt;=26,T5, IF(Calcul!B10&gt;=11,T4,IF(Calcul!B10&gt;=1,T3))))))</f>
        <v>0</v>
      </c>
    </row>
    <row r="33" spans="1:2">
      <c r="A33" s="110" t="s">
        <v>70</v>
      </c>
      <c r="B33" s="111">
        <f>Calcul!B10*IF(Calcul!B10&gt;=101,U8,IF(Calcul!B10&gt;=76,U7,IF(Calcul!B10&gt;=51,U6,IF(Calcul!B10&gt;=26,U5, IF(Calcul!B10&gt;=11,U4,IF(Calcul!B10&gt;=1,U3))))))</f>
        <v>0</v>
      </c>
    </row>
  </sheetData>
  <autoFilter ref="G2:U8"/>
  <mergeCells count="1">
    <mergeCell ref="A1:R1"/>
  </mergeCells>
  <dataValidations count="1">
    <dataValidation type="list" allowBlank="1" showInputMessage="1" showErrorMessage="1" sqref="G2">
      <formula1>$G$3:$G$8</formula1>
    </dataValidation>
  </dataValidations>
  <pageMargins left="0.7" right="0.7" top="0.75" bottom="0.75" header="0.3" footer="0.3"/>
  <pageSetup paperSize="9" orientation="portrait" horizontalDpi="1200" verticalDpi="120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501"/>
  <sheetViews>
    <sheetView workbookViewId="0">
      <selection activeCell="C14" sqref="C14"/>
    </sheetView>
  </sheetViews>
  <sheetFormatPr baseColWidth="10" defaultRowHeight="18.75"/>
  <cols>
    <col min="1" max="1" width="27.28515625" style="6" customWidth="1"/>
  </cols>
  <sheetData>
    <row r="1" spans="1:1" ht="36.75" customHeight="1">
      <c r="A1" s="11" t="s">
        <v>22</v>
      </c>
    </row>
    <row r="2" spans="1:1">
      <c r="A2" s="6">
        <v>1</v>
      </c>
    </row>
    <row r="3" spans="1:1">
      <c r="A3" s="6">
        <v>2</v>
      </c>
    </row>
    <row r="4" spans="1:1">
      <c r="A4" s="6">
        <v>3</v>
      </c>
    </row>
    <row r="5" spans="1:1">
      <c r="A5" s="6">
        <v>4</v>
      </c>
    </row>
    <row r="6" spans="1:1">
      <c r="A6" s="6">
        <v>5</v>
      </c>
    </row>
    <row r="7" spans="1:1">
      <c r="A7" s="6">
        <v>6</v>
      </c>
    </row>
    <row r="8" spans="1:1">
      <c r="A8" s="6">
        <v>7</v>
      </c>
    </row>
    <row r="9" spans="1:1">
      <c r="A9" s="6">
        <v>8</v>
      </c>
    </row>
    <row r="10" spans="1:1">
      <c r="A10" s="6">
        <v>9</v>
      </c>
    </row>
    <row r="11" spans="1:1">
      <c r="A11" s="6">
        <v>10</v>
      </c>
    </row>
    <row r="12" spans="1:1">
      <c r="A12" s="6">
        <v>11</v>
      </c>
    </row>
    <row r="13" spans="1:1">
      <c r="A13" s="6">
        <v>12</v>
      </c>
    </row>
    <row r="14" spans="1:1">
      <c r="A14" s="6">
        <v>13</v>
      </c>
    </row>
    <row r="15" spans="1:1">
      <c r="A15" s="6">
        <v>14</v>
      </c>
    </row>
    <row r="16" spans="1:1">
      <c r="A16" s="6">
        <v>15</v>
      </c>
    </row>
    <row r="17" spans="1:1">
      <c r="A17" s="6">
        <v>16</v>
      </c>
    </row>
    <row r="18" spans="1:1">
      <c r="A18" s="6">
        <v>17</v>
      </c>
    </row>
    <row r="19" spans="1:1">
      <c r="A19" s="6">
        <v>18</v>
      </c>
    </row>
    <row r="20" spans="1:1">
      <c r="A20" s="6">
        <v>19</v>
      </c>
    </row>
    <row r="21" spans="1:1">
      <c r="A21" s="6">
        <v>20</v>
      </c>
    </row>
    <row r="22" spans="1:1">
      <c r="A22" s="6">
        <v>21</v>
      </c>
    </row>
    <row r="23" spans="1:1">
      <c r="A23" s="6">
        <v>22</v>
      </c>
    </row>
    <row r="24" spans="1:1">
      <c r="A24" s="6">
        <v>23</v>
      </c>
    </row>
    <row r="25" spans="1:1">
      <c r="A25" s="6">
        <v>24</v>
      </c>
    </row>
    <row r="26" spans="1:1">
      <c r="A26" s="6">
        <v>25</v>
      </c>
    </row>
    <row r="27" spans="1:1">
      <c r="A27" s="6">
        <v>26</v>
      </c>
    </row>
    <row r="28" spans="1:1">
      <c r="A28" s="6">
        <v>27</v>
      </c>
    </row>
    <row r="29" spans="1:1">
      <c r="A29" s="6">
        <v>28</v>
      </c>
    </row>
    <row r="30" spans="1:1">
      <c r="A30" s="6">
        <v>29</v>
      </c>
    </row>
    <row r="31" spans="1:1">
      <c r="A31" s="6">
        <v>30</v>
      </c>
    </row>
    <row r="32" spans="1:1">
      <c r="A32" s="6">
        <v>31</v>
      </c>
    </row>
    <row r="33" spans="1:1">
      <c r="A33" s="6">
        <v>32</v>
      </c>
    </row>
    <row r="34" spans="1:1">
      <c r="A34" s="6">
        <v>33</v>
      </c>
    </row>
    <row r="35" spans="1:1">
      <c r="A35" s="6">
        <v>34</v>
      </c>
    </row>
    <row r="36" spans="1:1">
      <c r="A36" s="6">
        <v>35</v>
      </c>
    </row>
    <row r="37" spans="1:1">
      <c r="A37" s="6">
        <v>36</v>
      </c>
    </row>
    <row r="38" spans="1:1">
      <c r="A38" s="6">
        <v>37</v>
      </c>
    </row>
    <row r="39" spans="1:1">
      <c r="A39" s="6">
        <v>38</v>
      </c>
    </row>
    <row r="40" spans="1:1">
      <c r="A40" s="6">
        <v>39</v>
      </c>
    </row>
    <row r="41" spans="1:1">
      <c r="A41" s="6">
        <v>40</v>
      </c>
    </row>
    <row r="42" spans="1:1">
      <c r="A42" s="6">
        <v>41</v>
      </c>
    </row>
    <row r="43" spans="1:1">
      <c r="A43" s="6">
        <v>42</v>
      </c>
    </row>
    <row r="44" spans="1:1">
      <c r="A44" s="6">
        <v>43</v>
      </c>
    </row>
    <row r="45" spans="1:1">
      <c r="A45" s="6">
        <v>44</v>
      </c>
    </row>
    <row r="46" spans="1:1">
      <c r="A46" s="6">
        <v>45</v>
      </c>
    </row>
    <row r="47" spans="1:1">
      <c r="A47" s="6">
        <v>46</v>
      </c>
    </row>
    <row r="48" spans="1:1">
      <c r="A48" s="6">
        <v>47</v>
      </c>
    </row>
    <row r="49" spans="1:1">
      <c r="A49" s="6">
        <v>48</v>
      </c>
    </row>
    <row r="50" spans="1:1">
      <c r="A50" s="6">
        <v>49</v>
      </c>
    </row>
    <row r="51" spans="1:1">
      <c r="A51" s="6">
        <v>50</v>
      </c>
    </row>
    <row r="52" spans="1:1">
      <c r="A52" s="6">
        <v>51</v>
      </c>
    </row>
    <row r="53" spans="1:1">
      <c r="A53" s="6">
        <v>52</v>
      </c>
    </row>
    <row r="54" spans="1:1">
      <c r="A54" s="6">
        <v>53</v>
      </c>
    </row>
    <row r="55" spans="1:1">
      <c r="A55" s="6">
        <v>54</v>
      </c>
    </row>
    <row r="56" spans="1:1">
      <c r="A56" s="6">
        <v>55</v>
      </c>
    </row>
    <row r="57" spans="1:1">
      <c r="A57" s="6">
        <v>56</v>
      </c>
    </row>
    <row r="58" spans="1:1">
      <c r="A58" s="6">
        <v>57</v>
      </c>
    </row>
    <row r="59" spans="1:1">
      <c r="A59" s="6">
        <v>58</v>
      </c>
    </row>
    <row r="60" spans="1:1">
      <c r="A60" s="6">
        <v>59</v>
      </c>
    </row>
    <row r="61" spans="1:1">
      <c r="A61" s="6">
        <v>60</v>
      </c>
    </row>
    <row r="62" spans="1:1">
      <c r="A62" s="6">
        <v>61</v>
      </c>
    </row>
    <row r="63" spans="1:1">
      <c r="A63" s="6">
        <v>62</v>
      </c>
    </row>
    <row r="64" spans="1:1">
      <c r="A64" s="6">
        <v>63</v>
      </c>
    </row>
    <row r="65" spans="1:1">
      <c r="A65" s="6">
        <v>64</v>
      </c>
    </row>
    <row r="66" spans="1:1">
      <c r="A66" s="6">
        <v>65</v>
      </c>
    </row>
    <row r="67" spans="1:1">
      <c r="A67" s="6">
        <v>66</v>
      </c>
    </row>
    <row r="68" spans="1:1">
      <c r="A68" s="6">
        <v>67</v>
      </c>
    </row>
    <row r="69" spans="1:1">
      <c r="A69" s="6">
        <v>68</v>
      </c>
    </row>
    <row r="70" spans="1:1">
      <c r="A70" s="6">
        <v>69</v>
      </c>
    </row>
    <row r="71" spans="1:1">
      <c r="A71" s="6">
        <v>70</v>
      </c>
    </row>
    <row r="72" spans="1:1">
      <c r="A72" s="6">
        <v>71</v>
      </c>
    </row>
    <row r="73" spans="1:1">
      <c r="A73" s="6">
        <v>72</v>
      </c>
    </row>
    <row r="74" spans="1:1">
      <c r="A74" s="6">
        <v>73</v>
      </c>
    </row>
    <row r="75" spans="1:1">
      <c r="A75" s="6">
        <v>74</v>
      </c>
    </row>
    <row r="76" spans="1:1">
      <c r="A76" s="6">
        <v>75</v>
      </c>
    </row>
    <row r="77" spans="1:1">
      <c r="A77" s="6">
        <v>76</v>
      </c>
    </row>
    <row r="78" spans="1:1">
      <c r="A78" s="6">
        <v>77</v>
      </c>
    </row>
    <row r="79" spans="1:1">
      <c r="A79" s="6">
        <v>78</v>
      </c>
    </row>
    <row r="80" spans="1:1">
      <c r="A80" s="6">
        <v>79</v>
      </c>
    </row>
    <row r="81" spans="1:1">
      <c r="A81" s="6">
        <v>80</v>
      </c>
    </row>
    <row r="82" spans="1:1">
      <c r="A82" s="6">
        <v>81</v>
      </c>
    </row>
    <row r="83" spans="1:1">
      <c r="A83" s="6">
        <v>82</v>
      </c>
    </row>
    <row r="84" spans="1:1">
      <c r="A84" s="6">
        <v>83</v>
      </c>
    </row>
    <row r="85" spans="1:1">
      <c r="A85" s="6">
        <v>84</v>
      </c>
    </row>
    <row r="86" spans="1:1">
      <c r="A86" s="6">
        <v>85</v>
      </c>
    </row>
    <row r="87" spans="1:1">
      <c r="A87" s="6">
        <v>86</v>
      </c>
    </row>
    <row r="88" spans="1:1">
      <c r="A88" s="6">
        <v>87</v>
      </c>
    </row>
    <row r="89" spans="1:1">
      <c r="A89" s="6">
        <v>88</v>
      </c>
    </row>
    <row r="90" spans="1:1">
      <c r="A90" s="6">
        <v>89</v>
      </c>
    </row>
    <row r="91" spans="1:1">
      <c r="A91" s="6">
        <v>90</v>
      </c>
    </row>
    <row r="92" spans="1:1">
      <c r="A92" s="6">
        <v>91</v>
      </c>
    </row>
    <row r="93" spans="1:1">
      <c r="A93" s="6">
        <v>92</v>
      </c>
    </row>
    <row r="94" spans="1:1">
      <c r="A94" s="6">
        <v>93</v>
      </c>
    </row>
    <row r="95" spans="1:1">
      <c r="A95" s="6">
        <v>94</v>
      </c>
    </row>
    <row r="96" spans="1:1">
      <c r="A96" s="6">
        <v>95</v>
      </c>
    </row>
    <row r="97" spans="1:1">
      <c r="A97" s="6">
        <v>96</v>
      </c>
    </row>
    <row r="98" spans="1:1">
      <c r="A98" s="6">
        <v>97</v>
      </c>
    </row>
    <row r="99" spans="1:1">
      <c r="A99" s="6">
        <v>98</v>
      </c>
    </row>
    <row r="100" spans="1:1">
      <c r="A100" s="6">
        <v>99</v>
      </c>
    </row>
    <row r="101" spans="1:1">
      <c r="A101" s="6">
        <v>100</v>
      </c>
    </row>
    <row r="102" spans="1:1">
      <c r="A102" s="6">
        <v>101</v>
      </c>
    </row>
    <row r="103" spans="1:1">
      <c r="A103" s="6">
        <v>102</v>
      </c>
    </row>
    <row r="104" spans="1:1">
      <c r="A104" s="6">
        <v>103</v>
      </c>
    </row>
    <row r="105" spans="1:1">
      <c r="A105" s="6">
        <v>104</v>
      </c>
    </row>
    <row r="106" spans="1:1">
      <c r="A106" s="6">
        <v>105</v>
      </c>
    </row>
    <row r="107" spans="1:1">
      <c r="A107" s="6">
        <v>106</v>
      </c>
    </row>
    <row r="108" spans="1:1">
      <c r="A108" s="6">
        <v>107</v>
      </c>
    </row>
    <row r="109" spans="1:1">
      <c r="A109" s="6">
        <v>108</v>
      </c>
    </row>
    <row r="110" spans="1:1">
      <c r="A110" s="6">
        <v>109</v>
      </c>
    </row>
    <row r="111" spans="1:1">
      <c r="A111" s="6">
        <v>110</v>
      </c>
    </row>
    <row r="112" spans="1:1">
      <c r="A112" s="6">
        <v>111</v>
      </c>
    </row>
    <row r="113" spans="1:1">
      <c r="A113" s="6">
        <v>112</v>
      </c>
    </row>
    <row r="114" spans="1:1">
      <c r="A114" s="6">
        <v>113</v>
      </c>
    </row>
    <row r="115" spans="1:1">
      <c r="A115" s="6">
        <v>114</v>
      </c>
    </row>
    <row r="116" spans="1:1">
      <c r="A116" s="6">
        <v>115</v>
      </c>
    </row>
    <row r="117" spans="1:1">
      <c r="A117" s="6">
        <v>116</v>
      </c>
    </row>
    <row r="118" spans="1:1">
      <c r="A118" s="6">
        <v>117</v>
      </c>
    </row>
    <row r="119" spans="1:1">
      <c r="A119" s="6">
        <v>118</v>
      </c>
    </row>
    <row r="120" spans="1:1">
      <c r="A120" s="6">
        <v>119</v>
      </c>
    </row>
    <row r="121" spans="1:1">
      <c r="A121" s="6">
        <v>120</v>
      </c>
    </row>
    <row r="122" spans="1:1">
      <c r="A122" s="6">
        <v>121</v>
      </c>
    </row>
    <row r="123" spans="1:1">
      <c r="A123" s="6">
        <v>122</v>
      </c>
    </row>
    <row r="124" spans="1:1">
      <c r="A124" s="6">
        <v>123</v>
      </c>
    </row>
    <row r="125" spans="1:1">
      <c r="A125" s="6">
        <v>124</v>
      </c>
    </row>
    <row r="126" spans="1:1">
      <c r="A126" s="6">
        <v>125</v>
      </c>
    </row>
    <row r="127" spans="1:1">
      <c r="A127" s="6">
        <v>126</v>
      </c>
    </row>
    <row r="128" spans="1:1">
      <c r="A128" s="6">
        <v>127</v>
      </c>
    </row>
    <row r="129" spans="1:1">
      <c r="A129" s="6">
        <v>128</v>
      </c>
    </row>
    <row r="130" spans="1:1">
      <c r="A130" s="6">
        <v>129</v>
      </c>
    </row>
    <row r="131" spans="1:1">
      <c r="A131" s="6">
        <v>130</v>
      </c>
    </row>
    <row r="132" spans="1:1">
      <c r="A132" s="6">
        <v>131</v>
      </c>
    </row>
    <row r="133" spans="1:1">
      <c r="A133" s="6">
        <v>132</v>
      </c>
    </row>
    <row r="134" spans="1:1">
      <c r="A134" s="6">
        <v>133</v>
      </c>
    </row>
    <row r="135" spans="1:1">
      <c r="A135" s="6">
        <v>134</v>
      </c>
    </row>
    <row r="136" spans="1:1">
      <c r="A136" s="6">
        <v>135</v>
      </c>
    </row>
    <row r="137" spans="1:1">
      <c r="A137" s="6">
        <v>136</v>
      </c>
    </row>
    <row r="138" spans="1:1">
      <c r="A138" s="6">
        <v>137</v>
      </c>
    </row>
    <row r="139" spans="1:1">
      <c r="A139" s="6">
        <v>138</v>
      </c>
    </row>
    <row r="140" spans="1:1">
      <c r="A140" s="6">
        <v>139</v>
      </c>
    </row>
    <row r="141" spans="1:1">
      <c r="A141" s="6">
        <v>140</v>
      </c>
    </row>
    <row r="142" spans="1:1">
      <c r="A142" s="6">
        <v>141</v>
      </c>
    </row>
    <row r="143" spans="1:1">
      <c r="A143" s="6">
        <v>142</v>
      </c>
    </row>
    <row r="144" spans="1:1">
      <c r="A144" s="6">
        <v>143</v>
      </c>
    </row>
    <row r="145" spans="1:1">
      <c r="A145" s="6">
        <v>144</v>
      </c>
    </row>
    <row r="146" spans="1:1">
      <c r="A146" s="6">
        <v>145</v>
      </c>
    </row>
    <row r="147" spans="1:1">
      <c r="A147" s="6">
        <v>146</v>
      </c>
    </row>
    <row r="148" spans="1:1">
      <c r="A148" s="6">
        <v>147</v>
      </c>
    </row>
    <row r="149" spans="1:1">
      <c r="A149" s="6">
        <v>148</v>
      </c>
    </row>
    <row r="150" spans="1:1">
      <c r="A150" s="6">
        <v>149</v>
      </c>
    </row>
    <row r="151" spans="1:1">
      <c r="A151" s="6">
        <v>150</v>
      </c>
    </row>
    <row r="152" spans="1:1">
      <c r="A152" s="6">
        <v>151</v>
      </c>
    </row>
    <row r="153" spans="1:1">
      <c r="A153" s="6">
        <v>152</v>
      </c>
    </row>
    <row r="154" spans="1:1">
      <c r="A154" s="6">
        <v>153</v>
      </c>
    </row>
    <row r="155" spans="1:1">
      <c r="A155" s="6">
        <v>154</v>
      </c>
    </row>
    <row r="156" spans="1:1">
      <c r="A156" s="6">
        <v>155</v>
      </c>
    </row>
    <row r="157" spans="1:1">
      <c r="A157" s="6">
        <v>156</v>
      </c>
    </row>
    <row r="158" spans="1:1">
      <c r="A158" s="6">
        <v>157</v>
      </c>
    </row>
    <row r="159" spans="1:1">
      <c r="A159" s="6">
        <v>158</v>
      </c>
    </row>
    <row r="160" spans="1:1">
      <c r="A160" s="6">
        <v>159</v>
      </c>
    </row>
    <row r="161" spans="1:1">
      <c r="A161" s="6">
        <v>160</v>
      </c>
    </row>
    <row r="162" spans="1:1">
      <c r="A162" s="6">
        <v>161</v>
      </c>
    </row>
    <row r="163" spans="1:1">
      <c r="A163" s="6">
        <v>162</v>
      </c>
    </row>
    <row r="164" spans="1:1">
      <c r="A164" s="6">
        <v>163</v>
      </c>
    </row>
    <row r="165" spans="1:1">
      <c r="A165" s="6">
        <v>164</v>
      </c>
    </row>
    <row r="166" spans="1:1">
      <c r="A166" s="6">
        <v>165</v>
      </c>
    </row>
    <row r="167" spans="1:1">
      <c r="A167" s="6">
        <v>166</v>
      </c>
    </row>
    <row r="168" spans="1:1">
      <c r="A168" s="6">
        <v>167</v>
      </c>
    </row>
    <row r="169" spans="1:1">
      <c r="A169" s="6">
        <v>168</v>
      </c>
    </row>
    <row r="170" spans="1:1">
      <c r="A170" s="6">
        <v>169</v>
      </c>
    </row>
    <row r="171" spans="1:1">
      <c r="A171" s="6">
        <v>170</v>
      </c>
    </row>
    <row r="172" spans="1:1">
      <c r="A172" s="6">
        <v>171</v>
      </c>
    </row>
    <row r="173" spans="1:1">
      <c r="A173" s="6">
        <v>172</v>
      </c>
    </row>
    <row r="174" spans="1:1">
      <c r="A174" s="6">
        <v>173</v>
      </c>
    </row>
    <row r="175" spans="1:1">
      <c r="A175" s="6">
        <v>174</v>
      </c>
    </row>
    <row r="176" spans="1:1">
      <c r="A176" s="6">
        <v>175</v>
      </c>
    </row>
    <row r="177" spans="1:1">
      <c r="A177" s="6">
        <v>176</v>
      </c>
    </row>
    <row r="178" spans="1:1">
      <c r="A178" s="6">
        <v>177</v>
      </c>
    </row>
    <row r="179" spans="1:1">
      <c r="A179" s="6">
        <v>178</v>
      </c>
    </row>
    <row r="180" spans="1:1">
      <c r="A180" s="6">
        <v>179</v>
      </c>
    </row>
    <row r="181" spans="1:1">
      <c r="A181" s="6">
        <v>180</v>
      </c>
    </row>
    <row r="182" spans="1:1">
      <c r="A182" s="6">
        <v>181</v>
      </c>
    </row>
    <row r="183" spans="1:1">
      <c r="A183" s="6">
        <v>182</v>
      </c>
    </row>
    <row r="184" spans="1:1">
      <c r="A184" s="6">
        <v>183</v>
      </c>
    </row>
    <row r="185" spans="1:1">
      <c r="A185" s="6">
        <v>184</v>
      </c>
    </row>
    <row r="186" spans="1:1">
      <c r="A186" s="6">
        <v>185</v>
      </c>
    </row>
    <row r="187" spans="1:1">
      <c r="A187" s="6">
        <v>186</v>
      </c>
    </row>
    <row r="188" spans="1:1">
      <c r="A188" s="6">
        <v>187</v>
      </c>
    </row>
    <row r="189" spans="1:1">
      <c r="A189" s="6">
        <v>188</v>
      </c>
    </row>
    <row r="190" spans="1:1">
      <c r="A190" s="6">
        <v>189</v>
      </c>
    </row>
    <row r="191" spans="1:1">
      <c r="A191" s="6">
        <v>190</v>
      </c>
    </row>
    <row r="192" spans="1:1">
      <c r="A192" s="6">
        <v>191</v>
      </c>
    </row>
    <row r="193" spans="1:1">
      <c r="A193" s="6">
        <v>192</v>
      </c>
    </row>
    <row r="194" spans="1:1">
      <c r="A194" s="6">
        <v>193</v>
      </c>
    </row>
    <row r="195" spans="1:1">
      <c r="A195" s="6">
        <v>194</v>
      </c>
    </row>
    <row r="196" spans="1:1">
      <c r="A196" s="6">
        <v>195</v>
      </c>
    </row>
    <row r="197" spans="1:1">
      <c r="A197" s="6">
        <v>196</v>
      </c>
    </row>
    <row r="198" spans="1:1">
      <c r="A198" s="6">
        <v>197</v>
      </c>
    </row>
    <row r="199" spans="1:1">
      <c r="A199" s="6">
        <v>198</v>
      </c>
    </row>
    <row r="200" spans="1:1">
      <c r="A200" s="6">
        <v>199</v>
      </c>
    </row>
    <row r="201" spans="1:1">
      <c r="A201" s="6">
        <v>200</v>
      </c>
    </row>
    <row r="202" spans="1:1">
      <c r="A202" s="6">
        <v>201</v>
      </c>
    </row>
    <row r="203" spans="1:1">
      <c r="A203" s="6">
        <v>202</v>
      </c>
    </row>
    <row r="204" spans="1:1">
      <c r="A204" s="6">
        <v>203</v>
      </c>
    </row>
    <row r="205" spans="1:1">
      <c r="A205" s="6">
        <v>204</v>
      </c>
    </row>
    <row r="206" spans="1:1">
      <c r="A206" s="6">
        <v>205</v>
      </c>
    </row>
    <row r="207" spans="1:1">
      <c r="A207" s="6">
        <v>206</v>
      </c>
    </row>
    <row r="208" spans="1:1">
      <c r="A208" s="6">
        <v>207</v>
      </c>
    </row>
    <row r="209" spans="1:1">
      <c r="A209" s="6">
        <v>208</v>
      </c>
    </row>
    <row r="210" spans="1:1">
      <c r="A210" s="6">
        <v>209</v>
      </c>
    </row>
    <row r="211" spans="1:1">
      <c r="A211" s="6">
        <v>210</v>
      </c>
    </row>
    <row r="212" spans="1:1">
      <c r="A212" s="6">
        <v>211</v>
      </c>
    </row>
    <row r="213" spans="1:1">
      <c r="A213" s="6">
        <v>212</v>
      </c>
    </row>
    <row r="214" spans="1:1">
      <c r="A214" s="6">
        <v>213</v>
      </c>
    </row>
    <row r="215" spans="1:1">
      <c r="A215" s="6">
        <v>214</v>
      </c>
    </row>
    <row r="216" spans="1:1">
      <c r="A216" s="6">
        <v>215</v>
      </c>
    </row>
    <row r="217" spans="1:1">
      <c r="A217" s="6">
        <v>216</v>
      </c>
    </row>
    <row r="218" spans="1:1">
      <c r="A218" s="6">
        <v>217</v>
      </c>
    </row>
    <row r="219" spans="1:1">
      <c r="A219" s="6">
        <v>218</v>
      </c>
    </row>
    <row r="220" spans="1:1">
      <c r="A220" s="6">
        <v>219</v>
      </c>
    </row>
    <row r="221" spans="1:1">
      <c r="A221" s="6">
        <v>220</v>
      </c>
    </row>
    <row r="222" spans="1:1">
      <c r="A222" s="6">
        <v>221</v>
      </c>
    </row>
    <row r="223" spans="1:1">
      <c r="A223" s="6">
        <v>222</v>
      </c>
    </row>
    <row r="224" spans="1:1">
      <c r="A224" s="6">
        <v>223</v>
      </c>
    </row>
    <row r="225" spans="1:1">
      <c r="A225" s="6">
        <v>224</v>
      </c>
    </row>
    <row r="226" spans="1:1">
      <c r="A226" s="6">
        <v>225</v>
      </c>
    </row>
    <row r="227" spans="1:1">
      <c r="A227" s="6">
        <v>226</v>
      </c>
    </row>
    <row r="228" spans="1:1">
      <c r="A228" s="6">
        <v>227</v>
      </c>
    </row>
    <row r="229" spans="1:1">
      <c r="A229" s="6">
        <v>228</v>
      </c>
    </row>
    <row r="230" spans="1:1">
      <c r="A230" s="6">
        <v>229</v>
      </c>
    </row>
    <row r="231" spans="1:1">
      <c r="A231" s="6">
        <v>230</v>
      </c>
    </row>
    <row r="232" spans="1:1">
      <c r="A232" s="6">
        <v>231</v>
      </c>
    </row>
    <row r="233" spans="1:1">
      <c r="A233" s="6">
        <v>232</v>
      </c>
    </row>
    <row r="234" spans="1:1">
      <c r="A234" s="6">
        <v>233</v>
      </c>
    </row>
    <row r="235" spans="1:1">
      <c r="A235" s="6">
        <v>234</v>
      </c>
    </row>
    <row r="236" spans="1:1">
      <c r="A236" s="6">
        <v>235</v>
      </c>
    </row>
    <row r="237" spans="1:1">
      <c r="A237" s="6">
        <v>236</v>
      </c>
    </row>
    <row r="238" spans="1:1">
      <c r="A238" s="6">
        <v>237</v>
      </c>
    </row>
    <row r="239" spans="1:1">
      <c r="A239" s="6">
        <v>238</v>
      </c>
    </row>
    <row r="240" spans="1:1">
      <c r="A240" s="6">
        <v>239</v>
      </c>
    </row>
    <row r="241" spans="1:1">
      <c r="A241" s="6">
        <v>240</v>
      </c>
    </row>
    <row r="242" spans="1:1">
      <c r="A242" s="6">
        <v>241</v>
      </c>
    </row>
    <row r="243" spans="1:1">
      <c r="A243" s="6">
        <v>242</v>
      </c>
    </row>
    <row r="244" spans="1:1">
      <c r="A244" s="6">
        <v>243</v>
      </c>
    </row>
    <row r="245" spans="1:1">
      <c r="A245" s="6">
        <v>244</v>
      </c>
    </row>
    <row r="246" spans="1:1">
      <c r="A246" s="6">
        <v>245</v>
      </c>
    </row>
    <row r="247" spans="1:1">
      <c r="A247" s="6">
        <v>246</v>
      </c>
    </row>
    <row r="248" spans="1:1">
      <c r="A248" s="6">
        <v>247</v>
      </c>
    </row>
    <row r="249" spans="1:1">
      <c r="A249" s="6">
        <v>248</v>
      </c>
    </row>
    <row r="250" spans="1:1">
      <c r="A250" s="6">
        <v>249</v>
      </c>
    </row>
    <row r="251" spans="1:1">
      <c r="A251" s="6">
        <v>250</v>
      </c>
    </row>
    <row r="252" spans="1:1">
      <c r="A252" s="6">
        <v>251</v>
      </c>
    </row>
    <row r="253" spans="1:1">
      <c r="A253" s="6">
        <v>252</v>
      </c>
    </row>
    <row r="254" spans="1:1">
      <c r="A254" s="6">
        <v>253</v>
      </c>
    </row>
    <row r="255" spans="1:1">
      <c r="A255" s="6">
        <v>254</v>
      </c>
    </row>
    <row r="256" spans="1:1">
      <c r="A256" s="6">
        <v>255</v>
      </c>
    </row>
    <row r="257" spans="1:1">
      <c r="A257" s="6">
        <v>256</v>
      </c>
    </row>
    <row r="258" spans="1:1">
      <c r="A258" s="6">
        <v>257</v>
      </c>
    </row>
    <row r="259" spans="1:1">
      <c r="A259" s="6">
        <v>258</v>
      </c>
    </row>
    <row r="260" spans="1:1">
      <c r="A260" s="6">
        <v>259</v>
      </c>
    </row>
    <row r="261" spans="1:1">
      <c r="A261" s="6">
        <v>260</v>
      </c>
    </row>
    <row r="262" spans="1:1">
      <c r="A262" s="6">
        <v>261</v>
      </c>
    </row>
    <row r="263" spans="1:1">
      <c r="A263" s="6">
        <v>262</v>
      </c>
    </row>
    <row r="264" spans="1:1">
      <c r="A264" s="6">
        <v>263</v>
      </c>
    </row>
    <row r="265" spans="1:1">
      <c r="A265" s="6">
        <v>264</v>
      </c>
    </row>
    <row r="266" spans="1:1">
      <c r="A266" s="6">
        <v>265</v>
      </c>
    </row>
    <row r="267" spans="1:1">
      <c r="A267" s="6">
        <v>266</v>
      </c>
    </row>
    <row r="268" spans="1:1">
      <c r="A268" s="6">
        <v>267</v>
      </c>
    </row>
    <row r="269" spans="1:1">
      <c r="A269" s="6">
        <v>268</v>
      </c>
    </row>
    <row r="270" spans="1:1">
      <c r="A270" s="6">
        <v>269</v>
      </c>
    </row>
    <row r="271" spans="1:1">
      <c r="A271" s="6">
        <v>270</v>
      </c>
    </row>
    <row r="272" spans="1:1">
      <c r="A272" s="6">
        <v>271</v>
      </c>
    </row>
    <row r="273" spans="1:1">
      <c r="A273" s="6">
        <v>272</v>
      </c>
    </row>
    <row r="274" spans="1:1">
      <c r="A274" s="6">
        <v>273</v>
      </c>
    </row>
    <row r="275" spans="1:1">
      <c r="A275" s="6">
        <v>274</v>
      </c>
    </row>
    <row r="276" spans="1:1">
      <c r="A276" s="6">
        <v>275</v>
      </c>
    </row>
    <row r="277" spans="1:1">
      <c r="A277" s="6">
        <v>276</v>
      </c>
    </row>
    <row r="278" spans="1:1">
      <c r="A278" s="6">
        <v>277</v>
      </c>
    </row>
    <row r="279" spans="1:1">
      <c r="A279" s="6">
        <v>278</v>
      </c>
    </row>
    <row r="280" spans="1:1">
      <c r="A280" s="6">
        <v>279</v>
      </c>
    </row>
    <row r="281" spans="1:1">
      <c r="A281" s="6">
        <v>280</v>
      </c>
    </row>
    <row r="282" spans="1:1">
      <c r="A282" s="6">
        <v>281</v>
      </c>
    </row>
    <row r="283" spans="1:1">
      <c r="A283" s="6">
        <v>282</v>
      </c>
    </row>
    <row r="284" spans="1:1">
      <c r="A284" s="6">
        <v>283</v>
      </c>
    </row>
    <row r="285" spans="1:1">
      <c r="A285" s="6">
        <v>284</v>
      </c>
    </row>
    <row r="286" spans="1:1">
      <c r="A286" s="6">
        <v>285</v>
      </c>
    </row>
    <row r="287" spans="1:1">
      <c r="A287" s="6">
        <v>286</v>
      </c>
    </row>
    <row r="288" spans="1:1">
      <c r="A288" s="6">
        <v>287</v>
      </c>
    </row>
    <row r="289" spans="1:1">
      <c r="A289" s="6">
        <v>288</v>
      </c>
    </row>
    <row r="290" spans="1:1">
      <c r="A290" s="6">
        <v>289</v>
      </c>
    </row>
    <row r="291" spans="1:1">
      <c r="A291" s="6">
        <v>290</v>
      </c>
    </row>
    <row r="292" spans="1:1">
      <c r="A292" s="6">
        <v>291</v>
      </c>
    </row>
    <row r="293" spans="1:1">
      <c r="A293" s="6">
        <v>292</v>
      </c>
    </row>
    <row r="294" spans="1:1">
      <c r="A294" s="6">
        <v>293</v>
      </c>
    </row>
    <row r="295" spans="1:1">
      <c r="A295" s="6">
        <v>294</v>
      </c>
    </row>
    <row r="296" spans="1:1">
      <c r="A296" s="6">
        <v>295</v>
      </c>
    </row>
    <row r="297" spans="1:1">
      <c r="A297" s="6">
        <v>296</v>
      </c>
    </row>
    <row r="298" spans="1:1">
      <c r="A298" s="6">
        <v>297</v>
      </c>
    </row>
    <row r="299" spans="1:1">
      <c r="A299" s="6">
        <v>298</v>
      </c>
    </row>
    <row r="300" spans="1:1">
      <c r="A300" s="6">
        <v>299</v>
      </c>
    </row>
    <row r="301" spans="1:1">
      <c r="A301" s="6">
        <v>300</v>
      </c>
    </row>
    <row r="302" spans="1:1">
      <c r="A302" s="6">
        <v>301</v>
      </c>
    </row>
    <row r="303" spans="1:1">
      <c r="A303" s="6">
        <v>302</v>
      </c>
    </row>
    <row r="304" spans="1:1">
      <c r="A304" s="6">
        <v>303</v>
      </c>
    </row>
    <row r="305" spans="1:1">
      <c r="A305" s="6">
        <v>304</v>
      </c>
    </row>
    <row r="306" spans="1:1">
      <c r="A306" s="6">
        <v>305</v>
      </c>
    </row>
    <row r="307" spans="1:1">
      <c r="A307" s="6">
        <v>306</v>
      </c>
    </row>
    <row r="308" spans="1:1">
      <c r="A308" s="6">
        <v>307</v>
      </c>
    </row>
    <row r="309" spans="1:1">
      <c r="A309" s="6">
        <v>308</v>
      </c>
    </row>
    <row r="310" spans="1:1">
      <c r="A310" s="6">
        <v>309</v>
      </c>
    </row>
    <row r="311" spans="1:1">
      <c r="A311" s="6">
        <v>310</v>
      </c>
    </row>
    <row r="312" spans="1:1">
      <c r="A312" s="6">
        <v>311</v>
      </c>
    </row>
    <row r="313" spans="1:1">
      <c r="A313" s="6">
        <v>312</v>
      </c>
    </row>
    <row r="314" spans="1:1">
      <c r="A314" s="6">
        <v>313</v>
      </c>
    </row>
    <row r="315" spans="1:1">
      <c r="A315" s="6">
        <v>314</v>
      </c>
    </row>
    <row r="316" spans="1:1">
      <c r="A316" s="6">
        <v>315</v>
      </c>
    </row>
    <row r="317" spans="1:1">
      <c r="A317" s="6">
        <v>316</v>
      </c>
    </row>
    <row r="318" spans="1:1">
      <c r="A318" s="6">
        <v>317</v>
      </c>
    </row>
    <row r="319" spans="1:1">
      <c r="A319" s="6">
        <v>318</v>
      </c>
    </row>
    <row r="320" spans="1:1">
      <c r="A320" s="6">
        <v>319</v>
      </c>
    </row>
    <row r="321" spans="1:1">
      <c r="A321" s="6">
        <v>320</v>
      </c>
    </row>
    <row r="322" spans="1:1">
      <c r="A322" s="6">
        <v>321</v>
      </c>
    </row>
    <row r="323" spans="1:1">
      <c r="A323" s="6">
        <v>322</v>
      </c>
    </row>
    <row r="324" spans="1:1">
      <c r="A324" s="6">
        <v>323</v>
      </c>
    </row>
    <row r="325" spans="1:1">
      <c r="A325" s="6">
        <v>324</v>
      </c>
    </row>
    <row r="326" spans="1:1">
      <c r="A326" s="6">
        <v>325</v>
      </c>
    </row>
    <row r="327" spans="1:1">
      <c r="A327" s="6">
        <v>326</v>
      </c>
    </row>
    <row r="328" spans="1:1">
      <c r="A328" s="6">
        <v>327</v>
      </c>
    </row>
    <row r="329" spans="1:1">
      <c r="A329" s="6">
        <v>328</v>
      </c>
    </row>
    <row r="330" spans="1:1">
      <c r="A330" s="6">
        <v>329</v>
      </c>
    </row>
    <row r="331" spans="1:1">
      <c r="A331" s="6">
        <v>330</v>
      </c>
    </row>
    <row r="332" spans="1:1">
      <c r="A332" s="6">
        <v>331</v>
      </c>
    </row>
    <row r="333" spans="1:1">
      <c r="A333" s="6">
        <v>332</v>
      </c>
    </row>
    <row r="334" spans="1:1">
      <c r="A334" s="6">
        <v>333</v>
      </c>
    </row>
    <row r="335" spans="1:1">
      <c r="A335" s="6">
        <v>334</v>
      </c>
    </row>
    <row r="336" spans="1:1">
      <c r="A336" s="6">
        <v>335</v>
      </c>
    </row>
    <row r="337" spans="1:1">
      <c r="A337" s="6">
        <v>336</v>
      </c>
    </row>
    <row r="338" spans="1:1">
      <c r="A338" s="6">
        <v>337</v>
      </c>
    </row>
    <row r="339" spans="1:1">
      <c r="A339" s="6">
        <v>338</v>
      </c>
    </row>
    <row r="340" spans="1:1">
      <c r="A340" s="6">
        <v>339</v>
      </c>
    </row>
    <row r="341" spans="1:1">
      <c r="A341" s="6">
        <v>340</v>
      </c>
    </row>
    <row r="342" spans="1:1">
      <c r="A342" s="6">
        <v>341</v>
      </c>
    </row>
    <row r="343" spans="1:1">
      <c r="A343" s="6">
        <v>342</v>
      </c>
    </row>
    <row r="344" spans="1:1">
      <c r="A344" s="6">
        <v>343</v>
      </c>
    </row>
    <row r="345" spans="1:1">
      <c r="A345" s="6">
        <v>344</v>
      </c>
    </row>
    <row r="346" spans="1:1">
      <c r="A346" s="6">
        <v>345</v>
      </c>
    </row>
    <row r="347" spans="1:1">
      <c r="A347" s="6">
        <v>346</v>
      </c>
    </row>
    <row r="348" spans="1:1">
      <c r="A348" s="6">
        <v>347</v>
      </c>
    </row>
    <row r="349" spans="1:1">
      <c r="A349" s="6">
        <v>348</v>
      </c>
    </row>
    <row r="350" spans="1:1">
      <c r="A350" s="6">
        <v>349</v>
      </c>
    </row>
    <row r="351" spans="1:1">
      <c r="A351" s="6">
        <v>350</v>
      </c>
    </row>
    <row r="352" spans="1:1">
      <c r="A352" s="6">
        <v>351</v>
      </c>
    </row>
    <row r="353" spans="1:1">
      <c r="A353" s="6">
        <v>352</v>
      </c>
    </row>
    <row r="354" spans="1:1">
      <c r="A354" s="6">
        <v>353</v>
      </c>
    </row>
    <row r="355" spans="1:1">
      <c r="A355" s="6">
        <v>354</v>
      </c>
    </row>
    <row r="356" spans="1:1">
      <c r="A356" s="6">
        <v>355</v>
      </c>
    </row>
    <row r="357" spans="1:1">
      <c r="A357" s="6">
        <v>356</v>
      </c>
    </row>
    <row r="358" spans="1:1">
      <c r="A358" s="6">
        <v>357</v>
      </c>
    </row>
    <row r="359" spans="1:1">
      <c r="A359" s="6">
        <v>358</v>
      </c>
    </row>
    <row r="360" spans="1:1">
      <c r="A360" s="6">
        <v>359</v>
      </c>
    </row>
    <row r="361" spans="1:1">
      <c r="A361" s="6">
        <v>360</v>
      </c>
    </row>
    <row r="362" spans="1:1">
      <c r="A362" s="6">
        <v>361</v>
      </c>
    </row>
    <row r="363" spans="1:1">
      <c r="A363" s="6">
        <v>362</v>
      </c>
    </row>
    <row r="364" spans="1:1">
      <c r="A364" s="6">
        <v>363</v>
      </c>
    </row>
    <row r="365" spans="1:1">
      <c r="A365" s="6">
        <v>364</v>
      </c>
    </row>
    <row r="366" spans="1:1">
      <c r="A366" s="6">
        <v>365</v>
      </c>
    </row>
    <row r="367" spans="1:1">
      <c r="A367" s="6">
        <v>366</v>
      </c>
    </row>
    <row r="368" spans="1:1">
      <c r="A368" s="6">
        <v>367</v>
      </c>
    </row>
    <row r="369" spans="1:1">
      <c r="A369" s="6">
        <v>368</v>
      </c>
    </row>
    <row r="370" spans="1:1">
      <c r="A370" s="6">
        <v>369</v>
      </c>
    </row>
    <row r="371" spans="1:1">
      <c r="A371" s="6">
        <v>370</v>
      </c>
    </row>
    <row r="372" spans="1:1">
      <c r="A372" s="6">
        <v>371</v>
      </c>
    </row>
    <row r="373" spans="1:1">
      <c r="A373" s="6">
        <v>372</v>
      </c>
    </row>
    <row r="374" spans="1:1">
      <c r="A374" s="6">
        <v>373</v>
      </c>
    </row>
    <row r="375" spans="1:1">
      <c r="A375" s="6">
        <v>374</v>
      </c>
    </row>
    <row r="376" spans="1:1">
      <c r="A376" s="6">
        <v>375</v>
      </c>
    </row>
    <row r="377" spans="1:1">
      <c r="A377" s="6">
        <v>376</v>
      </c>
    </row>
    <row r="378" spans="1:1">
      <c r="A378" s="6">
        <v>377</v>
      </c>
    </row>
    <row r="379" spans="1:1">
      <c r="A379" s="6">
        <v>378</v>
      </c>
    </row>
    <row r="380" spans="1:1">
      <c r="A380" s="6">
        <v>379</v>
      </c>
    </row>
    <row r="381" spans="1:1">
      <c r="A381" s="6">
        <v>380</v>
      </c>
    </row>
    <row r="382" spans="1:1">
      <c r="A382" s="6">
        <v>381</v>
      </c>
    </row>
    <row r="383" spans="1:1">
      <c r="A383" s="6">
        <v>382</v>
      </c>
    </row>
    <row r="384" spans="1:1">
      <c r="A384" s="6">
        <v>383</v>
      </c>
    </row>
    <row r="385" spans="1:1">
      <c r="A385" s="6">
        <v>384</v>
      </c>
    </row>
    <row r="386" spans="1:1">
      <c r="A386" s="6">
        <v>385</v>
      </c>
    </row>
    <row r="387" spans="1:1">
      <c r="A387" s="6">
        <v>386</v>
      </c>
    </row>
    <row r="388" spans="1:1">
      <c r="A388" s="6">
        <v>387</v>
      </c>
    </row>
    <row r="389" spans="1:1">
      <c r="A389" s="6">
        <v>388</v>
      </c>
    </row>
    <row r="390" spans="1:1">
      <c r="A390" s="6">
        <v>389</v>
      </c>
    </row>
    <row r="391" spans="1:1">
      <c r="A391" s="6">
        <v>390</v>
      </c>
    </row>
    <row r="392" spans="1:1">
      <c r="A392" s="6">
        <v>391</v>
      </c>
    </row>
    <row r="393" spans="1:1">
      <c r="A393" s="6">
        <v>392</v>
      </c>
    </row>
    <row r="394" spans="1:1">
      <c r="A394" s="6">
        <v>393</v>
      </c>
    </row>
    <row r="395" spans="1:1">
      <c r="A395" s="6">
        <v>394</v>
      </c>
    </row>
    <row r="396" spans="1:1">
      <c r="A396" s="6">
        <v>395</v>
      </c>
    </row>
    <row r="397" spans="1:1">
      <c r="A397" s="6">
        <v>396</v>
      </c>
    </row>
    <row r="398" spans="1:1">
      <c r="A398" s="6">
        <v>397</v>
      </c>
    </row>
    <row r="399" spans="1:1">
      <c r="A399" s="6">
        <v>398</v>
      </c>
    </row>
    <row r="400" spans="1:1">
      <c r="A400" s="6">
        <v>399</v>
      </c>
    </row>
    <row r="401" spans="1:1">
      <c r="A401" s="6">
        <v>400</v>
      </c>
    </row>
    <row r="402" spans="1:1">
      <c r="A402" s="6">
        <v>401</v>
      </c>
    </row>
    <row r="403" spans="1:1">
      <c r="A403" s="6">
        <v>402</v>
      </c>
    </row>
    <row r="404" spans="1:1">
      <c r="A404" s="6">
        <v>403</v>
      </c>
    </row>
    <row r="405" spans="1:1">
      <c r="A405" s="6">
        <v>404</v>
      </c>
    </row>
    <row r="406" spans="1:1">
      <c r="A406" s="6">
        <v>405</v>
      </c>
    </row>
    <row r="407" spans="1:1">
      <c r="A407" s="6">
        <v>406</v>
      </c>
    </row>
    <row r="408" spans="1:1">
      <c r="A408" s="6">
        <v>407</v>
      </c>
    </row>
    <row r="409" spans="1:1">
      <c r="A409" s="6">
        <v>408</v>
      </c>
    </row>
    <row r="410" spans="1:1">
      <c r="A410" s="6">
        <v>409</v>
      </c>
    </row>
    <row r="411" spans="1:1">
      <c r="A411" s="6">
        <v>410</v>
      </c>
    </row>
    <row r="412" spans="1:1">
      <c r="A412" s="6">
        <v>411</v>
      </c>
    </row>
    <row r="413" spans="1:1">
      <c r="A413" s="6">
        <v>412</v>
      </c>
    </row>
    <row r="414" spans="1:1">
      <c r="A414" s="6">
        <v>413</v>
      </c>
    </row>
    <row r="415" spans="1:1">
      <c r="A415" s="6">
        <v>414</v>
      </c>
    </row>
    <row r="416" spans="1:1">
      <c r="A416" s="6">
        <v>415</v>
      </c>
    </row>
    <row r="417" spans="1:1">
      <c r="A417" s="6">
        <v>416</v>
      </c>
    </row>
    <row r="418" spans="1:1">
      <c r="A418" s="6">
        <v>417</v>
      </c>
    </row>
    <row r="419" spans="1:1">
      <c r="A419" s="6">
        <v>418</v>
      </c>
    </row>
    <row r="420" spans="1:1">
      <c r="A420" s="6">
        <v>419</v>
      </c>
    </row>
    <row r="421" spans="1:1">
      <c r="A421" s="6">
        <v>420</v>
      </c>
    </row>
    <row r="422" spans="1:1">
      <c r="A422" s="6">
        <v>421</v>
      </c>
    </row>
    <row r="423" spans="1:1">
      <c r="A423" s="6">
        <v>422</v>
      </c>
    </row>
    <row r="424" spans="1:1">
      <c r="A424" s="6">
        <v>423</v>
      </c>
    </row>
    <row r="425" spans="1:1">
      <c r="A425" s="6">
        <v>424</v>
      </c>
    </row>
    <row r="426" spans="1:1">
      <c r="A426" s="6">
        <v>425</v>
      </c>
    </row>
    <row r="427" spans="1:1">
      <c r="A427" s="6">
        <v>426</v>
      </c>
    </row>
    <row r="428" spans="1:1">
      <c r="A428" s="6">
        <v>427</v>
      </c>
    </row>
    <row r="429" spans="1:1">
      <c r="A429" s="6">
        <v>428</v>
      </c>
    </row>
    <row r="430" spans="1:1">
      <c r="A430" s="6">
        <v>429</v>
      </c>
    </row>
    <row r="431" spans="1:1">
      <c r="A431" s="6">
        <v>430</v>
      </c>
    </row>
    <row r="432" spans="1:1">
      <c r="A432" s="6">
        <v>431</v>
      </c>
    </row>
    <row r="433" spans="1:1">
      <c r="A433" s="6">
        <v>432</v>
      </c>
    </row>
    <row r="434" spans="1:1">
      <c r="A434" s="6">
        <v>433</v>
      </c>
    </row>
    <row r="435" spans="1:1">
      <c r="A435" s="6">
        <v>434</v>
      </c>
    </row>
    <row r="436" spans="1:1">
      <c r="A436" s="6">
        <v>435</v>
      </c>
    </row>
    <row r="437" spans="1:1">
      <c r="A437" s="6">
        <v>436</v>
      </c>
    </row>
    <row r="438" spans="1:1">
      <c r="A438" s="6">
        <v>437</v>
      </c>
    </row>
    <row r="439" spans="1:1">
      <c r="A439" s="6">
        <v>438</v>
      </c>
    </row>
    <row r="440" spans="1:1">
      <c r="A440" s="6">
        <v>439</v>
      </c>
    </row>
    <row r="441" spans="1:1">
      <c r="A441" s="6">
        <v>440</v>
      </c>
    </row>
    <row r="442" spans="1:1">
      <c r="A442" s="6">
        <v>441</v>
      </c>
    </row>
    <row r="443" spans="1:1">
      <c r="A443" s="6">
        <v>442</v>
      </c>
    </row>
    <row r="444" spans="1:1">
      <c r="A444" s="6">
        <v>443</v>
      </c>
    </row>
    <row r="445" spans="1:1">
      <c r="A445" s="6">
        <v>444</v>
      </c>
    </row>
    <row r="446" spans="1:1">
      <c r="A446" s="6">
        <v>445</v>
      </c>
    </row>
    <row r="447" spans="1:1">
      <c r="A447" s="6">
        <v>446</v>
      </c>
    </row>
    <row r="448" spans="1:1">
      <c r="A448" s="6">
        <v>447</v>
      </c>
    </row>
    <row r="449" spans="1:1">
      <c r="A449" s="6">
        <v>448</v>
      </c>
    </row>
    <row r="450" spans="1:1">
      <c r="A450" s="6">
        <v>449</v>
      </c>
    </row>
    <row r="451" spans="1:1">
      <c r="A451" s="6">
        <v>450</v>
      </c>
    </row>
    <row r="452" spans="1:1">
      <c r="A452" s="6">
        <v>451</v>
      </c>
    </row>
    <row r="453" spans="1:1">
      <c r="A453" s="6">
        <v>452</v>
      </c>
    </row>
    <row r="454" spans="1:1">
      <c r="A454" s="6">
        <v>453</v>
      </c>
    </row>
    <row r="455" spans="1:1">
      <c r="A455" s="6">
        <v>454</v>
      </c>
    </row>
    <row r="456" spans="1:1">
      <c r="A456" s="6">
        <v>455</v>
      </c>
    </row>
    <row r="457" spans="1:1">
      <c r="A457" s="6">
        <v>456</v>
      </c>
    </row>
    <row r="458" spans="1:1">
      <c r="A458" s="6">
        <v>457</v>
      </c>
    </row>
    <row r="459" spans="1:1">
      <c r="A459" s="6">
        <v>458</v>
      </c>
    </row>
    <row r="460" spans="1:1">
      <c r="A460" s="6">
        <v>459</v>
      </c>
    </row>
    <row r="461" spans="1:1">
      <c r="A461" s="6">
        <v>460</v>
      </c>
    </row>
    <row r="462" spans="1:1">
      <c r="A462" s="6">
        <v>461</v>
      </c>
    </row>
    <row r="463" spans="1:1">
      <c r="A463" s="6">
        <v>462</v>
      </c>
    </row>
    <row r="464" spans="1:1">
      <c r="A464" s="6">
        <v>463</v>
      </c>
    </row>
    <row r="465" spans="1:1">
      <c r="A465" s="6">
        <v>464</v>
      </c>
    </row>
    <row r="466" spans="1:1">
      <c r="A466" s="6">
        <v>465</v>
      </c>
    </row>
    <row r="467" spans="1:1">
      <c r="A467" s="6">
        <v>466</v>
      </c>
    </row>
    <row r="468" spans="1:1">
      <c r="A468" s="6">
        <v>467</v>
      </c>
    </row>
    <row r="469" spans="1:1">
      <c r="A469" s="6">
        <v>468</v>
      </c>
    </row>
    <row r="470" spans="1:1">
      <c r="A470" s="6">
        <v>469</v>
      </c>
    </row>
    <row r="471" spans="1:1">
      <c r="A471" s="6">
        <v>470</v>
      </c>
    </row>
    <row r="472" spans="1:1">
      <c r="A472" s="6">
        <v>471</v>
      </c>
    </row>
    <row r="473" spans="1:1">
      <c r="A473" s="6">
        <v>472</v>
      </c>
    </row>
    <row r="474" spans="1:1">
      <c r="A474" s="6">
        <v>473</v>
      </c>
    </row>
    <row r="475" spans="1:1">
      <c r="A475" s="6">
        <v>474</v>
      </c>
    </row>
    <row r="476" spans="1:1">
      <c r="A476" s="6">
        <v>475</v>
      </c>
    </row>
    <row r="477" spans="1:1">
      <c r="A477" s="6">
        <v>476</v>
      </c>
    </row>
    <row r="478" spans="1:1">
      <c r="A478" s="6">
        <v>477</v>
      </c>
    </row>
    <row r="479" spans="1:1">
      <c r="A479" s="6">
        <v>478</v>
      </c>
    </row>
    <row r="480" spans="1:1">
      <c r="A480" s="6">
        <v>479</v>
      </c>
    </row>
    <row r="481" spans="1:1">
      <c r="A481" s="6">
        <v>480</v>
      </c>
    </row>
    <row r="482" spans="1:1">
      <c r="A482" s="6">
        <v>481</v>
      </c>
    </row>
    <row r="483" spans="1:1">
      <c r="A483" s="6">
        <v>482</v>
      </c>
    </row>
    <row r="484" spans="1:1">
      <c r="A484" s="6">
        <v>483</v>
      </c>
    </row>
    <row r="485" spans="1:1">
      <c r="A485" s="6">
        <v>484</v>
      </c>
    </row>
    <row r="486" spans="1:1">
      <c r="A486" s="6">
        <v>485</v>
      </c>
    </row>
    <row r="487" spans="1:1">
      <c r="A487" s="6">
        <v>486</v>
      </c>
    </row>
    <row r="488" spans="1:1">
      <c r="A488" s="6">
        <v>487</v>
      </c>
    </row>
    <row r="489" spans="1:1">
      <c r="A489" s="6">
        <v>488</v>
      </c>
    </row>
    <row r="490" spans="1:1">
      <c r="A490" s="6">
        <v>489</v>
      </c>
    </row>
    <row r="491" spans="1:1">
      <c r="A491" s="6">
        <v>490</v>
      </c>
    </row>
    <row r="492" spans="1:1">
      <c r="A492" s="6">
        <v>491</v>
      </c>
    </row>
    <row r="493" spans="1:1">
      <c r="A493" s="6">
        <v>492</v>
      </c>
    </row>
    <row r="494" spans="1:1">
      <c r="A494" s="6">
        <v>493</v>
      </c>
    </row>
    <row r="495" spans="1:1">
      <c r="A495" s="6">
        <v>494</v>
      </c>
    </row>
    <row r="496" spans="1:1">
      <c r="A496" s="6">
        <v>495</v>
      </c>
    </row>
    <row r="497" spans="1:1">
      <c r="A497" s="6">
        <v>496</v>
      </c>
    </row>
    <row r="498" spans="1:1">
      <c r="A498" s="6">
        <v>497</v>
      </c>
    </row>
    <row r="499" spans="1:1">
      <c r="A499" s="6">
        <v>498</v>
      </c>
    </row>
    <row r="500" spans="1:1">
      <c r="A500" s="6">
        <v>499</v>
      </c>
    </row>
    <row r="501" spans="1:1">
      <c r="A501" s="6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Calcul</vt:lpstr>
      <vt:lpstr>Coût Vêtement</vt:lpstr>
      <vt:lpstr>Coût  spécifications</vt:lpstr>
      <vt:lpstr>Emplacement</vt:lpstr>
      <vt:lpstr>Nombres</vt:lpstr>
      <vt:lpstr>Article</vt:lpstr>
      <vt:lpstr>'Coût Vêtement'!Criteres</vt:lpstr>
      <vt:lpstr>Designation_Prod</vt:lpstr>
      <vt:lpstr>Emplacement</vt:lpstr>
      <vt:lpstr>'Coût Vêtement'!Extraire</vt:lpstr>
      <vt:lpstr>Nombres</vt:lpstr>
      <vt:lpstr>Prix</vt:lpstr>
      <vt:lpstr>Prix_emplacement</vt:lpstr>
      <vt:lpstr>Prix_special</vt:lpstr>
      <vt:lpstr>Quantité</vt:lpstr>
      <vt:lpstr>Spécialité</vt:lpstr>
      <vt:lpstr>Spécification</vt:lpstr>
      <vt:lpstr>Vetement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packard bell</cp:lastModifiedBy>
  <dcterms:created xsi:type="dcterms:W3CDTF">2019-03-23T11:52:15Z</dcterms:created>
  <dcterms:modified xsi:type="dcterms:W3CDTF">2020-04-03T16:27:00Z</dcterms:modified>
</cp:coreProperties>
</file>