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cuments\Mes documents\Esai\"/>
    </mc:Choice>
  </mc:AlternateContent>
  <xr:revisionPtr revIDLastSave="0" documentId="8_{32AC09E8-4964-406D-B559-2F5A0F1F09F6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Data" sheetId="2" r:id="rId1"/>
    <sheet name="TCD PPM" sheetId="7" r:id="rId2"/>
  </sheets>
  <definedNames>
    <definedName name="Année">Data!$C$2:$C$347</definedName>
    <definedName name="AxeD">OFFSET(#REF!,MAX(COUNTA(#REF!)-#REF!,1),0,MIN(COUNTA(#REF!-1,#REF!),1))</definedName>
    <definedName name="AxeH">_xlfn.SINGLE(OFFSET('TCD PPM'!$A$5,MAX(COUNTA('TCD PPM'!$A:$A)-'TCD PPM'!$J$2,1),0,MIN(COUNTA(_xlfn.SINGLE('TCD PPM'!$A:$A)-1,'TCD PPM'!$J$2),1)))</definedName>
    <definedName name="Client">Data!$D$2:$D$347</definedName>
    <definedName name="Data1">_xlfn.SINGLE(OFFSET('TCD PPM'!$A$5,MAX(COUNTA('TCD PPM'!$A:$A)-'TCD PPM'!$J$2,1),1,MIN(COUNTA(_xlfn.SINGLE('TCD PPM'!$A:$A)-1,'TCD PPM'!$J$2),1)))</definedName>
    <definedName name="DataD1">OFFSET(#REF!,MAX(COUNTA(#REF!)-#REF!,1),1,MIN(COUNTA(#REF!-1,#REF!),1))</definedName>
    <definedName name="Dates">#REF!</definedName>
    <definedName name="DateT">Data!$A$2:$A$347</definedName>
    <definedName name="Nb_de_pièces_NC">Data!$E$2:$E$347</definedName>
    <definedName name="Nb_de_pièces_vendues">Data!$F$2:$F$347</definedName>
    <definedName name="Nb_pcs_NC">#REF!</definedName>
    <definedName name="Nb_pcs_vendues">#REF!</definedName>
    <definedName name="PPM_mois">#REF!</definedName>
    <definedName name="PPM_NC_produit">Data!$G$2:$G$347</definedName>
  </definedNames>
  <calcPr calcId="19102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47" i="2" l="1"/>
  <c r="C347" i="2"/>
  <c r="G347" i="2"/>
  <c r="G346" i="2"/>
  <c r="C346" i="2"/>
  <c r="B346" i="2"/>
  <c r="B345" i="2" l="1"/>
  <c r="G345" i="2"/>
  <c r="C345" i="2"/>
  <c r="G344" i="2"/>
  <c r="G336" i="2"/>
  <c r="G328" i="2"/>
  <c r="G320" i="2"/>
  <c r="G312" i="2"/>
  <c r="G304" i="2"/>
  <c r="G296" i="2"/>
  <c r="G288" i="2"/>
  <c r="G280" i="2"/>
  <c r="G272" i="2"/>
  <c r="G264" i="2"/>
  <c r="G256" i="2"/>
  <c r="G248" i="2"/>
  <c r="G240" i="2"/>
  <c r="G232" i="2"/>
  <c r="G224" i="2"/>
  <c r="G216" i="2"/>
  <c r="G208" i="2"/>
  <c r="G200" i="2"/>
  <c r="G192" i="2"/>
  <c r="G184" i="2"/>
  <c r="G176" i="2"/>
  <c r="G168" i="2"/>
  <c r="G160" i="2"/>
  <c r="G152" i="2"/>
  <c r="G144" i="2"/>
  <c r="G136" i="2"/>
  <c r="G128" i="2"/>
  <c r="G120" i="2"/>
  <c r="G112" i="2"/>
  <c r="G104" i="2"/>
  <c r="G96" i="2"/>
  <c r="G88" i="2"/>
  <c r="G80" i="2"/>
  <c r="G72" i="2"/>
  <c r="G64" i="2"/>
  <c r="G56" i="2"/>
  <c r="G48" i="2"/>
  <c r="G40" i="2"/>
  <c r="G32" i="2"/>
  <c r="G24" i="2"/>
  <c r="G16" i="2"/>
  <c r="G8" i="2"/>
  <c r="G2" i="2"/>
  <c r="G3" i="2"/>
  <c r="G4" i="2"/>
  <c r="G5" i="2"/>
  <c r="G6" i="2"/>
  <c r="G7" i="2"/>
  <c r="G9" i="2"/>
  <c r="G10" i="2"/>
  <c r="G11" i="2"/>
  <c r="G12" i="2"/>
  <c r="G13" i="2"/>
  <c r="G14" i="2"/>
  <c r="G15" i="2"/>
  <c r="G17" i="2"/>
  <c r="G18" i="2"/>
  <c r="G19" i="2"/>
  <c r="G20" i="2"/>
  <c r="G21" i="2"/>
  <c r="G22" i="2"/>
  <c r="G23" i="2"/>
  <c r="G25" i="2"/>
  <c r="G26" i="2"/>
  <c r="G27" i="2"/>
  <c r="G28" i="2"/>
  <c r="G29" i="2"/>
  <c r="G30" i="2"/>
  <c r="G31" i="2"/>
  <c r="G33" i="2"/>
  <c r="G34" i="2"/>
  <c r="G35" i="2"/>
  <c r="G36" i="2"/>
  <c r="G37" i="2"/>
  <c r="G38" i="2"/>
  <c r="G39" i="2"/>
  <c r="G41" i="2"/>
  <c r="G42" i="2"/>
  <c r="G43" i="2"/>
  <c r="G44" i="2"/>
  <c r="G45" i="2"/>
  <c r="G46" i="2"/>
  <c r="G47" i="2"/>
  <c r="G49" i="2"/>
  <c r="G50" i="2"/>
  <c r="G51" i="2"/>
  <c r="G52" i="2"/>
  <c r="G53" i="2"/>
  <c r="G54" i="2"/>
  <c r="G55" i="2"/>
  <c r="G57" i="2"/>
  <c r="G58" i="2"/>
  <c r="G59" i="2"/>
  <c r="G60" i="2"/>
  <c r="G61" i="2"/>
  <c r="G62" i="2"/>
  <c r="G63" i="2"/>
  <c r="G65" i="2"/>
  <c r="G66" i="2"/>
  <c r="G67" i="2"/>
  <c r="G68" i="2"/>
  <c r="G69" i="2"/>
  <c r="G70" i="2"/>
  <c r="G71" i="2"/>
  <c r="G73" i="2"/>
  <c r="G74" i="2"/>
  <c r="G75" i="2"/>
  <c r="G76" i="2"/>
  <c r="G77" i="2"/>
  <c r="G78" i="2"/>
  <c r="G79" i="2"/>
  <c r="G81" i="2"/>
  <c r="G82" i="2"/>
  <c r="G83" i="2"/>
  <c r="G84" i="2"/>
  <c r="G85" i="2"/>
  <c r="G86" i="2"/>
  <c r="G87" i="2"/>
  <c r="G89" i="2"/>
  <c r="G90" i="2"/>
  <c r="G91" i="2"/>
  <c r="G92" i="2"/>
  <c r="G93" i="2"/>
  <c r="G94" i="2"/>
  <c r="G95" i="2"/>
  <c r="G97" i="2"/>
  <c r="G98" i="2"/>
  <c r="G99" i="2"/>
  <c r="G100" i="2"/>
  <c r="G101" i="2"/>
  <c r="G102" i="2"/>
  <c r="G103" i="2"/>
  <c r="G105" i="2"/>
  <c r="G106" i="2"/>
  <c r="G107" i="2"/>
  <c r="G108" i="2"/>
  <c r="G109" i="2"/>
  <c r="G110" i="2"/>
  <c r="G111" i="2"/>
  <c r="G113" i="2"/>
  <c r="G114" i="2"/>
  <c r="G115" i="2"/>
  <c r="G116" i="2"/>
  <c r="G117" i="2"/>
  <c r="G118" i="2"/>
  <c r="G119" i="2"/>
  <c r="G121" i="2"/>
  <c r="G122" i="2"/>
  <c r="G123" i="2"/>
  <c r="G124" i="2"/>
  <c r="G125" i="2"/>
  <c r="G126" i="2"/>
  <c r="G127" i="2"/>
  <c r="G129" i="2"/>
  <c r="G130" i="2"/>
  <c r="G131" i="2"/>
  <c r="G132" i="2"/>
  <c r="G133" i="2"/>
  <c r="G134" i="2"/>
  <c r="G135" i="2"/>
  <c r="G137" i="2"/>
  <c r="G138" i="2"/>
  <c r="G139" i="2"/>
  <c r="G140" i="2"/>
  <c r="G141" i="2"/>
  <c r="G142" i="2"/>
  <c r="G143" i="2"/>
  <c r="G145" i="2"/>
  <c r="G146" i="2"/>
  <c r="G147" i="2"/>
  <c r="G148" i="2"/>
  <c r="G149" i="2"/>
  <c r="G150" i="2"/>
  <c r="G151" i="2"/>
  <c r="G153" i="2"/>
  <c r="G154" i="2"/>
  <c r="G155" i="2"/>
  <c r="G156" i="2"/>
  <c r="G157" i="2"/>
  <c r="G158" i="2"/>
  <c r="G159" i="2"/>
  <c r="G161" i="2"/>
  <c r="G162" i="2"/>
  <c r="G163" i="2"/>
  <c r="G164" i="2"/>
  <c r="G165" i="2"/>
  <c r="G166" i="2"/>
  <c r="G167" i="2"/>
  <c r="G169" i="2"/>
  <c r="G170" i="2"/>
  <c r="G171" i="2"/>
  <c r="G172" i="2"/>
  <c r="G173" i="2"/>
  <c r="G174" i="2"/>
  <c r="G175" i="2"/>
  <c r="G177" i="2"/>
  <c r="G178" i="2"/>
  <c r="G179" i="2"/>
  <c r="G180" i="2"/>
  <c r="G181" i="2"/>
  <c r="G182" i="2"/>
  <c r="G183" i="2"/>
  <c r="G185" i="2"/>
  <c r="G186" i="2"/>
  <c r="G187" i="2"/>
  <c r="G188" i="2"/>
  <c r="G189" i="2"/>
  <c r="G190" i="2"/>
  <c r="G191" i="2"/>
  <c r="G193" i="2"/>
  <c r="G194" i="2"/>
  <c r="G195" i="2"/>
  <c r="G196" i="2"/>
  <c r="G197" i="2"/>
  <c r="G198" i="2"/>
  <c r="G199" i="2"/>
  <c r="G201" i="2"/>
  <c r="G202" i="2"/>
  <c r="G203" i="2"/>
  <c r="G204" i="2"/>
  <c r="G205" i="2"/>
  <c r="G206" i="2"/>
  <c r="G207" i="2"/>
  <c r="G209" i="2"/>
  <c r="G210" i="2"/>
  <c r="G211" i="2"/>
  <c r="G212" i="2"/>
  <c r="G213" i="2"/>
  <c r="G214" i="2"/>
  <c r="G215" i="2"/>
  <c r="G217" i="2"/>
  <c r="G218" i="2"/>
  <c r="G219" i="2"/>
  <c r="G220" i="2"/>
  <c r="G221" i="2"/>
  <c r="G222" i="2"/>
  <c r="G223" i="2"/>
  <c r="G225" i="2"/>
  <c r="G226" i="2"/>
  <c r="G227" i="2"/>
  <c r="G228" i="2"/>
  <c r="G229" i="2"/>
  <c r="G230" i="2"/>
  <c r="G231" i="2"/>
  <c r="G233" i="2"/>
  <c r="G234" i="2"/>
  <c r="G235" i="2"/>
  <c r="G236" i="2"/>
  <c r="G237" i="2"/>
  <c r="G238" i="2"/>
  <c r="G239" i="2"/>
  <c r="G241" i="2"/>
  <c r="G242" i="2"/>
  <c r="G243" i="2"/>
  <c r="G244" i="2"/>
  <c r="G245" i="2"/>
  <c r="G246" i="2"/>
  <c r="G247" i="2"/>
  <c r="G249" i="2"/>
  <c r="G250" i="2"/>
  <c r="G251" i="2"/>
  <c r="G252" i="2"/>
  <c r="G253" i="2"/>
  <c r="G254" i="2"/>
  <c r="G255" i="2"/>
  <c r="G257" i="2"/>
  <c r="G258" i="2"/>
  <c r="G259" i="2"/>
  <c r="G260" i="2"/>
  <c r="G261" i="2"/>
  <c r="G262" i="2"/>
  <c r="G263" i="2"/>
  <c r="G265" i="2"/>
  <c r="G266" i="2"/>
  <c r="G267" i="2"/>
  <c r="G268" i="2"/>
  <c r="G269" i="2"/>
  <c r="G270" i="2"/>
  <c r="G271" i="2"/>
  <c r="G273" i="2"/>
  <c r="G274" i="2"/>
  <c r="G275" i="2"/>
  <c r="G276" i="2"/>
  <c r="G277" i="2"/>
  <c r="G278" i="2"/>
  <c r="G279" i="2"/>
  <c r="G281" i="2"/>
  <c r="G282" i="2"/>
  <c r="G283" i="2"/>
  <c r="G284" i="2"/>
  <c r="G285" i="2"/>
  <c r="G286" i="2"/>
  <c r="G287" i="2"/>
  <c r="G289" i="2"/>
  <c r="G290" i="2"/>
  <c r="G291" i="2"/>
  <c r="G292" i="2"/>
  <c r="G293" i="2"/>
  <c r="G294" i="2"/>
  <c r="G295" i="2"/>
  <c r="G297" i="2"/>
  <c r="G298" i="2"/>
  <c r="G299" i="2"/>
  <c r="G300" i="2"/>
  <c r="G301" i="2"/>
  <c r="G302" i="2"/>
  <c r="G303" i="2"/>
  <c r="G305" i="2"/>
  <c r="G306" i="2"/>
  <c r="G307" i="2"/>
  <c r="G308" i="2"/>
  <c r="G309" i="2"/>
  <c r="G310" i="2"/>
  <c r="G311" i="2"/>
  <c r="G313" i="2"/>
  <c r="G314" i="2"/>
  <c r="G315" i="2"/>
  <c r="G316" i="2"/>
  <c r="G317" i="2"/>
  <c r="G318" i="2"/>
  <c r="G319" i="2"/>
  <c r="G321" i="2"/>
  <c r="G322" i="2"/>
  <c r="G323" i="2"/>
  <c r="G324" i="2"/>
  <c r="G325" i="2"/>
  <c r="G326" i="2"/>
  <c r="G327" i="2"/>
  <c r="G329" i="2"/>
  <c r="G330" i="2"/>
  <c r="G331" i="2"/>
  <c r="G332" i="2"/>
  <c r="G333" i="2"/>
  <c r="G334" i="2"/>
  <c r="G335" i="2"/>
  <c r="G337" i="2"/>
  <c r="G338" i="2"/>
  <c r="G339" i="2"/>
  <c r="G340" i="2"/>
  <c r="G341" i="2"/>
  <c r="G342" i="2"/>
  <c r="G343" i="2"/>
  <c r="L27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2" i="2"/>
</calcChain>
</file>

<file path=xl/sharedStrings.xml><?xml version="1.0" encoding="utf-8"?>
<sst xmlns="http://schemas.openxmlformats.org/spreadsheetml/2006/main" count="360" uniqueCount="19">
  <si>
    <t>PPM NC produit</t>
  </si>
  <si>
    <t>Année</t>
  </si>
  <si>
    <t>DateT</t>
  </si>
  <si>
    <t>Étiquettes de lignes</t>
  </si>
  <si>
    <t>Mois</t>
  </si>
  <si>
    <t>Somme de PPM NC produit</t>
  </si>
  <si>
    <t>(Tous)</t>
  </si>
  <si>
    <t>Variable Mois</t>
  </si>
  <si>
    <t>Tracteur</t>
  </si>
  <si>
    <t>Voiture</t>
  </si>
  <si>
    <t>chien</t>
  </si>
  <si>
    <t>Mercedes</t>
  </si>
  <si>
    <t>Chat</t>
  </si>
  <si>
    <t>Lampes</t>
  </si>
  <si>
    <t>Ordinateur</t>
  </si>
  <si>
    <t>Trotinette</t>
  </si>
  <si>
    <t>Nb vendues</t>
  </si>
  <si>
    <t>Produits</t>
  </si>
  <si>
    <t>Nb de produits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</si>
</sst>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€"/>
    <numFmt numFmtId="165" formatCode="mmmm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2" fillId="3" borderId="0" xfId="0" applyNumberFormat="1" applyFont="1" applyFill="1" applyBorder="1" applyAlignment="1">
      <alignment horizontal="center" vertical="center"/>
    </xf>
    <xf numFmtId="3" fontId="2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17" fontId="3" fillId="3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17" fontId="2" fillId="3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horizontal="center" vertical="center"/>
    </xf>
    <xf numFmtId="17" fontId="4" fillId="3" borderId="0" xfId="0" applyNumberFormat="1" applyFont="1" applyFill="1" applyBorder="1" applyAlignment="1">
      <alignment horizontal="center" vertical="center"/>
    </xf>
    <xf numFmtId="0" fontId="0" fillId="0" borderId="0" xfId="0" pivotButton="1"/>
    <xf numFmtId="165" fontId="2" fillId="3" borderId="0" xfId="0" applyNumberFormat="1" applyFont="1" applyFill="1" applyBorder="1" applyAlignment="1">
      <alignment horizontal="center" vertical="center"/>
    </xf>
    <xf numFmtId="3" fontId="0" fillId="0" borderId="0" xfId="0" applyNumberFormat="1"/>
    <xf numFmtId="14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0" xfId="0" quotePrefix="1"/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7" fontId="5" fillId="3" borderId="0" xfId="0" applyNumberFormat="1" applyFont="1" applyFill="1" applyBorder="1" applyAlignment="1">
      <alignment horizontal="center" vertical="center"/>
    </xf>
    <xf numFmtId="3" fontId="5" fillId="3" borderId="0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_€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22" formatCode="mmm\-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rgb="FF0000FF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[PPMglissant forum.xlsx]TCD PPM!Tableau croisé dynamique3</c:name>
    <c:fmtId val="3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PPM'!$B$4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'TCD PPM'!$A$5:$A$49</c:f>
              <c:strCache>
                <c:ptCount val="45"/>
                <c:pt idx="0">
                  <c:v>01/09/2016</c:v>
                </c:pt>
                <c:pt idx="1">
                  <c:v>01/10/2016</c:v>
                </c:pt>
                <c:pt idx="2">
                  <c:v>01/11/2016</c:v>
                </c:pt>
                <c:pt idx="3">
                  <c:v>01/12/2016</c:v>
                </c:pt>
                <c:pt idx="4">
                  <c:v>01/01/2017</c:v>
                </c:pt>
                <c:pt idx="5">
                  <c:v>01/02/2017</c:v>
                </c:pt>
                <c:pt idx="6">
                  <c:v>01/03/2017</c:v>
                </c:pt>
                <c:pt idx="7">
                  <c:v>01/04/2017</c:v>
                </c:pt>
                <c:pt idx="8">
                  <c:v>01/05/2017</c:v>
                </c:pt>
                <c:pt idx="9">
                  <c:v>01/06/2017</c:v>
                </c:pt>
                <c:pt idx="10">
                  <c:v>01/07/2017</c:v>
                </c:pt>
                <c:pt idx="11">
                  <c:v>01/08/2017</c:v>
                </c:pt>
                <c:pt idx="12">
                  <c:v>01/09/2017</c:v>
                </c:pt>
                <c:pt idx="13">
                  <c:v>01/10/2017</c:v>
                </c:pt>
                <c:pt idx="14">
                  <c:v>01/11/2017</c:v>
                </c:pt>
                <c:pt idx="15">
                  <c:v>01/12/2017</c:v>
                </c:pt>
                <c:pt idx="16">
                  <c:v>01/01/2018</c:v>
                </c:pt>
                <c:pt idx="17">
                  <c:v>01/02/2018</c:v>
                </c:pt>
                <c:pt idx="18">
                  <c:v>01/03/2018</c:v>
                </c:pt>
                <c:pt idx="19">
                  <c:v>01/04/2018</c:v>
                </c:pt>
                <c:pt idx="20">
                  <c:v>01/05/2018</c:v>
                </c:pt>
                <c:pt idx="21">
                  <c:v>01/06/2018</c:v>
                </c:pt>
                <c:pt idx="22">
                  <c:v>01/07/2018</c:v>
                </c:pt>
                <c:pt idx="23">
                  <c:v>01/08/2018</c:v>
                </c:pt>
                <c:pt idx="24">
                  <c:v>01/09/2018</c:v>
                </c:pt>
                <c:pt idx="25">
                  <c:v>01/10/2018</c:v>
                </c:pt>
                <c:pt idx="26">
                  <c:v>01/11/2018</c:v>
                </c:pt>
                <c:pt idx="27">
                  <c:v>01/12/2018</c:v>
                </c:pt>
                <c:pt idx="28">
                  <c:v>01/01/2019</c:v>
                </c:pt>
                <c:pt idx="29">
                  <c:v>01/02/2019</c:v>
                </c:pt>
                <c:pt idx="30">
                  <c:v>01/03/2019</c:v>
                </c:pt>
                <c:pt idx="31">
                  <c:v>01/04/2019</c:v>
                </c:pt>
                <c:pt idx="32">
                  <c:v>01/05/2019</c:v>
                </c:pt>
                <c:pt idx="33">
                  <c:v>01/06/2019</c:v>
                </c:pt>
                <c:pt idx="34">
                  <c:v>01/07/2019</c:v>
                </c:pt>
                <c:pt idx="35">
                  <c:v>01/08/2019</c:v>
                </c:pt>
                <c:pt idx="36">
                  <c:v>01/09/2019</c:v>
                </c:pt>
                <c:pt idx="37">
                  <c:v>01/10/2019</c:v>
                </c:pt>
                <c:pt idx="38">
                  <c:v>01/11/2019</c:v>
                </c:pt>
                <c:pt idx="39">
                  <c:v>01/12/2019</c:v>
                </c:pt>
                <c:pt idx="40">
                  <c:v>01/01/2020</c:v>
                </c:pt>
                <c:pt idx="41">
                  <c:v>01/02/2020</c:v>
                </c:pt>
                <c:pt idx="42">
                  <c:v>01/03/2020</c:v>
                </c:pt>
                <c:pt idx="43">
                  <c:v>01/04/2020</c:v>
                </c:pt>
                <c:pt idx="44">
                  <c:v>01/05/2020</c:v>
                </c:pt>
              </c:strCache>
            </c:strRef>
          </c:cat>
          <c:val>
            <c:numRef>
              <c:f>'TCD PPM'!$B$5:$B$49</c:f>
              <c:numCache>
                <c:formatCode>#,##0</c:formatCode>
                <c:ptCount val="45"/>
                <c:pt idx="0">
                  <c:v>0</c:v>
                </c:pt>
                <c:pt idx="1">
                  <c:v>4847.3056078105919</c:v>
                </c:pt>
                <c:pt idx="2">
                  <c:v>610.8735491753207</c:v>
                </c:pt>
                <c:pt idx="3">
                  <c:v>1577.2744809401902</c:v>
                </c:pt>
                <c:pt idx="4">
                  <c:v>497.2080842409265</c:v>
                </c:pt>
                <c:pt idx="5">
                  <c:v>157.53097983242208</c:v>
                </c:pt>
                <c:pt idx="6">
                  <c:v>658.40634665282175</c:v>
                </c:pt>
                <c:pt idx="7">
                  <c:v>2161.7338474709732</c:v>
                </c:pt>
                <c:pt idx="8">
                  <c:v>346.37598726446356</c:v>
                </c:pt>
                <c:pt idx="9">
                  <c:v>1948.485679087398</c:v>
                </c:pt>
                <c:pt idx="10">
                  <c:v>100.81661457808246</c:v>
                </c:pt>
                <c:pt idx="11">
                  <c:v>191.11905372867375</c:v>
                </c:pt>
                <c:pt idx="12">
                  <c:v>940.19585545009272</c:v>
                </c:pt>
                <c:pt idx="13">
                  <c:v>124.01673579495797</c:v>
                </c:pt>
                <c:pt idx="14">
                  <c:v>870.23825767174105</c:v>
                </c:pt>
                <c:pt idx="15">
                  <c:v>1579.4726622752098</c:v>
                </c:pt>
                <c:pt idx="16">
                  <c:v>20361.424529106011</c:v>
                </c:pt>
                <c:pt idx="17">
                  <c:v>6846.2550584049122</c:v>
                </c:pt>
                <c:pt idx="18">
                  <c:v>457.4945415096131</c:v>
                </c:pt>
                <c:pt idx="19">
                  <c:v>119.66016513102788</c:v>
                </c:pt>
                <c:pt idx="20">
                  <c:v>227.78533820145435</c:v>
                </c:pt>
                <c:pt idx="21">
                  <c:v>432.80154008257568</c:v>
                </c:pt>
                <c:pt idx="22">
                  <c:v>311.65635916999133</c:v>
                </c:pt>
                <c:pt idx="23">
                  <c:v>931.77331211200237</c:v>
                </c:pt>
                <c:pt idx="24">
                  <c:v>1579.7415815819468</c:v>
                </c:pt>
                <c:pt idx="25">
                  <c:v>1169.8773381890671</c:v>
                </c:pt>
                <c:pt idx="26">
                  <c:v>4110.9971852984809</c:v>
                </c:pt>
                <c:pt idx="27">
                  <c:v>42.208340368056732</c:v>
                </c:pt>
                <c:pt idx="28">
                  <c:v>145.30218286244568</c:v>
                </c:pt>
                <c:pt idx="29">
                  <c:v>8665.4513281941763</c:v>
                </c:pt>
                <c:pt idx="30">
                  <c:v>433.40836508852408</c:v>
                </c:pt>
                <c:pt idx="31">
                  <c:v>14.998125234345707</c:v>
                </c:pt>
                <c:pt idx="32">
                  <c:v>36.730945821854917</c:v>
                </c:pt>
                <c:pt idx="33">
                  <c:v>260.89225150013044</c:v>
                </c:pt>
                <c:pt idx="34">
                  <c:v>940.35866426657935</c:v>
                </c:pt>
                <c:pt idx="35">
                  <c:v>743.94609615647653</c:v>
                </c:pt>
                <c:pt idx="36">
                  <c:v>0</c:v>
                </c:pt>
                <c:pt idx="37">
                  <c:v>14.898910889613969</c:v>
                </c:pt>
                <c:pt idx="38">
                  <c:v>204.35397951080597</c:v>
                </c:pt>
                <c:pt idx="39">
                  <c:v>373.0623118487452</c:v>
                </c:pt>
                <c:pt idx="40">
                  <c:v>176.28823583859429</c:v>
                </c:pt>
                <c:pt idx="41">
                  <c:v>453.79997524446094</c:v>
                </c:pt>
                <c:pt idx="42">
                  <c:v>64.059178901603232</c:v>
                </c:pt>
                <c:pt idx="43">
                  <c:v>25.974025974025974</c:v>
                </c:pt>
                <c:pt idx="44">
                  <c:v>33.333333333333336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917-4EC4-8AF4-749AB63A68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455488"/>
        <c:axId val="201457024"/>
      </c:barChart>
      <c:catAx>
        <c:axId val="2014554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457024"/>
        <c:crosses val="autoZero"/>
        <c:auto val="1"/>
        <c:lblAlgn val="ctr"/>
        <c:lblOffset val="100"/>
        <c:noMultiLvlLbl val="0"/>
      </c:catAx>
      <c:valAx>
        <c:axId val="20145702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145548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404585</xdr:colOff>
      <xdr:row>4</xdr:row>
      <xdr:rowOff>45358</xdr:rowOff>
    </xdr:from>
    <xdr:to>
      <xdr:col>14</xdr:col>
      <xdr:colOff>29935</xdr:colOff>
      <xdr:row>51</xdr:row>
      <xdr:rowOff>127908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Utilisateur" refreshedDate="43932.810645949074" createdVersion="4" refreshedVersion="6" minRefreshableVersion="3" recordCount="346" xr:uid="{00000000-000A-0000-FFFF-FFFF12000000}">
  <cacheSource type="worksheet">
    <worksheetSource name="Tableau2"/>
  </cacheSource>
  <cacheFields count="7">
    <cacheField name="DateT" numFmtId="17">
      <sharedItems containsSemiMixedTypes="0" containsNonDate="0" containsDate="1" containsString="0" minDate="2016-09-01T00:00:00" maxDate="2020-05-02T00:00:00" count="45">
        <d v="2016-09-01T00:00:00"/>
        <d v="2016-10-01T00:00:00"/>
        <d v="2016-11-01T00:00:00"/>
        <d v="2016-12-01T00:00:00"/>
        <d v="2017-01-01T00:00:00"/>
        <d v="2017-02-01T00:00:00"/>
        <d v="2017-03-01T00:00:00"/>
        <d v="2017-04-01T00:00:00"/>
        <d v="2017-05-01T00:00:00"/>
        <d v="2017-06-01T00:00:00"/>
        <d v="2017-07-01T00:00:00"/>
        <d v="2017-08-01T00:00:00"/>
        <d v="2017-09-01T00:00:00"/>
        <d v="2017-10-01T00:00:00"/>
        <d v="2017-11-01T00:00:00"/>
        <d v="2017-12-01T00:00:00"/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  <d v="2020-01-01T00:00:00"/>
        <d v="2020-02-01T00:00:00"/>
        <d v="2020-03-01T00:00:00"/>
        <d v="2020-04-01T00:00:00"/>
        <d v="2020-05-01T00:00:00"/>
      </sharedItems>
    </cacheField>
    <cacheField name="Mois" numFmtId="0">
      <sharedItems containsDate="1" containsBlank="1" containsMixedTypes="1" minDate="1899-12-31T00:00:00" maxDate="1900-01-05T00:00:00" count="58">
        <s v="septembre"/>
        <s v="octobre"/>
        <s v="novembre"/>
        <s v="décembre"/>
        <s v="janvier"/>
        <s v="février"/>
        <s v="mars"/>
        <s v="avril"/>
        <s v="mai"/>
        <s v="juin"/>
        <s v="juillet"/>
        <s v="août"/>
        <d v="1900-01-04T00:00:00"/>
        <m u="1"/>
        <s v="janvier 18" u="1"/>
        <d v="1899-12-31T00:00:00" u="1"/>
        <s v="mai 17" u="1"/>
        <s v="juillet 19" u="1"/>
        <s v="octobre 19" u="1"/>
        <s v="septembre 17" u="1"/>
        <s v="novembre 16" u="1"/>
        <s v="novembre 17" u="1"/>
        <s v="avril 19" u="1"/>
        <s v="novembre 18" u="1"/>
        <s v="novembre 19" u="1"/>
        <s v="juillet 17" u="1"/>
        <s v="février 19" u="1"/>
        <s v="décembre 16" u="1"/>
        <s v="octobre 17" u="1"/>
        <s v="janvier 19" u="1"/>
        <s v="décembre 17" u="1"/>
        <s v="décembre 18" u="1"/>
        <s v="décembre 19" u="1"/>
        <s v="mai 19" u="1"/>
        <s v="mars 20" u="1"/>
        <s v="septembre 16" u="1"/>
        <s v="février 17" u="1"/>
        <s v="avril 17" u="1"/>
        <s v="janvier 17" u="1"/>
        <s v="septembre 19" u="1"/>
        <s v="février 20" u="1"/>
        <s v="juillet 18" u="1"/>
        <s v="mai 18" u="1"/>
        <s v="juin 17" u="1"/>
        <s v="août 17" u="1"/>
        <s v="juin 18" u="1"/>
        <s v="août 18" u="1"/>
        <s v="juin 19" u="1"/>
        <s v="octobre 18" u="1"/>
        <s v="août 19" u="1"/>
        <s v="janvier 20" u="1"/>
        <s v="mars 17" u="1"/>
        <s v="mars 18" u="1"/>
        <s v="mars 19" u="1"/>
        <s v="septembre 18" u="1"/>
        <s v="avril 18" u="1"/>
        <s v="février 18" u="1"/>
        <s v="octobre 16" u="1"/>
      </sharedItems>
    </cacheField>
    <cacheField name="Année" numFmtId="0">
      <sharedItems containsSemiMixedTypes="0" containsDate="1" containsString="0" containsMixedTypes="1" minDate="1900-01-07T10:38:04" maxDate="1900-01-07T10:38:04" count="7">
        <n v="2016"/>
        <n v="2017"/>
        <n v="2018"/>
        <n v="2019"/>
        <n v="2020"/>
        <d v="1905-07-12T00:00:00"/>
        <n v="1900" u="1"/>
      </sharedItems>
    </cacheField>
    <cacheField name="Produits" numFmtId="17">
      <sharedItems/>
    </cacheField>
    <cacheField name="Nb de produits NC" numFmtId="3">
      <sharedItems containsString="0" containsBlank="1" containsNumber="1" containsInteger="1" minValue="0" maxValue="1231"/>
    </cacheField>
    <cacheField name="Nb vendues" numFmtId="3">
      <sharedItems containsSemiMixedTypes="0" containsString="0" containsNumber="1" containsInteger="1" minValue="0" maxValue="150000"/>
    </cacheField>
    <cacheField name="PPM NC produit" numFmtId="164">
      <sharedItems containsSemiMixedTypes="0" containsString="0" containsNumber="1" minValue="0" maxValue="19863.1684254687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6">
  <r>
    <x v="0"/>
    <x v="0"/>
    <x v="0"/>
    <s v="Lampes"/>
    <n v="0"/>
    <n v="8576"/>
    <n v="0"/>
  </r>
  <r>
    <x v="0"/>
    <x v="0"/>
    <x v="0"/>
    <s v="Ordinateur"/>
    <n v="0"/>
    <n v="50059"/>
    <n v="0"/>
  </r>
  <r>
    <x v="0"/>
    <x v="0"/>
    <x v="0"/>
    <s v="Lampes"/>
    <n v="0"/>
    <n v="37330"/>
    <n v="0"/>
  </r>
  <r>
    <x v="0"/>
    <x v="0"/>
    <x v="0"/>
    <s v="Tracteur"/>
    <n v="0"/>
    <n v="31578"/>
    <n v="0"/>
  </r>
  <r>
    <x v="0"/>
    <x v="0"/>
    <x v="0"/>
    <s v="Trotinette"/>
    <n v="0"/>
    <n v="2792"/>
    <n v="0"/>
  </r>
  <r>
    <x v="0"/>
    <x v="0"/>
    <x v="0"/>
    <s v="Voiture"/>
    <n v="0"/>
    <n v="3274"/>
    <n v="0"/>
  </r>
  <r>
    <x v="0"/>
    <x v="0"/>
    <x v="0"/>
    <s v="Mercedes"/>
    <n v="0"/>
    <n v="2480"/>
    <n v="0"/>
  </r>
  <r>
    <x v="0"/>
    <x v="0"/>
    <x v="0"/>
    <s v="chien"/>
    <n v="0"/>
    <n v="0"/>
    <n v="0"/>
  </r>
  <r>
    <x v="1"/>
    <x v="1"/>
    <x v="0"/>
    <s v="Chat"/>
    <n v="4"/>
    <n v="8187"/>
    <n v="488.57945523390737"/>
  </r>
  <r>
    <x v="1"/>
    <x v="1"/>
    <x v="0"/>
    <s v="Ordinateur"/>
    <n v="0"/>
    <n v="51924"/>
    <n v="0"/>
  </r>
  <r>
    <x v="1"/>
    <x v="1"/>
    <x v="0"/>
    <s v="Lampes"/>
    <n v="1"/>
    <n v="32565"/>
    <n v="30.70781513895286"/>
  </r>
  <r>
    <x v="1"/>
    <x v="1"/>
    <x v="0"/>
    <s v="Tracteur"/>
    <n v="127"/>
    <n v="32380"/>
    <n v="3922.1741815935766"/>
  </r>
  <r>
    <x v="1"/>
    <x v="1"/>
    <x v="0"/>
    <s v="Trotinette"/>
    <n v="1"/>
    <n v="2464"/>
    <n v="405.84415584415586"/>
  </r>
  <r>
    <x v="1"/>
    <x v="1"/>
    <x v="0"/>
    <s v="Voiture"/>
    <n v="0"/>
    <n v="2824"/>
    <n v="0"/>
  </r>
  <r>
    <x v="1"/>
    <x v="1"/>
    <x v="0"/>
    <s v="Mercedes"/>
    <n v="0"/>
    <n v="3472"/>
    <n v="0"/>
  </r>
  <r>
    <x v="1"/>
    <x v="1"/>
    <x v="0"/>
    <s v="chien"/>
    <n v="0"/>
    <n v="0"/>
    <n v="0"/>
  </r>
  <r>
    <x v="2"/>
    <x v="2"/>
    <x v="0"/>
    <s v="Chat"/>
    <n v="0"/>
    <n v="6763"/>
    <n v="0"/>
  </r>
  <r>
    <x v="2"/>
    <x v="2"/>
    <x v="0"/>
    <s v="Ordinateur"/>
    <n v="0"/>
    <n v="37971"/>
    <n v="0"/>
  </r>
  <r>
    <x v="2"/>
    <x v="2"/>
    <x v="0"/>
    <s v="Lampes"/>
    <n v="0"/>
    <n v="29637"/>
    <n v="0"/>
  </r>
  <r>
    <x v="2"/>
    <x v="2"/>
    <x v="0"/>
    <s v="Tracteur"/>
    <n v="0"/>
    <n v="41861"/>
    <n v="0"/>
  </r>
  <r>
    <x v="2"/>
    <x v="2"/>
    <x v="0"/>
    <s v="Trotinette"/>
    <n v="0"/>
    <n v="3278"/>
    <n v="0"/>
  </r>
  <r>
    <x v="2"/>
    <x v="2"/>
    <x v="0"/>
    <s v="Voiture"/>
    <n v="2"/>
    <n v="3274"/>
    <n v="610.8735491753207"/>
  </r>
  <r>
    <x v="2"/>
    <x v="2"/>
    <x v="0"/>
    <s v="Mercedes"/>
    <n v="0"/>
    <n v="3064"/>
    <n v="0"/>
  </r>
  <r>
    <x v="2"/>
    <x v="2"/>
    <x v="0"/>
    <s v="chien"/>
    <n v="0"/>
    <n v="70"/>
    <n v="0"/>
  </r>
  <r>
    <x v="3"/>
    <x v="3"/>
    <x v="0"/>
    <s v="Chat"/>
    <n v="0"/>
    <n v="5758"/>
    <n v="0"/>
  </r>
  <r>
    <x v="3"/>
    <x v="3"/>
    <x v="0"/>
    <s v="Ordinateur"/>
    <n v="1"/>
    <n v="34145"/>
    <n v="29.286864841118756"/>
  </r>
  <r>
    <x v="3"/>
    <x v="3"/>
    <x v="0"/>
    <s v="Lampes"/>
    <n v="0"/>
    <n v="25151"/>
    <n v="0"/>
  </r>
  <r>
    <x v="3"/>
    <x v="3"/>
    <x v="0"/>
    <s v="Tracteur"/>
    <n v="0"/>
    <n v="28162"/>
    <n v="0"/>
  </r>
  <r>
    <x v="3"/>
    <x v="3"/>
    <x v="0"/>
    <s v="Trotinette"/>
    <n v="3"/>
    <n v="1938"/>
    <n v="1547.9876160990714"/>
  </r>
  <r>
    <x v="3"/>
    <x v="3"/>
    <x v="0"/>
    <s v="Voiture"/>
    <n v="0"/>
    <n v="1200"/>
    <n v="0"/>
  </r>
  <r>
    <x v="3"/>
    <x v="3"/>
    <x v="0"/>
    <s v="Mercedes"/>
    <n v="0"/>
    <n v="992"/>
    <n v="0"/>
  </r>
  <r>
    <x v="3"/>
    <x v="3"/>
    <x v="0"/>
    <s v="chien"/>
    <n v="0"/>
    <n v="0"/>
    <n v="0"/>
  </r>
  <r>
    <x v="4"/>
    <x v="4"/>
    <x v="1"/>
    <s v="Chat"/>
    <n v="3"/>
    <n v="8959"/>
    <n v="334.85880120549172"/>
  </r>
  <r>
    <x v="4"/>
    <x v="4"/>
    <x v="1"/>
    <s v="Ordinateur"/>
    <n v="7"/>
    <n v="52952"/>
    <n v="132.19519564888955"/>
  </r>
  <r>
    <x v="4"/>
    <x v="4"/>
    <x v="1"/>
    <s v="Lampes"/>
    <n v="0"/>
    <n v="33935"/>
    <n v="0"/>
  </r>
  <r>
    <x v="4"/>
    <x v="4"/>
    <x v="1"/>
    <s v="Tracteur"/>
    <n v="1"/>
    <n v="33163"/>
    <n v="30.154087386545246"/>
  </r>
  <r>
    <x v="4"/>
    <x v="4"/>
    <x v="1"/>
    <s v="Trotinette"/>
    <n v="0"/>
    <n v="2552"/>
    <n v="0"/>
  </r>
  <r>
    <x v="4"/>
    <x v="4"/>
    <x v="1"/>
    <s v="Voiture"/>
    <n v="0"/>
    <n v="3662"/>
    <n v="0"/>
  </r>
  <r>
    <x v="4"/>
    <x v="4"/>
    <x v="1"/>
    <s v="Mercedes"/>
    <n v="0"/>
    <n v="2480"/>
    <n v="0"/>
  </r>
  <r>
    <x v="4"/>
    <x v="4"/>
    <x v="1"/>
    <s v="chien"/>
    <n v="0"/>
    <n v="0"/>
    <n v="0"/>
  </r>
  <r>
    <x v="5"/>
    <x v="5"/>
    <x v="1"/>
    <s v="Chat"/>
    <n v="1"/>
    <n v="7318"/>
    <n v="136.64935774801856"/>
  </r>
  <r>
    <x v="5"/>
    <x v="5"/>
    <x v="1"/>
    <s v="Ordinateur"/>
    <n v="1"/>
    <n v="47889"/>
    <n v="20.881622084403517"/>
  </r>
  <r>
    <x v="5"/>
    <x v="5"/>
    <x v="1"/>
    <s v="Lampes"/>
    <n v="0"/>
    <n v="32488"/>
    <n v="0"/>
  </r>
  <r>
    <x v="5"/>
    <x v="5"/>
    <x v="1"/>
    <s v="Tracteur"/>
    <n v="0"/>
    <n v="31881"/>
    <n v="0"/>
  </r>
  <r>
    <x v="5"/>
    <x v="5"/>
    <x v="1"/>
    <s v="Trotinette"/>
    <n v="0"/>
    <n v="2752"/>
    <n v="0"/>
  </r>
  <r>
    <x v="5"/>
    <x v="5"/>
    <x v="1"/>
    <s v="Voiture"/>
    <n v="0"/>
    <n v="3124"/>
    <n v="0"/>
  </r>
  <r>
    <x v="5"/>
    <x v="5"/>
    <x v="1"/>
    <s v="Mercedes"/>
    <n v="0"/>
    <n v="1984"/>
    <n v="0"/>
  </r>
  <r>
    <x v="5"/>
    <x v="5"/>
    <x v="1"/>
    <s v="chien"/>
    <n v="0"/>
    <n v="2520"/>
    <n v="0"/>
  </r>
  <r>
    <x v="6"/>
    <x v="6"/>
    <x v="1"/>
    <s v="Chat"/>
    <n v="2"/>
    <n v="7697"/>
    <n v="259.84149668702088"/>
  </r>
  <r>
    <x v="6"/>
    <x v="6"/>
    <x v="1"/>
    <s v="Ordinateur"/>
    <n v="0"/>
    <n v="44175"/>
    <n v="0"/>
  </r>
  <r>
    <x v="6"/>
    <x v="6"/>
    <x v="1"/>
    <s v="Lampes"/>
    <n v="2"/>
    <n v="35779"/>
    <n v="55.898711534699125"/>
  </r>
  <r>
    <x v="6"/>
    <x v="6"/>
    <x v="1"/>
    <s v="Tracteur"/>
    <n v="2"/>
    <n v="41492"/>
    <n v="48.202063048298463"/>
  </r>
  <r>
    <x v="6"/>
    <x v="6"/>
    <x v="1"/>
    <s v="Trotinette"/>
    <n v="1"/>
    <n v="3396"/>
    <n v="294.46407538280329"/>
  </r>
  <r>
    <x v="6"/>
    <x v="6"/>
    <x v="1"/>
    <s v="Voiture"/>
    <n v="0"/>
    <n v="3450"/>
    <n v="0"/>
  </r>
  <r>
    <x v="6"/>
    <x v="6"/>
    <x v="1"/>
    <s v="Mercedes"/>
    <n v="0"/>
    <n v="1984"/>
    <n v="0"/>
  </r>
  <r>
    <x v="6"/>
    <x v="6"/>
    <x v="1"/>
    <s v="chien"/>
    <n v="0"/>
    <n v="2520"/>
    <n v="0"/>
  </r>
  <r>
    <x v="7"/>
    <x v="7"/>
    <x v="1"/>
    <s v="Chat"/>
    <n v="0"/>
    <n v="10942"/>
    <n v="0"/>
  </r>
  <r>
    <x v="7"/>
    <x v="7"/>
    <x v="1"/>
    <s v="Ordinateur"/>
    <n v="4"/>
    <n v="47126"/>
    <n v="84.878835462377452"/>
  </r>
  <r>
    <x v="7"/>
    <x v="7"/>
    <x v="1"/>
    <s v="Lampes"/>
    <n v="0"/>
    <n v="32728"/>
    <n v="0"/>
  </r>
  <r>
    <x v="7"/>
    <x v="7"/>
    <x v="1"/>
    <s v="Tracteur"/>
    <n v="0"/>
    <n v="30058"/>
    <n v="0"/>
  </r>
  <r>
    <x v="7"/>
    <x v="7"/>
    <x v="1"/>
    <s v="Trotinette"/>
    <n v="4"/>
    <n v="2344"/>
    <n v="1706.4846416382252"/>
  </r>
  <r>
    <x v="7"/>
    <x v="7"/>
    <x v="1"/>
    <s v="Voiture"/>
    <n v="1"/>
    <n v="2700"/>
    <n v="370.37037037037032"/>
  </r>
  <r>
    <x v="7"/>
    <x v="7"/>
    <x v="1"/>
    <s v="Mercedes"/>
    <n v="0"/>
    <n v="2976"/>
    <n v="0"/>
  </r>
  <r>
    <x v="7"/>
    <x v="7"/>
    <x v="1"/>
    <s v="chien"/>
    <n v="0"/>
    <n v="2570"/>
    <n v="0"/>
  </r>
  <r>
    <x v="8"/>
    <x v="8"/>
    <x v="1"/>
    <s v="Chat"/>
    <n v="0"/>
    <n v="7349"/>
    <n v="0"/>
  </r>
  <r>
    <x v="8"/>
    <x v="8"/>
    <x v="1"/>
    <s v="Ordinateur"/>
    <n v="5"/>
    <n v="58584"/>
    <n v="85.347535163184489"/>
  </r>
  <r>
    <x v="8"/>
    <x v="8"/>
    <x v="1"/>
    <s v="Lampes"/>
    <n v="0"/>
    <n v="37855"/>
    <n v="0"/>
  </r>
  <r>
    <x v="8"/>
    <x v="8"/>
    <x v="1"/>
    <s v="Tracteur"/>
    <n v="0"/>
    <n v="37444"/>
    <n v="0"/>
  </r>
  <r>
    <x v="8"/>
    <x v="8"/>
    <x v="1"/>
    <s v="Trotinette"/>
    <n v="0"/>
    <n v="2691"/>
    <n v="0"/>
  </r>
  <r>
    <x v="8"/>
    <x v="8"/>
    <x v="1"/>
    <s v="Voiture"/>
    <n v="1"/>
    <n v="3831"/>
    <n v="261.02845210127907"/>
  </r>
  <r>
    <x v="8"/>
    <x v="8"/>
    <x v="1"/>
    <s v="Mercedes"/>
    <n v="0"/>
    <n v="2558"/>
    <n v="0"/>
  </r>
  <r>
    <x v="8"/>
    <x v="8"/>
    <x v="1"/>
    <s v="chien"/>
    <n v="0"/>
    <n v="0"/>
    <n v="0"/>
  </r>
  <r>
    <x v="9"/>
    <x v="9"/>
    <x v="1"/>
    <s v="Chat"/>
    <n v="2"/>
    <n v="6654"/>
    <n v="300.57108506161705"/>
  </r>
  <r>
    <x v="9"/>
    <x v="9"/>
    <x v="1"/>
    <s v="Ordinateur"/>
    <n v="0"/>
    <n v="62591"/>
    <n v="0"/>
  </r>
  <r>
    <x v="9"/>
    <x v="9"/>
    <x v="1"/>
    <s v="Lampes"/>
    <n v="0"/>
    <n v="33015"/>
    <n v="0"/>
  </r>
  <r>
    <x v="9"/>
    <x v="9"/>
    <x v="1"/>
    <s v="Tracteur"/>
    <n v="1"/>
    <n v="32709"/>
    <n v="30.572625271332051"/>
  </r>
  <r>
    <x v="9"/>
    <x v="9"/>
    <x v="1"/>
    <s v="Trotinette"/>
    <n v="3"/>
    <n v="2881"/>
    <n v="1041.3051023950018"/>
  </r>
  <r>
    <x v="9"/>
    <x v="9"/>
    <x v="1"/>
    <s v="Voiture"/>
    <n v="0"/>
    <n v="3450"/>
    <n v="0"/>
  </r>
  <r>
    <x v="9"/>
    <x v="9"/>
    <x v="1"/>
    <s v="Mercedes"/>
    <n v="1"/>
    <n v="1736"/>
    <n v="576.036866359447"/>
  </r>
  <r>
    <x v="9"/>
    <x v="9"/>
    <x v="1"/>
    <s v="chien"/>
    <n v="0"/>
    <n v="2690"/>
    <n v="0"/>
  </r>
  <r>
    <x v="10"/>
    <x v="10"/>
    <x v="1"/>
    <s v="Chat"/>
    <n v="0"/>
    <n v="5275"/>
    <n v="0"/>
  </r>
  <r>
    <x v="10"/>
    <x v="10"/>
    <x v="1"/>
    <s v="Ordinateur"/>
    <n v="0"/>
    <n v="26310"/>
    <n v="0"/>
  </r>
  <r>
    <x v="10"/>
    <x v="10"/>
    <x v="1"/>
    <s v="Lampes"/>
    <n v="0"/>
    <n v="19574"/>
    <n v="0"/>
  </r>
  <r>
    <x v="10"/>
    <x v="10"/>
    <x v="1"/>
    <s v="Tracteur"/>
    <n v="2"/>
    <n v="19838"/>
    <n v="100.81661457808246"/>
  </r>
  <r>
    <x v="10"/>
    <x v="10"/>
    <x v="1"/>
    <s v="Trotinette"/>
    <n v="0"/>
    <n v="1536"/>
    <n v="0"/>
  </r>
  <r>
    <x v="10"/>
    <x v="10"/>
    <x v="1"/>
    <s v="Voiture"/>
    <n v="0"/>
    <n v="3846"/>
    <n v="0"/>
  </r>
  <r>
    <x v="10"/>
    <x v="10"/>
    <x v="1"/>
    <s v="Mercedes"/>
    <n v="0"/>
    <n v="2326"/>
    <n v="0"/>
  </r>
  <r>
    <x v="10"/>
    <x v="10"/>
    <x v="1"/>
    <s v="chien"/>
    <n v="0"/>
    <n v="1110"/>
    <n v="0"/>
  </r>
  <r>
    <x v="11"/>
    <x v="11"/>
    <x v="1"/>
    <s v="Chat"/>
    <n v="0"/>
    <n v="5011"/>
    <n v="0"/>
  </r>
  <r>
    <x v="11"/>
    <x v="11"/>
    <x v="1"/>
    <s v="Ordinateur"/>
    <n v="1"/>
    <n v="49025"/>
    <n v="20.39775624681285"/>
  </r>
  <r>
    <x v="11"/>
    <x v="11"/>
    <x v="1"/>
    <s v="Lampes"/>
    <n v="0"/>
    <n v="31723"/>
    <n v="0"/>
  </r>
  <r>
    <x v="11"/>
    <x v="11"/>
    <x v="1"/>
    <s v="Tracteur"/>
    <n v="6"/>
    <n v="35145"/>
    <n v="170.72129748186089"/>
  </r>
  <r>
    <x v="11"/>
    <x v="11"/>
    <x v="1"/>
    <s v="Trotinette"/>
    <n v="0"/>
    <n v="3552"/>
    <n v="0"/>
  </r>
  <r>
    <x v="11"/>
    <x v="11"/>
    <x v="1"/>
    <s v="Voiture"/>
    <n v="0"/>
    <n v="962"/>
    <n v="0"/>
  </r>
  <r>
    <x v="11"/>
    <x v="11"/>
    <x v="1"/>
    <s v="Mercedes"/>
    <n v="0"/>
    <n v="868"/>
    <n v="0"/>
  </r>
  <r>
    <x v="11"/>
    <x v="11"/>
    <x v="1"/>
    <s v="chien"/>
    <n v="0"/>
    <n v="2303"/>
    <n v="0"/>
  </r>
  <r>
    <x v="12"/>
    <x v="0"/>
    <x v="1"/>
    <s v="Chat"/>
    <n v="5"/>
    <n v="8140"/>
    <n v="614.25061425061426"/>
  </r>
  <r>
    <x v="12"/>
    <x v="0"/>
    <x v="1"/>
    <s v="Ordinateur"/>
    <n v="0"/>
    <n v="57395"/>
    <n v="0"/>
  </r>
  <r>
    <x v="12"/>
    <x v="0"/>
    <x v="1"/>
    <s v="Lampes"/>
    <n v="0"/>
    <n v="33974"/>
    <n v="0"/>
  </r>
  <r>
    <x v="12"/>
    <x v="0"/>
    <x v="1"/>
    <s v="Tracteur"/>
    <n v="0"/>
    <n v="37155"/>
    <n v="0"/>
  </r>
  <r>
    <x v="12"/>
    <x v="0"/>
    <x v="1"/>
    <s v="Trotinette"/>
    <n v="1"/>
    <n v="3068"/>
    <n v="325.94524119947846"/>
  </r>
  <r>
    <x v="12"/>
    <x v="0"/>
    <x v="1"/>
    <s v="Voiture"/>
    <n v="0"/>
    <n v="3486"/>
    <n v="0"/>
  </r>
  <r>
    <x v="12"/>
    <x v="0"/>
    <x v="1"/>
    <s v="Mercedes"/>
    <n v="0"/>
    <n v="4804"/>
    <n v="0"/>
  </r>
  <r>
    <x v="12"/>
    <x v="0"/>
    <x v="1"/>
    <s v="chien"/>
    <n v="0"/>
    <n v="3060"/>
    <n v="0"/>
  </r>
  <r>
    <x v="13"/>
    <x v="1"/>
    <x v="1"/>
    <s v="Chat"/>
    <n v="0"/>
    <n v="10390"/>
    <n v="0"/>
  </r>
  <r>
    <x v="13"/>
    <x v="1"/>
    <x v="1"/>
    <s v="Ordinateur"/>
    <n v="1"/>
    <n v="67055"/>
    <n v="14.91313101185594"/>
  </r>
  <r>
    <x v="13"/>
    <x v="1"/>
    <x v="1"/>
    <s v="Lampes"/>
    <n v="0"/>
    <n v="36663"/>
    <n v="0"/>
  </r>
  <r>
    <x v="13"/>
    <x v="1"/>
    <x v="1"/>
    <s v="Tracteur"/>
    <n v="5"/>
    <n v="45828"/>
    <n v="109.10360478310203"/>
  </r>
  <r>
    <x v="13"/>
    <x v="1"/>
    <x v="1"/>
    <s v="Trotinette"/>
    <n v="0"/>
    <n v="4387"/>
    <n v="0"/>
  </r>
  <r>
    <x v="13"/>
    <x v="1"/>
    <x v="1"/>
    <s v="Voiture"/>
    <n v="0"/>
    <n v="2912"/>
    <n v="0"/>
  </r>
  <r>
    <x v="13"/>
    <x v="1"/>
    <x v="1"/>
    <s v="Mercedes"/>
    <n v="0"/>
    <n v="4774"/>
    <n v="0"/>
  </r>
  <r>
    <x v="13"/>
    <x v="1"/>
    <x v="1"/>
    <s v="chien"/>
    <n v="0"/>
    <n v="2364"/>
    <n v="0"/>
  </r>
  <r>
    <x v="14"/>
    <x v="2"/>
    <x v="1"/>
    <s v="Chat"/>
    <n v="0"/>
    <n v="8139"/>
    <n v="0"/>
  </r>
  <r>
    <x v="14"/>
    <x v="2"/>
    <x v="1"/>
    <s v="Ordinateur"/>
    <n v="1"/>
    <n v="50256"/>
    <n v="19.898121617319326"/>
  </r>
  <r>
    <x v="14"/>
    <x v="2"/>
    <x v="1"/>
    <s v="Lampes"/>
    <n v="0"/>
    <n v="25219"/>
    <n v="0"/>
  </r>
  <r>
    <x v="14"/>
    <x v="2"/>
    <x v="1"/>
    <s v="Tracteur"/>
    <n v="0"/>
    <n v="37483"/>
    <n v="0"/>
  </r>
  <r>
    <x v="14"/>
    <x v="2"/>
    <x v="1"/>
    <s v="Trotinette"/>
    <n v="3"/>
    <n v="3528"/>
    <n v="850.34013605442169"/>
  </r>
  <r>
    <x v="14"/>
    <x v="2"/>
    <x v="1"/>
    <s v="Voiture"/>
    <n v="0"/>
    <n v="3424"/>
    <n v="0"/>
  </r>
  <r>
    <x v="14"/>
    <x v="2"/>
    <x v="1"/>
    <s v="Mercedes"/>
    <n v="0"/>
    <n v="1984"/>
    <n v="0"/>
  </r>
  <r>
    <x v="14"/>
    <x v="2"/>
    <x v="1"/>
    <s v="chien"/>
    <n v="0"/>
    <n v="1080"/>
    <n v="0"/>
  </r>
  <r>
    <x v="15"/>
    <x v="3"/>
    <x v="1"/>
    <s v="Chat"/>
    <n v="0"/>
    <n v="7835"/>
    <n v="0"/>
  </r>
  <r>
    <x v="15"/>
    <x v="3"/>
    <x v="1"/>
    <s v="Ordinateur"/>
    <n v="0"/>
    <n v="37872"/>
    <n v="0"/>
  </r>
  <r>
    <x v="15"/>
    <x v="3"/>
    <x v="1"/>
    <s v="Lampes"/>
    <n v="0"/>
    <n v="26754"/>
    <n v="0"/>
  </r>
  <r>
    <x v="15"/>
    <x v="3"/>
    <x v="1"/>
    <s v="Tracteur"/>
    <n v="3"/>
    <n v="30615"/>
    <n v="97.991180793728574"/>
  </r>
  <r>
    <x v="15"/>
    <x v="3"/>
    <x v="1"/>
    <s v="Trotinette"/>
    <n v="0"/>
    <n v="2396"/>
    <n v="0"/>
  </r>
  <r>
    <x v="15"/>
    <x v="3"/>
    <x v="1"/>
    <s v="Voiture"/>
    <n v="2"/>
    <n v="1350"/>
    <n v="1481.4814814814813"/>
  </r>
  <r>
    <x v="15"/>
    <x v="3"/>
    <x v="1"/>
    <s v="Mercedes"/>
    <n v="0"/>
    <n v="2108"/>
    <n v="0"/>
  </r>
  <r>
    <x v="15"/>
    <x v="3"/>
    <x v="1"/>
    <s v="chien"/>
    <n v="0"/>
    <n v="1272"/>
    <n v="0"/>
  </r>
  <r>
    <x v="16"/>
    <x v="4"/>
    <x v="2"/>
    <s v="Chat"/>
    <n v="4"/>
    <n v="8028"/>
    <n v="498.25610363726952"/>
  </r>
  <r>
    <x v="16"/>
    <x v="4"/>
    <x v="2"/>
    <s v="Ordinateur"/>
    <n v="1231"/>
    <n v="61974"/>
    <n v="19863.168425468742"/>
  </r>
  <r>
    <x v="16"/>
    <x v="4"/>
    <x v="2"/>
    <s v="Lampes"/>
    <n v="0"/>
    <n v="30780"/>
    <n v="0"/>
  </r>
  <r>
    <x v="16"/>
    <x v="4"/>
    <x v="2"/>
    <s v="Tracteur"/>
    <n v="0"/>
    <n v="44820"/>
    <n v="0"/>
  </r>
  <r>
    <x v="16"/>
    <x v="4"/>
    <x v="2"/>
    <s v="Trotinette"/>
    <n v="0"/>
    <n v="3864"/>
    <n v="0"/>
  </r>
  <r>
    <x v="16"/>
    <x v="4"/>
    <x v="2"/>
    <s v="Voiture"/>
    <n v="0"/>
    <n v="3000"/>
    <n v="0"/>
  </r>
  <r>
    <x v="16"/>
    <x v="4"/>
    <x v="2"/>
    <s v="Mercedes"/>
    <n v="0"/>
    <n v="1488"/>
    <n v="0"/>
  </r>
  <r>
    <x v="16"/>
    <x v="4"/>
    <x v="2"/>
    <s v="chien"/>
    <n v="0"/>
    <n v="3495"/>
    <n v="0"/>
  </r>
  <r>
    <x v="17"/>
    <x v="5"/>
    <x v="2"/>
    <s v="Chat"/>
    <n v="2"/>
    <n v="8308"/>
    <n v="240.73182474723157"/>
  </r>
  <r>
    <x v="17"/>
    <x v="5"/>
    <x v="2"/>
    <s v="Ordinateur"/>
    <n v="0"/>
    <n v="56753"/>
    <n v="0"/>
  </r>
  <r>
    <x v="17"/>
    <x v="5"/>
    <x v="2"/>
    <s v="Lampes"/>
    <n v="0"/>
    <n v="30006"/>
    <n v="0"/>
  </r>
  <r>
    <x v="17"/>
    <x v="5"/>
    <x v="2"/>
    <s v="Tracteur"/>
    <n v="260"/>
    <n v="39361"/>
    <n v="6605.523233657681"/>
  </r>
  <r>
    <x v="17"/>
    <x v="5"/>
    <x v="2"/>
    <s v="Trotinette"/>
    <n v="0"/>
    <n v="2669"/>
    <n v="0"/>
  </r>
  <r>
    <x v="17"/>
    <x v="5"/>
    <x v="2"/>
    <s v="Voiture"/>
    <n v="0"/>
    <n v="2912"/>
    <n v="0"/>
  </r>
  <r>
    <x v="17"/>
    <x v="5"/>
    <x v="2"/>
    <s v="Mercedes"/>
    <n v="0"/>
    <n v="1612"/>
    <n v="0"/>
  </r>
  <r>
    <x v="17"/>
    <x v="5"/>
    <x v="2"/>
    <s v="chien"/>
    <n v="0"/>
    <n v="2150"/>
    <n v="0"/>
  </r>
  <r>
    <x v="18"/>
    <x v="6"/>
    <x v="2"/>
    <s v="Chat"/>
    <n v="1"/>
    <n v="10478"/>
    <n v="95.438060698606606"/>
  </r>
  <r>
    <x v="18"/>
    <x v="6"/>
    <x v="2"/>
    <s v="Ordinateur"/>
    <n v="0"/>
    <n v="58418"/>
    <n v="0"/>
  </r>
  <r>
    <x v="18"/>
    <x v="6"/>
    <x v="2"/>
    <s v="Lampes"/>
    <n v="0"/>
    <n v="16199"/>
    <n v="0"/>
  </r>
  <r>
    <x v="18"/>
    <x v="6"/>
    <x v="2"/>
    <s v="Tracteur"/>
    <m/>
    <n v="37484"/>
    <n v="0"/>
  </r>
  <r>
    <x v="18"/>
    <x v="6"/>
    <x v="2"/>
    <s v="Trotinette"/>
    <n v="0"/>
    <n v="2844"/>
    <n v="0"/>
  </r>
  <r>
    <x v="18"/>
    <x v="6"/>
    <x v="2"/>
    <s v="Voiture"/>
    <n v="1"/>
    <n v="2762"/>
    <n v="362.05648081100651"/>
  </r>
  <r>
    <x v="18"/>
    <x v="6"/>
    <x v="2"/>
    <s v="Mercedes"/>
    <n v="0"/>
    <n v="2480"/>
    <n v="0"/>
  </r>
  <r>
    <x v="18"/>
    <x v="6"/>
    <x v="2"/>
    <s v="chien"/>
    <n v="0"/>
    <n v="1720"/>
    <n v="0"/>
  </r>
  <r>
    <x v="19"/>
    <x v="7"/>
    <x v="2"/>
    <s v="Chat"/>
    <n v="1"/>
    <n v="8357"/>
    <n v="119.66016513102788"/>
  </r>
  <r>
    <x v="19"/>
    <x v="7"/>
    <x v="2"/>
    <s v="Ordinateur"/>
    <n v="0"/>
    <n v="67137"/>
    <n v="0"/>
  </r>
  <r>
    <x v="19"/>
    <x v="7"/>
    <x v="2"/>
    <s v="Lampes"/>
    <n v="0"/>
    <n v="12159"/>
    <n v="0"/>
  </r>
  <r>
    <x v="19"/>
    <x v="7"/>
    <x v="2"/>
    <s v="Tracteur"/>
    <n v="0"/>
    <n v="40232"/>
    <n v="0"/>
  </r>
  <r>
    <x v="19"/>
    <x v="7"/>
    <x v="2"/>
    <s v="Trotinette"/>
    <n v="0"/>
    <n v="3008"/>
    <n v="0"/>
  </r>
  <r>
    <x v="19"/>
    <x v="7"/>
    <x v="2"/>
    <s v="Voiture"/>
    <n v="0"/>
    <n v="2612"/>
    <n v="0"/>
  </r>
  <r>
    <x v="19"/>
    <x v="7"/>
    <x v="2"/>
    <s v="Mercedes"/>
    <n v="0"/>
    <n v="1984"/>
    <n v="0"/>
  </r>
  <r>
    <x v="19"/>
    <x v="7"/>
    <x v="2"/>
    <s v="chien"/>
    <n v="0"/>
    <n v="1675"/>
    <n v="0"/>
  </r>
  <r>
    <x v="20"/>
    <x v="8"/>
    <x v="2"/>
    <s v="Chat"/>
    <n v="1"/>
    <n v="8052"/>
    <n v="124.19274714356682"/>
  </r>
  <r>
    <x v="20"/>
    <x v="8"/>
    <x v="2"/>
    <s v="Ordinateur"/>
    <n v="0"/>
    <n v="54652"/>
    <n v="0"/>
  </r>
  <r>
    <x v="20"/>
    <x v="8"/>
    <x v="2"/>
    <s v="Lampes"/>
    <n v="0"/>
    <n v="12078"/>
    <n v="0"/>
  </r>
  <r>
    <x v="20"/>
    <x v="8"/>
    <x v="2"/>
    <s v="Tracteur"/>
    <n v="5"/>
    <n v="48266"/>
    <n v="103.59259105788753"/>
  </r>
  <r>
    <x v="20"/>
    <x v="8"/>
    <x v="2"/>
    <s v="Trotinette"/>
    <n v="0"/>
    <n v="3338"/>
    <n v="0"/>
  </r>
  <r>
    <x v="20"/>
    <x v="8"/>
    <x v="2"/>
    <s v="Voiture"/>
    <n v="0"/>
    <n v="3362"/>
    <n v="0"/>
  </r>
  <r>
    <x v="20"/>
    <x v="8"/>
    <x v="2"/>
    <s v="Mercedes"/>
    <n v="0"/>
    <n v="1860"/>
    <n v="0"/>
  </r>
  <r>
    <x v="20"/>
    <x v="8"/>
    <x v="2"/>
    <s v="chien"/>
    <n v="0"/>
    <n v="2240"/>
    <n v="0"/>
  </r>
  <r>
    <x v="21"/>
    <x v="9"/>
    <x v="2"/>
    <s v="Chat"/>
    <n v="0"/>
    <n v="9048"/>
    <n v="0"/>
  </r>
  <r>
    <x v="21"/>
    <x v="9"/>
    <x v="2"/>
    <s v="Ordinateur"/>
    <n v="0"/>
    <n v="60888"/>
    <n v="0"/>
  </r>
  <r>
    <x v="21"/>
    <x v="9"/>
    <x v="2"/>
    <s v="Lampes"/>
    <n v="1"/>
    <n v="7131"/>
    <n v="140.23278642546626"/>
  </r>
  <r>
    <x v="21"/>
    <x v="9"/>
    <x v="2"/>
    <s v="Tracteur"/>
    <n v="0"/>
    <n v="43124"/>
    <n v="0"/>
  </r>
  <r>
    <x v="21"/>
    <x v="9"/>
    <x v="2"/>
    <s v="Trotinette"/>
    <n v="1"/>
    <n v="3418"/>
    <n v="292.56875365710943"/>
  </r>
  <r>
    <x v="21"/>
    <x v="9"/>
    <x v="2"/>
    <s v="Voiture"/>
    <n v="0"/>
    <n v="3424"/>
    <n v="0"/>
  </r>
  <r>
    <x v="21"/>
    <x v="9"/>
    <x v="2"/>
    <s v="Mercedes"/>
    <n v="0"/>
    <n v="2232"/>
    <n v="0"/>
  </r>
  <r>
    <x v="21"/>
    <x v="9"/>
    <x v="2"/>
    <s v="chien"/>
    <n v="0"/>
    <n v="0"/>
    <n v="0"/>
  </r>
  <r>
    <x v="22"/>
    <x v="10"/>
    <x v="2"/>
    <s v="Chat"/>
    <n v="1"/>
    <n v="5164"/>
    <n v="193.64833462432225"/>
  </r>
  <r>
    <x v="22"/>
    <x v="10"/>
    <x v="2"/>
    <s v="Ordinateur"/>
    <n v="0"/>
    <n v="31764"/>
    <n v="0"/>
  </r>
  <r>
    <x v="22"/>
    <x v="10"/>
    <x v="2"/>
    <s v="Lampes"/>
    <n v="0"/>
    <n v="13630"/>
    <n v="0"/>
  </r>
  <r>
    <x v="22"/>
    <x v="10"/>
    <x v="2"/>
    <s v="Tracteur"/>
    <n v="2"/>
    <n v="16948"/>
    <n v="118.0080245456691"/>
  </r>
  <r>
    <x v="22"/>
    <x v="10"/>
    <x v="2"/>
    <s v="Trotinette"/>
    <n v="0"/>
    <n v="1624"/>
    <n v="0"/>
  </r>
  <r>
    <x v="22"/>
    <x v="10"/>
    <x v="2"/>
    <s v="Voiture"/>
    <n v="0"/>
    <n v="2286"/>
    <n v="0"/>
  </r>
  <r>
    <x v="22"/>
    <x v="10"/>
    <x v="2"/>
    <s v="Mercedes"/>
    <n v="0"/>
    <n v="1488"/>
    <n v="0"/>
  </r>
  <r>
    <x v="22"/>
    <x v="10"/>
    <x v="2"/>
    <s v="chien"/>
    <n v="0"/>
    <n v="1765"/>
    <n v="0"/>
  </r>
  <r>
    <x v="23"/>
    <x v="11"/>
    <x v="2"/>
    <s v="Chat"/>
    <n v="2"/>
    <n v="6891"/>
    <n v="290.23363807865331"/>
  </r>
  <r>
    <x v="23"/>
    <x v="11"/>
    <x v="2"/>
    <s v="Ordinateur"/>
    <n v="3"/>
    <n v="55542"/>
    <n v="54.013179215728634"/>
  </r>
  <r>
    <x v="23"/>
    <x v="11"/>
    <x v="2"/>
    <s v="Lampes"/>
    <n v="0"/>
    <n v="14599"/>
    <n v="0"/>
  </r>
  <r>
    <x v="23"/>
    <x v="11"/>
    <x v="2"/>
    <s v="Tracteur"/>
    <n v="1"/>
    <n v="47723"/>
    <n v="20.954256857280555"/>
  </r>
  <r>
    <x v="23"/>
    <x v="11"/>
    <x v="2"/>
    <s v="Trotinette"/>
    <n v="0"/>
    <n v="4114"/>
    <n v="0"/>
  </r>
  <r>
    <x v="23"/>
    <x v="11"/>
    <x v="2"/>
    <s v="Voiture"/>
    <n v="0"/>
    <n v="1050"/>
    <n v="0"/>
  </r>
  <r>
    <x v="23"/>
    <x v="11"/>
    <x v="2"/>
    <s v="Mercedes"/>
    <n v="0"/>
    <n v="2356"/>
    <n v="0"/>
  </r>
  <r>
    <x v="23"/>
    <x v="11"/>
    <x v="2"/>
    <s v="chien"/>
    <n v="1"/>
    <n v="1765"/>
    <n v="566.57223796033986"/>
  </r>
  <r>
    <x v="24"/>
    <x v="0"/>
    <x v="2"/>
    <s v="Chat"/>
    <n v="1"/>
    <n v="8608"/>
    <n v="116.17100371747212"/>
  </r>
  <r>
    <x v="24"/>
    <x v="0"/>
    <x v="2"/>
    <s v="Ordinateur"/>
    <n v="1"/>
    <n v="55630"/>
    <n v="17.975912277548087"/>
  </r>
  <r>
    <x v="24"/>
    <x v="0"/>
    <x v="2"/>
    <s v="Lampes"/>
    <n v="2"/>
    <n v="10889"/>
    <n v="183.6715951878042"/>
  </r>
  <r>
    <x v="24"/>
    <x v="0"/>
    <x v="2"/>
    <s v="Tracteur"/>
    <n v="0"/>
    <n v="44074"/>
    <n v="0"/>
  </r>
  <r>
    <x v="24"/>
    <x v="0"/>
    <x v="2"/>
    <s v="Trotinette"/>
    <n v="0"/>
    <n v="3428"/>
    <n v="0"/>
  </r>
  <r>
    <x v="24"/>
    <x v="0"/>
    <x v="2"/>
    <s v="Voiture"/>
    <n v="2"/>
    <n v="2374"/>
    <n v="842.45998315080033"/>
  </r>
  <r>
    <x v="24"/>
    <x v="0"/>
    <x v="2"/>
    <s v="Mercedes"/>
    <n v="0"/>
    <n v="1984"/>
    <n v="0"/>
  </r>
  <r>
    <x v="24"/>
    <x v="0"/>
    <x v="2"/>
    <s v="chien"/>
    <n v="1"/>
    <n v="2384"/>
    <n v="419.46308724832215"/>
  </r>
  <r>
    <x v="25"/>
    <x v="1"/>
    <x v="2"/>
    <s v="Chat"/>
    <n v="0"/>
    <n v="10635"/>
    <n v="0"/>
  </r>
  <r>
    <x v="25"/>
    <x v="1"/>
    <x v="2"/>
    <s v="Ordinateur"/>
    <n v="0"/>
    <n v="61004"/>
    <n v="0"/>
  </r>
  <r>
    <x v="25"/>
    <x v="1"/>
    <x v="2"/>
    <s v="Lampes"/>
    <n v="11"/>
    <n v="11642"/>
    <n v="944.85483593884214"/>
  </r>
  <r>
    <x v="25"/>
    <x v="1"/>
    <x v="2"/>
    <s v="Tracteur"/>
    <n v="0"/>
    <n v="49367"/>
    <n v="0"/>
  </r>
  <r>
    <x v="25"/>
    <x v="1"/>
    <x v="2"/>
    <s v="Trotinette"/>
    <n v="1"/>
    <n v="4444"/>
    <n v="225.02250225022502"/>
  </r>
  <r>
    <x v="25"/>
    <x v="1"/>
    <x v="2"/>
    <s v="Voiture"/>
    <n v="0"/>
    <n v="2674"/>
    <n v="0"/>
  </r>
  <r>
    <x v="25"/>
    <x v="1"/>
    <x v="2"/>
    <s v="Mercedes"/>
    <n v="0"/>
    <n v="1984"/>
    <n v="0"/>
  </r>
  <r>
    <x v="25"/>
    <x v="1"/>
    <x v="2"/>
    <s v="chien"/>
    <n v="0"/>
    <n v="2589"/>
    <n v="0"/>
  </r>
  <r>
    <x v="26"/>
    <x v="2"/>
    <x v="2"/>
    <s v="Chat"/>
    <n v="0"/>
    <n v="8322"/>
    <n v="0"/>
  </r>
  <r>
    <x v="26"/>
    <x v="2"/>
    <x v="2"/>
    <s v="Ordinateur"/>
    <n v="0"/>
    <n v="49653"/>
    <n v="0"/>
  </r>
  <r>
    <x v="26"/>
    <x v="2"/>
    <x v="2"/>
    <s v="Lampes"/>
    <n v="0"/>
    <n v="2304"/>
    <n v="0"/>
  </r>
  <r>
    <x v="26"/>
    <x v="2"/>
    <x v="2"/>
    <s v="Tracteur"/>
    <n v="1"/>
    <n v="44226"/>
    <n v="22.611133722244833"/>
  </r>
  <r>
    <x v="26"/>
    <x v="2"/>
    <x v="2"/>
    <s v="Trotinette"/>
    <n v="1"/>
    <n v="3586"/>
    <n v="278.8622420524261"/>
  </r>
  <r>
    <x v="26"/>
    <x v="2"/>
    <x v="2"/>
    <s v="Voiture"/>
    <n v="0"/>
    <n v="2250"/>
    <n v="0"/>
  </r>
  <r>
    <x v="26"/>
    <x v="2"/>
    <x v="2"/>
    <s v="Mercedes"/>
    <n v="0"/>
    <n v="1488"/>
    <n v="0"/>
  </r>
  <r>
    <x v="26"/>
    <x v="2"/>
    <x v="2"/>
    <s v="chien"/>
    <n v="2"/>
    <n v="525"/>
    <n v="3809.5238095238096"/>
  </r>
  <r>
    <x v="27"/>
    <x v="3"/>
    <x v="2"/>
    <s v="Chat"/>
    <n v="0"/>
    <n v="8144"/>
    <n v="0"/>
  </r>
  <r>
    <x v="27"/>
    <x v="3"/>
    <x v="2"/>
    <s v="Ordinateur"/>
    <n v="2"/>
    <n v="47384"/>
    <n v="42.208340368056732"/>
  </r>
  <r>
    <x v="27"/>
    <x v="3"/>
    <x v="2"/>
    <s v="Lampes"/>
    <n v="0"/>
    <n v="507"/>
    <n v="0"/>
  </r>
  <r>
    <x v="27"/>
    <x v="3"/>
    <x v="2"/>
    <s v="Tracteur"/>
    <n v="0"/>
    <n v="33670"/>
    <n v="0"/>
  </r>
  <r>
    <x v="27"/>
    <x v="3"/>
    <x v="2"/>
    <s v="Trotinette"/>
    <n v="0"/>
    <n v="2159"/>
    <n v="0"/>
  </r>
  <r>
    <x v="27"/>
    <x v="3"/>
    <x v="2"/>
    <s v="Voiture"/>
    <n v="0"/>
    <n v="574"/>
    <n v="0"/>
  </r>
  <r>
    <x v="27"/>
    <x v="3"/>
    <x v="2"/>
    <s v="Mercedes"/>
    <n v="0"/>
    <n v="1488"/>
    <n v="0"/>
  </r>
  <r>
    <x v="27"/>
    <x v="3"/>
    <x v="2"/>
    <s v="chien"/>
    <n v="0"/>
    <n v="0"/>
    <n v="0"/>
  </r>
  <r>
    <x v="28"/>
    <x v="4"/>
    <x v="3"/>
    <s v="Chat"/>
    <n v="1"/>
    <n v="8017"/>
    <n v="124.73493825620558"/>
  </r>
  <r>
    <x v="28"/>
    <x v="4"/>
    <x v="3"/>
    <s v="Ordinateur"/>
    <n v="0"/>
    <n v="56449"/>
    <n v="0"/>
  </r>
  <r>
    <x v="28"/>
    <x v="4"/>
    <x v="3"/>
    <s v="Lampes"/>
    <n v="0"/>
    <n v="548"/>
    <n v="0"/>
  </r>
  <r>
    <x v="28"/>
    <x v="4"/>
    <x v="3"/>
    <s v="Tracteur"/>
    <n v="1"/>
    <n v="48621"/>
    <n v="20.567244606240099"/>
  </r>
  <r>
    <x v="28"/>
    <x v="4"/>
    <x v="3"/>
    <s v="Trotinette"/>
    <n v="0"/>
    <n v="4408"/>
    <n v="0"/>
  </r>
  <r>
    <x v="28"/>
    <x v="4"/>
    <x v="3"/>
    <s v="Voiture"/>
    <n v="0"/>
    <n v="2162"/>
    <n v="0"/>
  </r>
  <r>
    <x v="28"/>
    <x v="4"/>
    <x v="3"/>
    <s v="Mercedes"/>
    <n v="0"/>
    <n v="496"/>
    <n v="0"/>
  </r>
  <r>
    <x v="28"/>
    <x v="4"/>
    <x v="3"/>
    <s v="chien"/>
    <n v="0"/>
    <n v="0"/>
    <n v="0"/>
  </r>
  <r>
    <x v="29"/>
    <x v="5"/>
    <x v="3"/>
    <s v="Chat"/>
    <n v="0"/>
    <n v="8766"/>
    <n v="0"/>
  </r>
  <r>
    <x v="29"/>
    <x v="5"/>
    <x v="3"/>
    <s v="Ordinateur"/>
    <n v="1"/>
    <n v="57712"/>
    <n v="17.327418907679512"/>
  </r>
  <r>
    <x v="29"/>
    <x v="5"/>
    <x v="3"/>
    <s v="Lampes"/>
    <n v="0"/>
    <n v="1072"/>
    <n v="0"/>
  </r>
  <r>
    <x v="29"/>
    <x v="5"/>
    <x v="3"/>
    <s v="Tracteur"/>
    <n v="352"/>
    <n v="45846"/>
    <n v="7677.8781136849448"/>
  </r>
  <r>
    <x v="29"/>
    <x v="5"/>
    <x v="3"/>
    <s v="Trotinette"/>
    <n v="0"/>
    <n v="2650"/>
    <n v="0"/>
  </r>
  <r>
    <x v="29"/>
    <x v="5"/>
    <x v="3"/>
    <s v="Voiture"/>
    <n v="3"/>
    <n v="3092"/>
    <n v="970.24579560155246"/>
  </r>
  <r>
    <x v="29"/>
    <x v="5"/>
    <x v="3"/>
    <s v="Mercedes"/>
    <n v="0"/>
    <n v="992"/>
    <n v="0"/>
  </r>
  <r>
    <x v="29"/>
    <x v="5"/>
    <x v="3"/>
    <s v="chien"/>
    <n v="0"/>
    <n v="144"/>
    <n v="0"/>
  </r>
  <r>
    <x v="30"/>
    <x v="6"/>
    <x v="3"/>
    <s v="Chat"/>
    <n v="0"/>
    <n v="8499"/>
    <n v="0"/>
  </r>
  <r>
    <x v="30"/>
    <x v="6"/>
    <x v="3"/>
    <s v="Ordinateur"/>
    <n v="0"/>
    <n v="60744"/>
    <n v="0"/>
  </r>
  <r>
    <x v="30"/>
    <x v="6"/>
    <x v="3"/>
    <s v="Lampes"/>
    <n v="0"/>
    <n v="1110"/>
    <n v="0"/>
  </r>
  <r>
    <x v="30"/>
    <x v="6"/>
    <x v="3"/>
    <s v="Tracteur"/>
    <n v="5"/>
    <n v="45200"/>
    <n v="110.61946902654867"/>
  </r>
  <r>
    <x v="30"/>
    <x v="6"/>
    <x v="3"/>
    <s v="Trotinette"/>
    <n v="0"/>
    <n v="4656"/>
    <n v="0"/>
  </r>
  <r>
    <x v="30"/>
    <x v="6"/>
    <x v="3"/>
    <s v="Voiture"/>
    <n v="1"/>
    <n v="3098"/>
    <n v="322.78889606197544"/>
  </r>
  <r>
    <x v="30"/>
    <x v="6"/>
    <x v="3"/>
    <s v="Mercedes"/>
    <n v="0"/>
    <n v="992"/>
    <n v="0"/>
  </r>
  <r>
    <x v="30"/>
    <x v="6"/>
    <x v="3"/>
    <s v="chien"/>
    <n v="0"/>
    <n v="1744"/>
    <n v="0"/>
  </r>
  <r>
    <x v="31"/>
    <x v="7"/>
    <x v="3"/>
    <s v="Chat"/>
    <n v="0"/>
    <n v="10279"/>
    <n v="0"/>
  </r>
  <r>
    <x v="31"/>
    <x v="7"/>
    <x v="3"/>
    <s v="Ordinateur"/>
    <n v="1"/>
    <n v="66675"/>
    <n v="14.998125234345707"/>
  </r>
  <r>
    <x v="31"/>
    <x v="7"/>
    <x v="3"/>
    <s v="Lampes"/>
    <n v="0"/>
    <n v="954"/>
    <n v="0"/>
  </r>
  <r>
    <x v="31"/>
    <x v="7"/>
    <x v="3"/>
    <s v="Tracteur"/>
    <n v="0"/>
    <n v="50404"/>
    <n v="0"/>
  </r>
  <r>
    <x v="31"/>
    <x v="7"/>
    <x v="3"/>
    <s v="Trotinette"/>
    <n v="0"/>
    <n v="3368"/>
    <n v="0"/>
  </r>
  <r>
    <x v="31"/>
    <x v="7"/>
    <x v="3"/>
    <s v="Voiture"/>
    <n v="0"/>
    <n v="2311"/>
    <n v="0"/>
  </r>
  <r>
    <x v="31"/>
    <x v="7"/>
    <x v="3"/>
    <s v="Mercedes"/>
    <n v="0"/>
    <n v="1860"/>
    <n v="0"/>
  </r>
  <r>
    <x v="31"/>
    <x v="7"/>
    <x v="3"/>
    <s v="chien"/>
    <n v="0"/>
    <n v="2384"/>
    <n v="0"/>
  </r>
  <r>
    <x v="32"/>
    <x v="8"/>
    <x v="3"/>
    <s v="Chat"/>
    <n v="0"/>
    <n v="8372"/>
    <n v="0"/>
  </r>
  <r>
    <x v="32"/>
    <x v="8"/>
    <x v="3"/>
    <s v="Ordinateur"/>
    <n v="2"/>
    <n v="54450"/>
    <n v="36.730945821854917"/>
  </r>
  <r>
    <x v="32"/>
    <x v="8"/>
    <x v="3"/>
    <s v="Lampes"/>
    <n v="0"/>
    <n v="297"/>
    <n v="0"/>
  </r>
  <r>
    <x v="32"/>
    <x v="8"/>
    <x v="3"/>
    <s v="Tracteur"/>
    <n v="0"/>
    <n v="34510"/>
    <n v="0"/>
  </r>
  <r>
    <x v="32"/>
    <x v="8"/>
    <x v="3"/>
    <s v="Trotinette"/>
    <n v="0"/>
    <n v="2685"/>
    <n v="0"/>
  </r>
  <r>
    <x v="32"/>
    <x v="8"/>
    <x v="3"/>
    <s v="Voiture"/>
    <n v="0"/>
    <n v="3424"/>
    <n v="0"/>
  </r>
  <r>
    <x v="32"/>
    <x v="8"/>
    <x v="3"/>
    <s v="Mercedes"/>
    <n v="0"/>
    <n v="2852"/>
    <n v="0"/>
  </r>
  <r>
    <x v="32"/>
    <x v="8"/>
    <x v="3"/>
    <s v="chien"/>
    <n v="0"/>
    <n v="0"/>
    <n v="0"/>
  </r>
  <r>
    <x v="33"/>
    <x v="9"/>
    <x v="3"/>
    <s v="Chat"/>
    <n v="0"/>
    <n v="8812"/>
    <n v="0"/>
  </r>
  <r>
    <x v="33"/>
    <x v="9"/>
    <x v="3"/>
    <s v="Ordinateur"/>
    <n v="0"/>
    <n v="57669"/>
    <n v="0"/>
  </r>
  <r>
    <x v="33"/>
    <x v="9"/>
    <x v="3"/>
    <s v="Lampes"/>
    <n v="0"/>
    <n v="1003"/>
    <n v="0"/>
  </r>
  <r>
    <x v="33"/>
    <x v="9"/>
    <x v="3"/>
    <s v="Tracteur"/>
    <n v="0"/>
    <n v="32597"/>
    <n v="0"/>
  </r>
  <r>
    <x v="33"/>
    <x v="9"/>
    <x v="3"/>
    <s v="Trotinette"/>
    <n v="1"/>
    <n v="3833"/>
    <n v="260.89225150013044"/>
  </r>
  <r>
    <x v="33"/>
    <x v="9"/>
    <x v="3"/>
    <s v="Voiture"/>
    <n v="0"/>
    <n v="2748"/>
    <n v="0"/>
  </r>
  <r>
    <x v="33"/>
    <x v="9"/>
    <x v="3"/>
    <s v="Mercedes"/>
    <n v="0"/>
    <n v="1488"/>
    <n v="0"/>
  </r>
  <r>
    <x v="33"/>
    <x v="9"/>
    <x v="3"/>
    <s v="chien"/>
    <n v="0"/>
    <n v="1369"/>
    <n v="0"/>
  </r>
  <r>
    <x v="34"/>
    <x v="10"/>
    <x v="3"/>
    <s v="Chat"/>
    <n v="0"/>
    <n v="4560"/>
    <n v="0"/>
  </r>
  <r>
    <x v="34"/>
    <x v="10"/>
    <x v="3"/>
    <s v="Ordinateur"/>
    <n v="0"/>
    <n v="33742"/>
    <n v="0"/>
  </r>
  <r>
    <x v="34"/>
    <x v="10"/>
    <x v="3"/>
    <s v="Lampes"/>
    <n v="0"/>
    <n v="785"/>
    <n v="0"/>
  </r>
  <r>
    <x v="34"/>
    <x v="10"/>
    <x v="3"/>
    <s v="Tracteur"/>
    <n v="1"/>
    <n v="24586"/>
    <n v="40.673554055153339"/>
  </r>
  <r>
    <x v="34"/>
    <x v="10"/>
    <x v="3"/>
    <s v="Trotinette"/>
    <n v="2"/>
    <n v="2223"/>
    <n v="899.68511021142604"/>
  </r>
  <r>
    <x v="34"/>
    <x v="10"/>
    <x v="3"/>
    <s v="Voiture"/>
    <n v="0"/>
    <n v="2058"/>
    <n v="0"/>
  </r>
  <r>
    <x v="34"/>
    <x v="10"/>
    <x v="3"/>
    <s v="Mercedes"/>
    <n v="0"/>
    <n v="4464"/>
    <n v="0"/>
  </r>
  <r>
    <x v="34"/>
    <x v="10"/>
    <x v="3"/>
    <s v="chien"/>
    <n v="0"/>
    <n v="990"/>
    <n v="0"/>
  </r>
  <r>
    <x v="35"/>
    <x v="11"/>
    <x v="3"/>
    <s v="Chat"/>
    <n v="0"/>
    <n v="6572"/>
    <n v="0"/>
  </r>
  <r>
    <x v="35"/>
    <x v="11"/>
    <x v="3"/>
    <s v="Ordinateur"/>
    <n v="0"/>
    <n v="46838"/>
    <n v="0"/>
  </r>
  <r>
    <x v="35"/>
    <x v="11"/>
    <x v="3"/>
    <s v="Lampes"/>
    <n v="0"/>
    <n v="1151"/>
    <n v="0"/>
  </r>
  <r>
    <x v="35"/>
    <x v="11"/>
    <x v="3"/>
    <s v="Tracteur"/>
    <n v="3"/>
    <n v="31714"/>
    <n v="94.595446805827081"/>
  </r>
  <r>
    <x v="35"/>
    <x v="11"/>
    <x v="3"/>
    <s v="Trotinette"/>
    <n v="2"/>
    <n v="3080"/>
    <n v="649.35064935064941"/>
  </r>
  <r>
    <x v="35"/>
    <x v="11"/>
    <x v="3"/>
    <s v="Voiture"/>
    <n v="0"/>
    <n v="1354"/>
    <n v="0"/>
  </r>
  <r>
    <x v="35"/>
    <x v="11"/>
    <x v="3"/>
    <s v="Mercedes"/>
    <n v="0"/>
    <n v="1984"/>
    <n v="0"/>
  </r>
  <r>
    <x v="35"/>
    <x v="11"/>
    <x v="3"/>
    <s v="chien"/>
    <n v="0"/>
    <n v="1780"/>
    <n v="0"/>
  </r>
  <r>
    <x v="36"/>
    <x v="0"/>
    <x v="3"/>
    <s v="Chat"/>
    <n v="0"/>
    <n v="9272"/>
    <n v="0"/>
  </r>
  <r>
    <x v="36"/>
    <x v="0"/>
    <x v="3"/>
    <s v="Ordinateur"/>
    <n v="0"/>
    <n v="54274"/>
    <n v="0"/>
  </r>
  <r>
    <x v="36"/>
    <x v="0"/>
    <x v="3"/>
    <s v="Lampes"/>
    <n v="0"/>
    <n v="283"/>
    <n v="0"/>
  </r>
  <r>
    <x v="36"/>
    <x v="0"/>
    <x v="3"/>
    <s v="Tracteur"/>
    <n v="0"/>
    <n v="35575"/>
    <n v="0"/>
  </r>
  <r>
    <x v="36"/>
    <x v="0"/>
    <x v="3"/>
    <s v="Trotinette"/>
    <n v="0"/>
    <n v="3406"/>
    <n v="0"/>
  </r>
  <r>
    <x v="36"/>
    <x v="0"/>
    <x v="3"/>
    <s v="Voiture"/>
    <n v="0"/>
    <n v="2410"/>
    <n v="0"/>
  </r>
  <r>
    <x v="36"/>
    <x v="0"/>
    <x v="3"/>
    <s v="Mercedes"/>
    <n v="0"/>
    <n v="2976"/>
    <n v="0"/>
  </r>
  <r>
    <x v="36"/>
    <x v="0"/>
    <x v="3"/>
    <s v="chien"/>
    <n v="0"/>
    <n v="1684"/>
    <n v="0"/>
  </r>
  <r>
    <x v="37"/>
    <x v="1"/>
    <x v="3"/>
    <s v="Chat"/>
    <n v="0"/>
    <n v="7667"/>
    <n v="0"/>
  </r>
  <r>
    <x v="37"/>
    <x v="1"/>
    <x v="3"/>
    <s v="Ordinateur"/>
    <n v="1"/>
    <n v="67119"/>
    <n v="14.898910889613969"/>
  </r>
  <r>
    <x v="37"/>
    <x v="1"/>
    <x v="3"/>
    <s v="Lampes"/>
    <n v="0"/>
    <n v="1201"/>
    <n v="0"/>
  </r>
  <r>
    <x v="37"/>
    <x v="1"/>
    <x v="3"/>
    <s v="Tracteur"/>
    <n v="0"/>
    <n v="42889"/>
    <n v="0"/>
  </r>
  <r>
    <x v="37"/>
    <x v="1"/>
    <x v="3"/>
    <s v="Trotinette"/>
    <n v="0"/>
    <n v="4054"/>
    <n v="0"/>
  </r>
  <r>
    <x v="37"/>
    <x v="1"/>
    <x v="3"/>
    <s v="Voiture"/>
    <n v="0"/>
    <n v="1324"/>
    <n v="0"/>
  </r>
  <r>
    <x v="37"/>
    <x v="1"/>
    <x v="3"/>
    <s v="Mercedes"/>
    <n v="0"/>
    <n v="1488"/>
    <n v="0"/>
  </r>
  <r>
    <x v="37"/>
    <x v="1"/>
    <x v="3"/>
    <s v="chien"/>
    <n v="0"/>
    <n v="1594"/>
    <n v="0"/>
  </r>
  <r>
    <x v="38"/>
    <x v="2"/>
    <x v="3"/>
    <s v="Chat"/>
    <n v="1"/>
    <n v="6393"/>
    <n v="156.42108556233381"/>
  </r>
  <r>
    <x v="38"/>
    <x v="2"/>
    <x v="3"/>
    <s v="Ordinateur"/>
    <n v="2"/>
    <n v="41725"/>
    <n v="47.932893948472142"/>
  </r>
  <r>
    <x v="38"/>
    <x v="2"/>
    <x v="3"/>
    <s v="Lampes"/>
    <n v="0"/>
    <n v="499"/>
    <n v="0"/>
  </r>
  <r>
    <x v="38"/>
    <x v="2"/>
    <x v="3"/>
    <s v="Tracteur"/>
    <n v="0"/>
    <n v="29991"/>
    <n v="0"/>
  </r>
  <r>
    <x v="38"/>
    <x v="2"/>
    <x v="3"/>
    <s v="Trotinette"/>
    <n v="0"/>
    <n v="3130"/>
    <n v="0"/>
  </r>
  <r>
    <x v="38"/>
    <x v="2"/>
    <x v="3"/>
    <s v="Voiture"/>
    <n v="0"/>
    <n v="1862"/>
    <n v="0"/>
  </r>
  <r>
    <x v="38"/>
    <x v="2"/>
    <x v="3"/>
    <s v="Mercedes"/>
    <n v="0"/>
    <n v="2480"/>
    <n v="0"/>
  </r>
  <r>
    <x v="38"/>
    <x v="2"/>
    <x v="3"/>
    <s v="chien"/>
    <n v="0"/>
    <n v="1290"/>
    <n v="0"/>
  </r>
  <r>
    <x v="39"/>
    <x v="3"/>
    <x v="3"/>
    <s v="Chat"/>
    <n v="0"/>
    <n v="5833"/>
    <n v="0"/>
  </r>
  <r>
    <x v="39"/>
    <x v="3"/>
    <x v="3"/>
    <s v="Ordinateur"/>
    <n v="11"/>
    <n v="35453"/>
    <n v="310.26993484331365"/>
  </r>
  <r>
    <x v="39"/>
    <x v="3"/>
    <x v="3"/>
    <s v="Lampes"/>
    <n v="0"/>
    <n v="802"/>
    <n v="0"/>
  </r>
  <r>
    <x v="39"/>
    <x v="3"/>
    <x v="3"/>
    <s v="Tracteur"/>
    <n v="2"/>
    <n v="31851"/>
    <n v="62.792377005431547"/>
  </r>
  <r>
    <x v="39"/>
    <x v="3"/>
    <x v="3"/>
    <s v="Trotinette"/>
    <n v="0"/>
    <n v="2550"/>
    <n v="0"/>
  </r>
  <r>
    <x v="39"/>
    <x v="3"/>
    <x v="3"/>
    <s v="Voiture"/>
    <n v="0"/>
    <n v="212"/>
    <n v="0"/>
  </r>
  <r>
    <x v="39"/>
    <x v="3"/>
    <x v="3"/>
    <s v="Mercedes"/>
    <n v="0"/>
    <n v="2480"/>
    <n v="0"/>
  </r>
  <r>
    <x v="39"/>
    <x v="3"/>
    <x v="3"/>
    <s v="chien"/>
    <n v="0"/>
    <n v="0"/>
    <n v="0"/>
  </r>
  <r>
    <x v="40"/>
    <x v="4"/>
    <x v="4"/>
    <s v="Chat"/>
    <n v="1"/>
    <n v="6769"/>
    <n v="147.73230905599056"/>
  </r>
  <r>
    <x v="40"/>
    <x v="4"/>
    <x v="4"/>
    <s v="Ordinateur"/>
    <n v="0"/>
    <n v="52728"/>
    <n v="0"/>
  </r>
  <r>
    <x v="40"/>
    <x v="4"/>
    <x v="4"/>
    <s v="Lampes"/>
    <n v="0"/>
    <n v="548"/>
    <n v="0"/>
  </r>
  <r>
    <x v="40"/>
    <x v="4"/>
    <x v="4"/>
    <s v="Tracteur"/>
    <n v="1"/>
    <n v="35019"/>
    <n v="28.555926782603727"/>
  </r>
  <r>
    <x v="40"/>
    <x v="4"/>
    <x v="4"/>
    <s v="Trotinette"/>
    <n v="0"/>
    <n v="3080"/>
    <n v="0"/>
  </r>
  <r>
    <x v="40"/>
    <x v="4"/>
    <x v="4"/>
    <s v="Voiture"/>
    <n v="0"/>
    <n v="2400"/>
    <n v="0"/>
  </r>
  <r>
    <x v="40"/>
    <x v="4"/>
    <x v="4"/>
    <s v="Mercedes"/>
    <n v="0"/>
    <n v="2480"/>
    <n v="0"/>
  </r>
  <r>
    <x v="41"/>
    <x v="5"/>
    <x v="4"/>
    <s v="chien"/>
    <n v="1"/>
    <n v="0"/>
    <n v="0"/>
  </r>
  <r>
    <x v="41"/>
    <x v="5"/>
    <x v="4"/>
    <s v="Chat"/>
    <n v="0"/>
    <n v="7232"/>
    <n v="0"/>
  </r>
  <r>
    <x v="41"/>
    <x v="5"/>
    <x v="4"/>
    <s v="Ordinateur"/>
    <n v="2"/>
    <n v="53860"/>
    <n v="37.133308577794281"/>
  </r>
  <r>
    <x v="41"/>
    <x v="5"/>
    <x v="4"/>
    <s v="Lampes"/>
    <n v="0"/>
    <n v="645"/>
    <n v="0"/>
  </r>
  <r>
    <x v="41"/>
    <x v="5"/>
    <x v="4"/>
    <s v="Tracteur"/>
    <n v="0"/>
    <n v="32480"/>
    <n v="0"/>
  </r>
  <r>
    <x v="41"/>
    <x v="5"/>
    <x v="4"/>
    <s v="Trotinette"/>
    <n v="0"/>
    <n v="3159"/>
    <n v="0"/>
  </r>
  <r>
    <x v="41"/>
    <x v="5"/>
    <x v="4"/>
    <s v="Voiture"/>
    <n v="1"/>
    <n v="2400"/>
    <n v="416.66666666666669"/>
  </r>
  <r>
    <x v="41"/>
    <x v="5"/>
    <x v="4"/>
    <s v="Mercedes"/>
    <n v="0"/>
    <n v="0"/>
    <n v="0"/>
  </r>
  <r>
    <x v="41"/>
    <x v="5"/>
    <x v="4"/>
    <s v="chien"/>
    <n v="0"/>
    <n v="0"/>
    <n v="0"/>
  </r>
  <r>
    <x v="42"/>
    <x v="6"/>
    <x v="4"/>
    <s v="Chat"/>
    <n v="0"/>
    <n v="5351"/>
    <n v="0"/>
  </r>
  <r>
    <x v="42"/>
    <x v="6"/>
    <x v="4"/>
    <s v="Ordinateur"/>
    <n v="1"/>
    <n v="36100"/>
    <n v="27.700831024930746"/>
  </r>
  <r>
    <x v="42"/>
    <x v="6"/>
    <x v="4"/>
    <s v="Lampes"/>
    <n v="0"/>
    <n v="609"/>
    <n v="0"/>
  </r>
  <r>
    <x v="42"/>
    <x v="6"/>
    <x v="4"/>
    <s v="Tracteur"/>
    <n v="1"/>
    <n v="27504"/>
    <n v="36.358347876672482"/>
  </r>
  <r>
    <x v="42"/>
    <x v="6"/>
    <x v="4"/>
    <s v="Trotinette"/>
    <n v="0"/>
    <n v="2170"/>
    <n v="0"/>
  </r>
  <r>
    <x v="42"/>
    <x v="6"/>
    <x v="4"/>
    <s v="Voiture"/>
    <n v="0"/>
    <n v="1800"/>
    <n v="0"/>
  </r>
  <r>
    <x v="42"/>
    <x v="6"/>
    <x v="4"/>
    <s v="Mercedes"/>
    <n v="0"/>
    <n v="0"/>
    <n v="0"/>
  </r>
  <r>
    <x v="42"/>
    <x v="6"/>
    <x v="4"/>
    <s v="chien"/>
    <n v="0"/>
    <n v="0"/>
    <n v="0"/>
  </r>
  <r>
    <x v="43"/>
    <x v="7"/>
    <x v="4"/>
    <s v="chien"/>
    <n v="1"/>
    <n v="38500"/>
    <n v="25.974025974025974"/>
  </r>
  <r>
    <x v="44"/>
    <x v="12"/>
    <x v="5"/>
    <s v="Mercedes"/>
    <n v="5"/>
    <n v="150000"/>
    <n v="33.3333333333333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ableau croisé dynamique3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outline="1" outlineData="1" multipleFieldFilters="0" chartFormat="4">
  <location ref="A4:B49" firstHeaderRow="1" firstDataRow="1" firstDataCol="1" rowPageCount="2" colPageCount="1"/>
  <pivotFields count="7">
    <pivotField axis="axisRow" multipleItemSelectionAllowed="1" showAll="0">
      <items count="4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t="default"/>
      </items>
    </pivotField>
    <pivotField axis="axisPage" multipleItemSelectionAllowed="1" showAll="0" defaultSubtotal="0">
      <items count="58">
        <item x="4"/>
        <item x="5"/>
        <item x="6"/>
        <item x="7"/>
        <item x="8"/>
        <item x="9"/>
        <item x="10"/>
        <item x="11"/>
        <item x="0"/>
        <item x="1"/>
        <item x="2"/>
        <item x="3"/>
        <item m="1" x="44"/>
        <item m="1" x="46"/>
        <item m="1" x="49"/>
        <item m="1" x="37"/>
        <item m="1" x="55"/>
        <item m="1" x="22"/>
        <item m="1" x="27"/>
        <item m="1" x="30"/>
        <item m="1" x="31"/>
        <item m="1" x="32"/>
        <item m="1" x="36"/>
        <item m="1" x="56"/>
        <item m="1" x="26"/>
        <item m="1" x="40"/>
        <item m="1" x="38"/>
        <item m="1" x="14"/>
        <item m="1" x="29"/>
        <item m="1" x="50"/>
        <item m="1" x="25"/>
        <item m="1" x="41"/>
        <item m="1" x="17"/>
        <item m="1" x="43"/>
        <item m="1" x="45"/>
        <item m="1" x="47"/>
        <item m="1" x="16"/>
        <item m="1" x="42"/>
        <item m="1" x="33"/>
        <item m="1" x="51"/>
        <item m="1" x="52"/>
        <item m="1" x="53"/>
        <item m="1" x="34"/>
        <item m="1" x="20"/>
        <item m="1" x="21"/>
        <item m="1" x="23"/>
        <item m="1" x="24"/>
        <item m="1" x="57"/>
        <item m="1" x="28"/>
        <item m="1" x="48"/>
        <item m="1" x="18"/>
        <item m="1" x="35"/>
        <item m="1" x="19"/>
        <item m="1" x="54"/>
        <item m="1" x="39"/>
        <item m="1" x="15"/>
        <item m="1" x="13"/>
        <item x="12"/>
      </items>
    </pivotField>
    <pivotField axis="axisPage" multipleItemSelectionAllowed="1" showAll="0">
      <items count="8">
        <item m="1" x="6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dataField="1" showAll="0"/>
  </pivotFields>
  <rowFields count="1">
    <field x="0"/>
  </rowFields>
  <rowItems count="4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</rowItems>
  <colItems count="1">
    <i/>
  </colItems>
  <pageFields count="2">
    <pageField fld="2" hier="-1"/>
    <pageField fld="1" hier="-1"/>
  </pageFields>
  <dataFields count="1">
    <dataField name="Somme de PPM NC produit" fld="6" baseField="1" baseItem="0" numFmtId="3"/>
  </dataFields>
  <chartFormats count="1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G347" totalsRowShown="0" headerRowDxfId="8" dataDxfId="7">
  <autoFilter ref="A1:G347" xr:uid="{00000000-0009-0000-0100-000002000000}"/>
  <tableColumns count="7">
    <tableColumn id="1" xr3:uid="{00000000-0010-0000-0000-000001000000}" name="DateT" dataDxfId="6"/>
    <tableColumn id="6" xr3:uid="{00000000-0010-0000-0000-000006000000}" name="Mois" dataDxfId="5">
      <calculatedColumnFormula>MONTH(Tableau2[[#This Row],[DateT]])</calculatedColumnFormula>
    </tableColumn>
    <tableColumn id="8" xr3:uid="{00000000-0010-0000-0000-000008000000}" name="Année" dataDxfId="4">
      <calculatedColumnFormula>YEAR(Tableau2[[#This Row],[DateT]])</calculatedColumnFormula>
    </tableColumn>
    <tableColumn id="2" xr3:uid="{00000000-0010-0000-0000-000002000000}" name="Produits" dataDxfId="3"/>
    <tableColumn id="3" xr3:uid="{00000000-0010-0000-0000-000003000000}" name="Nb de produits NC" dataDxfId="2"/>
    <tableColumn id="4" xr3:uid="{00000000-0010-0000-0000-000004000000}" name="Nb vendues" dataDxfId="1"/>
    <tableColumn id="5" xr3:uid="{00000000-0010-0000-0000-000005000000}" name="PPM NC produit" dataDxfId="0">
      <calculatedColumnFormula>IFERROR((E2/F2)*1000000,0)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7"/>
  <sheetViews>
    <sheetView showGridLines="0" zoomScale="110" zoomScaleNormal="110" workbookViewId="0">
      <pane ySplit="1" topLeftCell="A334" activePane="bottomLeft" state="frozenSplit"/>
      <selection pane="bottomLeft" activeCell="F348" sqref="F348"/>
    </sheetView>
  </sheetViews>
  <sheetFormatPr baseColWidth="10" defaultColWidth="11.5703125" defaultRowHeight="15" x14ac:dyDescent="0.25"/>
  <cols>
    <col min="1" max="3" width="11.5703125" style="8"/>
    <col min="4" max="4" width="17.28515625" style="8" customWidth="1"/>
    <col min="5" max="5" width="14.42578125" style="8" customWidth="1"/>
    <col min="6" max="6" width="16.85546875" style="8" customWidth="1"/>
    <col min="7" max="7" width="12.28515625" style="8" customWidth="1"/>
    <col min="8" max="16384" width="11.5703125" style="6"/>
  </cols>
  <sheetData>
    <row r="1" spans="1:9" s="3" customFormat="1" ht="48" customHeight="1" x14ac:dyDescent="0.25">
      <c r="A1" s="9" t="s">
        <v>2</v>
      </c>
      <c r="B1" s="9" t="s">
        <v>4</v>
      </c>
      <c r="C1" s="9" t="s">
        <v>1</v>
      </c>
      <c r="D1" s="9" t="s">
        <v>17</v>
      </c>
      <c r="E1" s="9" t="s">
        <v>18</v>
      </c>
      <c r="F1" s="9" t="s">
        <v>16</v>
      </c>
      <c r="G1" s="9" t="s">
        <v>0</v>
      </c>
    </row>
    <row r="2" spans="1:9" s="4" customFormat="1" x14ac:dyDescent="0.25">
      <c r="A2" s="7">
        <v>42614</v>
      </c>
      <c r="B2" s="13" t="str">
        <f>TEXT(Tableau2[[#This Row],[DateT]],"mmmm")</f>
        <v>septembre</v>
      </c>
      <c r="C2" s="10">
        <f>YEAR(Tableau2[[#This Row],[DateT]])</f>
        <v>2016</v>
      </c>
      <c r="D2" s="5" t="s">
        <v>13</v>
      </c>
      <c r="E2" s="2">
        <v>0</v>
      </c>
      <c r="F2" s="2">
        <v>8576</v>
      </c>
      <c r="G2" s="1">
        <f t="shared" ref="G2:G65" si="0">IFERROR((E2/F2)*1000000,0)</f>
        <v>0</v>
      </c>
      <c r="I2" s="3"/>
    </row>
    <row r="3" spans="1:9" s="4" customFormat="1" x14ac:dyDescent="0.25">
      <c r="A3" s="7">
        <v>42614</v>
      </c>
      <c r="B3" s="13" t="str">
        <f>TEXT(Tableau2[[#This Row],[DateT]],"mmmm")</f>
        <v>septembre</v>
      </c>
      <c r="C3" s="10">
        <f>YEAR(Tableau2[[#This Row],[DateT]])</f>
        <v>2016</v>
      </c>
      <c r="D3" s="5" t="s">
        <v>14</v>
      </c>
      <c r="E3" s="2">
        <v>0</v>
      </c>
      <c r="F3" s="2">
        <v>50059</v>
      </c>
      <c r="G3" s="1">
        <f t="shared" si="0"/>
        <v>0</v>
      </c>
    </row>
    <row r="4" spans="1:9" s="4" customFormat="1" x14ac:dyDescent="0.25">
      <c r="A4" s="7">
        <v>42614</v>
      </c>
      <c r="B4" s="13" t="str">
        <f>TEXT(Tableau2[[#This Row],[DateT]],"mmmm")</f>
        <v>septembre</v>
      </c>
      <c r="C4" s="10">
        <f>YEAR(Tableau2[[#This Row],[DateT]])</f>
        <v>2016</v>
      </c>
      <c r="D4" s="5" t="s">
        <v>13</v>
      </c>
      <c r="E4" s="2">
        <v>0</v>
      </c>
      <c r="F4" s="2">
        <v>37330</v>
      </c>
      <c r="G4" s="1">
        <f t="shared" si="0"/>
        <v>0</v>
      </c>
    </row>
    <row r="5" spans="1:9" s="4" customFormat="1" x14ac:dyDescent="0.25">
      <c r="A5" s="7">
        <v>42614</v>
      </c>
      <c r="B5" s="13" t="str">
        <f>TEXT(Tableau2[[#This Row],[DateT]],"mmmm")</f>
        <v>septembre</v>
      </c>
      <c r="C5" s="10">
        <f>YEAR(Tableau2[[#This Row],[DateT]])</f>
        <v>2016</v>
      </c>
      <c r="D5" s="5" t="s">
        <v>8</v>
      </c>
      <c r="E5" s="2">
        <v>0</v>
      </c>
      <c r="F5" s="2">
        <v>31578</v>
      </c>
      <c r="G5" s="1">
        <f t="shared" si="0"/>
        <v>0</v>
      </c>
    </row>
    <row r="6" spans="1:9" s="4" customFormat="1" x14ac:dyDescent="0.25">
      <c r="A6" s="7">
        <v>42614</v>
      </c>
      <c r="B6" s="13" t="str">
        <f>TEXT(Tableau2[[#This Row],[DateT]],"mmmm")</f>
        <v>septembre</v>
      </c>
      <c r="C6" s="10">
        <f>YEAR(Tableau2[[#This Row],[DateT]])</f>
        <v>2016</v>
      </c>
      <c r="D6" s="5" t="s">
        <v>15</v>
      </c>
      <c r="E6" s="2">
        <v>0</v>
      </c>
      <c r="F6" s="2">
        <v>2792</v>
      </c>
      <c r="G6" s="1">
        <f t="shared" si="0"/>
        <v>0</v>
      </c>
    </row>
    <row r="7" spans="1:9" s="4" customFormat="1" x14ac:dyDescent="0.25">
      <c r="A7" s="7">
        <v>42614</v>
      </c>
      <c r="B7" s="13" t="str">
        <f>TEXT(Tableau2[[#This Row],[DateT]],"mmmm")</f>
        <v>septembre</v>
      </c>
      <c r="C7" s="10">
        <f>YEAR(Tableau2[[#This Row],[DateT]])</f>
        <v>2016</v>
      </c>
      <c r="D7" s="5" t="s">
        <v>9</v>
      </c>
      <c r="E7" s="2">
        <v>0</v>
      </c>
      <c r="F7" s="2">
        <v>3274</v>
      </c>
      <c r="G7" s="1">
        <f t="shared" si="0"/>
        <v>0</v>
      </c>
    </row>
    <row r="8" spans="1:9" s="4" customFormat="1" x14ac:dyDescent="0.25">
      <c r="A8" s="7">
        <v>42614</v>
      </c>
      <c r="B8" s="13" t="str">
        <f>TEXT(Tableau2[[#This Row],[DateT]],"mmmm")</f>
        <v>septembre</v>
      </c>
      <c r="C8" s="10">
        <f>YEAR(Tableau2[[#This Row],[DateT]])</f>
        <v>2016</v>
      </c>
      <c r="D8" s="5" t="s">
        <v>11</v>
      </c>
      <c r="E8" s="2">
        <v>0</v>
      </c>
      <c r="F8" s="2">
        <v>2480</v>
      </c>
      <c r="G8" s="1">
        <f t="shared" si="0"/>
        <v>0</v>
      </c>
    </row>
    <row r="9" spans="1:9" s="4" customFormat="1" x14ac:dyDescent="0.25">
      <c r="A9" s="7">
        <v>42614</v>
      </c>
      <c r="B9" s="13" t="str">
        <f>TEXT(Tableau2[[#This Row],[DateT]],"mmmm")</f>
        <v>septembre</v>
      </c>
      <c r="C9" s="10">
        <f>YEAR(Tableau2[[#This Row],[DateT]])</f>
        <v>2016</v>
      </c>
      <c r="D9" s="5" t="s">
        <v>10</v>
      </c>
      <c r="E9" s="2">
        <v>0</v>
      </c>
      <c r="F9" s="2">
        <v>0</v>
      </c>
      <c r="G9" s="1">
        <f t="shared" si="0"/>
        <v>0</v>
      </c>
    </row>
    <row r="10" spans="1:9" s="4" customFormat="1" x14ac:dyDescent="0.25">
      <c r="A10" s="7">
        <v>42644</v>
      </c>
      <c r="B10" s="13" t="str">
        <f>TEXT(Tableau2[[#This Row],[DateT]],"mmmm")</f>
        <v>octobre</v>
      </c>
      <c r="C10" s="10">
        <f>YEAR(Tableau2[[#This Row],[DateT]])</f>
        <v>2016</v>
      </c>
      <c r="D10" s="5" t="s">
        <v>12</v>
      </c>
      <c r="E10" s="2">
        <v>4</v>
      </c>
      <c r="F10" s="2">
        <v>8187</v>
      </c>
      <c r="G10" s="1">
        <f t="shared" si="0"/>
        <v>488.57945523390737</v>
      </c>
    </row>
    <row r="11" spans="1:9" s="4" customFormat="1" x14ac:dyDescent="0.25">
      <c r="A11" s="7">
        <v>42644</v>
      </c>
      <c r="B11" s="13" t="str">
        <f>TEXT(Tableau2[[#This Row],[DateT]],"mmmm")</f>
        <v>octobre</v>
      </c>
      <c r="C11" s="10">
        <f>YEAR(Tableau2[[#This Row],[DateT]])</f>
        <v>2016</v>
      </c>
      <c r="D11" s="5" t="s">
        <v>14</v>
      </c>
      <c r="E11" s="2">
        <v>0</v>
      </c>
      <c r="F11" s="2">
        <v>51924</v>
      </c>
      <c r="G11" s="1">
        <f t="shared" si="0"/>
        <v>0</v>
      </c>
    </row>
    <row r="12" spans="1:9" s="4" customFormat="1" x14ac:dyDescent="0.25">
      <c r="A12" s="7">
        <v>42644</v>
      </c>
      <c r="B12" s="13" t="str">
        <f>TEXT(Tableau2[[#This Row],[DateT]],"mmmm")</f>
        <v>octobre</v>
      </c>
      <c r="C12" s="10">
        <f>YEAR(Tableau2[[#This Row],[DateT]])</f>
        <v>2016</v>
      </c>
      <c r="D12" s="5" t="s">
        <v>13</v>
      </c>
      <c r="E12" s="2">
        <v>1</v>
      </c>
      <c r="F12" s="2">
        <v>32565</v>
      </c>
      <c r="G12" s="1">
        <f t="shared" si="0"/>
        <v>30.70781513895286</v>
      </c>
    </row>
    <row r="13" spans="1:9" s="4" customFormat="1" x14ac:dyDescent="0.25">
      <c r="A13" s="7">
        <v>42644</v>
      </c>
      <c r="B13" s="13" t="str">
        <f>TEXT(Tableau2[[#This Row],[DateT]],"mmmm")</f>
        <v>octobre</v>
      </c>
      <c r="C13" s="10">
        <f>YEAR(Tableau2[[#This Row],[DateT]])</f>
        <v>2016</v>
      </c>
      <c r="D13" s="5" t="s">
        <v>8</v>
      </c>
      <c r="E13" s="2">
        <v>127</v>
      </c>
      <c r="F13" s="2">
        <v>32380</v>
      </c>
      <c r="G13" s="1">
        <f t="shared" si="0"/>
        <v>3922.1741815935766</v>
      </c>
    </row>
    <row r="14" spans="1:9" s="4" customFormat="1" x14ac:dyDescent="0.25">
      <c r="A14" s="7">
        <v>42644</v>
      </c>
      <c r="B14" s="13" t="str">
        <f>TEXT(Tableau2[[#This Row],[DateT]],"mmmm")</f>
        <v>octobre</v>
      </c>
      <c r="C14" s="10">
        <f>YEAR(Tableau2[[#This Row],[DateT]])</f>
        <v>2016</v>
      </c>
      <c r="D14" s="5" t="s">
        <v>15</v>
      </c>
      <c r="E14" s="2">
        <v>1</v>
      </c>
      <c r="F14" s="2">
        <v>2464</v>
      </c>
      <c r="G14" s="1">
        <f t="shared" si="0"/>
        <v>405.84415584415586</v>
      </c>
    </row>
    <row r="15" spans="1:9" s="4" customFormat="1" x14ac:dyDescent="0.25">
      <c r="A15" s="7">
        <v>42644</v>
      </c>
      <c r="B15" s="13" t="str">
        <f>TEXT(Tableau2[[#This Row],[DateT]],"mmmm")</f>
        <v>octobre</v>
      </c>
      <c r="C15" s="10">
        <f>YEAR(Tableau2[[#This Row],[DateT]])</f>
        <v>2016</v>
      </c>
      <c r="D15" s="5" t="s">
        <v>9</v>
      </c>
      <c r="E15" s="2">
        <v>0</v>
      </c>
      <c r="F15" s="2">
        <v>2824</v>
      </c>
      <c r="G15" s="1">
        <f t="shared" si="0"/>
        <v>0</v>
      </c>
    </row>
    <row r="16" spans="1:9" s="4" customFormat="1" x14ac:dyDescent="0.25">
      <c r="A16" s="7">
        <v>42644</v>
      </c>
      <c r="B16" s="13" t="str">
        <f>TEXT(Tableau2[[#This Row],[DateT]],"mmmm")</f>
        <v>octobre</v>
      </c>
      <c r="C16" s="10">
        <f>YEAR(Tableau2[[#This Row],[DateT]])</f>
        <v>2016</v>
      </c>
      <c r="D16" s="5" t="s">
        <v>11</v>
      </c>
      <c r="E16" s="2">
        <v>0</v>
      </c>
      <c r="F16" s="2">
        <v>3472</v>
      </c>
      <c r="G16" s="1">
        <f t="shared" si="0"/>
        <v>0</v>
      </c>
    </row>
    <row r="17" spans="1:7" s="4" customFormat="1" x14ac:dyDescent="0.25">
      <c r="A17" s="7">
        <v>42644</v>
      </c>
      <c r="B17" s="13" t="str">
        <f>TEXT(Tableau2[[#This Row],[DateT]],"mmmm")</f>
        <v>octobre</v>
      </c>
      <c r="C17" s="10">
        <f>YEAR(Tableau2[[#This Row],[DateT]])</f>
        <v>2016</v>
      </c>
      <c r="D17" s="5" t="s">
        <v>10</v>
      </c>
      <c r="E17" s="2">
        <v>0</v>
      </c>
      <c r="F17" s="2">
        <v>0</v>
      </c>
      <c r="G17" s="1">
        <f t="shared" si="0"/>
        <v>0</v>
      </c>
    </row>
    <row r="18" spans="1:7" s="4" customFormat="1" x14ac:dyDescent="0.25">
      <c r="A18" s="7">
        <v>42675</v>
      </c>
      <c r="B18" s="13" t="str">
        <f>TEXT(Tableau2[[#This Row],[DateT]],"mmmm")</f>
        <v>novembre</v>
      </c>
      <c r="C18" s="10">
        <f>YEAR(Tableau2[[#This Row],[DateT]])</f>
        <v>2016</v>
      </c>
      <c r="D18" s="5" t="s">
        <v>12</v>
      </c>
      <c r="E18" s="2">
        <v>0</v>
      </c>
      <c r="F18" s="2">
        <v>6763</v>
      </c>
      <c r="G18" s="1">
        <f t="shared" si="0"/>
        <v>0</v>
      </c>
    </row>
    <row r="19" spans="1:7" s="4" customFormat="1" x14ac:dyDescent="0.25">
      <c r="A19" s="7">
        <v>42675</v>
      </c>
      <c r="B19" s="13" t="str">
        <f>TEXT(Tableau2[[#This Row],[DateT]],"mmmm")</f>
        <v>novembre</v>
      </c>
      <c r="C19" s="10">
        <f>YEAR(Tableau2[[#This Row],[DateT]])</f>
        <v>2016</v>
      </c>
      <c r="D19" s="5" t="s">
        <v>14</v>
      </c>
      <c r="E19" s="2">
        <v>0</v>
      </c>
      <c r="F19" s="2">
        <v>37971</v>
      </c>
      <c r="G19" s="1">
        <f t="shared" si="0"/>
        <v>0</v>
      </c>
    </row>
    <row r="20" spans="1:7" s="4" customFormat="1" x14ac:dyDescent="0.25">
      <c r="A20" s="7">
        <v>42675</v>
      </c>
      <c r="B20" s="13" t="str">
        <f>TEXT(Tableau2[[#This Row],[DateT]],"mmmm")</f>
        <v>novembre</v>
      </c>
      <c r="C20" s="10">
        <f>YEAR(Tableau2[[#This Row],[DateT]])</f>
        <v>2016</v>
      </c>
      <c r="D20" s="5" t="s">
        <v>13</v>
      </c>
      <c r="E20" s="2">
        <v>0</v>
      </c>
      <c r="F20" s="2">
        <v>29637</v>
      </c>
      <c r="G20" s="1">
        <f t="shared" si="0"/>
        <v>0</v>
      </c>
    </row>
    <row r="21" spans="1:7" s="4" customFormat="1" x14ac:dyDescent="0.25">
      <c r="A21" s="7">
        <v>42675</v>
      </c>
      <c r="B21" s="13" t="str">
        <f>TEXT(Tableau2[[#This Row],[DateT]],"mmmm")</f>
        <v>novembre</v>
      </c>
      <c r="C21" s="10">
        <f>YEAR(Tableau2[[#This Row],[DateT]])</f>
        <v>2016</v>
      </c>
      <c r="D21" s="5" t="s">
        <v>8</v>
      </c>
      <c r="E21" s="2">
        <v>0</v>
      </c>
      <c r="F21" s="2">
        <v>41861</v>
      </c>
      <c r="G21" s="1">
        <f t="shared" si="0"/>
        <v>0</v>
      </c>
    </row>
    <row r="22" spans="1:7" s="4" customFormat="1" x14ac:dyDescent="0.25">
      <c r="A22" s="7">
        <v>42675</v>
      </c>
      <c r="B22" s="13" t="str">
        <f>TEXT(Tableau2[[#This Row],[DateT]],"mmmm")</f>
        <v>novembre</v>
      </c>
      <c r="C22" s="10">
        <f>YEAR(Tableau2[[#This Row],[DateT]])</f>
        <v>2016</v>
      </c>
      <c r="D22" s="5" t="s">
        <v>15</v>
      </c>
      <c r="E22" s="2">
        <v>0</v>
      </c>
      <c r="F22" s="2">
        <v>3278</v>
      </c>
      <c r="G22" s="1">
        <f t="shared" si="0"/>
        <v>0</v>
      </c>
    </row>
    <row r="23" spans="1:7" s="4" customFormat="1" x14ac:dyDescent="0.25">
      <c r="A23" s="7">
        <v>42675</v>
      </c>
      <c r="B23" s="13" t="str">
        <f>TEXT(Tableau2[[#This Row],[DateT]],"mmmm")</f>
        <v>novembre</v>
      </c>
      <c r="C23" s="10">
        <f>YEAR(Tableau2[[#This Row],[DateT]])</f>
        <v>2016</v>
      </c>
      <c r="D23" s="5" t="s">
        <v>9</v>
      </c>
      <c r="E23" s="2">
        <v>2</v>
      </c>
      <c r="F23" s="2">
        <v>3274</v>
      </c>
      <c r="G23" s="1">
        <f t="shared" si="0"/>
        <v>610.8735491753207</v>
      </c>
    </row>
    <row r="24" spans="1:7" s="4" customFormat="1" x14ac:dyDescent="0.25">
      <c r="A24" s="7">
        <v>42675</v>
      </c>
      <c r="B24" s="13" t="str">
        <f>TEXT(Tableau2[[#This Row],[DateT]],"mmmm")</f>
        <v>novembre</v>
      </c>
      <c r="C24" s="10">
        <f>YEAR(Tableau2[[#This Row],[DateT]])</f>
        <v>2016</v>
      </c>
      <c r="D24" s="5" t="s">
        <v>11</v>
      </c>
      <c r="E24" s="2">
        <v>0</v>
      </c>
      <c r="F24" s="2">
        <v>3064</v>
      </c>
      <c r="G24" s="1">
        <f t="shared" si="0"/>
        <v>0</v>
      </c>
    </row>
    <row r="25" spans="1:7" s="4" customFormat="1" x14ac:dyDescent="0.25">
      <c r="A25" s="7">
        <v>42675</v>
      </c>
      <c r="B25" s="13" t="str">
        <f>TEXT(Tableau2[[#This Row],[DateT]],"mmmm")</f>
        <v>novembre</v>
      </c>
      <c r="C25" s="10">
        <f>YEAR(Tableau2[[#This Row],[DateT]])</f>
        <v>2016</v>
      </c>
      <c r="D25" s="5" t="s">
        <v>10</v>
      </c>
      <c r="E25" s="2">
        <v>0</v>
      </c>
      <c r="F25" s="2">
        <v>70</v>
      </c>
      <c r="G25" s="1">
        <f t="shared" si="0"/>
        <v>0</v>
      </c>
    </row>
    <row r="26" spans="1:7" s="4" customFormat="1" x14ac:dyDescent="0.25">
      <c r="A26" s="7">
        <v>42705</v>
      </c>
      <c r="B26" s="13" t="str">
        <f>TEXT(Tableau2[[#This Row],[DateT]],"mmmm")</f>
        <v>décembre</v>
      </c>
      <c r="C26" s="10">
        <f>YEAR(Tableau2[[#This Row],[DateT]])</f>
        <v>2016</v>
      </c>
      <c r="D26" s="5" t="s">
        <v>12</v>
      </c>
      <c r="E26" s="2">
        <v>0</v>
      </c>
      <c r="F26" s="2">
        <v>5758</v>
      </c>
      <c r="G26" s="1">
        <f t="shared" si="0"/>
        <v>0</v>
      </c>
    </row>
    <row r="27" spans="1:7" s="4" customFormat="1" x14ac:dyDescent="0.25">
      <c r="A27" s="7">
        <v>42705</v>
      </c>
      <c r="B27" s="13" t="str">
        <f>TEXT(Tableau2[[#This Row],[DateT]],"mmmm")</f>
        <v>décembre</v>
      </c>
      <c r="C27" s="10">
        <f>YEAR(Tableau2[[#This Row],[DateT]])</f>
        <v>2016</v>
      </c>
      <c r="D27" s="5" t="s">
        <v>14</v>
      </c>
      <c r="E27" s="2">
        <v>1</v>
      </c>
      <c r="F27" s="2">
        <v>34145</v>
      </c>
      <c r="G27" s="1">
        <f t="shared" si="0"/>
        <v>29.286864841118756</v>
      </c>
    </row>
    <row r="28" spans="1:7" s="4" customFormat="1" x14ac:dyDescent="0.25">
      <c r="A28" s="7">
        <v>42705</v>
      </c>
      <c r="B28" s="13" t="str">
        <f>TEXT(Tableau2[[#This Row],[DateT]],"mmmm")</f>
        <v>décembre</v>
      </c>
      <c r="C28" s="10">
        <f>YEAR(Tableau2[[#This Row],[DateT]])</f>
        <v>2016</v>
      </c>
      <c r="D28" s="5" t="s">
        <v>13</v>
      </c>
      <c r="E28" s="2">
        <v>0</v>
      </c>
      <c r="F28" s="2">
        <v>25151</v>
      </c>
      <c r="G28" s="1">
        <f t="shared" si="0"/>
        <v>0</v>
      </c>
    </row>
    <row r="29" spans="1:7" s="4" customFormat="1" x14ac:dyDescent="0.25">
      <c r="A29" s="7">
        <v>42705</v>
      </c>
      <c r="B29" s="13" t="str">
        <f>TEXT(Tableau2[[#This Row],[DateT]],"mmmm")</f>
        <v>décembre</v>
      </c>
      <c r="C29" s="10">
        <f>YEAR(Tableau2[[#This Row],[DateT]])</f>
        <v>2016</v>
      </c>
      <c r="D29" s="5" t="s">
        <v>8</v>
      </c>
      <c r="E29" s="2">
        <v>0</v>
      </c>
      <c r="F29" s="2">
        <v>28162</v>
      </c>
      <c r="G29" s="1">
        <f t="shared" si="0"/>
        <v>0</v>
      </c>
    </row>
    <row r="30" spans="1:7" s="4" customFormat="1" x14ac:dyDescent="0.25">
      <c r="A30" s="7">
        <v>42705</v>
      </c>
      <c r="B30" s="13" t="str">
        <f>TEXT(Tableau2[[#This Row],[DateT]],"mmmm")</f>
        <v>décembre</v>
      </c>
      <c r="C30" s="10">
        <f>YEAR(Tableau2[[#This Row],[DateT]])</f>
        <v>2016</v>
      </c>
      <c r="D30" s="5" t="s">
        <v>15</v>
      </c>
      <c r="E30" s="2">
        <v>3</v>
      </c>
      <c r="F30" s="2">
        <v>1938</v>
      </c>
      <c r="G30" s="1">
        <f t="shared" si="0"/>
        <v>1547.9876160990714</v>
      </c>
    </row>
    <row r="31" spans="1:7" s="4" customFormat="1" x14ac:dyDescent="0.25">
      <c r="A31" s="7">
        <v>42705</v>
      </c>
      <c r="B31" s="13" t="str">
        <f>TEXT(Tableau2[[#This Row],[DateT]],"mmmm")</f>
        <v>décembre</v>
      </c>
      <c r="C31" s="10">
        <f>YEAR(Tableau2[[#This Row],[DateT]])</f>
        <v>2016</v>
      </c>
      <c r="D31" s="5" t="s">
        <v>9</v>
      </c>
      <c r="E31" s="2">
        <v>0</v>
      </c>
      <c r="F31" s="2">
        <v>1200</v>
      </c>
      <c r="G31" s="1">
        <f t="shared" si="0"/>
        <v>0</v>
      </c>
    </row>
    <row r="32" spans="1:7" s="4" customFormat="1" x14ac:dyDescent="0.25">
      <c r="A32" s="7">
        <v>42705</v>
      </c>
      <c r="B32" s="13" t="str">
        <f>TEXT(Tableau2[[#This Row],[DateT]],"mmmm")</f>
        <v>décembre</v>
      </c>
      <c r="C32" s="10">
        <f>YEAR(Tableau2[[#This Row],[DateT]])</f>
        <v>2016</v>
      </c>
      <c r="D32" s="5" t="s">
        <v>11</v>
      </c>
      <c r="E32" s="2">
        <v>0</v>
      </c>
      <c r="F32" s="2">
        <v>992</v>
      </c>
      <c r="G32" s="1">
        <f t="shared" si="0"/>
        <v>0</v>
      </c>
    </row>
    <row r="33" spans="1:7" s="4" customFormat="1" x14ac:dyDescent="0.25">
      <c r="A33" s="7">
        <v>42705</v>
      </c>
      <c r="B33" s="13" t="str">
        <f>TEXT(Tableau2[[#This Row],[DateT]],"mmmm")</f>
        <v>décembre</v>
      </c>
      <c r="C33" s="10">
        <f>YEAR(Tableau2[[#This Row],[DateT]])</f>
        <v>2016</v>
      </c>
      <c r="D33" s="5" t="s">
        <v>10</v>
      </c>
      <c r="E33" s="2">
        <v>0</v>
      </c>
      <c r="F33" s="2">
        <v>0</v>
      </c>
      <c r="G33" s="1">
        <f t="shared" si="0"/>
        <v>0</v>
      </c>
    </row>
    <row r="34" spans="1:7" s="4" customFormat="1" x14ac:dyDescent="0.25">
      <c r="A34" s="7">
        <v>42736</v>
      </c>
      <c r="B34" s="13" t="str">
        <f>TEXT(Tableau2[[#This Row],[DateT]],"mmmm")</f>
        <v>janvier</v>
      </c>
      <c r="C34" s="10">
        <f>YEAR(Tableau2[[#This Row],[DateT]])</f>
        <v>2017</v>
      </c>
      <c r="D34" s="5" t="s">
        <v>12</v>
      </c>
      <c r="E34" s="2">
        <v>3</v>
      </c>
      <c r="F34" s="2">
        <v>8959</v>
      </c>
      <c r="G34" s="1">
        <f t="shared" si="0"/>
        <v>334.85880120549172</v>
      </c>
    </row>
    <row r="35" spans="1:7" s="4" customFormat="1" x14ac:dyDescent="0.25">
      <c r="A35" s="7">
        <v>42736</v>
      </c>
      <c r="B35" s="13" t="str">
        <f>TEXT(Tableau2[[#This Row],[DateT]],"mmmm")</f>
        <v>janvier</v>
      </c>
      <c r="C35" s="10">
        <f>YEAR(Tableau2[[#This Row],[DateT]])</f>
        <v>2017</v>
      </c>
      <c r="D35" s="5" t="s">
        <v>14</v>
      </c>
      <c r="E35" s="2">
        <v>7</v>
      </c>
      <c r="F35" s="2">
        <v>52952</v>
      </c>
      <c r="G35" s="1">
        <f t="shared" si="0"/>
        <v>132.19519564888955</v>
      </c>
    </row>
    <row r="36" spans="1:7" s="4" customFormat="1" x14ac:dyDescent="0.25">
      <c r="A36" s="7">
        <v>42736</v>
      </c>
      <c r="B36" s="13" t="str">
        <f>TEXT(Tableau2[[#This Row],[DateT]],"mmmm")</f>
        <v>janvier</v>
      </c>
      <c r="C36" s="10">
        <f>YEAR(Tableau2[[#This Row],[DateT]])</f>
        <v>2017</v>
      </c>
      <c r="D36" s="5" t="s">
        <v>13</v>
      </c>
      <c r="E36" s="2">
        <v>0</v>
      </c>
      <c r="F36" s="2">
        <v>33935</v>
      </c>
      <c r="G36" s="1">
        <f t="shared" si="0"/>
        <v>0</v>
      </c>
    </row>
    <row r="37" spans="1:7" s="4" customFormat="1" x14ac:dyDescent="0.25">
      <c r="A37" s="7">
        <v>42736</v>
      </c>
      <c r="B37" s="13" t="str">
        <f>TEXT(Tableau2[[#This Row],[DateT]],"mmmm")</f>
        <v>janvier</v>
      </c>
      <c r="C37" s="10">
        <f>YEAR(Tableau2[[#This Row],[DateT]])</f>
        <v>2017</v>
      </c>
      <c r="D37" s="5" t="s">
        <v>8</v>
      </c>
      <c r="E37" s="2">
        <v>1</v>
      </c>
      <c r="F37" s="2">
        <v>33163</v>
      </c>
      <c r="G37" s="1">
        <f t="shared" si="0"/>
        <v>30.154087386545246</v>
      </c>
    </row>
    <row r="38" spans="1:7" s="4" customFormat="1" x14ac:dyDescent="0.25">
      <c r="A38" s="7">
        <v>42736</v>
      </c>
      <c r="B38" s="13" t="str">
        <f>TEXT(Tableau2[[#This Row],[DateT]],"mmmm")</f>
        <v>janvier</v>
      </c>
      <c r="C38" s="10">
        <f>YEAR(Tableau2[[#This Row],[DateT]])</f>
        <v>2017</v>
      </c>
      <c r="D38" s="5" t="s">
        <v>15</v>
      </c>
      <c r="E38" s="2">
        <v>0</v>
      </c>
      <c r="F38" s="2">
        <v>2552</v>
      </c>
      <c r="G38" s="1">
        <f t="shared" si="0"/>
        <v>0</v>
      </c>
    </row>
    <row r="39" spans="1:7" s="4" customFormat="1" x14ac:dyDescent="0.25">
      <c r="A39" s="7">
        <v>42736</v>
      </c>
      <c r="B39" s="13" t="str">
        <f>TEXT(Tableau2[[#This Row],[DateT]],"mmmm")</f>
        <v>janvier</v>
      </c>
      <c r="C39" s="10">
        <f>YEAR(Tableau2[[#This Row],[DateT]])</f>
        <v>2017</v>
      </c>
      <c r="D39" s="5" t="s">
        <v>9</v>
      </c>
      <c r="E39" s="2">
        <v>0</v>
      </c>
      <c r="F39" s="2">
        <v>3662</v>
      </c>
      <c r="G39" s="1">
        <f t="shared" si="0"/>
        <v>0</v>
      </c>
    </row>
    <row r="40" spans="1:7" s="4" customFormat="1" x14ac:dyDescent="0.25">
      <c r="A40" s="7">
        <v>42736</v>
      </c>
      <c r="B40" s="13" t="str">
        <f>TEXT(Tableau2[[#This Row],[DateT]],"mmmm")</f>
        <v>janvier</v>
      </c>
      <c r="C40" s="10">
        <f>YEAR(Tableau2[[#This Row],[DateT]])</f>
        <v>2017</v>
      </c>
      <c r="D40" s="5" t="s">
        <v>11</v>
      </c>
      <c r="E40" s="2">
        <v>0</v>
      </c>
      <c r="F40" s="2">
        <v>2480</v>
      </c>
      <c r="G40" s="1">
        <f t="shared" si="0"/>
        <v>0</v>
      </c>
    </row>
    <row r="41" spans="1:7" s="4" customFormat="1" x14ac:dyDescent="0.25">
      <c r="A41" s="7">
        <v>42736</v>
      </c>
      <c r="B41" s="13" t="str">
        <f>TEXT(Tableau2[[#This Row],[DateT]],"mmmm")</f>
        <v>janvier</v>
      </c>
      <c r="C41" s="10">
        <f>YEAR(Tableau2[[#This Row],[DateT]])</f>
        <v>2017</v>
      </c>
      <c r="D41" s="5" t="s">
        <v>10</v>
      </c>
      <c r="E41" s="2">
        <v>0</v>
      </c>
      <c r="F41" s="2">
        <v>0</v>
      </c>
      <c r="G41" s="1">
        <f t="shared" si="0"/>
        <v>0</v>
      </c>
    </row>
    <row r="42" spans="1:7" s="4" customFormat="1" x14ac:dyDescent="0.25">
      <c r="A42" s="7">
        <v>42767</v>
      </c>
      <c r="B42" s="13" t="str">
        <f>TEXT(Tableau2[[#This Row],[DateT]],"mmmm")</f>
        <v>février</v>
      </c>
      <c r="C42" s="10">
        <f>YEAR(Tableau2[[#This Row],[DateT]])</f>
        <v>2017</v>
      </c>
      <c r="D42" s="5" t="s">
        <v>12</v>
      </c>
      <c r="E42" s="2">
        <v>1</v>
      </c>
      <c r="F42" s="2">
        <v>7318</v>
      </c>
      <c r="G42" s="1">
        <f t="shared" si="0"/>
        <v>136.64935774801856</v>
      </c>
    </row>
    <row r="43" spans="1:7" s="4" customFormat="1" x14ac:dyDescent="0.25">
      <c r="A43" s="7">
        <v>42767</v>
      </c>
      <c r="B43" s="13" t="str">
        <f>TEXT(Tableau2[[#This Row],[DateT]],"mmmm")</f>
        <v>février</v>
      </c>
      <c r="C43" s="10">
        <f>YEAR(Tableau2[[#This Row],[DateT]])</f>
        <v>2017</v>
      </c>
      <c r="D43" s="5" t="s">
        <v>14</v>
      </c>
      <c r="E43" s="2">
        <v>1</v>
      </c>
      <c r="F43" s="2">
        <v>47889</v>
      </c>
      <c r="G43" s="1">
        <f t="shared" si="0"/>
        <v>20.881622084403517</v>
      </c>
    </row>
    <row r="44" spans="1:7" s="4" customFormat="1" x14ac:dyDescent="0.25">
      <c r="A44" s="7">
        <v>42767</v>
      </c>
      <c r="B44" s="13" t="str">
        <f>TEXT(Tableau2[[#This Row],[DateT]],"mmmm")</f>
        <v>février</v>
      </c>
      <c r="C44" s="10">
        <f>YEAR(Tableau2[[#This Row],[DateT]])</f>
        <v>2017</v>
      </c>
      <c r="D44" s="5" t="s">
        <v>13</v>
      </c>
      <c r="E44" s="2">
        <v>0</v>
      </c>
      <c r="F44" s="2">
        <v>32488</v>
      </c>
      <c r="G44" s="1">
        <f t="shared" si="0"/>
        <v>0</v>
      </c>
    </row>
    <row r="45" spans="1:7" s="4" customFormat="1" x14ac:dyDescent="0.25">
      <c r="A45" s="7">
        <v>42767</v>
      </c>
      <c r="B45" s="13" t="str">
        <f>TEXT(Tableau2[[#This Row],[DateT]],"mmmm")</f>
        <v>février</v>
      </c>
      <c r="C45" s="10">
        <f>YEAR(Tableau2[[#This Row],[DateT]])</f>
        <v>2017</v>
      </c>
      <c r="D45" s="5" t="s">
        <v>8</v>
      </c>
      <c r="E45" s="2">
        <v>0</v>
      </c>
      <c r="F45" s="2">
        <v>31881</v>
      </c>
      <c r="G45" s="1">
        <f t="shared" si="0"/>
        <v>0</v>
      </c>
    </row>
    <row r="46" spans="1:7" s="4" customFormat="1" x14ac:dyDescent="0.25">
      <c r="A46" s="7">
        <v>42767</v>
      </c>
      <c r="B46" s="13" t="str">
        <f>TEXT(Tableau2[[#This Row],[DateT]],"mmmm")</f>
        <v>février</v>
      </c>
      <c r="C46" s="10">
        <f>YEAR(Tableau2[[#This Row],[DateT]])</f>
        <v>2017</v>
      </c>
      <c r="D46" s="5" t="s">
        <v>15</v>
      </c>
      <c r="E46" s="2">
        <v>0</v>
      </c>
      <c r="F46" s="2">
        <v>2752</v>
      </c>
      <c r="G46" s="1">
        <f t="shared" si="0"/>
        <v>0</v>
      </c>
    </row>
    <row r="47" spans="1:7" s="4" customFormat="1" x14ac:dyDescent="0.25">
      <c r="A47" s="7">
        <v>42767</v>
      </c>
      <c r="B47" s="13" t="str">
        <f>TEXT(Tableau2[[#This Row],[DateT]],"mmmm")</f>
        <v>février</v>
      </c>
      <c r="C47" s="10">
        <f>YEAR(Tableau2[[#This Row],[DateT]])</f>
        <v>2017</v>
      </c>
      <c r="D47" s="5" t="s">
        <v>9</v>
      </c>
      <c r="E47" s="2">
        <v>0</v>
      </c>
      <c r="F47" s="2">
        <v>3124</v>
      </c>
      <c r="G47" s="1">
        <f t="shared" si="0"/>
        <v>0</v>
      </c>
    </row>
    <row r="48" spans="1:7" s="4" customFormat="1" x14ac:dyDescent="0.25">
      <c r="A48" s="7">
        <v>42767</v>
      </c>
      <c r="B48" s="13" t="str">
        <f>TEXT(Tableau2[[#This Row],[DateT]],"mmmm")</f>
        <v>février</v>
      </c>
      <c r="C48" s="10">
        <f>YEAR(Tableau2[[#This Row],[DateT]])</f>
        <v>2017</v>
      </c>
      <c r="D48" s="5" t="s">
        <v>11</v>
      </c>
      <c r="E48" s="2">
        <v>0</v>
      </c>
      <c r="F48" s="2">
        <v>1984</v>
      </c>
      <c r="G48" s="1">
        <f t="shared" si="0"/>
        <v>0</v>
      </c>
    </row>
    <row r="49" spans="1:7" s="4" customFormat="1" x14ac:dyDescent="0.25">
      <c r="A49" s="7">
        <v>42767</v>
      </c>
      <c r="B49" s="13" t="str">
        <f>TEXT(Tableau2[[#This Row],[DateT]],"mmmm")</f>
        <v>février</v>
      </c>
      <c r="C49" s="10">
        <f>YEAR(Tableau2[[#This Row],[DateT]])</f>
        <v>2017</v>
      </c>
      <c r="D49" s="5" t="s">
        <v>10</v>
      </c>
      <c r="E49" s="2">
        <v>0</v>
      </c>
      <c r="F49" s="2">
        <v>2520</v>
      </c>
      <c r="G49" s="1">
        <f t="shared" si="0"/>
        <v>0</v>
      </c>
    </row>
    <row r="50" spans="1:7" s="4" customFormat="1" x14ac:dyDescent="0.25">
      <c r="A50" s="7">
        <v>42795</v>
      </c>
      <c r="B50" s="13" t="str">
        <f>TEXT(Tableau2[[#This Row],[DateT]],"mmmm")</f>
        <v>mars</v>
      </c>
      <c r="C50" s="10">
        <f>YEAR(Tableau2[[#This Row],[DateT]])</f>
        <v>2017</v>
      </c>
      <c r="D50" s="5" t="s">
        <v>12</v>
      </c>
      <c r="E50" s="2">
        <v>2</v>
      </c>
      <c r="F50" s="2">
        <v>7697</v>
      </c>
      <c r="G50" s="1">
        <f t="shared" si="0"/>
        <v>259.84149668702088</v>
      </c>
    </row>
    <row r="51" spans="1:7" s="4" customFormat="1" x14ac:dyDescent="0.25">
      <c r="A51" s="7">
        <v>42795</v>
      </c>
      <c r="B51" s="13" t="str">
        <f>TEXT(Tableau2[[#This Row],[DateT]],"mmmm")</f>
        <v>mars</v>
      </c>
      <c r="C51" s="10">
        <f>YEAR(Tableau2[[#This Row],[DateT]])</f>
        <v>2017</v>
      </c>
      <c r="D51" s="5" t="s">
        <v>14</v>
      </c>
      <c r="E51" s="2">
        <v>0</v>
      </c>
      <c r="F51" s="2">
        <v>44175</v>
      </c>
      <c r="G51" s="1">
        <f t="shared" si="0"/>
        <v>0</v>
      </c>
    </row>
    <row r="52" spans="1:7" s="4" customFormat="1" x14ac:dyDescent="0.25">
      <c r="A52" s="7">
        <v>42795</v>
      </c>
      <c r="B52" s="13" t="str">
        <f>TEXT(Tableau2[[#This Row],[DateT]],"mmmm")</f>
        <v>mars</v>
      </c>
      <c r="C52" s="10">
        <f>YEAR(Tableau2[[#This Row],[DateT]])</f>
        <v>2017</v>
      </c>
      <c r="D52" s="5" t="s">
        <v>13</v>
      </c>
      <c r="E52" s="2">
        <v>2</v>
      </c>
      <c r="F52" s="2">
        <v>35779</v>
      </c>
      <c r="G52" s="1">
        <f t="shared" si="0"/>
        <v>55.898711534699125</v>
      </c>
    </row>
    <row r="53" spans="1:7" s="4" customFormat="1" x14ac:dyDescent="0.25">
      <c r="A53" s="7">
        <v>42795</v>
      </c>
      <c r="B53" s="13" t="str">
        <f>TEXT(Tableau2[[#This Row],[DateT]],"mmmm")</f>
        <v>mars</v>
      </c>
      <c r="C53" s="10">
        <f>YEAR(Tableau2[[#This Row],[DateT]])</f>
        <v>2017</v>
      </c>
      <c r="D53" s="5" t="s">
        <v>8</v>
      </c>
      <c r="E53" s="2">
        <v>2</v>
      </c>
      <c r="F53" s="2">
        <v>41492</v>
      </c>
      <c r="G53" s="1">
        <f t="shared" si="0"/>
        <v>48.202063048298463</v>
      </c>
    </row>
    <row r="54" spans="1:7" s="4" customFormat="1" x14ac:dyDescent="0.25">
      <c r="A54" s="7">
        <v>42795</v>
      </c>
      <c r="B54" s="13" t="str">
        <f>TEXT(Tableau2[[#This Row],[DateT]],"mmmm")</f>
        <v>mars</v>
      </c>
      <c r="C54" s="10">
        <f>YEAR(Tableau2[[#This Row],[DateT]])</f>
        <v>2017</v>
      </c>
      <c r="D54" s="5" t="s">
        <v>15</v>
      </c>
      <c r="E54" s="2">
        <v>1</v>
      </c>
      <c r="F54" s="2">
        <v>3396</v>
      </c>
      <c r="G54" s="1">
        <f t="shared" si="0"/>
        <v>294.46407538280329</v>
      </c>
    </row>
    <row r="55" spans="1:7" s="4" customFormat="1" x14ac:dyDescent="0.25">
      <c r="A55" s="7">
        <v>42795</v>
      </c>
      <c r="B55" s="13" t="str">
        <f>TEXT(Tableau2[[#This Row],[DateT]],"mmmm")</f>
        <v>mars</v>
      </c>
      <c r="C55" s="10">
        <f>YEAR(Tableau2[[#This Row],[DateT]])</f>
        <v>2017</v>
      </c>
      <c r="D55" s="5" t="s">
        <v>9</v>
      </c>
      <c r="E55" s="2">
        <v>0</v>
      </c>
      <c r="F55" s="2">
        <v>3450</v>
      </c>
      <c r="G55" s="1">
        <f t="shared" si="0"/>
        <v>0</v>
      </c>
    </row>
    <row r="56" spans="1:7" s="4" customFormat="1" x14ac:dyDescent="0.25">
      <c r="A56" s="7">
        <v>42795</v>
      </c>
      <c r="B56" s="13" t="str">
        <f>TEXT(Tableau2[[#This Row],[DateT]],"mmmm")</f>
        <v>mars</v>
      </c>
      <c r="C56" s="10">
        <f>YEAR(Tableau2[[#This Row],[DateT]])</f>
        <v>2017</v>
      </c>
      <c r="D56" s="5" t="s">
        <v>11</v>
      </c>
      <c r="E56" s="2">
        <v>0</v>
      </c>
      <c r="F56" s="2">
        <v>1984</v>
      </c>
      <c r="G56" s="1">
        <f t="shared" si="0"/>
        <v>0</v>
      </c>
    </row>
    <row r="57" spans="1:7" s="4" customFormat="1" x14ac:dyDescent="0.25">
      <c r="A57" s="7">
        <v>42795</v>
      </c>
      <c r="B57" s="13" t="str">
        <f>TEXT(Tableau2[[#This Row],[DateT]],"mmmm")</f>
        <v>mars</v>
      </c>
      <c r="C57" s="10">
        <f>YEAR(Tableau2[[#This Row],[DateT]])</f>
        <v>2017</v>
      </c>
      <c r="D57" s="5" t="s">
        <v>10</v>
      </c>
      <c r="E57" s="2">
        <v>0</v>
      </c>
      <c r="F57" s="2">
        <v>2520</v>
      </c>
      <c r="G57" s="1">
        <f t="shared" si="0"/>
        <v>0</v>
      </c>
    </row>
    <row r="58" spans="1:7" s="4" customFormat="1" x14ac:dyDescent="0.25">
      <c r="A58" s="7">
        <v>42826</v>
      </c>
      <c r="B58" s="13" t="str">
        <f>TEXT(Tableau2[[#This Row],[DateT]],"mmmm")</f>
        <v>avril</v>
      </c>
      <c r="C58" s="10">
        <f>YEAR(Tableau2[[#This Row],[DateT]])</f>
        <v>2017</v>
      </c>
      <c r="D58" s="5" t="s">
        <v>12</v>
      </c>
      <c r="E58" s="2">
        <v>0</v>
      </c>
      <c r="F58" s="2">
        <v>10942</v>
      </c>
      <c r="G58" s="1">
        <f t="shared" si="0"/>
        <v>0</v>
      </c>
    </row>
    <row r="59" spans="1:7" s="4" customFormat="1" x14ac:dyDescent="0.25">
      <c r="A59" s="7">
        <v>42826</v>
      </c>
      <c r="B59" s="13" t="str">
        <f>TEXT(Tableau2[[#This Row],[DateT]],"mmmm")</f>
        <v>avril</v>
      </c>
      <c r="C59" s="10">
        <f>YEAR(Tableau2[[#This Row],[DateT]])</f>
        <v>2017</v>
      </c>
      <c r="D59" s="5" t="s">
        <v>14</v>
      </c>
      <c r="E59" s="2">
        <v>4</v>
      </c>
      <c r="F59" s="2">
        <v>47126</v>
      </c>
      <c r="G59" s="1">
        <f t="shared" si="0"/>
        <v>84.878835462377452</v>
      </c>
    </row>
    <row r="60" spans="1:7" s="4" customFormat="1" x14ac:dyDescent="0.25">
      <c r="A60" s="7">
        <v>42826</v>
      </c>
      <c r="B60" s="13" t="str">
        <f>TEXT(Tableau2[[#This Row],[DateT]],"mmmm")</f>
        <v>avril</v>
      </c>
      <c r="C60" s="10">
        <f>YEAR(Tableau2[[#This Row],[DateT]])</f>
        <v>2017</v>
      </c>
      <c r="D60" s="5" t="s">
        <v>13</v>
      </c>
      <c r="E60" s="2">
        <v>0</v>
      </c>
      <c r="F60" s="2">
        <v>32728</v>
      </c>
      <c r="G60" s="1">
        <f t="shared" si="0"/>
        <v>0</v>
      </c>
    </row>
    <row r="61" spans="1:7" s="4" customFormat="1" x14ac:dyDescent="0.25">
      <c r="A61" s="7">
        <v>42826</v>
      </c>
      <c r="B61" s="13" t="str">
        <f>TEXT(Tableau2[[#This Row],[DateT]],"mmmm")</f>
        <v>avril</v>
      </c>
      <c r="C61" s="10">
        <f>YEAR(Tableau2[[#This Row],[DateT]])</f>
        <v>2017</v>
      </c>
      <c r="D61" s="5" t="s">
        <v>8</v>
      </c>
      <c r="E61" s="2">
        <v>0</v>
      </c>
      <c r="F61" s="2">
        <v>30058</v>
      </c>
      <c r="G61" s="1">
        <f t="shared" si="0"/>
        <v>0</v>
      </c>
    </row>
    <row r="62" spans="1:7" s="4" customFormat="1" x14ac:dyDescent="0.25">
      <c r="A62" s="7">
        <v>42826</v>
      </c>
      <c r="B62" s="13" t="str">
        <f>TEXT(Tableau2[[#This Row],[DateT]],"mmmm")</f>
        <v>avril</v>
      </c>
      <c r="C62" s="10">
        <f>YEAR(Tableau2[[#This Row],[DateT]])</f>
        <v>2017</v>
      </c>
      <c r="D62" s="5" t="s">
        <v>15</v>
      </c>
      <c r="E62" s="2">
        <v>4</v>
      </c>
      <c r="F62" s="2">
        <v>2344</v>
      </c>
      <c r="G62" s="1">
        <f t="shared" si="0"/>
        <v>1706.4846416382252</v>
      </c>
    </row>
    <row r="63" spans="1:7" s="4" customFormat="1" x14ac:dyDescent="0.25">
      <c r="A63" s="7">
        <v>42826</v>
      </c>
      <c r="B63" s="13" t="str">
        <f>TEXT(Tableau2[[#This Row],[DateT]],"mmmm")</f>
        <v>avril</v>
      </c>
      <c r="C63" s="10">
        <f>YEAR(Tableau2[[#This Row],[DateT]])</f>
        <v>2017</v>
      </c>
      <c r="D63" s="5" t="s">
        <v>9</v>
      </c>
      <c r="E63" s="2">
        <v>1</v>
      </c>
      <c r="F63" s="2">
        <v>2700</v>
      </c>
      <c r="G63" s="1">
        <f t="shared" si="0"/>
        <v>370.37037037037032</v>
      </c>
    </row>
    <row r="64" spans="1:7" s="4" customFormat="1" x14ac:dyDescent="0.25">
      <c r="A64" s="7">
        <v>42826</v>
      </c>
      <c r="B64" s="13" t="str">
        <f>TEXT(Tableau2[[#This Row],[DateT]],"mmmm")</f>
        <v>avril</v>
      </c>
      <c r="C64" s="10">
        <f>YEAR(Tableau2[[#This Row],[DateT]])</f>
        <v>2017</v>
      </c>
      <c r="D64" s="5" t="s">
        <v>11</v>
      </c>
      <c r="E64" s="2">
        <v>0</v>
      </c>
      <c r="F64" s="2">
        <v>2976</v>
      </c>
      <c r="G64" s="1">
        <f t="shared" si="0"/>
        <v>0</v>
      </c>
    </row>
    <row r="65" spans="1:7" s="4" customFormat="1" x14ac:dyDescent="0.25">
      <c r="A65" s="7">
        <v>42826</v>
      </c>
      <c r="B65" s="13" t="str">
        <f>TEXT(Tableau2[[#This Row],[DateT]],"mmmm")</f>
        <v>avril</v>
      </c>
      <c r="C65" s="10">
        <f>YEAR(Tableau2[[#This Row],[DateT]])</f>
        <v>2017</v>
      </c>
      <c r="D65" s="5" t="s">
        <v>10</v>
      </c>
      <c r="E65" s="2">
        <v>0</v>
      </c>
      <c r="F65" s="2">
        <v>2570</v>
      </c>
      <c r="G65" s="1">
        <f t="shared" si="0"/>
        <v>0</v>
      </c>
    </row>
    <row r="66" spans="1:7" s="4" customFormat="1" x14ac:dyDescent="0.25">
      <c r="A66" s="7">
        <v>42856</v>
      </c>
      <c r="B66" s="13" t="str">
        <f>TEXT(Tableau2[[#This Row],[DateT]],"mmmm")</f>
        <v>mai</v>
      </c>
      <c r="C66" s="10">
        <f>YEAR(Tableau2[[#This Row],[DateT]])</f>
        <v>2017</v>
      </c>
      <c r="D66" s="5" t="s">
        <v>12</v>
      </c>
      <c r="E66" s="2">
        <v>0</v>
      </c>
      <c r="F66" s="2">
        <v>7349</v>
      </c>
      <c r="G66" s="1">
        <f t="shared" ref="G66:G129" si="1">IFERROR((E66/F66)*1000000,0)</f>
        <v>0</v>
      </c>
    </row>
    <row r="67" spans="1:7" s="4" customFormat="1" x14ac:dyDescent="0.25">
      <c r="A67" s="7">
        <v>42856</v>
      </c>
      <c r="B67" s="13" t="str">
        <f>TEXT(Tableau2[[#This Row],[DateT]],"mmmm")</f>
        <v>mai</v>
      </c>
      <c r="C67" s="10">
        <f>YEAR(Tableau2[[#This Row],[DateT]])</f>
        <v>2017</v>
      </c>
      <c r="D67" s="5" t="s">
        <v>14</v>
      </c>
      <c r="E67" s="2">
        <v>5</v>
      </c>
      <c r="F67" s="2">
        <v>58584</v>
      </c>
      <c r="G67" s="1">
        <f t="shared" si="1"/>
        <v>85.347535163184489</v>
      </c>
    </row>
    <row r="68" spans="1:7" s="4" customFormat="1" x14ac:dyDescent="0.25">
      <c r="A68" s="7">
        <v>42856</v>
      </c>
      <c r="B68" s="13" t="str">
        <f>TEXT(Tableau2[[#This Row],[DateT]],"mmmm")</f>
        <v>mai</v>
      </c>
      <c r="C68" s="10">
        <f>YEAR(Tableau2[[#This Row],[DateT]])</f>
        <v>2017</v>
      </c>
      <c r="D68" s="5" t="s">
        <v>13</v>
      </c>
      <c r="E68" s="2">
        <v>0</v>
      </c>
      <c r="F68" s="2">
        <v>37855</v>
      </c>
      <c r="G68" s="1">
        <f t="shared" si="1"/>
        <v>0</v>
      </c>
    </row>
    <row r="69" spans="1:7" s="4" customFormat="1" x14ac:dyDescent="0.25">
      <c r="A69" s="7">
        <v>42856</v>
      </c>
      <c r="B69" s="13" t="str">
        <f>TEXT(Tableau2[[#This Row],[DateT]],"mmmm")</f>
        <v>mai</v>
      </c>
      <c r="C69" s="10">
        <f>YEAR(Tableau2[[#This Row],[DateT]])</f>
        <v>2017</v>
      </c>
      <c r="D69" s="5" t="s">
        <v>8</v>
      </c>
      <c r="E69" s="2">
        <v>0</v>
      </c>
      <c r="F69" s="2">
        <v>37444</v>
      </c>
      <c r="G69" s="1">
        <f t="shared" si="1"/>
        <v>0</v>
      </c>
    </row>
    <row r="70" spans="1:7" s="4" customFormat="1" x14ac:dyDescent="0.25">
      <c r="A70" s="7">
        <v>42856</v>
      </c>
      <c r="B70" s="13" t="str">
        <f>TEXT(Tableau2[[#This Row],[DateT]],"mmmm")</f>
        <v>mai</v>
      </c>
      <c r="C70" s="10">
        <f>YEAR(Tableau2[[#This Row],[DateT]])</f>
        <v>2017</v>
      </c>
      <c r="D70" s="5" t="s">
        <v>15</v>
      </c>
      <c r="E70" s="2">
        <v>0</v>
      </c>
      <c r="F70" s="2">
        <v>2691</v>
      </c>
      <c r="G70" s="1">
        <f t="shared" si="1"/>
        <v>0</v>
      </c>
    </row>
    <row r="71" spans="1:7" s="4" customFormat="1" x14ac:dyDescent="0.25">
      <c r="A71" s="7">
        <v>42856</v>
      </c>
      <c r="B71" s="13" t="str">
        <f>TEXT(Tableau2[[#This Row],[DateT]],"mmmm")</f>
        <v>mai</v>
      </c>
      <c r="C71" s="10">
        <f>YEAR(Tableau2[[#This Row],[DateT]])</f>
        <v>2017</v>
      </c>
      <c r="D71" s="5" t="s">
        <v>9</v>
      </c>
      <c r="E71" s="2">
        <v>1</v>
      </c>
      <c r="F71" s="2">
        <v>3831</v>
      </c>
      <c r="G71" s="1">
        <f t="shared" si="1"/>
        <v>261.02845210127907</v>
      </c>
    </row>
    <row r="72" spans="1:7" s="4" customFormat="1" x14ac:dyDescent="0.25">
      <c r="A72" s="7">
        <v>42856</v>
      </c>
      <c r="B72" s="13" t="str">
        <f>TEXT(Tableau2[[#This Row],[DateT]],"mmmm")</f>
        <v>mai</v>
      </c>
      <c r="C72" s="10">
        <f>YEAR(Tableau2[[#This Row],[DateT]])</f>
        <v>2017</v>
      </c>
      <c r="D72" s="5" t="s">
        <v>11</v>
      </c>
      <c r="E72" s="2">
        <v>0</v>
      </c>
      <c r="F72" s="2">
        <v>2558</v>
      </c>
      <c r="G72" s="1">
        <f t="shared" si="1"/>
        <v>0</v>
      </c>
    </row>
    <row r="73" spans="1:7" s="4" customFormat="1" x14ac:dyDescent="0.25">
      <c r="A73" s="7">
        <v>42856</v>
      </c>
      <c r="B73" s="13" t="str">
        <f>TEXT(Tableau2[[#This Row],[DateT]],"mmmm")</f>
        <v>mai</v>
      </c>
      <c r="C73" s="10">
        <f>YEAR(Tableau2[[#This Row],[DateT]])</f>
        <v>2017</v>
      </c>
      <c r="D73" s="5" t="s">
        <v>10</v>
      </c>
      <c r="E73" s="2">
        <v>0</v>
      </c>
      <c r="F73" s="2">
        <v>0</v>
      </c>
      <c r="G73" s="1">
        <f t="shared" si="1"/>
        <v>0</v>
      </c>
    </row>
    <row r="74" spans="1:7" s="4" customFormat="1" x14ac:dyDescent="0.25">
      <c r="A74" s="7">
        <v>42887</v>
      </c>
      <c r="B74" s="13" t="str">
        <f>TEXT(Tableau2[[#This Row],[DateT]],"mmmm")</f>
        <v>juin</v>
      </c>
      <c r="C74" s="10">
        <f>YEAR(Tableau2[[#This Row],[DateT]])</f>
        <v>2017</v>
      </c>
      <c r="D74" s="5" t="s">
        <v>12</v>
      </c>
      <c r="E74" s="2">
        <v>2</v>
      </c>
      <c r="F74" s="2">
        <v>6654</v>
      </c>
      <c r="G74" s="1">
        <f t="shared" si="1"/>
        <v>300.57108506161705</v>
      </c>
    </row>
    <row r="75" spans="1:7" s="4" customFormat="1" x14ac:dyDescent="0.25">
      <c r="A75" s="7">
        <v>42887</v>
      </c>
      <c r="B75" s="13" t="str">
        <f>TEXT(Tableau2[[#This Row],[DateT]],"mmmm")</f>
        <v>juin</v>
      </c>
      <c r="C75" s="10">
        <f>YEAR(Tableau2[[#This Row],[DateT]])</f>
        <v>2017</v>
      </c>
      <c r="D75" s="5" t="s">
        <v>14</v>
      </c>
      <c r="E75" s="2">
        <v>0</v>
      </c>
      <c r="F75" s="2">
        <v>62591</v>
      </c>
      <c r="G75" s="1">
        <f t="shared" si="1"/>
        <v>0</v>
      </c>
    </row>
    <row r="76" spans="1:7" s="4" customFormat="1" x14ac:dyDescent="0.25">
      <c r="A76" s="7">
        <v>42887</v>
      </c>
      <c r="B76" s="13" t="str">
        <f>TEXT(Tableau2[[#This Row],[DateT]],"mmmm")</f>
        <v>juin</v>
      </c>
      <c r="C76" s="10">
        <f>YEAR(Tableau2[[#This Row],[DateT]])</f>
        <v>2017</v>
      </c>
      <c r="D76" s="5" t="s">
        <v>13</v>
      </c>
      <c r="E76" s="2">
        <v>0</v>
      </c>
      <c r="F76" s="2">
        <v>33015</v>
      </c>
      <c r="G76" s="1">
        <f t="shared" si="1"/>
        <v>0</v>
      </c>
    </row>
    <row r="77" spans="1:7" s="4" customFormat="1" x14ac:dyDescent="0.25">
      <c r="A77" s="7">
        <v>42887</v>
      </c>
      <c r="B77" s="13" t="str">
        <f>TEXT(Tableau2[[#This Row],[DateT]],"mmmm")</f>
        <v>juin</v>
      </c>
      <c r="C77" s="10">
        <f>YEAR(Tableau2[[#This Row],[DateT]])</f>
        <v>2017</v>
      </c>
      <c r="D77" s="5" t="s">
        <v>8</v>
      </c>
      <c r="E77" s="2">
        <v>1</v>
      </c>
      <c r="F77" s="2">
        <v>32709</v>
      </c>
      <c r="G77" s="1">
        <f t="shared" si="1"/>
        <v>30.572625271332051</v>
      </c>
    </row>
    <row r="78" spans="1:7" s="4" customFormat="1" x14ac:dyDescent="0.25">
      <c r="A78" s="7">
        <v>42887</v>
      </c>
      <c r="B78" s="13" t="str">
        <f>TEXT(Tableau2[[#This Row],[DateT]],"mmmm")</f>
        <v>juin</v>
      </c>
      <c r="C78" s="10">
        <f>YEAR(Tableau2[[#This Row],[DateT]])</f>
        <v>2017</v>
      </c>
      <c r="D78" s="5" t="s">
        <v>15</v>
      </c>
      <c r="E78" s="2">
        <v>3</v>
      </c>
      <c r="F78" s="2">
        <v>2881</v>
      </c>
      <c r="G78" s="1">
        <f t="shared" si="1"/>
        <v>1041.3051023950018</v>
      </c>
    </row>
    <row r="79" spans="1:7" s="4" customFormat="1" x14ac:dyDescent="0.25">
      <c r="A79" s="7">
        <v>42887</v>
      </c>
      <c r="B79" s="13" t="str">
        <f>TEXT(Tableau2[[#This Row],[DateT]],"mmmm")</f>
        <v>juin</v>
      </c>
      <c r="C79" s="10">
        <f>YEAR(Tableau2[[#This Row],[DateT]])</f>
        <v>2017</v>
      </c>
      <c r="D79" s="5" t="s">
        <v>9</v>
      </c>
      <c r="E79" s="2">
        <v>0</v>
      </c>
      <c r="F79" s="2">
        <v>3450</v>
      </c>
      <c r="G79" s="1">
        <f t="shared" si="1"/>
        <v>0</v>
      </c>
    </row>
    <row r="80" spans="1:7" s="4" customFormat="1" x14ac:dyDescent="0.25">
      <c r="A80" s="7">
        <v>42887</v>
      </c>
      <c r="B80" s="13" t="str">
        <f>TEXT(Tableau2[[#This Row],[DateT]],"mmmm")</f>
        <v>juin</v>
      </c>
      <c r="C80" s="10">
        <f>YEAR(Tableau2[[#This Row],[DateT]])</f>
        <v>2017</v>
      </c>
      <c r="D80" s="5" t="s">
        <v>11</v>
      </c>
      <c r="E80" s="2">
        <v>1</v>
      </c>
      <c r="F80" s="2">
        <v>1736</v>
      </c>
      <c r="G80" s="1">
        <f t="shared" si="1"/>
        <v>576.036866359447</v>
      </c>
    </row>
    <row r="81" spans="1:7" s="4" customFormat="1" x14ac:dyDescent="0.25">
      <c r="A81" s="7">
        <v>42887</v>
      </c>
      <c r="B81" s="13" t="str">
        <f>TEXT(Tableau2[[#This Row],[DateT]],"mmmm")</f>
        <v>juin</v>
      </c>
      <c r="C81" s="10">
        <f>YEAR(Tableau2[[#This Row],[DateT]])</f>
        <v>2017</v>
      </c>
      <c r="D81" s="5" t="s">
        <v>10</v>
      </c>
      <c r="E81" s="2">
        <v>0</v>
      </c>
      <c r="F81" s="2">
        <v>2690</v>
      </c>
      <c r="G81" s="1">
        <f t="shared" si="1"/>
        <v>0</v>
      </c>
    </row>
    <row r="82" spans="1:7" s="4" customFormat="1" x14ac:dyDescent="0.25">
      <c r="A82" s="7">
        <v>42917</v>
      </c>
      <c r="B82" s="13" t="str">
        <f>TEXT(Tableau2[[#This Row],[DateT]],"mmmm")</f>
        <v>juillet</v>
      </c>
      <c r="C82" s="10">
        <f>YEAR(Tableau2[[#This Row],[DateT]])</f>
        <v>2017</v>
      </c>
      <c r="D82" s="5" t="s">
        <v>12</v>
      </c>
      <c r="E82" s="2">
        <v>0</v>
      </c>
      <c r="F82" s="2">
        <v>5275</v>
      </c>
      <c r="G82" s="1">
        <f t="shared" si="1"/>
        <v>0</v>
      </c>
    </row>
    <row r="83" spans="1:7" s="4" customFormat="1" x14ac:dyDescent="0.25">
      <c r="A83" s="7">
        <v>42917</v>
      </c>
      <c r="B83" s="13" t="str">
        <f>TEXT(Tableau2[[#This Row],[DateT]],"mmmm")</f>
        <v>juillet</v>
      </c>
      <c r="C83" s="10">
        <f>YEAR(Tableau2[[#This Row],[DateT]])</f>
        <v>2017</v>
      </c>
      <c r="D83" s="5" t="s">
        <v>14</v>
      </c>
      <c r="E83" s="2">
        <v>0</v>
      </c>
      <c r="F83" s="2">
        <v>26310</v>
      </c>
      <c r="G83" s="1">
        <f t="shared" si="1"/>
        <v>0</v>
      </c>
    </row>
    <row r="84" spans="1:7" s="4" customFormat="1" x14ac:dyDescent="0.25">
      <c r="A84" s="7">
        <v>42917</v>
      </c>
      <c r="B84" s="13" t="str">
        <f>TEXT(Tableau2[[#This Row],[DateT]],"mmmm")</f>
        <v>juillet</v>
      </c>
      <c r="C84" s="10">
        <f>YEAR(Tableau2[[#This Row],[DateT]])</f>
        <v>2017</v>
      </c>
      <c r="D84" s="5" t="s">
        <v>13</v>
      </c>
      <c r="E84" s="2">
        <v>0</v>
      </c>
      <c r="F84" s="2">
        <v>19574</v>
      </c>
      <c r="G84" s="1">
        <f t="shared" si="1"/>
        <v>0</v>
      </c>
    </row>
    <row r="85" spans="1:7" s="4" customFormat="1" x14ac:dyDescent="0.25">
      <c r="A85" s="7">
        <v>42917</v>
      </c>
      <c r="B85" s="13" t="str">
        <f>TEXT(Tableau2[[#This Row],[DateT]],"mmmm")</f>
        <v>juillet</v>
      </c>
      <c r="C85" s="10">
        <f>YEAR(Tableau2[[#This Row],[DateT]])</f>
        <v>2017</v>
      </c>
      <c r="D85" s="5" t="s">
        <v>8</v>
      </c>
      <c r="E85" s="2">
        <v>2</v>
      </c>
      <c r="F85" s="2">
        <v>19838</v>
      </c>
      <c r="G85" s="1">
        <f t="shared" si="1"/>
        <v>100.81661457808246</v>
      </c>
    </row>
    <row r="86" spans="1:7" s="4" customFormat="1" x14ac:dyDescent="0.25">
      <c r="A86" s="7">
        <v>42917</v>
      </c>
      <c r="B86" s="13" t="str">
        <f>TEXT(Tableau2[[#This Row],[DateT]],"mmmm")</f>
        <v>juillet</v>
      </c>
      <c r="C86" s="10">
        <f>YEAR(Tableau2[[#This Row],[DateT]])</f>
        <v>2017</v>
      </c>
      <c r="D86" s="5" t="s">
        <v>15</v>
      </c>
      <c r="E86" s="2">
        <v>0</v>
      </c>
      <c r="F86" s="2">
        <v>1536</v>
      </c>
      <c r="G86" s="1">
        <f t="shared" si="1"/>
        <v>0</v>
      </c>
    </row>
    <row r="87" spans="1:7" s="4" customFormat="1" x14ac:dyDescent="0.25">
      <c r="A87" s="7">
        <v>42917</v>
      </c>
      <c r="B87" s="13" t="str">
        <f>TEXT(Tableau2[[#This Row],[DateT]],"mmmm")</f>
        <v>juillet</v>
      </c>
      <c r="C87" s="10">
        <f>YEAR(Tableau2[[#This Row],[DateT]])</f>
        <v>2017</v>
      </c>
      <c r="D87" s="5" t="s">
        <v>9</v>
      </c>
      <c r="E87" s="2">
        <v>0</v>
      </c>
      <c r="F87" s="2">
        <v>3846</v>
      </c>
      <c r="G87" s="1">
        <f t="shared" si="1"/>
        <v>0</v>
      </c>
    </row>
    <row r="88" spans="1:7" s="4" customFormat="1" x14ac:dyDescent="0.25">
      <c r="A88" s="7">
        <v>42917</v>
      </c>
      <c r="B88" s="13" t="str">
        <f>TEXT(Tableau2[[#This Row],[DateT]],"mmmm")</f>
        <v>juillet</v>
      </c>
      <c r="C88" s="10">
        <f>YEAR(Tableau2[[#This Row],[DateT]])</f>
        <v>2017</v>
      </c>
      <c r="D88" s="5" t="s">
        <v>11</v>
      </c>
      <c r="E88" s="2">
        <v>0</v>
      </c>
      <c r="F88" s="2">
        <v>2326</v>
      </c>
      <c r="G88" s="1">
        <f t="shared" si="1"/>
        <v>0</v>
      </c>
    </row>
    <row r="89" spans="1:7" s="4" customFormat="1" x14ac:dyDescent="0.25">
      <c r="A89" s="7">
        <v>42917</v>
      </c>
      <c r="B89" s="13" t="str">
        <f>TEXT(Tableau2[[#This Row],[DateT]],"mmmm")</f>
        <v>juillet</v>
      </c>
      <c r="C89" s="10">
        <f>YEAR(Tableau2[[#This Row],[DateT]])</f>
        <v>2017</v>
      </c>
      <c r="D89" s="5" t="s">
        <v>10</v>
      </c>
      <c r="E89" s="2">
        <v>0</v>
      </c>
      <c r="F89" s="2">
        <v>1110</v>
      </c>
      <c r="G89" s="1">
        <f t="shared" si="1"/>
        <v>0</v>
      </c>
    </row>
    <row r="90" spans="1:7" s="4" customFormat="1" x14ac:dyDescent="0.25">
      <c r="A90" s="7">
        <v>42948</v>
      </c>
      <c r="B90" s="13" t="str">
        <f>TEXT(Tableau2[[#This Row],[DateT]],"mmmm")</f>
        <v>août</v>
      </c>
      <c r="C90" s="10">
        <f>YEAR(Tableau2[[#This Row],[DateT]])</f>
        <v>2017</v>
      </c>
      <c r="D90" s="5" t="s">
        <v>12</v>
      </c>
      <c r="E90" s="2">
        <v>0</v>
      </c>
      <c r="F90" s="2">
        <v>5011</v>
      </c>
      <c r="G90" s="1">
        <f t="shared" si="1"/>
        <v>0</v>
      </c>
    </row>
    <row r="91" spans="1:7" s="4" customFormat="1" x14ac:dyDescent="0.25">
      <c r="A91" s="7">
        <v>42948</v>
      </c>
      <c r="B91" s="13" t="str">
        <f>TEXT(Tableau2[[#This Row],[DateT]],"mmmm")</f>
        <v>août</v>
      </c>
      <c r="C91" s="10">
        <f>YEAR(Tableau2[[#This Row],[DateT]])</f>
        <v>2017</v>
      </c>
      <c r="D91" s="5" t="s">
        <v>14</v>
      </c>
      <c r="E91" s="2">
        <v>1</v>
      </c>
      <c r="F91" s="2">
        <v>49025</v>
      </c>
      <c r="G91" s="1">
        <f t="shared" si="1"/>
        <v>20.39775624681285</v>
      </c>
    </row>
    <row r="92" spans="1:7" s="4" customFormat="1" x14ac:dyDescent="0.25">
      <c r="A92" s="7">
        <v>42948</v>
      </c>
      <c r="B92" s="13" t="str">
        <f>TEXT(Tableau2[[#This Row],[DateT]],"mmmm")</f>
        <v>août</v>
      </c>
      <c r="C92" s="10">
        <f>YEAR(Tableau2[[#This Row],[DateT]])</f>
        <v>2017</v>
      </c>
      <c r="D92" s="5" t="s">
        <v>13</v>
      </c>
      <c r="E92" s="2">
        <v>0</v>
      </c>
      <c r="F92" s="2">
        <v>31723</v>
      </c>
      <c r="G92" s="1">
        <f t="shared" si="1"/>
        <v>0</v>
      </c>
    </row>
    <row r="93" spans="1:7" s="4" customFormat="1" x14ac:dyDescent="0.25">
      <c r="A93" s="7">
        <v>42948</v>
      </c>
      <c r="B93" s="13" t="str">
        <f>TEXT(Tableau2[[#This Row],[DateT]],"mmmm")</f>
        <v>août</v>
      </c>
      <c r="C93" s="10">
        <f>YEAR(Tableau2[[#This Row],[DateT]])</f>
        <v>2017</v>
      </c>
      <c r="D93" s="5" t="s">
        <v>8</v>
      </c>
      <c r="E93" s="2">
        <v>6</v>
      </c>
      <c r="F93" s="2">
        <v>35145</v>
      </c>
      <c r="G93" s="1">
        <f t="shared" si="1"/>
        <v>170.72129748186089</v>
      </c>
    </row>
    <row r="94" spans="1:7" s="4" customFormat="1" x14ac:dyDescent="0.25">
      <c r="A94" s="7">
        <v>42948</v>
      </c>
      <c r="B94" s="13" t="str">
        <f>TEXT(Tableau2[[#This Row],[DateT]],"mmmm")</f>
        <v>août</v>
      </c>
      <c r="C94" s="10">
        <f>YEAR(Tableau2[[#This Row],[DateT]])</f>
        <v>2017</v>
      </c>
      <c r="D94" s="5" t="s">
        <v>15</v>
      </c>
      <c r="E94" s="2">
        <v>0</v>
      </c>
      <c r="F94" s="2">
        <v>3552</v>
      </c>
      <c r="G94" s="1">
        <f t="shared" si="1"/>
        <v>0</v>
      </c>
    </row>
    <row r="95" spans="1:7" s="4" customFormat="1" x14ac:dyDescent="0.25">
      <c r="A95" s="7">
        <v>42948</v>
      </c>
      <c r="B95" s="13" t="str">
        <f>TEXT(Tableau2[[#This Row],[DateT]],"mmmm")</f>
        <v>août</v>
      </c>
      <c r="C95" s="10">
        <f>YEAR(Tableau2[[#This Row],[DateT]])</f>
        <v>2017</v>
      </c>
      <c r="D95" s="5" t="s">
        <v>9</v>
      </c>
      <c r="E95" s="2">
        <v>0</v>
      </c>
      <c r="F95" s="2">
        <v>962</v>
      </c>
      <c r="G95" s="1">
        <f t="shared" si="1"/>
        <v>0</v>
      </c>
    </row>
    <row r="96" spans="1:7" s="4" customFormat="1" x14ac:dyDescent="0.25">
      <c r="A96" s="7">
        <v>42948</v>
      </c>
      <c r="B96" s="13" t="str">
        <f>TEXT(Tableau2[[#This Row],[DateT]],"mmmm")</f>
        <v>août</v>
      </c>
      <c r="C96" s="10">
        <f>YEAR(Tableau2[[#This Row],[DateT]])</f>
        <v>2017</v>
      </c>
      <c r="D96" s="5" t="s">
        <v>11</v>
      </c>
      <c r="E96" s="2">
        <v>0</v>
      </c>
      <c r="F96" s="2">
        <v>868</v>
      </c>
      <c r="G96" s="1">
        <f t="shared" si="1"/>
        <v>0</v>
      </c>
    </row>
    <row r="97" spans="1:7" s="4" customFormat="1" x14ac:dyDescent="0.25">
      <c r="A97" s="7">
        <v>42948</v>
      </c>
      <c r="B97" s="13" t="str">
        <f>TEXT(Tableau2[[#This Row],[DateT]],"mmmm")</f>
        <v>août</v>
      </c>
      <c r="C97" s="10">
        <f>YEAR(Tableau2[[#This Row],[DateT]])</f>
        <v>2017</v>
      </c>
      <c r="D97" s="5" t="s">
        <v>10</v>
      </c>
      <c r="E97" s="2">
        <v>0</v>
      </c>
      <c r="F97" s="2">
        <v>2303</v>
      </c>
      <c r="G97" s="1">
        <f t="shared" si="1"/>
        <v>0</v>
      </c>
    </row>
    <row r="98" spans="1:7" s="4" customFormat="1" x14ac:dyDescent="0.25">
      <c r="A98" s="7">
        <v>42979</v>
      </c>
      <c r="B98" s="13" t="str">
        <f>TEXT(Tableau2[[#This Row],[DateT]],"mmmm")</f>
        <v>septembre</v>
      </c>
      <c r="C98" s="10">
        <f>YEAR(Tableau2[[#This Row],[DateT]])</f>
        <v>2017</v>
      </c>
      <c r="D98" s="5" t="s">
        <v>12</v>
      </c>
      <c r="E98" s="2">
        <v>5</v>
      </c>
      <c r="F98" s="2">
        <v>8140</v>
      </c>
      <c r="G98" s="1">
        <f t="shared" si="1"/>
        <v>614.25061425061426</v>
      </c>
    </row>
    <row r="99" spans="1:7" s="4" customFormat="1" x14ac:dyDescent="0.25">
      <c r="A99" s="7">
        <v>42979</v>
      </c>
      <c r="B99" s="13" t="str">
        <f>TEXT(Tableau2[[#This Row],[DateT]],"mmmm")</f>
        <v>septembre</v>
      </c>
      <c r="C99" s="10">
        <f>YEAR(Tableau2[[#This Row],[DateT]])</f>
        <v>2017</v>
      </c>
      <c r="D99" s="5" t="s">
        <v>14</v>
      </c>
      <c r="E99" s="2">
        <v>0</v>
      </c>
      <c r="F99" s="2">
        <v>57395</v>
      </c>
      <c r="G99" s="1">
        <f t="shared" si="1"/>
        <v>0</v>
      </c>
    </row>
    <row r="100" spans="1:7" s="4" customFormat="1" x14ac:dyDescent="0.25">
      <c r="A100" s="7">
        <v>42979</v>
      </c>
      <c r="B100" s="13" t="str">
        <f>TEXT(Tableau2[[#This Row],[DateT]],"mmmm")</f>
        <v>septembre</v>
      </c>
      <c r="C100" s="10">
        <f>YEAR(Tableau2[[#This Row],[DateT]])</f>
        <v>2017</v>
      </c>
      <c r="D100" s="5" t="s">
        <v>13</v>
      </c>
      <c r="E100" s="2">
        <v>0</v>
      </c>
      <c r="F100" s="2">
        <v>33974</v>
      </c>
      <c r="G100" s="1">
        <f t="shared" si="1"/>
        <v>0</v>
      </c>
    </row>
    <row r="101" spans="1:7" s="4" customFormat="1" x14ac:dyDescent="0.25">
      <c r="A101" s="7">
        <v>42979</v>
      </c>
      <c r="B101" s="13" t="str">
        <f>TEXT(Tableau2[[#This Row],[DateT]],"mmmm")</f>
        <v>septembre</v>
      </c>
      <c r="C101" s="10">
        <f>YEAR(Tableau2[[#This Row],[DateT]])</f>
        <v>2017</v>
      </c>
      <c r="D101" s="5" t="s">
        <v>8</v>
      </c>
      <c r="E101" s="2">
        <v>0</v>
      </c>
      <c r="F101" s="2">
        <v>37155</v>
      </c>
      <c r="G101" s="1">
        <f t="shared" si="1"/>
        <v>0</v>
      </c>
    </row>
    <row r="102" spans="1:7" s="4" customFormat="1" x14ac:dyDescent="0.25">
      <c r="A102" s="7">
        <v>42979</v>
      </c>
      <c r="B102" s="13" t="str">
        <f>TEXT(Tableau2[[#This Row],[DateT]],"mmmm")</f>
        <v>septembre</v>
      </c>
      <c r="C102" s="10">
        <f>YEAR(Tableau2[[#This Row],[DateT]])</f>
        <v>2017</v>
      </c>
      <c r="D102" s="5" t="s">
        <v>15</v>
      </c>
      <c r="E102" s="2">
        <v>1</v>
      </c>
      <c r="F102" s="2">
        <v>3068</v>
      </c>
      <c r="G102" s="1">
        <f t="shared" si="1"/>
        <v>325.94524119947846</v>
      </c>
    </row>
    <row r="103" spans="1:7" s="4" customFormat="1" x14ac:dyDescent="0.25">
      <c r="A103" s="7">
        <v>42979</v>
      </c>
      <c r="B103" s="13" t="str">
        <f>TEXT(Tableau2[[#This Row],[DateT]],"mmmm")</f>
        <v>septembre</v>
      </c>
      <c r="C103" s="10">
        <f>YEAR(Tableau2[[#This Row],[DateT]])</f>
        <v>2017</v>
      </c>
      <c r="D103" s="5" t="s">
        <v>9</v>
      </c>
      <c r="E103" s="2">
        <v>0</v>
      </c>
      <c r="F103" s="2">
        <v>3486</v>
      </c>
      <c r="G103" s="1">
        <f t="shared" si="1"/>
        <v>0</v>
      </c>
    </row>
    <row r="104" spans="1:7" s="4" customFormat="1" x14ac:dyDescent="0.25">
      <c r="A104" s="7">
        <v>42979</v>
      </c>
      <c r="B104" s="13" t="str">
        <f>TEXT(Tableau2[[#This Row],[DateT]],"mmmm")</f>
        <v>septembre</v>
      </c>
      <c r="C104" s="10">
        <f>YEAR(Tableau2[[#This Row],[DateT]])</f>
        <v>2017</v>
      </c>
      <c r="D104" s="5" t="s">
        <v>11</v>
      </c>
      <c r="E104" s="2">
        <v>0</v>
      </c>
      <c r="F104" s="2">
        <v>4804</v>
      </c>
      <c r="G104" s="1">
        <f t="shared" si="1"/>
        <v>0</v>
      </c>
    </row>
    <row r="105" spans="1:7" s="4" customFormat="1" x14ac:dyDescent="0.25">
      <c r="A105" s="7">
        <v>42979</v>
      </c>
      <c r="B105" s="13" t="str">
        <f>TEXT(Tableau2[[#This Row],[DateT]],"mmmm")</f>
        <v>septembre</v>
      </c>
      <c r="C105" s="10">
        <f>YEAR(Tableau2[[#This Row],[DateT]])</f>
        <v>2017</v>
      </c>
      <c r="D105" s="5" t="s">
        <v>10</v>
      </c>
      <c r="E105" s="2">
        <v>0</v>
      </c>
      <c r="F105" s="2">
        <v>3060</v>
      </c>
      <c r="G105" s="1">
        <f t="shared" si="1"/>
        <v>0</v>
      </c>
    </row>
    <row r="106" spans="1:7" s="4" customFormat="1" x14ac:dyDescent="0.25">
      <c r="A106" s="7">
        <v>43009</v>
      </c>
      <c r="B106" s="13" t="str">
        <f>TEXT(Tableau2[[#This Row],[DateT]],"mmmm")</f>
        <v>octobre</v>
      </c>
      <c r="C106" s="10">
        <f>YEAR(Tableau2[[#This Row],[DateT]])</f>
        <v>2017</v>
      </c>
      <c r="D106" s="5" t="s">
        <v>12</v>
      </c>
      <c r="E106" s="2">
        <v>0</v>
      </c>
      <c r="F106" s="2">
        <v>10390</v>
      </c>
      <c r="G106" s="1">
        <f t="shared" si="1"/>
        <v>0</v>
      </c>
    </row>
    <row r="107" spans="1:7" s="4" customFormat="1" x14ac:dyDescent="0.25">
      <c r="A107" s="7">
        <v>43009</v>
      </c>
      <c r="B107" s="13" t="str">
        <f>TEXT(Tableau2[[#This Row],[DateT]],"mmmm")</f>
        <v>octobre</v>
      </c>
      <c r="C107" s="10">
        <f>YEAR(Tableau2[[#This Row],[DateT]])</f>
        <v>2017</v>
      </c>
      <c r="D107" s="5" t="s">
        <v>14</v>
      </c>
      <c r="E107" s="2">
        <v>1</v>
      </c>
      <c r="F107" s="2">
        <v>67055</v>
      </c>
      <c r="G107" s="1">
        <f t="shared" si="1"/>
        <v>14.91313101185594</v>
      </c>
    </row>
    <row r="108" spans="1:7" s="4" customFormat="1" x14ac:dyDescent="0.25">
      <c r="A108" s="7">
        <v>43009</v>
      </c>
      <c r="B108" s="13" t="str">
        <f>TEXT(Tableau2[[#This Row],[DateT]],"mmmm")</f>
        <v>octobre</v>
      </c>
      <c r="C108" s="10">
        <f>YEAR(Tableau2[[#This Row],[DateT]])</f>
        <v>2017</v>
      </c>
      <c r="D108" s="5" t="s">
        <v>13</v>
      </c>
      <c r="E108" s="2">
        <v>0</v>
      </c>
      <c r="F108" s="2">
        <v>36663</v>
      </c>
      <c r="G108" s="1">
        <f t="shared" si="1"/>
        <v>0</v>
      </c>
    </row>
    <row r="109" spans="1:7" s="4" customFormat="1" x14ac:dyDescent="0.25">
      <c r="A109" s="7">
        <v>43009</v>
      </c>
      <c r="B109" s="13" t="str">
        <f>TEXT(Tableau2[[#This Row],[DateT]],"mmmm")</f>
        <v>octobre</v>
      </c>
      <c r="C109" s="10">
        <f>YEAR(Tableau2[[#This Row],[DateT]])</f>
        <v>2017</v>
      </c>
      <c r="D109" s="5" t="s">
        <v>8</v>
      </c>
      <c r="E109" s="2">
        <v>5</v>
      </c>
      <c r="F109" s="2">
        <v>45828</v>
      </c>
      <c r="G109" s="1">
        <f t="shared" si="1"/>
        <v>109.10360478310203</v>
      </c>
    </row>
    <row r="110" spans="1:7" s="4" customFormat="1" x14ac:dyDescent="0.25">
      <c r="A110" s="7">
        <v>43009</v>
      </c>
      <c r="B110" s="13" t="str">
        <f>TEXT(Tableau2[[#This Row],[DateT]],"mmmm")</f>
        <v>octobre</v>
      </c>
      <c r="C110" s="10">
        <f>YEAR(Tableau2[[#This Row],[DateT]])</f>
        <v>2017</v>
      </c>
      <c r="D110" s="5" t="s">
        <v>15</v>
      </c>
      <c r="E110" s="2">
        <v>0</v>
      </c>
      <c r="F110" s="2">
        <v>4387</v>
      </c>
      <c r="G110" s="1">
        <f t="shared" si="1"/>
        <v>0</v>
      </c>
    </row>
    <row r="111" spans="1:7" s="4" customFormat="1" x14ac:dyDescent="0.25">
      <c r="A111" s="7">
        <v>43009</v>
      </c>
      <c r="B111" s="13" t="str">
        <f>TEXT(Tableau2[[#This Row],[DateT]],"mmmm")</f>
        <v>octobre</v>
      </c>
      <c r="C111" s="10">
        <f>YEAR(Tableau2[[#This Row],[DateT]])</f>
        <v>2017</v>
      </c>
      <c r="D111" s="5" t="s">
        <v>9</v>
      </c>
      <c r="E111" s="2">
        <v>0</v>
      </c>
      <c r="F111" s="2">
        <v>2912</v>
      </c>
      <c r="G111" s="1">
        <f t="shared" si="1"/>
        <v>0</v>
      </c>
    </row>
    <row r="112" spans="1:7" s="4" customFormat="1" x14ac:dyDescent="0.25">
      <c r="A112" s="7">
        <v>43009</v>
      </c>
      <c r="B112" s="13" t="str">
        <f>TEXT(Tableau2[[#This Row],[DateT]],"mmmm")</f>
        <v>octobre</v>
      </c>
      <c r="C112" s="10">
        <f>YEAR(Tableau2[[#This Row],[DateT]])</f>
        <v>2017</v>
      </c>
      <c r="D112" s="5" t="s">
        <v>11</v>
      </c>
      <c r="E112" s="2">
        <v>0</v>
      </c>
      <c r="F112" s="2">
        <v>4774</v>
      </c>
      <c r="G112" s="1">
        <f t="shared" si="1"/>
        <v>0</v>
      </c>
    </row>
    <row r="113" spans="1:7" s="4" customFormat="1" x14ac:dyDescent="0.25">
      <c r="A113" s="7">
        <v>43009</v>
      </c>
      <c r="B113" s="13" t="str">
        <f>TEXT(Tableau2[[#This Row],[DateT]],"mmmm")</f>
        <v>octobre</v>
      </c>
      <c r="C113" s="10">
        <f>YEAR(Tableau2[[#This Row],[DateT]])</f>
        <v>2017</v>
      </c>
      <c r="D113" s="5" t="s">
        <v>10</v>
      </c>
      <c r="E113" s="2">
        <v>0</v>
      </c>
      <c r="F113" s="2">
        <v>2364</v>
      </c>
      <c r="G113" s="1">
        <f t="shared" si="1"/>
        <v>0</v>
      </c>
    </row>
    <row r="114" spans="1:7" s="4" customFormat="1" x14ac:dyDescent="0.25">
      <c r="A114" s="7">
        <v>43040</v>
      </c>
      <c r="B114" s="13" t="str">
        <f>TEXT(Tableau2[[#This Row],[DateT]],"mmmm")</f>
        <v>novembre</v>
      </c>
      <c r="C114" s="10">
        <f>YEAR(Tableau2[[#This Row],[DateT]])</f>
        <v>2017</v>
      </c>
      <c r="D114" s="5" t="s">
        <v>12</v>
      </c>
      <c r="E114" s="2">
        <v>0</v>
      </c>
      <c r="F114" s="2">
        <v>8139</v>
      </c>
      <c r="G114" s="1">
        <f t="shared" si="1"/>
        <v>0</v>
      </c>
    </row>
    <row r="115" spans="1:7" s="4" customFormat="1" x14ac:dyDescent="0.25">
      <c r="A115" s="7">
        <v>43040</v>
      </c>
      <c r="B115" s="13" t="str">
        <f>TEXT(Tableau2[[#This Row],[DateT]],"mmmm")</f>
        <v>novembre</v>
      </c>
      <c r="C115" s="10">
        <f>YEAR(Tableau2[[#This Row],[DateT]])</f>
        <v>2017</v>
      </c>
      <c r="D115" s="5" t="s">
        <v>14</v>
      </c>
      <c r="E115" s="2">
        <v>1</v>
      </c>
      <c r="F115" s="2">
        <v>50256</v>
      </c>
      <c r="G115" s="1">
        <f t="shared" si="1"/>
        <v>19.898121617319326</v>
      </c>
    </row>
    <row r="116" spans="1:7" s="4" customFormat="1" x14ac:dyDescent="0.25">
      <c r="A116" s="7">
        <v>43040</v>
      </c>
      <c r="B116" s="13" t="str">
        <f>TEXT(Tableau2[[#This Row],[DateT]],"mmmm")</f>
        <v>novembre</v>
      </c>
      <c r="C116" s="10">
        <f>YEAR(Tableau2[[#This Row],[DateT]])</f>
        <v>2017</v>
      </c>
      <c r="D116" s="5" t="s">
        <v>13</v>
      </c>
      <c r="E116" s="2">
        <v>0</v>
      </c>
      <c r="F116" s="2">
        <v>25219</v>
      </c>
      <c r="G116" s="1">
        <f t="shared" si="1"/>
        <v>0</v>
      </c>
    </row>
    <row r="117" spans="1:7" s="4" customFormat="1" x14ac:dyDescent="0.25">
      <c r="A117" s="7">
        <v>43040</v>
      </c>
      <c r="B117" s="13" t="str">
        <f>TEXT(Tableau2[[#This Row],[DateT]],"mmmm")</f>
        <v>novembre</v>
      </c>
      <c r="C117" s="10">
        <f>YEAR(Tableau2[[#This Row],[DateT]])</f>
        <v>2017</v>
      </c>
      <c r="D117" s="5" t="s">
        <v>8</v>
      </c>
      <c r="E117" s="2">
        <v>0</v>
      </c>
      <c r="F117" s="2">
        <v>37483</v>
      </c>
      <c r="G117" s="1">
        <f t="shared" si="1"/>
        <v>0</v>
      </c>
    </row>
    <row r="118" spans="1:7" s="4" customFormat="1" x14ac:dyDescent="0.25">
      <c r="A118" s="7">
        <v>43040</v>
      </c>
      <c r="B118" s="13" t="str">
        <f>TEXT(Tableau2[[#This Row],[DateT]],"mmmm")</f>
        <v>novembre</v>
      </c>
      <c r="C118" s="10">
        <f>YEAR(Tableau2[[#This Row],[DateT]])</f>
        <v>2017</v>
      </c>
      <c r="D118" s="5" t="s">
        <v>15</v>
      </c>
      <c r="E118" s="2">
        <v>3</v>
      </c>
      <c r="F118" s="2">
        <v>3528</v>
      </c>
      <c r="G118" s="1">
        <f t="shared" si="1"/>
        <v>850.34013605442169</v>
      </c>
    </row>
    <row r="119" spans="1:7" s="4" customFormat="1" x14ac:dyDescent="0.25">
      <c r="A119" s="7">
        <v>43040</v>
      </c>
      <c r="B119" s="13" t="str">
        <f>TEXT(Tableau2[[#This Row],[DateT]],"mmmm")</f>
        <v>novembre</v>
      </c>
      <c r="C119" s="10">
        <f>YEAR(Tableau2[[#This Row],[DateT]])</f>
        <v>2017</v>
      </c>
      <c r="D119" s="5" t="s">
        <v>9</v>
      </c>
      <c r="E119" s="2">
        <v>0</v>
      </c>
      <c r="F119" s="2">
        <v>3424</v>
      </c>
      <c r="G119" s="1">
        <f t="shared" si="1"/>
        <v>0</v>
      </c>
    </row>
    <row r="120" spans="1:7" s="4" customFormat="1" x14ac:dyDescent="0.25">
      <c r="A120" s="7">
        <v>43040</v>
      </c>
      <c r="B120" s="13" t="str">
        <f>TEXT(Tableau2[[#This Row],[DateT]],"mmmm")</f>
        <v>novembre</v>
      </c>
      <c r="C120" s="10">
        <f>YEAR(Tableau2[[#This Row],[DateT]])</f>
        <v>2017</v>
      </c>
      <c r="D120" s="5" t="s">
        <v>11</v>
      </c>
      <c r="E120" s="2">
        <v>0</v>
      </c>
      <c r="F120" s="2">
        <v>1984</v>
      </c>
      <c r="G120" s="1">
        <f t="shared" si="1"/>
        <v>0</v>
      </c>
    </row>
    <row r="121" spans="1:7" s="4" customFormat="1" x14ac:dyDescent="0.25">
      <c r="A121" s="7">
        <v>43040</v>
      </c>
      <c r="B121" s="13" t="str">
        <f>TEXT(Tableau2[[#This Row],[DateT]],"mmmm")</f>
        <v>novembre</v>
      </c>
      <c r="C121" s="10">
        <f>YEAR(Tableau2[[#This Row],[DateT]])</f>
        <v>2017</v>
      </c>
      <c r="D121" s="5" t="s">
        <v>10</v>
      </c>
      <c r="E121" s="2">
        <v>0</v>
      </c>
      <c r="F121" s="2">
        <v>1080</v>
      </c>
      <c r="G121" s="1">
        <f t="shared" si="1"/>
        <v>0</v>
      </c>
    </row>
    <row r="122" spans="1:7" s="4" customFormat="1" x14ac:dyDescent="0.25">
      <c r="A122" s="7">
        <v>43070</v>
      </c>
      <c r="B122" s="13" t="str">
        <f>TEXT(Tableau2[[#This Row],[DateT]],"mmmm")</f>
        <v>décembre</v>
      </c>
      <c r="C122" s="10">
        <f>YEAR(Tableau2[[#This Row],[DateT]])</f>
        <v>2017</v>
      </c>
      <c r="D122" s="5" t="s">
        <v>12</v>
      </c>
      <c r="E122" s="2">
        <v>0</v>
      </c>
      <c r="F122" s="2">
        <v>7835</v>
      </c>
      <c r="G122" s="1">
        <f t="shared" si="1"/>
        <v>0</v>
      </c>
    </row>
    <row r="123" spans="1:7" s="4" customFormat="1" x14ac:dyDescent="0.25">
      <c r="A123" s="7">
        <v>43070</v>
      </c>
      <c r="B123" s="13" t="str">
        <f>TEXT(Tableau2[[#This Row],[DateT]],"mmmm")</f>
        <v>décembre</v>
      </c>
      <c r="C123" s="10">
        <f>YEAR(Tableau2[[#This Row],[DateT]])</f>
        <v>2017</v>
      </c>
      <c r="D123" s="5" t="s">
        <v>14</v>
      </c>
      <c r="E123" s="2">
        <v>0</v>
      </c>
      <c r="F123" s="2">
        <v>37872</v>
      </c>
      <c r="G123" s="1">
        <f t="shared" si="1"/>
        <v>0</v>
      </c>
    </row>
    <row r="124" spans="1:7" s="4" customFormat="1" x14ac:dyDescent="0.25">
      <c r="A124" s="7">
        <v>43070</v>
      </c>
      <c r="B124" s="13" t="str">
        <f>TEXT(Tableau2[[#This Row],[DateT]],"mmmm")</f>
        <v>décembre</v>
      </c>
      <c r="C124" s="10">
        <f>YEAR(Tableau2[[#This Row],[DateT]])</f>
        <v>2017</v>
      </c>
      <c r="D124" s="5" t="s">
        <v>13</v>
      </c>
      <c r="E124" s="2">
        <v>0</v>
      </c>
      <c r="F124" s="2">
        <v>26754</v>
      </c>
      <c r="G124" s="1">
        <f t="shared" si="1"/>
        <v>0</v>
      </c>
    </row>
    <row r="125" spans="1:7" s="4" customFormat="1" x14ac:dyDescent="0.25">
      <c r="A125" s="7">
        <v>43070</v>
      </c>
      <c r="B125" s="13" t="str">
        <f>TEXT(Tableau2[[#This Row],[DateT]],"mmmm")</f>
        <v>décembre</v>
      </c>
      <c r="C125" s="10">
        <f>YEAR(Tableau2[[#This Row],[DateT]])</f>
        <v>2017</v>
      </c>
      <c r="D125" s="5" t="s">
        <v>8</v>
      </c>
      <c r="E125" s="2">
        <v>3</v>
      </c>
      <c r="F125" s="2">
        <v>30615</v>
      </c>
      <c r="G125" s="1">
        <f t="shared" si="1"/>
        <v>97.991180793728574</v>
      </c>
    </row>
    <row r="126" spans="1:7" s="4" customFormat="1" x14ac:dyDescent="0.25">
      <c r="A126" s="7">
        <v>43070</v>
      </c>
      <c r="B126" s="13" t="str">
        <f>TEXT(Tableau2[[#This Row],[DateT]],"mmmm")</f>
        <v>décembre</v>
      </c>
      <c r="C126" s="10">
        <f>YEAR(Tableau2[[#This Row],[DateT]])</f>
        <v>2017</v>
      </c>
      <c r="D126" s="5" t="s">
        <v>15</v>
      </c>
      <c r="E126" s="2">
        <v>0</v>
      </c>
      <c r="F126" s="2">
        <v>2396</v>
      </c>
      <c r="G126" s="1">
        <f t="shared" si="1"/>
        <v>0</v>
      </c>
    </row>
    <row r="127" spans="1:7" s="4" customFormat="1" x14ac:dyDescent="0.25">
      <c r="A127" s="7">
        <v>43070</v>
      </c>
      <c r="B127" s="13" t="str">
        <f>TEXT(Tableau2[[#This Row],[DateT]],"mmmm")</f>
        <v>décembre</v>
      </c>
      <c r="C127" s="10">
        <f>YEAR(Tableau2[[#This Row],[DateT]])</f>
        <v>2017</v>
      </c>
      <c r="D127" s="5" t="s">
        <v>9</v>
      </c>
      <c r="E127" s="2">
        <v>2</v>
      </c>
      <c r="F127" s="2">
        <v>1350</v>
      </c>
      <c r="G127" s="1">
        <f t="shared" si="1"/>
        <v>1481.4814814814813</v>
      </c>
    </row>
    <row r="128" spans="1:7" s="4" customFormat="1" x14ac:dyDescent="0.25">
      <c r="A128" s="7">
        <v>43070</v>
      </c>
      <c r="B128" s="13" t="str">
        <f>TEXT(Tableau2[[#This Row],[DateT]],"mmmm")</f>
        <v>décembre</v>
      </c>
      <c r="C128" s="10">
        <f>YEAR(Tableau2[[#This Row],[DateT]])</f>
        <v>2017</v>
      </c>
      <c r="D128" s="5" t="s">
        <v>11</v>
      </c>
      <c r="E128" s="2">
        <v>0</v>
      </c>
      <c r="F128" s="2">
        <v>2108</v>
      </c>
      <c r="G128" s="1">
        <f t="shared" si="1"/>
        <v>0</v>
      </c>
    </row>
    <row r="129" spans="1:7" s="4" customFormat="1" x14ac:dyDescent="0.25">
      <c r="A129" s="7">
        <v>43070</v>
      </c>
      <c r="B129" s="13" t="str">
        <f>TEXT(Tableau2[[#This Row],[DateT]],"mmmm")</f>
        <v>décembre</v>
      </c>
      <c r="C129" s="10">
        <f>YEAR(Tableau2[[#This Row],[DateT]])</f>
        <v>2017</v>
      </c>
      <c r="D129" s="5" t="s">
        <v>10</v>
      </c>
      <c r="E129" s="2">
        <v>0</v>
      </c>
      <c r="F129" s="2">
        <v>1272</v>
      </c>
      <c r="G129" s="1">
        <f t="shared" si="1"/>
        <v>0</v>
      </c>
    </row>
    <row r="130" spans="1:7" s="4" customFormat="1" x14ac:dyDescent="0.25">
      <c r="A130" s="7">
        <v>43101</v>
      </c>
      <c r="B130" s="13" t="str">
        <f>TEXT(Tableau2[[#This Row],[DateT]],"mmmm")</f>
        <v>janvier</v>
      </c>
      <c r="C130" s="10">
        <f>YEAR(Tableau2[[#This Row],[DateT]])</f>
        <v>2018</v>
      </c>
      <c r="D130" s="5" t="s">
        <v>12</v>
      </c>
      <c r="E130" s="2">
        <v>4</v>
      </c>
      <c r="F130" s="2">
        <v>8028</v>
      </c>
      <c r="G130" s="1">
        <f t="shared" ref="G130:G193" si="2">IFERROR((E130/F130)*1000000,0)</f>
        <v>498.25610363726952</v>
      </c>
    </row>
    <row r="131" spans="1:7" s="4" customFormat="1" x14ac:dyDescent="0.25">
      <c r="A131" s="7">
        <v>43101</v>
      </c>
      <c r="B131" s="13" t="str">
        <f>TEXT(Tableau2[[#This Row],[DateT]],"mmmm")</f>
        <v>janvier</v>
      </c>
      <c r="C131" s="10">
        <f>YEAR(Tableau2[[#This Row],[DateT]])</f>
        <v>2018</v>
      </c>
      <c r="D131" s="5" t="s">
        <v>14</v>
      </c>
      <c r="E131" s="2">
        <v>1231</v>
      </c>
      <c r="F131" s="2">
        <v>61974</v>
      </c>
      <c r="G131" s="1">
        <f t="shared" si="2"/>
        <v>19863.168425468742</v>
      </c>
    </row>
    <row r="132" spans="1:7" s="4" customFormat="1" x14ac:dyDescent="0.25">
      <c r="A132" s="7">
        <v>43101</v>
      </c>
      <c r="B132" s="13" t="str">
        <f>TEXT(Tableau2[[#This Row],[DateT]],"mmmm")</f>
        <v>janvier</v>
      </c>
      <c r="C132" s="10">
        <f>YEAR(Tableau2[[#This Row],[DateT]])</f>
        <v>2018</v>
      </c>
      <c r="D132" s="5" t="s">
        <v>13</v>
      </c>
      <c r="E132" s="2">
        <v>0</v>
      </c>
      <c r="F132" s="2">
        <v>30780</v>
      </c>
      <c r="G132" s="1">
        <f t="shared" si="2"/>
        <v>0</v>
      </c>
    </row>
    <row r="133" spans="1:7" s="4" customFormat="1" x14ac:dyDescent="0.25">
      <c r="A133" s="7">
        <v>43101</v>
      </c>
      <c r="B133" s="13" t="str">
        <f>TEXT(Tableau2[[#This Row],[DateT]],"mmmm")</f>
        <v>janvier</v>
      </c>
      <c r="C133" s="10">
        <f>YEAR(Tableau2[[#This Row],[DateT]])</f>
        <v>2018</v>
      </c>
      <c r="D133" s="5" t="s">
        <v>8</v>
      </c>
      <c r="E133" s="2">
        <v>0</v>
      </c>
      <c r="F133" s="2">
        <v>44820</v>
      </c>
      <c r="G133" s="1">
        <f t="shared" si="2"/>
        <v>0</v>
      </c>
    </row>
    <row r="134" spans="1:7" s="4" customFormat="1" x14ac:dyDescent="0.25">
      <c r="A134" s="7">
        <v>43101</v>
      </c>
      <c r="B134" s="13" t="str">
        <f>TEXT(Tableau2[[#This Row],[DateT]],"mmmm")</f>
        <v>janvier</v>
      </c>
      <c r="C134" s="10">
        <f>YEAR(Tableau2[[#This Row],[DateT]])</f>
        <v>2018</v>
      </c>
      <c r="D134" s="5" t="s">
        <v>15</v>
      </c>
      <c r="E134" s="2">
        <v>0</v>
      </c>
      <c r="F134" s="2">
        <v>3864</v>
      </c>
      <c r="G134" s="1">
        <f t="shared" si="2"/>
        <v>0</v>
      </c>
    </row>
    <row r="135" spans="1:7" s="4" customFormat="1" x14ac:dyDescent="0.25">
      <c r="A135" s="7">
        <v>43101</v>
      </c>
      <c r="B135" s="13" t="str">
        <f>TEXT(Tableau2[[#This Row],[DateT]],"mmmm")</f>
        <v>janvier</v>
      </c>
      <c r="C135" s="10">
        <f>YEAR(Tableau2[[#This Row],[DateT]])</f>
        <v>2018</v>
      </c>
      <c r="D135" s="5" t="s">
        <v>9</v>
      </c>
      <c r="E135" s="2">
        <v>0</v>
      </c>
      <c r="F135" s="2">
        <v>3000</v>
      </c>
      <c r="G135" s="1">
        <f t="shared" si="2"/>
        <v>0</v>
      </c>
    </row>
    <row r="136" spans="1:7" s="4" customFormat="1" x14ac:dyDescent="0.25">
      <c r="A136" s="7">
        <v>43101</v>
      </c>
      <c r="B136" s="13" t="str">
        <f>TEXT(Tableau2[[#This Row],[DateT]],"mmmm")</f>
        <v>janvier</v>
      </c>
      <c r="C136" s="10">
        <f>YEAR(Tableau2[[#This Row],[DateT]])</f>
        <v>2018</v>
      </c>
      <c r="D136" s="5" t="s">
        <v>11</v>
      </c>
      <c r="E136" s="2">
        <v>0</v>
      </c>
      <c r="F136" s="2">
        <v>1488</v>
      </c>
      <c r="G136" s="1">
        <f t="shared" si="2"/>
        <v>0</v>
      </c>
    </row>
    <row r="137" spans="1:7" s="4" customFormat="1" x14ac:dyDescent="0.25">
      <c r="A137" s="7">
        <v>43101</v>
      </c>
      <c r="B137" s="13" t="str">
        <f>TEXT(Tableau2[[#This Row],[DateT]],"mmmm")</f>
        <v>janvier</v>
      </c>
      <c r="C137" s="10">
        <f>YEAR(Tableau2[[#This Row],[DateT]])</f>
        <v>2018</v>
      </c>
      <c r="D137" s="5" t="s">
        <v>10</v>
      </c>
      <c r="E137" s="2">
        <v>0</v>
      </c>
      <c r="F137" s="2">
        <v>3495</v>
      </c>
      <c r="G137" s="1">
        <f t="shared" si="2"/>
        <v>0</v>
      </c>
    </row>
    <row r="138" spans="1:7" s="4" customFormat="1" x14ac:dyDescent="0.25">
      <c r="A138" s="7">
        <v>43132</v>
      </c>
      <c r="B138" s="13" t="str">
        <f>TEXT(Tableau2[[#This Row],[DateT]],"mmmm")</f>
        <v>février</v>
      </c>
      <c r="C138" s="10">
        <f>YEAR(Tableau2[[#This Row],[DateT]])</f>
        <v>2018</v>
      </c>
      <c r="D138" s="5" t="s">
        <v>12</v>
      </c>
      <c r="E138" s="2">
        <v>2</v>
      </c>
      <c r="F138" s="2">
        <v>8308</v>
      </c>
      <c r="G138" s="1">
        <f t="shared" si="2"/>
        <v>240.73182474723157</v>
      </c>
    </row>
    <row r="139" spans="1:7" s="4" customFormat="1" x14ac:dyDescent="0.25">
      <c r="A139" s="7">
        <v>43132</v>
      </c>
      <c r="B139" s="13" t="str">
        <f>TEXT(Tableau2[[#This Row],[DateT]],"mmmm")</f>
        <v>février</v>
      </c>
      <c r="C139" s="10">
        <f>YEAR(Tableau2[[#This Row],[DateT]])</f>
        <v>2018</v>
      </c>
      <c r="D139" s="5" t="s">
        <v>14</v>
      </c>
      <c r="E139" s="2">
        <v>0</v>
      </c>
      <c r="F139" s="2">
        <v>56753</v>
      </c>
      <c r="G139" s="1">
        <f t="shared" si="2"/>
        <v>0</v>
      </c>
    </row>
    <row r="140" spans="1:7" s="4" customFormat="1" x14ac:dyDescent="0.25">
      <c r="A140" s="7">
        <v>43132</v>
      </c>
      <c r="B140" s="13" t="str">
        <f>TEXT(Tableau2[[#This Row],[DateT]],"mmmm")</f>
        <v>février</v>
      </c>
      <c r="C140" s="10">
        <f>YEAR(Tableau2[[#This Row],[DateT]])</f>
        <v>2018</v>
      </c>
      <c r="D140" s="5" t="s">
        <v>13</v>
      </c>
      <c r="E140" s="2">
        <v>0</v>
      </c>
      <c r="F140" s="2">
        <v>30006</v>
      </c>
      <c r="G140" s="1">
        <f t="shared" si="2"/>
        <v>0</v>
      </c>
    </row>
    <row r="141" spans="1:7" s="4" customFormat="1" x14ac:dyDescent="0.25">
      <c r="A141" s="7">
        <v>43132</v>
      </c>
      <c r="B141" s="13" t="str">
        <f>TEXT(Tableau2[[#This Row],[DateT]],"mmmm")</f>
        <v>février</v>
      </c>
      <c r="C141" s="10">
        <f>YEAR(Tableau2[[#This Row],[DateT]])</f>
        <v>2018</v>
      </c>
      <c r="D141" s="5" t="s">
        <v>8</v>
      </c>
      <c r="E141" s="2">
        <v>260</v>
      </c>
      <c r="F141" s="2">
        <v>39361</v>
      </c>
      <c r="G141" s="1">
        <f t="shared" si="2"/>
        <v>6605.523233657681</v>
      </c>
    </row>
    <row r="142" spans="1:7" s="4" customFormat="1" x14ac:dyDescent="0.25">
      <c r="A142" s="7">
        <v>43132</v>
      </c>
      <c r="B142" s="13" t="str">
        <f>TEXT(Tableau2[[#This Row],[DateT]],"mmmm")</f>
        <v>février</v>
      </c>
      <c r="C142" s="10">
        <f>YEAR(Tableau2[[#This Row],[DateT]])</f>
        <v>2018</v>
      </c>
      <c r="D142" s="5" t="s">
        <v>15</v>
      </c>
      <c r="E142" s="2">
        <v>0</v>
      </c>
      <c r="F142" s="2">
        <v>2669</v>
      </c>
      <c r="G142" s="1">
        <f t="shared" si="2"/>
        <v>0</v>
      </c>
    </row>
    <row r="143" spans="1:7" s="4" customFormat="1" x14ac:dyDescent="0.25">
      <c r="A143" s="7">
        <v>43132</v>
      </c>
      <c r="B143" s="13" t="str">
        <f>TEXT(Tableau2[[#This Row],[DateT]],"mmmm")</f>
        <v>février</v>
      </c>
      <c r="C143" s="10">
        <f>YEAR(Tableau2[[#This Row],[DateT]])</f>
        <v>2018</v>
      </c>
      <c r="D143" s="5" t="s">
        <v>9</v>
      </c>
      <c r="E143" s="2">
        <v>0</v>
      </c>
      <c r="F143" s="2">
        <v>2912</v>
      </c>
      <c r="G143" s="1">
        <f t="shared" si="2"/>
        <v>0</v>
      </c>
    </row>
    <row r="144" spans="1:7" s="4" customFormat="1" x14ac:dyDescent="0.25">
      <c r="A144" s="7">
        <v>43132</v>
      </c>
      <c r="B144" s="13" t="str">
        <f>TEXT(Tableau2[[#This Row],[DateT]],"mmmm")</f>
        <v>février</v>
      </c>
      <c r="C144" s="10">
        <f>YEAR(Tableau2[[#This Row],[DateT]])</f>
        <v>2018</v>
      </c>
      <c r="D144" s="5" t="s">
        <v>11</v>
      </c>
      <c r="E144" s="2">
        <v>0</v>
      </c>
      <c r="F144" s="2">
        <v>1612</v>
      </c>
      <c r="G144" s="1">
        <f t="shared" si="2"/>
        <v>0</v>
      </c>
    </row>
    <row r="145" spans="1:7" s="4" customFormat="1" x14ac:dyDescent="0.25">
      <c r="A145" s="7">
        <v>43132</v>
      </c>
      <c r="B145" s="13" t="str">
        <f>TEXT(Tableau2[[#This Row],[DateT]],"mmmm")</f>
        <v>février</v>
      </c>
      <c r="C145" s="10">
        <f>YEAR(Tableau2[[#This Row],[DateT]])</f>
        <v>2018</v>
      </c>
      <c r="D145" s="5" t="s">
        <v>10</v>
      </c>
      <c r="E145" s="2">
        <v>0</v>
      </c>
      <c r="F145" s="2">
        <v>2150</v>
      </c>
      <c r="G145" s="1">
        <f t="shared" si="2"/>
        <v>0</v>
      </c>
    </row>
    <row r="146" spans="1:7" s="4" customFormat="1" x14ac:dyDescent="0.25">
      <c r="A146" s="7">
        <v>43160</v>
      </c>
      <c r="B146" s="13" t="str">
        <f>TEXT(Tableau2[[#This Row],[DateT]],"mmmm")</f>
        <v>mars</v>
      </c>
      <c r="C146" s="10">
        <f>YEAR(Tableau2[[#This Row],[DateT]])</f>
        <v>2018</v>
      </c>
      <c r="D146" s="5" t="s">
        <v>12</v>
      </c>
      <c r="E146" s="2">
        <v>1</v>
      </c>
      <c r="F146" s="2">
        <v>10478</v>
      </c>
      <c r="G146" s="1">
        <f t="shared" si="2"/>
        <v>95.438060698606606</v>
      </c>
    </row>
    <row r="147" spans="1:7" s="4" customFormat="1" x14ac:dyDescent="0.25">
      <c r="A147" s="7">
        <v>43160</v>
      </c>
      <c r="B147" s="13" t="str">
        <f>TEXT(Tableau2[[#This Row],[DateT]],"mmmm")</f>
        <v>mars</v>
      </c>
      <c r="C147" s="10">
        <f>YEAR(Tableau2[[#This Row],[DateT]])</f>
        <v>2018</v>
      </c>
      <c r="D147" s="5" t="s">
        <v>14</v>
      </c>
      <c r="E147" s="2">
        <v>0</v>
      </c>
      <c r="F147" s="2">
        <v>58418</v>
      </c>
      <c r="G147" s="1">
        <f t="shared" si="2"/>
        <v>0</v>
      </c>
    </row>
    <row r="148" spans="1:7" s="4" customFormat="1" x14ac:dyDescent="0.25">
      <c r="A148" s="7">
        <v>43160</v>
      </c>
      <c r="B148" s="13" t="str">
        <f>TEXT(Tableau2[[#This Row],[DateT]],"mmmm")</f>
        <v>mars</v>
      </c>
      <c r="C148" s="10">
        <f>YEAR(Tableau2[[#This Row],[DateT]])</f>
        <v>2018</v>
      </c>
      <c r="D148" s="5" t="s">
        <v>13</v>
      </c>
      <c r="E148" s="2">
        <v>0</v>
      </c>
      <c r="F148" s="2">
        <v>16199</v>
      </c>
      <c r="G148" s="1">
        <f t="shared" si="2"/>
        <v>0</v>
      </c>
    </row>
    <row r="149" spans="1:7" s="4" customFormat="1" x14ac:dyDescent="0.25">
      <c r="A149" s="7">
        <v>43160</v>
      </c>
      <c r="B149" s="13" t="str">
        <f>TEXT(Tableau2[[#This Row],[DateT]],"mmmm")</f>
        <v>mars</v>
      </c>
      <c r="C149" s="10">
        <f>YEAR(Tableau2[[#This Row],[DateT]])</f>
        <v>2018</v>
      </c>
      <c r="D149" s="5" t="s">
        <v>8</v>
      </c>
      <c r="E149" s="2"/>
      <c r="F149" s="2">
        <v>37484</v>
      </c>
      <c r="G149" s="1">
        <f t="shared" si="2"/>
        <v>0</v>
      </c>
    </row>
    <row r="150" spans="1:7" s="4" customFormat="1" x14ac:dyDescent="0.25">
      <c r="A150" s="7">
        <v>43160</v>
      </c>
      <c r="B150" s="13" t="str">
        <f>TEXT(Tableau2[[#This Row],[DateT]],"mmmm")</f>
        <v>mars</v>
      </c>
      <c r="C150" s="10">
        <f>YEAR(Tableau2[[#This Row],[DateT]])</f>
        <v>2018</v>
      </c>
      <c r="D150" s="5" t="s">
        <v>15</v>
      </c>
      <c r="E150" s="2">
        <v>0</v>
      </c>
      <c r="F150" s="2">
        <v>2844</v>
      </c>
      <c r="G150" s="1">
        <f t="shared" si="2"/>
        <v>0</v>
      </c>
    </row>
    <row r="151" spans="1:7" s="4" customFormat="1" x14ac:dyDescent="0.25">
      <c r="A151" s="7">
        <v>43160</v>
      </c>
      <c r="B151" s="13" t="str">
        <f>TEXT(Tableau2[[#This Row],[DateT]],"mmmm")</f>
        <v>mars</v>
      </c>
      <c r="C151" s="10">
        <f>YEAR(Tableau2[[#This Row],[DateT]])</f>
        <v>2018</v>
      </c>
      <c r="D151" s="5" t="s">
        <v>9</v>
      </c>
      <c r="E151" s="2">
        <v>1</v>
      </c>
      <c r="F151" s="2">
        <v>2762</v>
      </c>
      <c r="G151" s="1">
        <f t="shared" si="2"/>
        <v>362.05648081100651</v>
      </c>
    </row>
    <row r="152" spans="1:7" s="4" customFormat="1" x14ac:dyDescent="0.25">
      <c r="A152" s="7">
        <v>43160</v>
      </c>
      <c r="B152" s="13" t="str">
        <f>TEXT(Tableau2[[#This Row],[DateT]],"mmmm")</f>
        <v>mars</v>
      </c>
      <c r="C152" s="10">
        <f>YEAR(Tableau2[[#This Row],[DateT]])</f>
        <v>2018</v>
      </c>
      <c r="D152" s="5" t="s">
        <v>11</v>
      </c>
      <c r="E152" s="2">
        <v>0</v>
      </c>
      <c r="F152" s="2">
        <v>2480</v>
      </c>
      <c r="G152" s="1">
        <f t="shared" si="2"/>
        <v>0</v>
      </c>
    </row>
    <row r="153" spans="1:7" s="4" customFormat="1" x14ac:dyDescent="0.25">
      <c r="A153" s="7">
        <v>43160</v>
      </c>
      <c r="B153" s="13" t="str">
        <f>TEXT(Tableau2[[#This Row],[DateT]],"mmmm")</f>
        <v>mars</v>
      </c>
      <c r="C153" s="10">
        <f>YEAR(Tableau2[[#This Row],[DateT]])</f>
        <v>2018</v>
      </c>
      <c r="D153" s="5" t="s">
        <v>10</v>
      </c>
      <c r="E153" s="2">
        <v>0</v>
      </c>
      <c r="F153" s="2">
        <v>1720</v>
      </c>
      <c r="G153" s="1">
        <f t="shared" si="2"/>
        <v>0</v>
      </c>
    </row>
    <row r="154" spans="1:7" s="4" customFormat="1" x14ac:dyDescent="0.25">
      <c r="A154" s="7">
        <v>43191</v>
      </c>
      <c r="B154" s="13" t="str">
        <f>TEXT(Tableau2[[#This Row],[DateT]],"mmmm")</f>
        <v>avril</v>
      </c>
      <c r="C154" s="10">
        <f>YEAR(Tableau2[[#This Row],[DateT]])</f>
        <v>2018</v>
      </c>
      <c r="D154" s="5" t="s">
        <v>12</v>
      </c>
      <c r="E154" s="2">
        <v>1</v>
      </c>
      <c r="F154" s="2">
        <v>8357</v>
      </c>
      <c r="G154" s="1">
        <f t="shared" si="2"/>
        <v>119.66016513102788</v>
      </c>
    </row>
    <row r="155" spans="1:7" s="4" customFormat="1" x14ac:dyDescent="0.25">
      <c r="A155" s="7">
        <v>43191</v>
      </c>
      <c r="B155" s="13" t="str">
        <f>TEXT(Tableau2[[#This Row],[DateT]],"mmmm")</f>
        <v>avril</v>
      </c>
      <c r="C155" s="10">
        <f>YEAR(Tableau2[[#This Row],[DateT]])</f>
        <v>2018</v>
      </c>
      <c r="D155" s="5" t="s">
        <v>14</v>
      </c>
      <c r="E155" s="2">
        <v>0</v>
      </c>
      <c r="F155" s="2">
        <v>67137</v>
      </c>
      <c r="G155" s="1">
        <f t="shared" si="2"/>
        <v>0</v>
      </c>
    </row>
    <row r="156" spans="1:7" s="4" customFormat="1" x14ac:dyDescent="0.25">
      <c r="A156" s="7">
        <v>43191</v>
      </c>
      <c r="B156" s="13" t="str">
        <f>TEXT(Tableau2[[#This Row],[DateT]],"mmmm")</f>
        <v>avril</v>
      </c>
      <c r="C156" s="10">
        <f>YEAR(Tableau2[[#This Row],[DateT]])</f>
        <v>2018</v>
      </c>
      <c r="D156" s="5" t="s">
        <v>13</v>
      </c>
      <c r="E156" s="2">
        <v>0</v>
      </c>
      <c r="F156" s="2">
        <v>12159</v>
      </c>
      <c r="G156" s="1">
        <f t="shared" si="2"/>
        <v>0</v>
      </c>
    </row>
    <row r="157" spans="1:7" s="4" customFormat="1" x14ac:dyDescent="0.25">
      <c r="A157" s="7">
        <v>43191</v>
      </c>
      <c r="B157" s="13" t="str">
        <f>TEXT(Tableau2[[#This Row],[DateT]],"mmmm")</f>
        <v>avril</v>
      </c>
      <c r="C157" s="10">
        <f>YEAR(Tableau2[[#This Row],[DateT]])</f>
        <v>2018</v>
      </c>
      <c r="D157" s="5" t="s">
        <v>8</v>
      </c>
      <c r="E157" s="2">
        <v>0</v>
      </c>
      <c r="F157" s="2">
        <v>40232</v>
      </c>
      <c r="G157" s="1">
        <f t="shared" si="2"/>
        <v>0</v>
      </c>
    </row>
    <row r="158" spans="1:7" s="4" customFormat="1" x14ac:dyDescent="0.25">
      <c r="A158" s="7">
        <v>43191</v>
      </c>
      <c r="B158" s="13" t="str">
        <f>TEXT(Tableau2[[#This Row],[DateT]],"mmmm")</f>
        <v>avril</v>
      </c>
      <c r="C158" s="10">
        <f>YEAR(Tableau2[[#This Row],[DateT]])</f>
        <v>2018</v>
      </c>
      <c r="D158" s="5" t="s">
        <v>15</v>
      </c>
      <c r="E158" s="2">
        <v>0</v>
      </c>
      <c r="F158" s="2">
        <v>3008</v>
      </c>
      <c r="G158" s="1">
        <f t="shared" si="2"/>
        <v>0</v>
      </c>
    </row>
    <row r="159" spans="1:7" s="4" customFormat="1" x14ac:dyDescent="0.25">
      <c r="A159" s="7">
        <v>43191</v>
      </c>
      <c r="B159" s="13" t="str">
        <f>TEXT(Tableau2[[#This Row],[DateT]],"mmmm")</f>
        <v>avril</v>
      </c>
      <c r="C159" s="10">
        <f>YEAR(Tableau2[[#This Row],[DateT]])</f>
        <v>2018</v>
      </c>
      <c r="D159" s="5" t="s">
        <v>9</v>
      </c>
      <c r="E159" s="2">
        <v>0</v>
      </c>
      <c r="F159" s="2">
        <v>2612</v>
      </c>
      <c r="G159" s="1">
        <f t="shared" si="2"/>
        <v>0</v>
      </c>
    </row>
    <row r="160" spans="1:7" s="4" customFormat="1" x14ac:dyDescent="0.25">
      <c r="A160" s="7">
        <v>43191</v>
      </c>
      <c r="B160" s="13" t="str">
        <f>TEXT(Tableau2[[#This Row],[DateT]],"mmmm")</f>
        <v>avril</v>
      </c>
      <c r="C160" s="10">
        <f>YEAR(Tableau2[[#This Row],[DateT]])</f>
        <v>2018</v>
      </c>
      <c r="D160" s="5" t="s">
        <v>11</v>
      </c>
      <c r="E160" s="2">
        <v>0</v>
      </c>
      <c r="F160" s="2">
        <v>1984</v>
      </c>
      <c r="G160" s="1">
        <f t="shared" si="2"/>
        <v>0</v>
      </c>
    </row>
    <row r="161" spans="1:7" s="4" customFormat="1" x14ac:dyDescent="0.25">
      <c r="A161" s="7">
        <v>43191</v>
      </c>
      <c r="B161" s="13" t="str">
        <f>TEXT(Tableau2[[#This Row],[DateT]],"mmmm")</f>
        <v>avril</v>
      </c>
      <c r="C161" s="10">
        <f>YEAR(Tableau2[[#This Row],[DateT]])</f>
        <v>2018</v>
      </c>
      <c r="D161" s="5" t="s">
        <v>10</v>
      </c>
      <c r="E161" s="2">
        <v>0</v>
      </c>
      <c r="F161" s="2">
        <v>1675</v>
      </c>
      <c r="G161" s="1">
        <f t="shared" si="2"/>
        <v>0</v>
      </c>
    </row>
    <row r="162" spans="1:7" s="4" customFormat="1" x14ac:dyDescent="0.25">
      <c r="A162" s="7">
        <v>43221</v>
      </c>
      <c r="B162" s="13" t="str">
        <f>TEXT(Tableau2[[#This Row],[DateT]],"mmmm")</f>
        <v>mai</v>
      </c>
      <c r="C162" s="10">
        <f>YEAR(Tableau2[[#This Row],[DateT]])</f>
        <v>2018</v>
      </c>
      <c r="D162" s="5" t="s">
        <v>12</v>
      </c>
      <c r="E162" s="2">
        <v>1</v>
      </c>
      <c r="F162" s="2">
        <v>8052</v>
      </c>
      <c r="G162" s="1">
        <f t="shared" si="2"/>
        <v>124.19274714356682</v>
      </c>
    </row>
    <row r="163" spans="1:7" s="4" customFormat="1" x14ac:dyDescent="0.25">
      <c r="A163" s="7">
        <v>43221</v>
      </c>
      <c r="B163" s="13" t="str">
        <f>TEXT(Tableau2[[#This Row],[DateT]],"mmmm")</f>
        <v>mai</v>
      </c>
      <c r="C163" s="10">
        <f>YEAR(Tableau2[[#This Row],[DateT]])</f>
        <v>2018</v>
      </c>
      <c r="D163" s="5" t="s">
        <v>14</v>
      </c>
      <c r="E163" s="2">
        <v>0</v>
      </c>
      <c r="F163" s="2">
        <v>54652</v>
      </c>
      <c r="G163" s="1">
        <f t="shared" si="2"/>
        <v>0</v>
      </c>
    </row>
    <row r="164" spans="1:7" s="4" customFormat="1" x14ac:dyDescent="0.25">
      <c r="A164" s="7">
        <v>43221</v>
      </c>
      <c r="B164" s="13" t="str">
        <f>TEXT(Tableau2[[#This Row],[DateT]],"mmmm")</f>
        <v>mai</v>
      </c>
      <c r="C164" s="10">
        <f>YEAR(Tableau2[[#This Row],[DateT]])</f>
        <v>2018</v>
      </c>
      <c r="D164" s="5" t="s">
        <v>13</v>
      </c>
      <c r="E164" s="2">
        <v>0</v>
      </c>
      <c r="F164" s="2">
        <v>12078</v>
      </c>
      <c r="G164" s="1">
        <f t="shared" si="2"/>
        <v>0</v>
      </c>
    </row>
    <row r="165" spans="1:7" s="4" customFormat="1" x14ac:dyDescent="0.25">
      <c r="A165" s="7">
        <v>43221</v>
      </c>
      <c r="B165" s="13" t="str">
        <f>TEXT(Tableau2[[#This Row],[DateT]],"mmmm")</f>
        <v>mai</v>
      </c>
      <c r="C165" s="10">
        <f>YEAR(Tableau2[[#This Row],[DateT]])</f>
        <v>2018</v>
      </c>
      <c r="D165" s="5" t="s">
        <v>8</v>
      </c>
      <c r="E165" s="2">
        <v>5</v>
      </c>
      <c r="F165" s="2">
        <v>48266</v>
      </c>
      <c r="G165" s="1">
        <f t="shared" si="2"/>
        <v>103.59259105788753</v>
      </c>
    </row>
    <row r="166" spans="1:7" s="4" customFormat="1" x14ac:dyDescent="0.25">
      <c r="A166" s="7">
        <v>43221</v>
      </c>
      <c r="B166" s="13" t="str">
        <f>TEXT(Tableau2[[#This Row],[DateT]],"mmmm")</f>
        <v>mai</v>
      </c>
      <c r="C166" s="10">
        <f>YEAR(Tableau2[[#This Row],[DateT]])</f>
        <v>2018</v>
      </c>
      <c r="D166" s="5" t="s">
        <v>15</v>
      </c>
      <c r="E166" s="2">
        <v>0</v>
      </c>
      <c r="F166" s="2">
        <v>3338</v>
      </c>
      <c r="G166" s="1">
        <f t="shared" si="2"/>
        <v>0</v>
      </c>
    </row>
    <row r="167" spans="1:7" s="4" customFormat="1" x14ac:dyDescent="0.25">
      <c r="A167" s="7">
        <v>43221</v>
      </c>
      <c r="B167" s="13" t="str">
        <f>TEXT(Tableau2[[#This Row],[DateT]],"mmmm")</f>
        <v>mai</v>
      </c>
      <c r="C167" s="10">
        <f>YEAR(Tableau2[[#This Row],[DateT]])</f>
        <v>2018</v>
      </c>
      <c r="D167" s="5" t="s">
        <v>9</v>
      </c>
      <c r="E167" s="2">
        <v>0</v>
      </c>
      <c r="F167" s="2">
        <v>3362</v>
      </c>
      <c r="G167" s="1">
        <f t="shared" si="2"/>
        <v>0</v>
      </c>
    </row>
    <row r="168" spans="1:7" s="4" customFormat="1" x14ac:dyDescent="0.25">
      <c r="A168" s="7">
        <v>43221</v>
      </c>
      <c r="B168" s="13" t="str">
        <f>TEXT(Tableau2[[#This Row],[DateT]],"mmmm")</f>
        <v>mai</v>
      </c>
      <c r="C168" s="10">
        <f>YEAR(Tableau2[[#This Row],[DateT]])</f>
        <v>2018</v>
      </c>
      <c r="D168" s="5" t="s">
        <v>11</v>
      </c>
      <c r="E168" s="2">
        <v>0</v>
      </c>
      <c r="F168" s="2">
        <v>1860</v>
      </c>
      <c r="G168" s="1">
        <f t="shared" si="2"/>
        <v>0</v>
      </c>
    </row>
    <row r="169" spans="1:7" s="4" customFormat="1" x14ac:dyDescent="0.25">
      <c r="A169" s="7">
        <v>43221</v>
      </c>
      <c r="B169" s="13" t="str">
        <f>TEXT(Tableau2[[#This Row],[DateT]],"mmmm")</f>
        <v>mai</v>
      </c>
      <c r="C169" s="10">
        <f>YEAR(Tableau2[[#This Row],[DateT]])</f>
        <v>2018</v>
      </c>
      <c r="D169" s="5" t="s">
        <v>10</v>
      </c>
      <c r="E169" s="2">
        <v>0</v>
      </c>
      <c r="F169" s="2">
        <v>2240</v>
      </c>
      <c r="G169" s="1">
        <f t="shared" si="2"/>
        <v>0</v>
      </c>
    </row>
    <row r="170" spans="1:7" s="4" customFormat="1" x14ac:dyDescent="0.25">
      <c r="A170" s="7">
        <v>43252</v>
      </c>
      <c r="B170" s="13" t="str">
        <f>TEXT(Tableau2[[#This Row],[DateT]],"mmmm")</f>
        <v>juin</v>
      </c>
      <c r="C170" s="10">
        <f>YEAR(Tableau2[[#This Row],[DateT]])</f>
        <v>2018</v>
      </c>
      <c r="D170" s="5" t="s">
        <v>12</v>
      </c>
      <c r="E170" s="2">
        <v>0</v>
      </c>
      <c r="F170" s="2">
        <v>9048</v>
      </c>
      <c r="G170" s="1">
        <f t="shared" si="2"/>
        <v>0</v>
      </c>
    </row>
    <row r="171" spans="1:7" s="4" customFormat="1" x14ac:dyDescent="0.25">
      <c r="A171" s="7">
        <v>43252</v>
      </c>
      <c r="B171" s="13" t="str">
        <f>TEXT(Tableau2[[#This Row],[DateT]],"mmmm")</f>
        <v>juin</v>
      </c>
      <c r="C171" s="10">
        <f>YEAR(Tableau2[[#This Row],[DateT]])</f>
        <v>2018</v>
      </c>
      <c r="D171" s="5" t="s">
        <v>14</v>
      </c>
      <c r="E171" s="2">
        <v>0</v>
      </c>
      <c r="F171" s="2">
        <v>60888</v>
      </c>
      <c r="G171" s="1">
        <f t="shared" si="2"/>
        <v>0</v>
      </c>
    </row>
    <row r="172" spans="1:7" s="4" customFormat="1" x14ac:dyDescent="0.25">
      <c r="A172" s="7">
        <v>43252</v>
      </c>
      <c r="B172" s="13" t="str">
        <f>TEXT(Tableau2[[#This Row],[DateT]],"mmmm")</f>
        <v>juin</v>
      </c>
      <c r="C172" s="10">
        <f>YEAR(Tableau2[[#This Row],[DateT]])</f>
        <v>2018</v>
      </c>
      <c r="D172" s="5" t="s">
        <v>13</v>
      </c>
      <c r="E172" s="2">
        <v>1</v>
      </c>
      <c r="F172" s="2">
        <v>7131</v>
      </c>
      <c r="G172" s="1">
        <f t="shared" si="2"/>
        <v>140.23278642546626</v>
      </c>
    </row>
    <row r="173" spans="1:7" s="4" customFormat="1" x14ac:dyDescent="0.25">
      <c r="A173" s="7">
        <v>43252</v>
      </c>
      <c r="B173" s="13" t="str">
        <f>TEXT(Tableau2[[#This Row],[DateT]],"mmmm")</f>
        <v>juin</v>
      </c>
      <c r="C173" s="10">
        <f>YEAR(Tableau2[[#This Row],[DateT]])</f>
        <v>2018</v>
      </c>
      <c r="D173" s="5" t="s">
        <v>8</v>
      </c>
      <c r="E173" s="2">
        <v>0</v>
      </c>
      <c r="F173" s="2">
        <v>43124</v>
      </c>
      <c r="G173" s="1">
        <f t="shared" si="2"/>
        <v>0</v>
      </c>
    </row>
    <row r="174" spans="1:7" s="4" customFormat="1" x14ac:dyDescent="0.25">
      <c r="A174" s="7">
        <v>43252</v>
      </c>
      <c r="B174" s="13" t="str">
        <f>TEXT(Tableau2[[#This Row],[DateT]],"mmmm")</f>
        <v>juin</v>
      </c>
      <c r="C174" s="10">
        <f>YEAR(Tableau2[[#This Row],[DateT]])</f>
        <v>2018</v>
      </c>
      <c r="D174" s="5" t="s">
        <v>15</v>
      </c>
      <c r="E174" s="2">
        <v>1</v>
      </c>
      <c r="F174" s="2">
        <v>3418</v>
      </c>
      <c r="G174" s="1">
        <f t="shared" si="2"/>
        <v>292.56875365710943</v>
      </c>
    </row>
    <row r="175" spans="1:7" s="4" customFormat="1" x14ac:dyDescent="0.25">
      <c r="A175" s="7">
        <v>43252</v>
      </c>
      <c r="B175" s="13" t="str">
        <f>TEXT(Tableau2[[#This Row],[DateT]],"mmmm")</f>
        <v>juin</v>
      </c>
      <c r="C175" s="10">
        <f>YEAR(Tableau2[[#This Row],[DateT]])</f>
        <v>2018</v>
      </c>
      <c r="D175" s="5" t="s">
        <v>9</v>
      </c>
      <c r="E175" s="2">
        <v>0</v>
      </c>
      <c r="F175" s="2">
        <v>3424</v>
      </c>
      <c r="G175" s="1">
        <f t="shared" si="2"/>
        <v>0</v>
      </c>
    </row>
    <row r="176" spans="1:7" s="4" customFormat="1" x14ac:dyDescent="0.25">
      <c r="A176" s="7">
        <v>43252</v>
      </c>
      <c r="B176" s="13" t="str">
        <f>TEXT(Tableau2[[#This Row],[DateT]],"mmmm")</f>
        <v>juin</v>
      </c>
      <c r="C176" s="10">
        <f>YEAR(Tableau2[[#This Row],[DateT]])</f>
        <v>2018</v>
      </c>
      <c r="D176" s="5" t="s">
        <v>11</v>
      </c>
      <c r="E176" s="2">
        <v>0</v>
      </c>
      <c r="F176" s="2">
        <v>2232</v>
      </c>
      <c r="G176" s="1">
        <f t="shared" si="2"/>
        <v>0</v>
      </c>
    </row>
    <row r="177" spans="1:7" s="4" customFormat="1" x14ac:dyDescent="0.25">
      <c r="A177" s="7">
        <v>43252</v>
      </c>
      <c r="B177" s="13" t="str">
        <f>TEXT(Tableau2[[#This Row],[DateT]],"mmmm")</f>
        <v>juin</v>
      </c>
      <c r="C177" s="10">
        <f>YEAR(Tableau2[[#This Row],[DateT]])</f>
        <v>2018</v>
      </c>
      <c r="D177" s="5" t="s">
        <v>10</v>
      </c>
      <c r="E177" s="2">
        <v>0</v>
      </c>
      <c r="F177" s="2">
        <v>0</v>
      </c>
      <c r="G177" s="1">
        <f t="shared" si="2"/>
        <v>0</v>
      </c>
    </row>
    <row r="178" spans="1:7" s="4" customFormat="1" x14ac:dyDescent="0.25">
      <c r="A178" s="7">
        <v>43282</v>
      </c>
      <c r="B178" s="13" t="str">
        <f>TEXT(Tableau2[[#This Row],[DateT]],"mmmm")</f>
        <v>juillet</v>
      </c>
      <c r="C178" s="10">
        <f>YEAR(Tableau2[[#This Row],[DateT]])</f>
        <v>2018</v>
      </c>
      <c r="D178" s="5" t="s">
        <v>12</v>
      </c>
      <c r="E178" s="2">
        <v>1</v>
      </c>
      <c r="F178" s="2">
        <v>5164</v>
      </c>
      <c r="G178" s="1">
        <f t="shared" si="2"/>
        <v>193.64833462432225</v>
      </c>
    </row>
    <row r="179" spans="1:7" s="4" customFormat="1" x14ac:dyDescent="0.25">
      <c r="A179" s="7">
        <v>43282</v>
      </c>
      <c r="B179" s="13" t="str">
        <f>TEXT(Tableau2[[#This Row],[DateT]],"mmmm")</f>
        <v>juillet</v>
      </c>
      <c r="C179" s="10">
        <f>YEAR(Tableau2[[#This Row],[DateT]])</f>
        <v>2018</v>
      </c>
      <c r="D179" s="5" t="s">
        <v>14</v>
      </c>
      <c r="E179" s="2">
        <v>0</v>
      </c>
      <c r="F179" s="2">
        <v>31764</v>
      </c>
      <c r="G179" s="1">
        <f t="shared" si="2"/>
        <v>0</v>
      </c>
    </row>
    <row r="180" spans="1:7" s="4" customFormat="1" x14ac:dyDescent="0.25">
      <c r="A180" s="7">
        <v>43282</v>
      </c>
      <c r="B180" s="13" t="str">
        <f>TEXT(Tableau2[[#This Row],[DateT]],"mmmm")</f>
        <v>juillet</v>
      </c>
      <c r="C180" s="10">
        <f>YEAR(Tableau2[[#This Row],[DateT]])</f>
        <v>2018</v>
      </c>
      <c r="D180" s="5" t="s">
        <v>13</v>
      </c>
      <c r="E180" s="2">
        <v>0</v>
      </c>
      <c r="F180" s="2">
        <v>13630</v>
      </c>
      <c r="G180" s="1">
        <f t="shared" si="2"/>
        <v>0</v>
      </c>
    </row>
    <row r="181" spans="1:7" s="4" customFormat="1" x14ac:dyDescent="0.25">
      <c r="A181" s="7">
        <v>43282</v>
      </c>
      <c r="B181" s="13" t="str">
        <f>TEXT(Tableau2[[#This Row],[DateT]],"mmmm")</f>
        <v>juillet</v>
      </c>
      <c r="C181" s="10">
        <f>YEAR(Tableau2[[#This Row],[DateT]])</f>
        <v>2018</v>
      </c>
      <c r="D181" s="5" t="s">
        <v>8</v>
      </c>
      <c r="E181" s="2">
        <v>2</v>
      </c>
      <c r="F181" s="2">
        <v>16948</v>
      </c>
      <c r="G181" s="1">
        <f t="shared" si="2"/>
        <v>118.0080245456691</v>
      </c>
    </row>
    <row r="182" spans="1:7" s="4" customFormat="1" x14ac:dyDescent="0.25">
      <c r="A182" s="7">
        <v>43282</v>
      </c>
      <c r="B182" s="13" t="str">
        <f>TEXT(Tableau2[[#This Row],[DateT]],"mmmm")</f>
        <v>juillet</v>
      </c>
      <c r="C182" s="10">
        <f>YEAR(Tableau2[[#This Row],[DateT]])</f>
        <v>2018</v>
      </c>
      <c r="D182" s="5" t="s">
        <v>15</v>
      </c>
      <c r="E182" s="2">
        <v>0</v>
      </c>
      <c r="F182" s="2">
        <v>1624</v>
      </c>
      <c r="G182" s="1">
        <f t="shared" si="2"/>
        <v>0</v>
      </c>
    </row>
    <row r="183" spans="1:7" s="4" customFormat="1" x14ac:dyDescent="0.25">
      <c r="A183" s="7">
        <v>43282</v>
      </c>
      <c r="B183" s="13" t="str">
        <f>TEXT(Tableau2[[#This Row],[DateT]],"mmmm")</f>
        <v>juillet</v>
      </c>
      <c r="C183" s="10">
        <f>YEAR(Tableau2[[#This Row],[DateT]])</f>
        <v>2018</v>
      </c>
      <c r="D183" s="5" t="s">
        <v>9</v>
      </c>
      <c r="E183" s="2">
        <v>0</v>
      </c>
      <c r="F183" s="2">
        <v>2286</v>
      </c>
      <c r="G183" s="1">
        <f t="shared" si="2"/>
        <v>0</v>
      </c>
    </row>
    <row r="184" spans="1:7" s="4" customFormat="1" x14ac:dyDescent="0.25">
      <c r="A184" s="7">
        <v>43282</v>
      </c>
      <c r="B184" s="13" t="str">
        <f>TEXT(Tableau2[[#This Row],[DateT]],"mmmm")</f>
        <v>juillet</v>
      </c>
      <c r="C184" s="10">
        <f>YEAR(Tableau2[[#This Row],[DateT]])</f>
        <v>2018</v>
      </c>
      <c r="D184" s="5" t="s">
        <v>11</v>
      </c>
      <c r="E184" s="2">
        <v>0</v>
      </c>
      <c r="F184" s="2">
        <v>1488</v>
      </c>
      <c r="G184" s="1">
        <f t="shared" si="2"/>
        <v>0</v>
      </c>
    </row>
    <row r="185" spans="1:7" s="4" customFormat="1" x14ac:dyDescent="0.25">
      <c r="A185" s="7">
        <v>43282</v>
      </c>
      <c r="B185" s="13" t="str">
        <f>TEXT(Tableau2[[#This Row],[DateT]],"mmmm")</f>
        <v>juillet</v>
      </c>
      <c r="C185" s="10">
        <f>YEAR(Tableau2[[#This Row],[DateT]])</f>
        <v>2018</v>
      </c>
      <c r="D185" s="5" t="s">
        <v>10</v>
      </c>
      <c r="E185" s="2">
        <v>0</v>
      </c>
      <c r="F185" s="2">
        <v>1765</v>
      </c>
      <c r="G185" s="1">
        <f t="shared" si="2"/>
        <v>0</v>
      </c>
    </row>
    <row r="186" spans="1:7" s="4" customFormat="1" x14ac:dyDescent="0.25">
      <c r="A186" s="7">
        <v>43313</v>
      </c>
      <c r="B186" s="13" t="str">
        <f>TEXT(Tableau2[[#This Row],[DateT]],"mmmm")</f>
        <v>août</v>
      </c>
      <c r="C186" s="10">
        <f>YEAR(Tableau2[[#This Row],[DateT]])</f>
        <v>2018</v>
      </c>
      <c r="D186" s="5" t="s">
        <v>12</v>
      </c>
      <c r="E186" s="2">
        <v>2</v>
      </c>
      <c r="F186" s="2">
        <v>6891</v>
      </c>
      <c r="G186" s="1">
        <f t="shared" si="2"/>
        <v>290.23363807865331</v>
      </c>
    </row>
    <row r="187" spans="1:7" s="4" customFormat="1" x14ac:dyDescent="0.25">
      <c r="A187" s="7">
        <v>43313</v>
      </c>
      <c r="B187" s="13" t="str">
        <f>TEXT(Tableau2[[#This Row],[DateT]],"mmmm")</f>
        <v>août</v>
      </c>
      <c r="C187" s="10">
        <f>YEAR(Tableau2[[#This Row],[DateT]])</f>
        <v>2018</v>
      </c>
      <c r="D187" s="5" t="s">
        <v>14</v>
      </c>
      <c r="E187" s="2">
        <v>3</v>
      </c>
      <c r="F187" s="2">
        <v>55542</v>
      </c>
      <c r="G187" s="1">
        <f t="shared" si="2"/>
        <v>54.013179215728634</v>
      </c>
    </row>
    <row r="188" spans="1:7" s="4" customFormat="1" x14ac:dyDescent="0.25">
      <c r="A188" s="7">
        <v>43313</v>
      </c>
      <c r="B188" s="13" t="str">
        <f>TEXT(Tableau2[[#This Row],[DateT]],"mmmm")</f>
        <v>août</v>
      </c>
      <c r="C188" s="10">
        <f>YEAR(Tableau2[[#This Row],[DateT]])</f>
        <v>2018</v>
      </c>
      <c r="D188" s="5" t="s">
        <v>13</v>
      </c>
      <c r="E188" s="2">
        <v>0</v>
      </c>
      <c r="F188" s="2">
        <v>14599</v>
      </c>
      <c r="G188" s="1">
        <f t="shared" si="2"/>
        <v>0</v>
      </c>
    </row>
    <row r="189" spans="1:7" s="4" customFormat="1" x14ac:dyDescent="0.25">
      <c r="A189" s="7">
        <v>43313</v>
      </c>
      <c r="B189" s="13" t="str">
        <f>TEXT(Tableau2[[#This Row],[DateT]],"mmmm")</f>
        <v>août</v>
      </c>
      <c r="C189" s="10">
        <f>YEAR(Tableau2[[#This Row],[DateT]])</f>
        <v>2018</v>
      </c>
      <c r="D189" s="5" t="s">
        <v>8</v>
      </c>
      <c r="E189" s="2">
        <v>1</v>
      </c>
      <c r="F189" s="2">
        <v>47723</v>
      </c>
      <c r="G189" s="1">
        <f t="shared" si="2"/>
        <v>20.954256857280555</v>
      </c>
    </row>
    <row r="190" spans="1:7" s="4" customFormat="1" x14ac:dyDescent="0.25">
      <c r="A190" s="7">
        <v>43313</v>
      </c>
      <c r="B190" s="13" t="str">
        <f>TEXT(Tableau2[[#This Row],[DateT]],"mmmm")</f>
        <v>août</v>
      </c>
      <c r="C190" s="10">
        <f>YEAR(Tableau2[[#This Row],[DateT]])</f>
        <v>2018</v>
      </c>
      <c r="D190" s="5" t="s">
        <v>15</v>
      </c>
      <c r="E190" s="2">
        <v>0</v>
      </c>
      <c r="F190" s="2">
        <v>4114</v>
      </c>
      <c r="G190" s="1">
        <f t="shared" si="2"/>
        <v>0</v>
      </c>
    </row>
    <row r="191" spans="1:7" s="4" customFormat="1" x14ac:dyDescent="0.25">
      <c r="A191" s="7">
        <v>43313</v>
      </c>
      <c r="B191" s="13" t="str">
        <f>TEXT(Tableau2[[#This Row],[DateT]],"mmmm")</f>
        <v>août</v>
      </c>
      <c r="C191" s="10">
        <f>YEAR(Tableau2[[#This Row],[DateT]])</f>
        <v>2018</v>
      </c>
      <c r="D191" s="5" t="s">
        <v>9</v>
      </c>
      <c r="E191" s="2">
        <v>0</v>
      </c>
      <c r="F191" s="2">
        <v>1050</v>
      </c>
      <c r="G191" s="1">
        <f t="shared" si="2"/>
        <v>0</v>
      </c>
    </row>
    <row r="192" spans="1:7" s="4" customFormat="1" x14ac:dyDescent="0.25">
      <c r="A192" s="7">
        <v>43313</v>
      </c>
      <c r="B192" s="13" t="str">
        <f>TEXT(Tableau2[[#This Row],[DateT]],"mmmm")</f>
        <v>août</v>
      </c>
      <c r="C192" s="10">
        <f>YEAR(Tableau2[[#This Row],[DateT]])</f>
        <v>2018</v>
      </c>
      <c r="D192" s="5" t="s">
        <v>11</v>
      </c>
      <c r="E192" s="2">
        <v>0</v>
      </c>
      <c r="F192" s="2">
        <v>2356</v>
      </c>
      <c r="G192" s="1">
        <f t="shared" si="2"/>
        <v>0</v>
      </c>
    </row>
    <row r="193" spans="1:7" s="4" customFormat="1" x14ac:dyDescent="0.25">
      <c r="A193" s="7">
        <v>43313</v>
      </c>
      <c r="B193" s="13" t="str">
        <f>TEXT(Tableau2[[#This Row],[DateT]],"mmmm")</f>
        <v>août</v>
      </c>
      <c r="C193" s="10">
        <f>YEAR(Tableau2[[#This Row],[DateT]])</f>
        <v>2018</v>
      </c>
      <c r="D193" s="5" t="s">
        <v>10</v>
      </c>
      <c r="E193" s="2">
        <v>1</v>
      </c>
      <c r="F193" s="2">
        <v>1765</v>
      </c>
      <c r="G193" s="1">
        <f t="shared" si="2"/>
        <v>566.57223796033986</v>
      </c>
    </row>
    <row r="194" spans="1:7" s="4" customFormat="1" x14ac:dyDescent="0.25">
      <c r="A194" s="7">
        <v>43344</v>
      </c>
      <c r="B194" s="13" t="str">
        <f>TEXT(Tableau2[[#This Row],[DateT]],"mmmm")</f>
        <v>septembre</v>
      </c>
      <c r="C194" s="10">
        <f>YEAR(Tableau2[[#This Row],[DateT]])</f>
        <v>2018</v>
      </c>
      <c r="D194" s="5" t="s">
        <v>12</v>
      </c>
      <c r="E194" s="2">
        <v>1</v>
      </c>
      <c r="F194" s="2">
        <v>8608</v>
      </c>
      <c r="G194" s="1">
        <f t="shared" ref="G194:G257" si="3">IFERROR((E194/F194)*1000000,0)</f>
        <v>116.17100371747212</v>
      </c>
    </row>
    <row r="195" spans="1:7" s="4" customFormat="1" x14ac:dyDescent="0.25">
      <c r="A195" s="7">
        <v>43344</v>
      </c>
      <c r="B195" s="13" t="str">
        <f>TEXT(Tableau2[[#This Row],[DateT]],"mmmm")</f>
        <v>septembre</v>
      </c>
      <c r="C195" s="10">
        <f>YEAR(Tableau2[[#This Row],[DateT]])</f>
        <v>2018</v>
      </c>
      <c r="D195" s="5" t="s">
        <v>14</v>
      </c>
      <c r="E195" s="2">
        <v>1</v>
      </c>
      <c r="F195" s="2">
        <v>55630</v>
      </c>
      <c r="G195" s="1">
        <f t="shared" si="3"/>
        <v>17.975912277548087</v>
      </c>
    </row>
    <row r="196" spans="1:7" s="4" customFormat="1" x14ac:dyDescent="0.25">
      <c r="A196" s="7">
        <v>43344</v>
      </c>
      <c r="B196" s="13" t="str">
        <f>TEXT(Tableau2[[#This Row],[DateT]],"mmmm")</f>
        <v>septembre</v>
      </c>
      <c r="C196" s="10">
        <f>YEAR(Tableau2[[#This Row],[DateT]])</f>
        <v>2018</v>
      </c>
      <c r="D196" s="5" t="s">
        <v>13</v>
      </c>
      <c r="E196" s="2">
        <v>2</v>
      </c>
      <c r="F196" s="2">
        <v>10889</v>
      </c>
      <c r="G196" s="1">
        <f t="shared" si="3"/>
        <v>183.6715951878042</v>
      </c>
    </row>
    <row r="197" spans="1:7" s="4" customFormat="1" x14ac:dyDescent="0.25">
      <c r="A197" s="7">
        <v>43344</v>
      </c>
      <c r="B197" s="13" t="str">
        <f>TEXT(Tableau2[[#This Row],[DateT]],"mmmm")</f>
        <v>septembre</v>
      </c>
      <c r="C197" s="10">
        <f>YEAR(Tableau2[[#This Row],[DateT]])</f>
        <v>2018</v>
      </c>
      <c r="D197" s="5" t="s">
        <v>8</v>
      </c>
      <c r="E197" s="2">
        <v>0</v>
      </c>
      <c r="F197" s="2">
        <v>44074</v>
      </c>
      <c r="G197" s="1">
        <f t="shared" si="3"/>
        <v>0</v>
      </c>
    </row>
    <row r="198" spans="1:7" s="4" customFormat="1" x14ac:dyDescent="0.25">
      <c r="A198" s="7">
        <v>43344</v>
      </c>
      <c r="B198" s="13" t="str">
        <f>TEXT(Tableau2[[#This Row],[DateT]],"mmmm")</f>
        <v>septembre</v>
      </c>
      <c r="C198" s="10">
        <f>YEAR(Tableau2[[#This Row],[DateT]])</f>
        <v>2018</v>
      </c>
      <c r="D198" s="5" t="s">
        <v>15</v>
      </c>
      <c r="E198" s="2">
        <v>0</v>
      </c>
      <c r="F198" s="2">
        <v>3428</v>
      </c>
      <c r="G198" s="1">
        <f t="shared" si="3"/>
        <v>0</v>
      </c>
    </row>
    <row r="199" spans="1:7" s="4" customFormat="1" x14ac:dyDescent="0.25">
      <c r="A199" s="7">
        <v>43344</v>
      </c>
      <c r="B199" s="13" t="str">
        <f>TEXT(Tableau2[[#This Row],[DateT]],"mmmm")</f>
        <v>septembre</v>
      </c>
      <c r="C199" s="10">
        <f>YEAR(Tableau2[[#This Row],[DateT]])</f>
        <v>2018</v>
      </c>
      <c r="D199" s="5" t="s">
        <v>9</v>
      </c>
      <c r="E199" s="2">
        <v>2</v>
      </c>
      <c r="F199" s="2">
        <v>2374</v>
      </c>
      <c r="G199" s="1">
        <f t="shared" si="3"/>
        <v>842.45998315080033</v>
      </c>
    </row>
    <row r="200" spans="1:7" s="4" customFormat="1" x14ac:dyDescent="0.25">
      <c r="A200" s="7">
        <v>43344</v>
      </c>
      <c r="B200" s="13" t="str">
        <f>TEXT(Tableau2[[#This Row],[DateT]],"mmmm")</f>
        <v>septembre</v>
      </c>
      <c r="C200" s="10">
        <f>YEAR(Tableau2[[#This Row],[DateT]])</f>
        <v>2018</v>
      </c>
      <c r="D200" s="5" t="s">
        <v>11</v>
      </c>
      <c r="E200" s="2">
        <v>0</v>
      </c>
      <c r="F200" s="2">
        <v>1984</v>
      </c>
      <c r="G200" s="1">
        <f t="shared" si="3"/>
        <v>0</v>
      </c>
    </row>
    <row r="201" spans="1:7" s="4" customFormat="1" x14ac:dyDescent="0.25">
      <c r="A201" s="7">
        <v>43344</v>
      </c>
      <c r="B201" s="13" t="str">
        <f>TEXT(Tableau2[[#This Row],[DateT]],"mmmm")</f>
        <v>septembre</v>
      </c>
      <c r="C201" s="10">
        <f>YEAR(Tableau2[[#This Row],[DateT]])</f>
        <v>2018</v>
      </c>
      <c r="D201" s="5" t="s">
        <v>10</v>
      </c>
      <c r="E201" s="2">
        <v>1</v>
      </c>
      <c r="F201" s="2">
        <v>2384</v>
      </c>
      <c r="G201" s="1">
        <f t="shared" si="3"/>
        <v>419.46308724832215</v>
      </c>
    </row>
    <row r="202" spans="1:7" s="4" customFormat="1" x14ac:dyDescent="0.25">
      <c r="A202" s="7">
        <v>43374</v>
      </c>
      <c r="B202" s="13" t="str">
        <f>TEXT(Tableau2[[#This Row],[DateT]],"mmmm")</f>
        <v>octobre</v>
      </c>
      <c r="C202" s="10">
        <f>YEAR(Tableau2[[#This Row],[DateT]])</f>
        <v>2018</v>
      </c>
      <c r="D202" s="5" t="s">
        <v>12</v>
      </c>
      <c r="E202" s="2">
        <v>0</v>
      </c>
      <c r="F202" s="2">
        <v>10635</v>
      </c>
      <c r="G202" s="1">
        <f t="shared" si="3"/>
        <v>0</v>
      </c>
    </row>
    <row r="203" spans="1:7" s="4" customFormat="1" x14ac:dyDescent="0.25">
      <c r="A203" s="7">
        <v>43374</v>
      </c>
      <c r="B203" s="13" t="str">
        <f>TEXT(Tableau2[[#This Row],[DateT]],"mmmm")</f>
        <v>octobre</v>
      </c>
      <c r="C203" s="10">
        <f>YEAR(Tableau2[[#This Row],[DateT]])</f>
        <v>2018</v>
      </c>
      <c r="D203" s="5" t="s">
        <v>14</v>
      </c>
      <c r="E203" s="2">
        <v>0</v>
      </c>
      <c r="F203" s="2">
        <v>61004</v>
      </c>
      <c r="G203" s="1">
        <f t="shared" si="3"/>
        <v>0</v>
      </c>
    </row>
    <row r="204" spans="1:7" s="4" customFormat="1" x14ac:dyDescent="0.25">
      <c r="A204" s="7">
        <v>43374</v>
      </c>
      <c r="B204" s="13" t="str">
        <f>TEXT(Tableau2[[#This Row],[DateT]],"mmmm")</f>
        <v>octobre</v>
      </c>
      <c r="C204" s="10">
        <f>YEAR(Tableau2[[#This Row],[DateT]])</f>
        <v>2018</v>
      </c>
      <c r="D204" s="5" t="s">
        <v>13</v>
      </c>
      <c r="E204" s="2">
        <v>11</v>
      </c>
      <c r="F204" s="2">
        <v>11642</v>
      </c>
      <c r="G204" s="1">
        <f t="shared" si="3"/>
        <v>944.85483593884214</v>
      </c>
    </row>
    <row r="205" spans="1:7" s="4" customFormat="1" x14ac:dyDescent="0.25">
      <c r="A205" s="7">
        <v>43374</v>
      </c>
      <c r="B205" s="13" t="str">
        <f>TEXT(Tableau2[[#This Row],[DateT]],"mmmm")</f>
        <v>octobre</v>
      </c>
      <c r="C205" s="10">
        <f>YEAR(Tableau2[[#This Row],[DateT]])</f>
        <v>2018</v>
      </c>
      <c r="D205" s="5" t="s">
        <v>8</v>
      </c>
      <c r="E205" s="2">
        <v>0</v>
      </c>
      <c r="F205" s="2">
        <v>49367</v>
      </c>
      <c r="G205" s="1">
        <f t="shared" si="3"/>
        <v>0</v>
      </c>
    </row>
    <row r="206" spans="1:7" s="4" customFormat="1" x14ac:dyDescent="0.25">
      <c r="A206" s="7">
        <v>43374</v>
      </c>
      <c r="B206" s="13" t="str">
        <f>TEXT(Tableau2[[#This Row],[DateT]],"mmmm")</f>
        <v>octobre</v>
      </c>
      <c r="C206" s="10">
        <f>YEAR(Tableau2[[#This Row],[DateT]])</f>
        <v>2018</v>
      </c>
      <c r="D206" s="5" t="s">
        <v>15</v>
      </c>
      <c r="E206" s="2">
        <v>1</v>
      </c>
      <c r="F206" s="2">
        <v>4444</v>
      </c>
      <c r="G206" s="1">
        <f t="shared" si="3"/>
        <v>225.02250225022502</v>
      </c>
    </row>
    <row r="207" spans="1:7" s="4" customFormat="1" x14ac:dyDescent="0.25">
      <c r="A207" s="7">
        <v>43374</v>
      </c>
      <c r="B207" s="13" t="str">
        <f>TEXT(Tableau2[[#This Row],[DateT]],"mmmm")</f>
        <v>octobre</v>
      </c>
      <c r="C207" s="10">
        <f>YEAR(Tableau2[[#This Row],[DateT]])</f>
        <v>2018</v>
      </c>
      <c r="D207" s="5" t="s">
        <v>9</v>
      </c>
      <c r="E207" s="2">
        <v>0</v>
      </c>
      <c r="F207" s="2">
        <v>2674</v>
      </c>
      <c r="G207" s="1">
        <f t="shared" si="3"/>
        <v>0</v>
      </c>
    </row>
    <row r="208" spans="1:7" s="4" customFormat="1" x14ac:dyDescent="0.25">
      <c r="A208" s="7">
        <v>43374</v>
      </c>
      <c r="B208" s="13" t="str">
        <f>TEXT(Tableau2[[#This Row],[DateT]],"mmmm")</f>
        <v>octobre</v>
      </c>
      <c r="C208" s="10">
        <f>YEAR(Tableau2[[#This Row],[DateT]])</f>
        <v>2018</v>
      </c>
      <c r="D208" s="5" t="s">
        <v>11</v>
      </c>
      <c r="E208" s="2">
        <v>0</v>
      </c>
      <c r="F208" s="2">
        <v>1984</v>
      </c>
      <c r="G208" s="1">
        <f t="shared" si="3"/>
        <v>0</v>
      </c>
    </row>
    <row r="209" spans="1:7" s="4" customFormat="1" x14ac:dyDescent="0.25">
      <c r="A209" s="7">
        <v>43374</v>
      </c>
      <c r="B209" s="13" t="str">
        <f>TEXT(Tableau2[[#This Row],[DateT]],"mmmm")</f>
        <v>octobre</v>
      </c>
      <c r="C209" s="10">
        <f>YEAR(Tableau2[[#This Row],[DateT]])</f>
        <v>2018</v>
      </c>
      <c r="D209" s="5" t="s">
        <v>10</v>
      </c>
      <c r="E209" s="2">
        <v>0</v>
      </c>
      <c r="F209" s="2">
        <v>2589</v>
      </c>
      <c r="G209" s="1">
        <f t="shared" si="3"/>
        <v>0</v>
      </c>
    </row>
    <row r="210" spans="1:7" s="4" customFormat="1" x14ac:dyDescent="0.25">
      <c r="A210" s="7">
        <v>43405</v>
      </c>
      <c r="B210" s="13" t="str">
        <f>TEXT(Tableau2[[#This Row],[DateT]],"mmmm")</f>
        <v>novembre</v>
      </c>
      <c r="C210" s="10">
        <f>YEAR(Tableau2[[#This Row],[DateT]])</f>
        <v>2018</v>
      </c>
      <c r="D210" s="5" t="s">
        <v>12</v>
      </c>
      <c r="E210" s="2">
        <v>0</v>
      </c>
      <c r="F210" s="2">
        <v>8322</v>
      </c>
      <c r="G210" s="1">
        <f t="shared" si="3"/>
        <v>0</v>
      </c>
    </row>
    <row r="211" spans="1:7" s="4" customFormat="1" x14ac:dyDescent="0.25">
      <c r="A211" s="7">
        <v>43405</v>
      </c>
      <c r="B211" s="13" t="str">
        <f>TEXT(Tableau2[[#This Row],[DateT]],"mmmm")</f>
        <v>novembre</v>
      </c>
      <c r="C211" s="10">
        <f>YEAR(Tableau2[[#This Row],[DateT]])</f>
        <v>2018</v>
      </c>
      <c r="D211" s="5" t="s">
        <v>14</v>
      </c>
      <c r="E211" s="2">
        <v>0</v>
      </c>
      <c r="F211" s="2">
        <v>49653</v>
      </c>
      <c r="G211" s="1">
        <f t="shared" si="3"/>
        <v>0</v>
      </c>
    </row>
    <row r="212" spans="1:7" s="4" customFormat="1" x14ac:dyDescent="0.25">
      <c r="A212" s="7">
        <v>43405</v>
      </c>
      <c r="B212" s="13" t="str">
        <f>TEXT(Tableau2[[#This Row],[DateT]],"mmmm")</f>
        <v>novembre</v>
      </c>
      <c r="C212" s="10">
        <f>YEAR(Tableau2[[#This Row],[DateT]])</f>
        <v>2018</v>
      </c>
      <c r="D212" s="5" t="s">
        <v>13</v>
      </c>
      <c r="E212" s="2">
        <v>0</v>
      </c>
      <c r="F212" s="2">
        <v>2304</v>
      </c>
      <c r="G212" s="1">
        <f t="shared" si="3"/>
        <v>0</v>
      </c>
    </row>
    <row r="213" spans="1:7" s="4" customFormat="1" x14ac:dyDescent="0.25">
      <c r="A213" s="7">
        <v>43405</v>
      </c>
      <c r="B213" s="13" t="str">
        <f>TEXT(Tableau2[[#This Row],[DateT]],"mmmm")</f>
        <v>novembre</v>
      </c>
      <c r="C213" s="10">
        <f>YEAR(Tableau2[[#This Row],[DateT]])</f>
        <v>2018</v>
      </c>
      <c r="D213" s="5" t="s">
        <v>8</v>
      </c>
      <c r="E213" s="2">
        <v>1</v>
      </c>
      <c r="F213" s="2">
        <v>44226</v>
      </c>
      <c r="G213" s="1">
        <f t="shared" si="3"/>
        <v>22.611133722244833</v>
      </c>
    </row>
    <row r="214" spans="1:7" s="4" customFormat="1" x14ac:dyDescent="0.25">
      <c r="A214" s="7">
        <v>43405</v>
      </c>
      <c r="B214" s="13" t="str">
        <f>TEXT(Tableau2[[#This Row],[DateT]],"mmmm")</f>
        <v>novembre</v>
      </c>
      <c r="C214" s="10">
        <f>YEAR(Tableau2[[#This Row],[DateT]])</f>
        <v>2018</v>
      </c>
      <c r="D214" s="5" t="s">
        <v>15</v>
      </c>
      <c r="E214" s="2">
        <v>1</v>
      </c>
      <c r="F214" s="2">
        <v>3586</v>
      </c>
      <c r="G214" s="1">
        <f t="shared" si="3"/>
        <v>278.8622420524261</v>
      </c>
    </row>
    <row r="215" spans="1:7" s="4" customFormat="1" x14ac:dyDescent="0.25">
      <c r="A215" s="7">
        <v>43405</v>
      </c>
      <c r="B215" s="13" t="str">
        <f>TEXT(Tableau2[[#This Row],[DateT]],"mmmm")</f>
        <v>novembre</v>
      </c>
      <c r="C215" s="10">
        <f>YEAR(Tableau2[[#This Row],[DateT]])</f>
        <v>2018</v>
      </c>
      <c r="D215" s="5" t="s">
        <v>9</v>
      </c>
      <c r="E215" s="2">
        <v>0</v>
      </c>
      <c r="F215" s="2">
        <v>2250</v>
      </c>
      <c r="G215" s="1">
        <f t="shared" si="3"/>
        <v>0</v>
      </c>
    </row>
    <row r="216" spans="1:7" s="4" customFormat="1" x14ac:dyDescent="0.25">
      <c r="A216" s="7">
        <v>43405</v>
      </c>
      <c r="B216" s="13" t="str">
        <f>TEXT(Tableau2[[#This Row],[DateT]],"mmmm")</f>
        <v>novembre</v>
      </c>
      <c r="C216" s="10">
        <f>YEAR(Tableau2[[#This Row],[DateT]])</f>
        <v>2018</v>
      </c>
      <c r="D216" s="5" t="s">
        <v>11</v>
      </c>
      <c r="E216" s="2">
        <v>0</v>
      </c>
      <c r="F216" s="2">
        <v>1488</v>
      </c>
      <c r="G216" s="1">
        <f t="shared" si="3"/>
        <v>0</v>
      </c>
    </row>
    <row r="217" spans="1:7" s="4" customFormat="1" x14ac:dyDescent="0.25">
      <c r="A217" s="7">
        <v>43405</v>
      </c>
      <c r="B217" s="13" t="str">
        <f>TEXT(Tableau2[[#This Row],[DateT]],"mmmm")</f>
        <v>novembre</v>
      </c>
      <c r="C217" s="10">
        <f>YEAR(Tableau2[[#This Row],[DateT]])</f>
        <v>2018</v>
      </c>
      <c r="D217" s="5" t="s">
        <v>10</v>
      </c>
      <c r="E217" s="2">
        <v>2</v>
      </c>
      <c r="F217" s="2">
        <v>525</v>
      </c>
      <c r="G217" s="1">
        <f t="shared" si="3"/>
        <v>3809.5238095238096</v>
      </c>
    </row>
    <row r="218" spans="1:7" s="4" customFormat="1" x14ac:dyDescent="0.25">
      <c r="A218" s="7">
        <v>43435</v>
      </c>
      <c r="B218" s="13" t="str">
        <f>TEXT(Tableau2[[#This Row],[DateT]],"mmmm")</f>
        <v>décembre</v>
      </c>
      <c r="C218" s="10">
        <f>YEAR(Tableau2[[#This Row],[DateT]])</f>
        <v>2018</v>
      </c>
      <c r="D218" s="5" t="s">
        <v>12</v>
      </c>
      <c r="E218" s="2">
        <v>0</v>
      </c>
      <c r="F218" s="2">
        <v>8144</v>
      </c>
      <c r="G218" s="1">
        <f t="shared" si="3"/>
        <v>0</v>
      </c>
    </row>
    <row r="219" spans="1:7" s="4" customFormat="1" x14ac:dyDescent="0.25">
      <c r="A219" s="7">
        <v>43435</v>
      </c>
      <c r="B219" s="13" t="str">
        <f>TEXT(Tableau2[[#This Row],[DateT]],"mmmm")</f>
        <v>décembre</v>
      </c>
      <c r="C219" s="10">
        <f>YEAR(Tableau2[[#This Row],[DateT]])</f>
        <v>2018</v>
      </c>
      <c r="D219" s="5" t="s">
        <v>14</v>
      </c>
      <c r="E219" s="2">
        <v>2</v>
      </c>
      <c r="F219" s="2">
        <v>47384</v>
      </c>
      <c r="G219" s="1">
        <f t="shared" si="3"/>
        <v>42.208340368056732</v>
      </c>
    </row>
    <row r="220" spans="1:7" s="4" customFormat="1" x14ac:dyDescent="0.25">
      <c r="A220" s="7">
        <v>43435</v>
      </c>
      <c r="B220" s="13" t="str">
        <f>TEXT(Tableau2[[#This Row],[DateT]],"mmmm")</f>
        <v>décembre</v>
      </c>
      <c r="C220" s="10">
        <f>YEAR(Tableau2[[#This Row],[DateT]])</f>
        <v>2018</v>
      </c>
      <c r="D220" s="5" t="s">
        <v>13</v>
      </c>
      <c r="E220" s="2">
        <v>0</v>
      </c>
      <c r="F220" s="2">
        <v>507</v>
      </c>
      <c r="G220" s="1">
        <f t="shared" si="3"/>
        <v>0</v>
      </c>
    </row>
    <row r="221" spans="1:7" s="4" customFormat="1" x14ac:dyDescent="0.25">
      <c r="A221" s="7">
        <v>43435</v>
      </c>
      <c r="B221" s="13" t="str">
        <f>TEXT(Tableau2[[#This Row],[DateT]],"mmmm")</f>
        <v>décembre</v>
      </c>
      <c r="C221" s="10">
        <f>YEAR(Tableau2[[#This Row],[DateT]])</f>
        <v>2018</v>
      </c>
      <c r="D221" s="5" t="s">
        <v>8</v>
      </c>
      <c r="E221" s="2">
        <v>0</v>
      </c>
      <c r="F221" s="2">
        <v>33670</v>
      </c>
      <c r="G221" s="1">
        <f t="shared" si="3"/>
        <v>0</v>
      </c>
    </row>
    <row r="222" spans="1:7" s="4" customFormat="1" x14ac:dyDescent="0.25">
      <c r="A222" s="7">
        <v>43435</v>
      </c>
      <c r="B222" s="13" t="str">
        <f>TEXT(Tableau2[[#This Row],[DateT]],"mmmm")</f>
        <v>décembre</v>
      </c>
      <c r="C222" s="10">
        <f>YEAR(Tableau2[[#This Row],[DateT]])</f>
        <v>2018</v>
      </c>
      <c r="D222" s="5" t="s">
        <v>15</v>
      </c>
      <c r="E222" s="2">
        <v>0</v>
      </c>
      <c r="F222" s="2">
        <v>2159</v>
      </c>
      <c r="G222" s="1">
        <f t="shared" si="3"/>
        <v>0</v>
      </c>
    </row>
    <row r="223" spans="1:7" s="4" customFormat="1" x14ac:dyDescent="0.25">
      <c r="A223" s="7">
        <v>43435</v>
      </c>
      <c r="B223" s="13" t="str">
        <f>TEXT(Tableau2[[#This Row],[DateT]],"mmmm")</f>
        <v>décembre</v>
      </c>
      <c r="C223" s="10">
        <f>YEAR(Tableau2[[#This Row],[DateT]])</f>
        <v>2018</v>
      </c>
      <c r="D223" s="5" t="s">
        <v>9</v>
      </c>
      <c r="E223" s="2">
        <v>0</v>
      </c>
      <c r="F223" s="2">
        <v>574</v>
      </c>
      <c r="G223" s="1">
        <f t="shared" si="3"/>
        <v>0</v>
      </c>
    </row>
    <row r="224" spans="1:7" s="4" customFormat="1" x14ac:dyDescent="0.25">
      <c r="A224" s="7">
        <v>43435</v>
      </c>
      <c r="B224" s="13" t="str">
        <f>TEXT(Tableau2[[#This Row],[DateT]],"mmmm")</f>
        <v>décembre</v>
      </c>
      <c r="C224" s="10">
        <f>YEAR(Tableau2[[#This Row],[DateT]])</f>
        <v>2018</v>
      </c>
      <c r="D224" s="5" t="s">
        <v>11</v>
      </c>
      <c r="E224" s="2">
        <v>0</v>
      </c>
      <c r="F224" s="2">
        <v>1488</v>
      </c>
      <c r="G224" s="1">
        <f t="shared" si="3"/>
        <v>0</v>
      </c>
    </row>
    <row r="225" spans="1:7" s="4" customFormat="1" x14ac:dyDescent="0.25">
      <c r="A225" s="7">
        <v>43435</v>
      </c>
      <c r="B225" s="13" t="str">
        <f>TEXT(Tableau2[[#This Row],[DateT]],"mmmm")</f>
        <v>décembre</v>
      </c>
      <c r="C225" s="10">
        <f>YEAR(Tableau2[[#This Row],[DateT]])</f>
        <v>2018</v>
      </c>
      <c r="D225" s="5" t="s">
        <v>10</v>
      </c>
      <c r="E225" s="2">
        <v>0</v>
      </c>
      <c r="F225" s="2">
        <v>0</v>
      </c>
      <c r="G225" s="1">
        <f t="shared" si="3"/>
        <v>0</v>
      </c>
    </row>
    <row r="226" spans="1:7" s="4" customFormat="1" x14ac:dyDescent="0.25">
      <c r="A226" s="7">
        <v>43466</v>
      </c>
      <c r="B226" s="13" t="str">
        <f>TEXT(Tableau2[[#This Row],[DateT]],"mmmm")</f>
        <v>janvier</v>
      </c>
      <c r="C226" s="10">
        <f>YEAR(Tableau2[[#This Row],[DateT]])</f>
        <v>2019</v>
      </c>
      <c r="D226" s="5" t="s">
        <v>12</v>
      </c>
      <c r="E226" s="2">
        <v>1</v>
      </c>
      <c r="F226" s="2">
        <v>8017</v>
      </c>
      <c r="G226" s="1">
        <f t="shared" si="3"/>
        <v>124.73493825620558</v>
      </c>
    </row>
    <row r="227" spans="1:7" s="4" customFormat="1" x14ac:dyDescent="0.25">
      <c r="A227" s="7">
        <v>43466</v>
      </c>
      <c r="B227" s="13" t="str">
        <f>TEXT(Tableau2[[#This Row],[DateT]],"mmmm")</f>
        <v>janvier</v>
      </c>
      <c r="C227" s="10">
        <f>YEAR(Tableau2[[#This Row],[DateT]])</f>
        <v>2019</v>
      </c>
      <c r="D227" s="5" t="s">
        <v>14</v>
      </c>
      <c r="E227" s="2">
        <v>0</v>
      </c>
      <c r="F227" s="2">
        <v>56449</v>
      </c>
      <c r="G227" s="1">
        <f t="shared" si="3"/>
        <v>0</v>
      </c>
    </row>
    <row r="228" spans="1:7" s="4" customFormat="1" x14ac:dyDescent="0.25">
      <c r="A228" s="7">
        <v>43466</v>
      </c>
      <c r="B228" s="13" t="str">
        <f>TEXT(Tableau2[[#This Row],[DateT]],"mmmm")</f>
        <v>janvier</v>
      </c>
      <c r="C228" s="10">
        <f>YEAR(Tableau2[[#This Row],[DateT]])</f>
        <v>2019</v>
      </c>
      <c r="D228" s="5" t="s">
        <v>13</v>
      </c>
      <c r="E228" s="2">
        <v>0</v>
      </c>
      <c r="F228" s="2">
        <v>548</v>
      </c>
      <c r="G228" s="1">
        <f t="shared" si="3"/>
        <v>0</v>
      </c>
    </row>
    <row r="229" spans="1:7" s="4" customFormat="1" x14ac:dyDescent="0.25">
      <c r="A229" s="7">
        <v>43466</v>
      </c>
      <c r="B229" s="13" t="str">
        <f>TEXT(Tableau2[[#This Row],[DateT]],"mmmm")</f>
        <v>janvier</v>
      </c>
      <c r="C229" s="10">
        <f>YEAR(Tableau2[[#This Row],[DateT]])</f>
        <v>2019</v>
      </c>
      <c r="D229" s="5" t="s">
        <v>8</v>
      </c>
      <c r="E229" s="2">
        <v>1</v>
      </c>
      <c r="F229" s="2">
        <v>48621</v>
      </c>
      <c r="G229" s="1">
        <f t="shared" si="3"/>
        <v>20.567244606240099</v>
      </c>
    </row>
    <row r="230" spans="1:7" s="4" customFormat="1" x14ac:dyDescent="0.25">
      <c r="A230" s="7">
        <v>43466</v>
      </c>
      <c r="B230" s="13" t="str">
        <f>TEXT(Tableau2[[#This Row],[DateT]],"mmmm")</f>
        <v>janvier</v>
      </c>
      <c r="C230" s="10">
        <f>YEAR(Tableau2[[#This Row],[DateT]])</f>
        <v>2019</v>
      </c>
      <c r="D230" s="5" t="s">
        <v>15</v>
      </c>
      <c r="E230" s="2">
        <v>0</v>
      </c>
      <c r="F230" s="2">
        <v>4408</v>
      </c>
      <c r="G230" s="1">
        <f t="shared" si="3"/>
        <v>0</v>
      </c>
    </row>
    <row r="231" spans="1:7" s="4" customFormat="1" x14ac:dyDescent="0.25">
      <c r="A231" s="7">
        <v>43466</v>
      </c>
      <c r="B231" s="13" t="str">
        <f>TEXT(Tableau2[[#This Row],[DateT]],"mmmm")</f>
        <v>janvier</v>
      </c>
      <c r="C231" s="10">
        <f>YEAR(Tableau2[[#This Row],[DateT]])</f>
        <v>2019</v>
      </c>
      <c r="D231" s="5" t="s">
        <v>9</v>
      </c>
      <c r="E231" s="2">
        <v>0</v>
      </c>
      <c r="F231" s="2">
        <v>2162</v>
      </c>
      <c r="G231" s="1">
        <f t="shared" si="3"/>
        <v>0</v>
      </c>
    </row>
    <row r="232" spans="1:7" s="4" customFormat="1" x14ac:dyDescent="0.25">
      <c r="A232" s="7">
        <v>43466</v>
      </c>
      <c r="B232" s="13" t="str">
        <f>TEXT(Tableau2[[#This Row],[DateT]],"mmmm")</f>
        <v>janvier</v>
      </c>
      <c r="C232" s="10">
        <f>YEAR(Tableau2[[#This Row],[DateT]])</f>
        <v>2019</v>
      </c>
      <c r="D232" s="5" t="s">
        <v>11</v>
      </c>
      <c r="E232" s="2">
        <v>0</v>
      </c>
      <c r="F232" s="2">
        <v>496</v>
      </c>
      <c r="G232" s="1">
        <f t="shared" si="3"/>
        <v>0</v>
      </c>
    </row>
    <row r="233" spans="1:7" s="4" customFormat="1" x14ac:dyDescent="0.25">
      <c r="A233" s="7">
        <v>43466</v>
      </c>
      <c r="B233" s="13" t="str">
        <f>TEXT(Tableau2[[#This Row],[DateT]],"mmmm")</f>
        <v>janvier</v>
      </c>
      <c r="C233" s="10">
        <f>YEAR(Tableau2[[#This Row],[DateT]])</f>
        <v>2019</v>
      </c>
      <c r="D233" s="5" t="s">
        <v>10</v>
      </c>
      <c r="E233" s="2">
        <v>0</v>
      </c>
      <c r="F233" s="2">
        <v>0</v>
      </c>
      <c r="G233" s="1">
        <f t="shared" si="3"/>
        <v>0</v>
      </c>
    </row>
    <row r="234" spans="1:7" s="4" customFormat="1" x14ac:dyDescent="0.25">
      <c r="A234" s="7">
        <v>43497</v>
      </c>
      <c r="B234" s="13" t="str">
        <f>TEXT(Tableau2[[#This Row],[DateT]],"mmmm")</f>
        <v>février</v>
      </c>
      <c r="C234" s="10">
        <f>YEAR(Tableau2[[#This Row],[DateT]])</f>
        <v>2019</v>
      </c>
      <c r="D234" s="5" t="s">
        <v>12</v>
      </c>
      <c r="E234" s="2">
        <v>0</v>
      </c>
      <c r="F234" s="2">
        <v>8766</v>
      </c>
      <c r="G234" s="1">
        <f t="shared" si="3"/>
        <v>0</v>
      </c>
    </row>
    <row r="235" spans="1:7" s="4" customFormat="1" x14ac:dyDescent="0.25">
      <c r="A235" s="7">
        <v>43497</v>
      </c>
      <c r="B235" s="13" t="str">
        <f>TEXT(Tableau2[[#This Row],[DateT]],"mmmm")</f>
        <v>février</v>
      </c>
      <c r="C235" s="10">
        <f>YEAR(Tableau2[[#This Row],[DateT]])</f>
        <v>2019</v>
      </c>
      <c r="D235" s="5" t="s">
        <v>14</v>
      </c>
      <c r="E235" s="2">
        <v>1</v>
      </c>
      <c r="F235" s="2">
        <v>57712</v>
      </c>
      <c r="G235" s="1">
        <f t="shared" si="3"/>
        <v>17.327418907679512</v>
      </c>
    </row>
    <row r="236" spans="1:7" s="4" customFormat="1" x14ac:dyDescent="0.25">
      <c r="A236" s="7">
        <v>43497</v>
      </c>
      <c r="B236" s="13" t="str">
        <f>TEXT(Tableau2[[#This Row],[DateT]],"mmmm")</f>
        <v>février</v>
      </c>
      <c r="C236" s="10">
        <f>YEAR(Tableau2[[#This Row],[DateT]])</f>
        <v>2019</v>
      </c>
      <c r="D236" s="5" t="s">
        <v>13</v>
      </c>
      <c r="E236" s="2">
        <v>0</v>
      </c>
      <c r="F236" s="2">
        <v>1072</v>
      </c>
      <c r="G236" s="1">
        <f t="shared" si="3"/>
        <v>0</v>
      </c>
    </row>
    <row r="237" spans="1:7" s="4" customFormat="1" x14ac:dyDescent="0.25">
      <c r="A237" s="7">
        <v>43497</v>
      </c>
      <c r="B237" s="13" t="str">
        <f>TEXT(Tableau2[[#This Row],[DateT]],"mmmm")</f>
        <v>février</v>
      </c>
      <c r="C237" s="10">
        <f>YEAR(Tableau2[[#This Row],[DateT]])</f>
        <v>2019</v>
      </c>
      <c r="D237" s="5" t="s">
        <v>8</v>
      </c>
      <c r="E237" s="2">
        <v>352</v>
      </c>
      <c r="F237" s="2">
        <v>45846</v>
      </c>
      <c r="G237" s="1">
        <f t="shared" si="3"/>
        <v>7677.8781136849448</v>
      </c>
    </row>
    <row r="238" spans="1:7" s="4" customFormat="1" x14ac:dyDescent="0.25">
      <c r="A238" s="7">
        <v>43497</v>
      </c>
      <c r="B238" s="13" t="str">
        <f>TEXT(Tableau2[[#This Row],[DateT]],"mmmm")</f>
        <v>février</v>
      </c>
      <c r="C238" s="10">
        <f>YEAR(Tableau2[[#This Row],[DateT]])</f>
        <v>2019</v>
      </c>
      <c r="D238" s="5" t="s">
        <v>15</v>
      </c>
      <c r="E238" s="2">
        <v>0</v>
      </c>
      <c r="F238" s="2">
        <v>2650</v>
      </c>
      <c r="G238" s="1">
        <f t="shared" si="3"/>
        <v>0</v>
      </c>
    </row>
    <row r="239" spans="1:7" s="4" customFormat="1" x14ac:dyDescent="0.25">
      <c r="A239" s="7">
        <v>43497</v>
      </c>
      <c r="B239" s="13" t="str">
        <f>TEXT(Tableau2[[#This Row],[DateT]],"mmmm")</f>
        <v>février</v>
      </c>
      <c r="C239" s="10">
        <f>YEAR(Tableau2[[#This Row],[DateT]])</f>
        <v>2019</v>
      </c>
      <c r="D239" s="5" t="s">
        <v>9</v>
      </c>
      <c r="E239" s="2">
        <v>3</v>
      </c>
      <c r="F239" s="2">
        <v>3092</v>
      </c>
      <c r="G239" s="1">
        <f t="shared" si="3"/>
        <v>970.24579560155246</v>
      </c>
    </row>
    <row r="240" spans="1:7" s="4" customFormat="1" x14ac:dyDescent="0.25">
      <c r="A240" s="7">
        <v>43497</v>
      </c>
      <c r="B240" s="13" t="str">
        <f>TEXT(Tableau2[[#This Row],[DateT]],"mmmm")</f>
        <v>février</v>
      </c>
      <c r="C240" s="10">
        <f>YEAR(Tableau2[[#This Row],[DateT]])</f>
        <v>2019</v>
      </c>
      <c r="D240" s="5" t="s">
        <v>11</v>
      </c>
      <c r="E240" s="2">
        <v>0</v>
      </c>
      <c r="F240" s="2">
        <v>992</v>
      </c>
      <c r="G240" s="1">
        <f t="shared" si="3"/>
        <v>0</v>
      </c>
    </row>
    <row r="241" spans="1:7" s="4" customFormat="1" x14ac:dyDescent="0.25">
      <c r="A241" s="7">
        <v>43497</v>
      </c>
      <c r="B241" s="13" t="str">
        <f>TEXT(Tableau2[[#This Row],[DateT]],"mmmm")</f>
        <v>février</v>
      </c>
      <c r="C241" s="10">
        <f>YEAR(Tableau2[[#This Row],[DateT]])</f>
        <v>2019</v>
      </c>
      <c r="D241" s="5" t="s">
        <v>10</v>
      </c>
      <c r="E241" s="2">
        <v>0</v>
      </c>
      <c r="F241" s="2">
        <v>144</v>
      </c>
      <c r="G241" s="1">
        <f t="shared" si="3"/>
        <v>0</v>
      </c>
    </row>
    <row r="242" spans="1:7" s="4" customFormat="1" x14ac:dyDescent="0.25">
      <c r="A242" s="7">
        <v>43525</v>
      </c>
      <c r="B242" s="13" t="str">
        <f>TEXT(Tableau2[[#This Row],[DateT]],"mmmm")</f>
        <v>mars</v>
      </c>
      <c r="C242" s="10">
        <f>YEAR(Tableau2[[#This Row],[DateT]])</f>
        <v>2019</v>
      </c>
      <c r="D242" s="5" t="s">
        <v>12</v>
      </c>
      <c r="E242" s="2">
        <v>0</v>
      </c>
      <c r="F242" s="2">
        <v>8499</v>
      </c>
      <c r="G242" s="1">
        <f t="shared" si="3"/>
        <v>0</v>
      </c>
    </row>
    <row r="243" spans="1:7" s="4" customFormat="1" x14ac:dyDescent="0.25">
      <c r="A243" s="7">
        <v>43525</v>
      </c>
      <c r="B243" s="13" t="str">
        <f>TEXT(Tableau2[[#This Row],[DateT]],"mmmm")</f>
        <v>mars</v>
      </c>
      <c r="C243" s="10">
        <f>YEAR(Tableau2[[#This Row],[DateT]])</f>
        <v>2019</v>
      </c>
      <c r="D243" s="5" t="s">
        <v>14</v>
      </c>
      <c r="E243" s="2">
        <v>0</v>
      </c>
      <c r="F243" s="2">
        <v>60744</v>
      </c>
      <c r="G243" s="1">
        <f t="shared" si="3"/>
        <v>0</v>
      </c>
    </row>
    <row r="244" spans="1:7" s="4" customFormat="1" x14ac:dyDescent="0.25">
      <c r="A244" s="7">
        <v>43525</v>
      </c>
      <c r="B244" s="13" t="str">
        <f>TEXT(Tableau2[[#This Row],[DateT]],"mmmm")</f>
        <v>mars</v>
      </c>
      <c r="C244" s="10">
        <f>YEAR(Tableau2[[#This Row],[DateT]])</f>
        <v>2019</v>
      </c>
      <c r="D244" s="5" t="s">
        <v>13</v>
      </c>
      <c r="E244" s="2">
        <v>0</v>
      </c>
      <c r="F244" s="2">
        <v>1110</v>
      </c>
      <c r="G244" s="1">
        <f t="shared" si="3"/>
        <v>0</v>
      </c>
    </row>
    <row r="245" spans="1:7" s="4" customFormat="1" x14ac:dyDescent="0.25">
      <c r="A245" s="7">
        <v>43525</v>
      </c>
      <c r="B245" s="13" t="str">
        <f>TEXT(Tableau2[[#This Row],[DateT]],"mmmm")</f>
        <v>mars</v>
      </c>
      <c r="C245" s="10">
        <f>YEAR(Tableau2[[#This Row],[DateT]])</f>
        <v>2019</v>
      </c>
      <c r="D245" s="5" t="s">
        <v>8</v>
      </c>
      <c r="E245" s="2">
        <v>5</v>
      </c>
      <c r="F245" s="2">
        <v>45200</v>
      </c>
      <c r="G245" s="1">
        <f t="shared" si="3"/>
        <v>110.61946902654867</v>
      </c>
    </row>
    <row r="246" spans="1:7" s="4" customFormat="1" x14ac:dyDescent="0.25">
      <c r="A246" s="7">
        <v>43525</v>
      </c>
      <c r="B246" s="13" t="str">
        <f>TEXT(Tableau2[[#This Row],[DateT]],"mmmm")</f>
        <v>mars</v>
      </c>
      <c r="C246" s="10">
        <f>YEAR(Tableau2[[#This Row],[DateT]])</f>
        <v>2019</v>
      </c>
      <c r="D246" s="5" t="s">
        <v>15</v>
      </c>
      <c r="E246" s="2">
        <v>0</v>
      </c>
      <c r="F246" s="2">
        <v>4656</v>
      </c>
      <c r="G246" s="1">
        <f t="shared" si="3"/>
        <v>0</v>
      </c>
    </row>
    <row r="247" spans="1:7" s="4" customFormat="1" x14ac:dyDescent="0.25">
      <c r="A247" s="7">
        <v>43525</v>
      </c>
      <c r="B247" s="13" t="str">
        <f>TEXT(Tableau2[[#This Row],[DateT]],"mmmm")</f>
        <v>mars</v>
      </c>
      <c r="C247" s="10">
        <f>YEAR(Tableau2[[#This Row],[DateT]])</f>
        <v>2019</v>
      </c>
      <c r="D247" s="5" t="s">
        <v>9</v>
      </c>
      <c r="E247" s="2">
        <v>1</v>
      </c>
      <c r="F247" s="2">
        <v>3098</v>
      </c>
      <c r="G247" s="1">
        <f t="shared" si="3"/>
        <v>322.78889606197544</v>
      </c>
    </row>
    <row r="248" spans="1:7" s="4" customFormat="1" x14ac:dyDescent="0.25">
      <c r="A248" s="7">
        <v>43525</v>
      </c>
      <c r="B248" s="13" t="str">
        <f>TEXT(Tableau2[[#This Row],[DateT]],"mmmm")</f>
        <v>mars</v>
      </c>
      <c r="C248" s="10">
        <f>YEAR(Tableau2[[#This Row],[DateT]])</f>
        <v>2019</v>
      </c>
      <c r="D248" s="5" t="s">
        <v>11</v>
      </c>
      <c r="E248" s="2">
        <v>0</v>
      </c>
      <c r="F248" s="2">
        <v>992</v>
      </c>
      <c r="G248" s="1">
        <f t="shared" si="3"/>
        <v>0</v>
      </c>
    </row>
    <row r="249" spans="1:7" s="4" customFormat="1" x14ac:dyDescent="0.25">
      <c r="A249" s="7">
        <v>43525</v>
      </c>
      <c r="B249" s="13" t="str">
        <f>TEXT(Tableau2[[#This Row],[DateT]],"mmmm")</f>
        <v>mars</v>
      </c>
      <c r="C249" s="10">
        <f>YEAR(Tableau2[[#This Row],[DateT]])</f>
        <v>2019</v>
      </c>
      <c r="D249" s="5" t="s">
        <v>10</v>
      </c>
      <c r="E249" s="2">
        <v>0</v>
      </c>
      <c r="F249" s="2">
        <v>1744</v>
      </c>
      <c r="G249" s="1">
        <f t="shared" si="3"/>
        <v>0</v>
      </c>
    </row>
    <row r="250" spans="1:7" s="4" customFormat="1" x14ac:dyDescent="0.25">
      <c r="A250" s="7">
        <v>43556</v>
      </c>
      <c r="B250" s="13" t="str">
        <f>TEXT(Tableau2[[#This Row],[DateT]],"mmmm")</f>
        <v>avril</v>
      </c>
      <c r="C250" s="10">
        <f>YEAR(Tableau2[[#This Row],[DateT]])</f>
        <v>2019</v>
      </c>
      <c r="D250" s="5" t="s">
        <v>12</v>
      </c>
      <c r="E250" s="2">
        <v>0</v>
      </c>
      <c r="F250" s="2">
        <v>10279</v>
      </c>
      <c r="G250" s="1">
        <f t="shared" si="3"/>
        <v>0</v>
      </c>
    </row>
    <row r="251" spans="1:7" s="4" customFormat="1" x14ac:dyDescent="0.25">
      <c r="A251" s="7">
        <v>43556</v>
      </c>
      <c r="B251" s="13" t="str">
        <f>TEXT(Tableau2[[#This Row],[DateT]],"mmmm")</f>
        <v>avril</v>
      </c>
      <c r="C251" s="10">
        <f>YEAR(Tableau2[[#This Row],[DateT]])</f>
        <v>2019</v>
      </c>
      <c r="D251" s="5" t="s">
        <v>14</v>
      </c>
      <c r="E251" s="2">
        <v>1</v>
      </c>
      <c r="F251" s="2">
        <v>66675</v>
      </c>
      <c r="G251" s="1">
        <f t="shared" si="3"/>
        <v>14.998125234345707</v>
      </c>
    </row>
    <row r="252" spans="1:7" s="4" customFormat="1" x14ac:dyDescent="0.25">
      <c r="A252" s="7">
        <v>43556</v>
      </c>
      <c r="B252" s="13" t="str">
        <f>TEXT(Tableau2[[#This Row],[DateT]],"mmmm")</f>
        <v>avril</v>
      </c>
      <c r="C252" s="10">
        <f>YEAR(Tableau2[[#This Row],[DateT]])</f>
        <v>2019</v>
      </c>
      <c r="D252" s="5" t="s">
        <v>13</v>
      </c>
      <c r="E252" s="2">
        <v>0</v>
      </c>
      <c r="F252" s="2">
        <v>954</v>
      </c>
      <c r="G252" s="1">
        <f t="shared" si="3"/>
        <v>0</v>
      </c>
    </row>
    <row r="253" spans="1:7" s="4" customFormat="1" x14ac:dyDescent="0.25">
      <c r="A253" s="7">
        <v>43556</v>
      </c>
      <c r="B253" s="13" t="str">
        <f>TEXT(Tableau2[[#This Row],[DateT]],"mmmm")</f>
        <v>avril</v>
      </c>
      <c r="C253" s="10">
        <f>YEAR(Tableau2[[#This Row],[DateT]])</f>
        <v>2019</v>
      </c>
      <c r="D253" s="5" t="s">
        <v>8</v>
      </c>
      <c r="E253" s="2">
        <v>0</v>
      </c>
      <c r="F253" s="2">
        <v>50404</v>
      </c>
      <c r="G253" s="1">
        <f t="shared" si="3"/>
        <v>0</v>
      </c>
    </row>
    <row r="254" spans="1:7" s="4" customFormat="1" x14ac:dyDescent="0.25">
      <c r="A254" s="7">
        <v>43556</v>
      </c>
      <c r="B254" s="13" t="str">
        <f>TEXT(Tableau2[[#This Row],[DateT]],"mmmm")</f>
        <v>avril</v>
      </c>
      <c r="C254" s="10">
        <f>YEAR(Tableau2[[#This Row],[DateT]])</f>
        <v>2019</v>
      </c>
      <c r="D254" s="5" t="s">
        <v>15</v>
      </c>
      <c r="E254" s="2">
        <v>0</v>
      </c>
      <c r="F254" s="2">
        <v>3368</v>
      </c>
      <c r="G254" s="1">
        <f t="shared" si="3"/>
        <v>0</v>
      </c>
    </row>
    <row r="255" spans="1:7" s="4" customFormat="1" x14ac:dyDescent="0.25">
      <c r="A255" s="7">
        <v>43556</v>
      </c>
      <c r="B255" s="13" t="str">
        <f>TEXT(Tableau2[[#This Row],[DateT]],"mmmm")</f>
        <v>avril</v>
      </c>
      <c r="C255" s="10">
        <f>YEAR(Tableau2[[#This Row],[DateT]])</f>
        <v>2019</v>
      </c>
      <c r="D255" s="5" t="s">
        <v>9</v>
      </c>
      <c r="E255" s="2">
        <v>0</v>
      </c>
      <c r="F255" s="2">
        <v>2311</v>
      </c>
      <c r="G255" s="1">
        <f t="shared" si="3"/>
        <v>0</v>
      </c>
    </row>
    <row r="256" spans="1:7" s="4" customFormat="1" x14ac:dyDescent="0.25">
      <c r="A256" s="7">
        <v>43556</v>
      </c>
      <c r="B256" s="13" t="str">
        <f>TEXT(Tableau2[[#This Row],[DateT]],"mmmm")</f>
        <v>avril</v>
      </c>
      <c r="C256" s="10">
        <f>YEAR(Tableau2[[#This Row],[DateT]])</f>
        <v>2019</v>
      </c>
      <c r="D256" s="5" t="s">
        <v>11</v>
      </c>
      <c r="E256" s="2">
        <v>0</v>
      </c>
      <c r="F256" s="2">
        <v>1860</v>
      </c>
      <c r="G256" s="1">
        <f t="shared" si="3"/>
        <v>0</v>
      </c>
    </row>
    <row r="257" spans="1:12" s="4" customFormat="1" x14ac:dyDescent="0.25">
      <c r="A257" s="7">
        <v>43556</v>
      </c>
      <c r="B257" s="13" t="str">
        <f>TEXT(Tableau2[[#This Row],[DateT]],"mmmm")</f>
        <v>avril</v>
      </c>
      <c r="C257" s="10">
        <f>YEAR(Tableau2[[#This Row],[DateT]])</f>
        <v>2019</v>
      </c>
      <c r="D257" s="5" t="s">
        <v>10</v>
      </c>
      <c r="E257" s="2">
        <v>0</v>
      </c>
      <c r="F257" s="2">
        <v>2384</v>
      </c>
      <c r="G257" s="1">
        <f t="shared" si="3"/>
        <v>0</v>
      </c>
    </row>
    <row r="258" spans="1:12" s="4" customFormat="1" x14ac:dyDescent="0.25">
      <c r="A258" s="7">
        <v>43586</v>
      </c>
      <c r="B258" s="13" t="str">
        <f>TEXT(Tableau2[[#This Row],[DateT]],"mmmm")</f>
        <v>mai</v>
      </c>
      <c r="C258" s="10">
        <f>YEAR(Tableau2[[#This Row],[DateT]])</f>
        <v>2019</v>
      </c>
      <c r="D258" s="5" t="s">
        <v>12</v>
      </c>
      <c r="E258" s="2">
        <v>0</v>
      </c>
      <c r="F258" s="2">
        <v>8372</v>
      </c>
      <c r="G258" s="1">
        <f t="shared" ref="G258:G321" si="4">IFERROR((E258/F258)*1000000,0)</f>
        <v>0</v>
      </c>
    </row>
    <row r="259" spans="1:12" s="4" customFormat="1" x14ac:dyDescent="0.25">
      <c r="A259" s="7">
        <v>43586</v>
      </c>
      <c r="B259" s="13" t="str">
        <f>TEXT(Tableau2[[#This Row],[DateT]],"mmmm")</f>
        <v>mai</v>
      </c>
      <c r="C259" s="10">
        <f>YEAR(Tableau2[[#This Row],[DateT]])</f>
        <v>2019</v>
      </c>
      <c r="D259" s="5" t="s">
        <v>14</v>
      </c>
      <c r="E259" s="2">
        <v>2</v>
      </c>
      <c r="F259" s="2">
        <v>54450</v>
      </c>
      <c r="G259" s="1">
        <f t="shared" si="4"/>
        <v>36.730945821854917</v>
      </c>
    </row>
    <row r="260" spans="1:12" s="4" customFormat="1" x14ac:dyDescent="0.25">
      <c r="A260" s="7">
        <v>43586</v>
      </c>
      <c r="B260" s="13" t="str">
        <f>TEXT(Tableau2[[#This Row],[DateT]],"mmmm")</f>
        <v>mai</v>
      </c>
      <c r="C260" s="10">
        <f>YEAR(Tableau2[[#This Row],[DateT]])</f>
        <v>2019</v>
      </c>
      <c r="D260" s="5" t="s">
        <v>13</v>
      </c>
      <c r="E260" s="2">
        <v>0</v>
      </c>
      <c r="F260" s="2">
        <v>297</v>
      </c>
      <c r="G260" s="1">
        <f t="shared" si="4"/>
        <v>0</v>
      </c>
    </row>
    <row r="261" spans="1:12" s="4" customFormat="1" x14ac:dyDescent="0.25">
      <c r="A261" s="7">
        <v>43586</v>
      </c>
      <c r="B261" s="13" t="str">
        <f>TEXT(Tableau2[[#This Row],[DateT]],"mmmm")</f>
        <v>mai</v>
      </c>
      <c r="C261" s="10">
        <f>YEAR(Tableau2[[#This Row],[DateT]])</f>
        <v>2019</v>
      </c>
      <c r="D261" s="5" t="s">
        <v>8</v>
      </c>
      <c r="E261" s="2">
        <v>0</v>
      </c>
      <c r="F261" s="2">
        <v>34510</v>
      </c>
      <c r="G261" s="1">
        <f t="shared" si="4"/>
        <v>0</v>
      </c>
    </row>
    <row r="262" spans="1:12" s="4" customFormat="1" x14ac:dyDescent="0.25">
      <c r="A262" s="7">
        <v>43586</v>
      </c>
      <c r="B262" s="13" t="str">
        <f>TEXT(Tableau2[[#This Row],[DateT]],"mmmm")</f>
        <v>mai</v>
      </c>
      <c r="C262" s="10">
        <f>YEAR(Tableau2[[#This Row],[DateT]])</f>
        <v>2019</v>
      </c>
      <c r="D262" s="5" t="s">
        <v>15</v>
      </c>
      <c r="E262" s="2">
        <v>0</v>
      </c>
      <c r="F262" s="2">
        <v>2685</v>
      </c>
      <c r="G262" s="1">
        <f t="shared" si="4"/>
        <v>0</v>
      </c>
    </row>
    <row r="263" spans="1:12" s="4" customFormat="1" x14ac:dyDescent="0.25">
      <c r="A263" s="7">
        <v>43586</v>
      </c>
      <c r="B263" s="13" t="str">
        <f>TEXT(Tableau2[[#This Row],[DateT]],"mmmm")</f>
        <v>mai</v>
      </c>
      <c r="C263" s="10">
        <f>YEAR(Tableau2[[#This Row],[DateT]])</f>
        <v>2019</v>
      </c>
      <c r="D263" s="5" t="s">
        <v>9</v>
      </c>
      <c r="E263" s="2">
        <v>0</v>
      </c>
      <c r="F263" s="2">
        <v>3424</v>
      </c>
      <c r="G263" s="1">
        <f t="shared" si="4"/>
        <v>0</v>
      </c>
    </row>
    <row r="264" spans="1:12" s="4" customFormat="1" x14ac:dyDescent="0.25">
      <c r="A264" s="7">
        <v>43586</v>
      </c>
      <c r="B264" s="13" t="str">
        <f>TEXT(Tableau2[[#This Row],[DateT]],"mmmm")</f>
        <v>mai</v>
      </c>
      <c r="C264" s="10">
        <f>YEAR(Tableau2[[#This Row],[DateT]])</f>
        <v>2019</v>
      </c>
      <c r="D264" s="5" t="s">
        <v>11</v>
      </c>
      <c r="E264" s="2">
        <v>0</v>
      </c>
      <c r="F264" s="2">
        <v>2852</v>
      </c>
      <c r="G264" s="1">
        <f t="shared" si="4"/>
        <v>0</v>
      </c>
    </row>
    <row r="265" spans="1:12" s="4" customFormat="1" x14ac:dyDescent="0.25">
      <c r="A265" s="7">
        <v>43586</v>
      </c>
      <c r="B265" s="13" t="str">
        <f>TEXT(Tableau2[[#This Row],[DateT]],"mmmm")</f>
        <v>mai</v>
      </c>
      <c r="C265" s="10">
        <f>YEAR(Tableau2[[#This Row],[DateT]])</f>
        <v>2019</v>
      </c>
      <c r="D265" s="5" t="s">
        <v>10</v>
      </c>
      <c r="E265" s="2">
        <v>0</v>
      </c>
      <c r="F265" s="2">
        <v>0</v>
      </c>
      <c r="G265" s="1">
        <f t="shared" si="4"/>
        <v>0</v>
      </c>
    </row>
    <row r="266" spans="1:12" s="4" customFormat="1" x14ac:dyDescent="0.25">
      <c r="A266" s="7">
        <v>43617</v>
      </c>
      <c r="B266" s="13" t="str">
        <f>TEXT(Tableau2[[#This Row],[DateT]],"mmmm")</f>
        <v>juin</v>
      </c>
      <c r="C266" s="10">
        <f>YEAR(Tableau2[[#This Row],[DateT]])</f>
        <v>2019</v>
      </c>
      <c r="D266" s="5" t="s">
        <v>12</v>
      </c>
      <c r="E266" s="2">
        <v>0</v>
      </c>
      <c r="F266" s="2">
        <v>8812</v>
      </c>
      <c r="G266" s="1">
        <f t="shared" si="4"/>
        <v>0</v>
      </c>
    </row>
    <row r="267" spans="1:12" s="4" customFormat="1" x14ac:dyDescent="0.25">
      <c r="A267" s="7">
        <v>43617</v>
      </c>
      <c r="B267" s="13" t="str">
        <f>TEXT(Tableau2[[#This Row],[DateT]],"mmmm")</f>
        <v>juin</v>
      </c>
      <c r="C267" s="10">
        <f>YEAR(Tableau2[[#This Row],[DateT]])</f>
        <v>2019</v>
      </c>
      <c r="D267" s="5" t="s">
        <v>14</v>
      </c>
      <c r="E267" s="2">
        <v>0</v>
      </c>
      <c r="F267" s="2">
        <v>57669</v>
      </c>
      <c r="G267" s="1">
        <f t="shared" si="4"/>
        <v>0</v>
      </c>
    </row>
    <row r="268" spans="1:12" s="4" customFormat="1" x14ac:dyDescent="0.25">
      <c r="A268" s="7">
        <v>43617</v>
      </c>
      <c r="B268" s="13" t="str">
        <f>TEXT(Tableau2[[#This Row],[DateT]],"mmmm")</f>
        <v>juin</v>
      </c>
      <c r="C268" s="10">
        <f>YEAR(Tableau2[[#This Row],[DateT]])</f>
        <v>2019</v>
      </c>
      <c r="D268" s="5" t="s">
        <v>13</v>
      </c>
      <c r="E268" s="2">
        <v>0</v>
      </c>
      <c r="F268" s="2">
        <v>1003</v>
      </c>
      <c r="G268" s="1">
        <f t="shared" si="4"/>
        <v>0</v>
      </c>
    </row>
    <row r="269" spans="1:12" s="4" customFormat="1" x14ac:dyDescent="0.25">
      <c r="A269" s="7">
        <v>43617</v>
      </c>
      <c r="B269" s="13" t="str">
        <f>TEXT(Tableau2[[#This Row],[DateT]],"mmmm")</f>
        <v>juin</v>
      </c>
      <c r="C269" s="10">
        <f>YEAR(Tableau2[[#This Row],[DateT]])</f>
        <v>2019</v>
      </c>
      <c r="D269" s="5" t="s">
        <v>8</v>
      </c>
      <c r="E269" s="2">
        <v>0</v>
      </c>
      <c r="F269" s="2">
        <v>32597</v>
      </c>
      <c r="G269" s="1">
        <f t="shared" si="4"/>
        <v>0</v>
      </c>
    </row>
    <row r="270" spans="1:12" s="4" customFormat="1" x14ac:dyDescent="0.25">
      <c r="A270" s="7">
        <v>43617</v>
      </c>
      <c r="B270" s="13" t="str">
        <f>TEXT(Tableau2[[#This Row],[DateT]],"mmmm")</f>
        <v>juin</v>
      </c>
      <c r="C270" s="10">
        <f>YEAR(Tableau2[[#This Row],[DateT]])</f>
        <v>2019</v>
      </c>
      <c r="D270" s="5" t="s">
        <v>15</v>
      </c>
      <c r="E270" s="2">
        <v>1</v>
      </c>
      <c r="F270" s="2">
        <v>3833</v>
      </c>
      <c r="G270" s="1">
        <f t="shared" si="4"/>
        <v>260.89225150013044</v>
      </c>
    </row>
    <row r="271" spans="1:12" s="4" customFormat="1" x14ac:dyDescent="0.25">
      <c r="A271" s="7">
        <v>43617</v>
      </c>
      <c r="B271" s="13" t="str">
        <f>TEXT(Tableau2[[#This Row],[DateT]],"mmmm")</f>
        <v>juin</v>
      </c>
      <c r="C271" s="10">
        <f>YEAR(Tableau2[[#This Row],[DateT]])</f>
        <v>2019</v>
      </c>
      <c r="D271" s="5" t="s">
        <v>9</v>
      </c>
      <c r="E271" s="2">
        <v>0</v>
      </c>
      <c r="F271" s="2">
        <v>2748</v>
      </c>
      <c r="G271" s="1">
        <f t="shared" si="4"/>
        <v>0</v>
      </c>
    </row>
    <row r="272" spans="1:12" s="4" customFormat="1" x14ac:dyDescent="0.25">
      <c r="A272" s="7">
        <v>43617</v>
      </c>
      <c r="B272" s="13" t="str">
        <f>TEXT(Tableau2[[#This Row],[DateT]],"mmmm")</f>
        <v>juin</v>
      </c>
      <c r="C272" s="10">
        <f>YEAR(Tableau2[[#This Row],[DateT]])</f>
        <v>2019</v>
      </c>
      <c r="D272" s="5" t="s">
        <v>11</v>
      </c>
      <c r="E272" s="2">
        <v>0</v>
      </c>
      <c r="F272" s="2">
        <v>1488</v>
      </c>
      <c r="G272" s="1">
        <f t="shared" si="4"/>
        <v>0</v>
      </c>
      <c r="L272" s="4" t="e">
        <f>si</f>
        <v>#NAME?</v>
      </c>
    </row>
    <row r="273" spans="1:7" s="4" customFormat="1" x14ac:dyDescent="0.25">
      <c r="A273" s="7">
        <v>43617</v>
      </c>
      <c r="B273" s="13" t="str">
        <f>TEXT(Tableau2[[#This Row],[DateT]],"mmmm")</f>
        <v>juin</v>
      </c>
      <c r="C273" s="10">
        <f>YEAR(Tableau2[[#This Row],[DateT]])</f>
        <v>2019</v>
      </c>
      <c r="D273" s="5" t="s">
        <v>10</v>
      </c>
      <c r="E273" s="2">
        <v>0</v>
      </c>
      <c r="F273" s="2">
        <v>1369</v>
      </c>
      <c r="G273" s="1">
        <f t="shared" si="4"/>
        <v>0</v>
      </c>
    </row>
    <row r="274" spans="1:7" s="4" customFormat="1" x14ac:dyDescent="0.25">
      <c r="A274" s="7">
        <v>43647</v>
      </c>
      <c r="B274" s="13" t="str">
        <f>TEXT(Tableau2[[#This Row],[DateT]],"mmmm")</f>
        <v>juillet</v>
      </c>
      <c r="C274" s="10">
        <f>YEAR(Tableau2[[#This Row],[DateT]])</f>
        <v>2019</v>
      </c>
      <c r="D274" s="5" t="s">
        <v>12</v>
      </c>
      <c r="E274" s="2">
        <v>0</v>
      </c>
      <c r="F274" s="2">
        <v>4560</v>
      </c>
      <c r="G274" s="1">
        <f t="shared" si="4"/>
        <v>0</v>
      </c>
    </row>
    <row r="275" spans="1:7" s="4" customFormat="1" x14ac:dyDescent="0.25">
      <c r="A275" s="7">
        <v>43647</v>
      </c>
      <c r="B275" s="13" t="str">
        <f>TEXT(Tableau2[[#This Row],[DateT]],"mmmm")</f>
        <v>juillet</v>
      </c>
      <c r="C275" s="10">
        <f>YEAR(Tableau2[[#This Row],[DateT]])</f>
        <v>2019</v>
      </c>
      <c r="D275" s="5" t="s">
        <v>14</v>
      </c>
      <c r="E275" s="2">
        <v>0</v>
      </c>
      <c r="F275" s="2">
        <v>33742</v>
      </c>
      <c r="G275" s="1">
        <f t="shared" si="4"/>
        <v>0</v>
      </c>
    </row>
    <row r="276" spans="1:7" s="4" customFormat="1" x14ac:dyDescent="0.25">
      <c r="A276" s="7">
        <v>43647</v>
      </c>
      <c r="B276" s="13" t="str">
        <f>TEXT(Tableau2[[#This Row],[DateT]],"mmmm")</f>
        <v>juillet</v>
      </c>
      <c r="C276" s="10">
        <f>YEAR(Tableau2[[#This Row],[DateT]])</f>
        <v>2019</v>
      </c>
      <c r="D276" s="5" t="s">
        <v>13</v>
      </c>
      <c r="E276" s="2">
        <v>0</v>
      </c>
      <c r="F276" s="2">
        <v>785</v>
      </c>
      <c r="G276" s="1">
        <f t="shared" si="4"/>
        <v>0</v>
      </c>
    </row>
    <row r="277" spans="1:7" s="4" customFormat="1" x14ac:dyDescent="0.25">
      <c r="A277" s="7">
        <v>43647</v>
      </c>
      <c r="B277" s="13" t="str">
        <f>TEXT(Tableau2[[#This Row],[DateT]],"mmmm")</f>
        <v>juillet</v>
      </c>
      <c r="C277" s="10">
        <f>YEAR(Tableau2[[#This Row],[DateT]])</f>
        <v>2019</v>
      </c>
      <c r="D277" s="5" t="s">
        <v>8</v>
      </c>
      <c r="E277" s="2">
        <v>1</v>
      </c>
      <c r="F277" s="2">
        <v>24586</v>
      </c>
      <c r="G277" s="1">
        <f t="shared" si="4"/>
        <v>40.673554055153339</v>
      </c>
    </row>
    <row r="278" spans="1:7" s="4" customFormat="1" x14ac:dyDescent="0.25">
      <c r="A278" s="7">
        <v>43647</v>
      </c>
      <c r="B278" s="13" t="str">
        <f>TEXT(Tableau2[[#This Row],[DateT]],"mmmm")</f>
        <v>juillet</v>
      </c>
      <c r="C278" s="10">
        <f>YEAR(Tableau2[[#This Row],[DateT]])</f>
        <v>2019</v>
      </c>
      <c r="D278" s="5" t="s">
        <v>15</v>
      </c>
      <c r="E278" s="2">
        <v>2</v>
      </c>
      <c r="F278" s="2">
        <v>2223</v>
      </c>
      <c r="G278" s="1">
        <f t="shared" si="4"/>
        <v>899.68511021142604</v>
      </c>
    </row>
    <row r="279" spans="1:7" s="4" customFormat="1" x14ac:dyDescent="0.25">
      <c r="A279" s="7">
        <v>43647</v>
      </c>
      <c r="B279" s="13" t="str">
        <f>TEXT(Tableau2[[#This Row],[DateT]],"mmmm")</f>
        <v>juillet</v>
      </c>
      <c r="C279" s="10">
        <f>YEAR(Tableau2[[#This Row],[DateT]])</f>
        <v>2019</v>
      </c>
      <c r="D279" s="5" t="s">
        <v>9</v>
      </c>
      <c r="E279" s="2">
        <v>0</v>
      </c>
      <c r="F279" s="2">
        <v>2058</v>
      </c>
      <c r="G279" s="1">
        <f t="shared" si="4"/>
        <v>0</v>
      </c>
    </row>
    <row r="280" spans="1:7" s="4" customFormat="1" x14ac:dyDescent="0.25">
      <c r="A280" s="7">
        <v>43647</v>
      </c>
      <c r="B280" s="13" t="str">
        <f>TEXT(Tableau2[[#This Row],[DateT]],"mmmm")</f>
        <v>juillet</v>
      </c>
      <c r="C280" s="10">
        <f>YEAR(Tableau2[[#This Row],[DateT]])</f>
        <v>2019</v>
      </c>
      <c r="D280" s="5" t="s">
        <v>11</v>
      </c>
      <c r="E280" s="2">
        <v>0</v>
      </c>
      <c r="F280" s="2">
        <v>4464</v>
      </c>
      <c r="G280" s="1">
        <f t="shared" si="4"/>
        <v>0</v>
      </c>
    </row>
    <row r="281" spans="1:7" s="4" customFormat="1" x14ac:dyDescent="0.25">
      <c r="A281" s="7">
        <v>43647</v>
      </c>
      <c r="B281" s="13" t="str">
        <f>TEXT(Tableau2[[#This Row],[DateT]],"mmmm")</f>
        <v>juillet</v>
      </c>
      <c r="C281" s="10">
        <f>YEAR(Tableau2[[#This Row],[DateT]])</f>
        <v>2019</v>
      </c>
      <c r="D281" s="5" t="s">
        <v>10</v>
      </c>
      <c r="E281" s="2">
        <v>0</v>
      </c>
      <c r="F281" s="2">
        <v>990</v>
      </c>
      <c r="G281" s="1">
        <f t="shared" si="4"/>
        <v>0</v>
      </c>
    </row>
    <row r="282" spans="1:7" s="4" customFormat="1" x14ac:dyDescent="0.25">
      <c r="A282" s="7">
        <v>43678</v>
      </c>
      <c r="B282" s="13" t="str">
        <f>TEXT(Tableau2[[#This Row],[DateT]],"mmmm")</f>
        <v>août</v>
      </c>
      <c r="C282" s="10">
        <f>YEAR(Tableau2[[#This Row],[DateT]])</f>
        <v>2019</v>
      </c>
      <c r="D282" s="5" t="s">
        <v>12</v>
      </c>
      <c r="E282" s="2">
        <v>0</v>
      </c>
      <c r="F282" s="2">
        <v>6572</v>
      </c>
      <c r="G282" s="1">
        <f t="shared" si="4"/>
        <v>0</v>
      </c>
    </row>
    <row r="283" spans="1:7" s="4" customFormat="1" x14ac:dyDescent="0.25">
      <c r="A283" s="7">
        <v>43678</v>
      </c>
      <c r="B283" s="13" t="str">
        <f>TEXT(Tableau2[[#This Row],[DateT]],"mmmm")</f>
        <v>août</v>
      </c>
      <c r="C283" s="10">
        <f>YEAR(Tableau2[[#This Row],[DateT]])</f>
        <v>2019</v>
      </c>
      <c r="D283" s="5" t="s">
        <v>14</v>
      </c>
      <c r="E283" s="2">
        <v>0</v>
      </c>
      <c r="F283" s="2">
        <v>46838</v>
      </c>
      <c r="G283" s="1">
        <f t="shared" si="4"/>
        <v>0</v>
      </c>
    </row>
    <row r="284" spans="1:7" s="4" customFormat="1" x14ac:dyDescent="0.25">
      <c r="A284" s="7">
        <v>43678</v>
      </c>
      <c r="B284" s="13" t="str">
        <f>TEXT(Tableau2[[#This Row],[DateT]],"mmmm")</f>
        <v>août</v>
      </c>
      <c r="C284" s="10">
        <f>YEAR(Tableau2[[#This Row],[DateT]])</f>
        <v>2019</v>
      </c>
      <c r="D284" s="5" t="s">
        <v>13</v>
      </c>
      <c r="E284" s="2">
        <v>0</v>
      </c>
      <c r="F284" s="2">
        <v>1151</v>
      </c>
      <c r="G284" s="1">
        <f t="shared" si="4"/>
        <v>0</v>
      </c>
    </row>
    <row r="285" spans="1:7" s="4" customFormat="1" x14ac:dyDescent="0.25">
      <c r="A285" s="7">
        <v>43678</v>
      </c>
      <c r="B285" s="13" t="str">
        <f>TEXT(Tableau2[[#This Row],[DateT]],"mmmm")</f>
        <v>août</v>
      </c>
      <c r="C285" s="10">
        <f>YEAR(Tableau2[[#This Row],[DateT]])</f>
        <v>2019</v>
      </c>
      <c r="D285" s="5" t="s">
        <v>8</v>
      </c>
      <c r="E285" s="2">
        <v>3</v>
      </c>
      <c r="F285" s="2">
        <v>31714</v>
      </c>
      <c r="G285" s="1">
        <f t="shared" si="4"/>
        <v>94.595446805827081</v>
      </c>
    </row>
    <row r="286" spans="1:7" s="4" customFormat="1" x14ac:dyDescent="0.25">
      <c r="A286" s="7">
        <v>43678</v>
      </c>
      <c r="B286" s="13" t="str">
        <f>TEXT(Tableau2[[#This Row],[DateT]],"mmmm")</f>
        <v>août</v>
      </c>
      <c r="C286" s="10">
        <f>YEAR(Tableau2[[#This Row],[DateT]])</f>
        <v>2019</v>
      </c>
      <c r="D286" s="5" t="s">
        <v>15</v>
      </c>
      <c r="E286" s="2">
        <v>2</v>
      </c>
      <c r="F286" s="2">
        <v>3080</v>
      </c>
      <c r="G286" s="1">
        <f t="shared" si="4"/>
        <v>649.35064935064941</v>
      </c>
    </row>
    <row r="287" spans="1:7" s="4" customFormat="1" x14ac:dyDescent="0.25">
      <c r="A287" s="7">
        <v>43678</v>
      </c>
      <c r="B287" s="13" t="str">
        <f>TEXT(Tableau2[[#This Row],[DateT]],"mmmm")</f>
        <v>août</v>
      </c>
      <c r="C287" s="10">
        <f>YEAR(Tableau2[[#This Row],[DateT]])</f>
        <v>2019</v>
      </c>
      <c r="D287" s="5" t="s">
        <v>9</v>
      </c>
      <c r="E287" s="2">
        <v>0</v>
      </c>
      <c r="F287" s="2">
        <v>1354</v>
      </c>
      <c r="G287" s="1">
        <f t="shared" si="4"/>
        <v>0</v>
      </c>
    </row>
    <row r="288" spans="1:7" s="4" customFormat="1" x14ac:dyDescent="0.25">
      <c r="A288" s="7">
        <v>43678</v>
      </c>
      <c r="B288" s="13" t="str">
        <f>TEXT(Tableau2[[#This Row],[DateT]],"mmmm")</f>
        <v>août</v>
      </c>
      <c r="C288" s="10">
        <f>YEAR(Tableau2[[#This Row],[DateT]])</f>
        <v>2019</v>
      </c>
      <c r="D288" s="5" t="s">
        <v>11</v>
      </c>
      <c r="E288" s="2">
        <v>0</v>
      </c>
      <c r="F288" s="2">
        <v>1984</v>
      </c>
      <c r="G288" s="1">
        <f t="shared" si="4"/>
        <v>0</v>
      </c>
    </row>
    <row r="289" spans="1:7" s="4" customFormat="1" x14ac:dyDescent="0.25">
      <c r="A289" s="7">
        <v>43678</v>
      </c>
      <c r="B289" s="13" t="str">
        <f>TEXT(Tableau2[[#This Row],[DateT]],"mmmm")</f>
        <v>août</v>
      </c>
      <c r="C289" s="10">
        <f>YEAR(Tableau2[[#This Row],[DateT]])</f>
        <v>2019</v>
      </c>
      <c r="D289" s="5" t="s">
        <v>10</v>
      </c>
      <c r="E289" s="2">
        <v>0</v>
      </c>
      <c r="F289" s="2">
        <v>1780</v>
      </c>
      <c r="G289" s="1">
        <f t="shared" si="4"/>
        <v>0</v>
      </c>
    </row>
    <row r="290" spans="1:7" s="4" customFormat="1" x14ac:dyDescent="0.25">
      <c r="A290" s="7">
        <v>43709</v>
      </c>
      <c r="B290" s="13" t="str">
        <f>TEXT(Tableau2[[#This Row],[DateT]],"mmmm")</f>
        <v>septembre</v>
      </c>
      <c r="C290" s="10">
        <f>YEAR(Tableau2[[#This Row],[DateT]])</f>
        <v>2019</v>
      </c>
      <c r="D290" s="5" t="s">
        <v>12</v>
      </c>
      <c r="E290" s="2">
        <v>0</v>
      </c>
      <c r="F290" s="2">
        <v>9272</v>
      </c>
      <c r="G290" s="1">
        <f t="shared" si="4"/>
        <v>0</v>
      </c>
    </row>
    <row r="291" spans="1:7" s="4" customFormat="1" x14ac:dyDescent="0.25">
      <c r="A291" s="7">
        <v>43709</v>
      </c>
      <c r="B291" s="13" t="str">
        <f>TEXT(Tableau2[[#This Row],[DateT]],"mmmm")</f>
        <v>septembre</v>
      </c>
      <c r="C291" s="10">
        <f>YEAR(Tableau2[[#This Row],[DateT]])</f>
        <v>2019</v>
      </c>
      <c r="D291" s="5" t="s">
        <v>14</v>
      </c>
      <c r="E291" s="2">
        <v>0</v>
      </c>
      <c r="F291" s="2">
        <v>54274</v>
      </c>
      <c r="G291" s="1">
        <f t="shared" si="4"/>
        <v>0</v>
      </c>
    </row>
    <row r="292" spans="1:7" s="4" customFormat="1" x14ac:dyDescent="0.25">
      <c r="A292" s="7">
        <v>43709</v>
      </c>
      <c r="B292" s="13" t="str">
        <f>TEXT(Tableau2[[#This Row],[DateT]],"mmmm")</f>
        <v>septembre</v>
      </c>
      <c r="C292" s="10">
        <f>YEAR(Tableau2[[#This Row],[DateT]])</f>
        <v>2019</v>
      </c>
      <c r="D292" s="5" t="s">
        <v>13</v>
      </c>
      <c r="E292" s="2">
        <v>0</v>
      </c>
      <c r="F292" s="2">
        <v>283</v>
      </c>
      <c r="G292" s="1">
        <f t="shared" si="4"/>
        <v>0</v>
      </c>
    </row>
    <row r="293" spans="1:7" s="4" customFormat="1" x14ac:dyDescent="0.25">
      <c r="A293" s="7">
        <v>43709</v>
      </c>
      <c r="B293" s="13" t="str">
        <f>TEXT(Tableau2[[#This Row],[DateT]],"mmmm")</f>
        <v>septembre</v>
      </c>
      <c r="C293" s="10">
        <f>YEAR(Tableau2[[#This Row],[DateT]])</f>
        <v>2019</v>
      </c>
      <c r="D293" s="5" t="s">
        <v>8</v>
      </c>
      <c r="E293" s="2">
        <v>0</v>
      </c>
      <c r="F293" s="2">
        <v>35575</v>
      </c>
      <c r="G293" s="1">
        <f t="shared" si="4"/>
        <v>0</v>
      </c>
    </row>
    <row r="294" spans="1:7" s="4" customFormat="1" x14ac:dyDescent="0.25">
      <c r="A294" s="7">
        <v>43709</v>
      </c>
      <c r="B294" s="13" t="str">
        <f>TEXT(Tableau2[[#This Row],[DateT]],"mmmm")</f>
        <v>septembre</v>
      </c>
      <c r="C294" s="10">
        <f>YEAR(Tableau2[[#This Row],[DateT]])</f>
        <v>2019</v>
      </c>
      <c r="D294" s="5" t="s">
        <v>15</v>
      </c>
      <c r="E294" s="2">
        <v>0</v>
      </c>
      <c r="F294" s="2">
        <v>3406</v>
      </c>
      <c r="G294" s="1">
        <f t="shared" si="4"/>
        <v>0</v>
      </c>
    </row>
    <row r="295" spans="1:7" s="4" customFormat="1" x14ac:dyDescent="0.25">
      <c r="A295" s="7">
        <v>43709</v>
      </c>
      <c r="B295" s="13" t="str">
        <f>TEXT(Tableau2[[#This Row],[DateT]],"mmmm")</f>
        <v>septembre</v>
      </c>
      <c r="C295" s="10">
        <f>YEAR(Tableau2[[#This Row],[DateT]])</f>
        <v>2019</v>
      </c>
      <c r="D295" s="5" t="s">
        <v>9</v>
      </c>
      <c r="E295" s="2">
        <v>0</v>
      </c>
      <c r="F295" s="2">
        <v>2410</v>
      </c>
      <c r="G295" s="1">
        <f t="shared" si="4"/>
        <v>0</v>
      </c>
    </row>
    <row r="296" spans="1:7" s="4" customFormat="1" x14ac:dyDescent="0.25">
      <c r="A296" s="7">
        <v>43709</v>
      </c>
      <c r="B296" s="13" t="str">
        <f>TEXT(Tableau2[[#This Row],[DateT]],"mmmm")</f>
        <v>septembre</v>
      </c>
      <c r="C296" s="10">
        <f>YEAR(Tableau2[[#This Row],[DateT]])</f>
        <v>2019</v>
      </c>
      <c r="D296" s="5" t="s">
        <v>11</v>
      </c>
      <c r="E296" s="2">
        <v>0</v>
      </c>
      <c r="F296" s="2">
        <v>2976</v>
      </c>
      <c r="G296" s="1">
        <f t="shared" si="4"/>
        <v>0</v>
      </c>
    </row>
    <row r="297" spans="1:7" s="4" customFormat="1" x14ac:dyDescent="0.25">
      <c r="A297" s="7">
        <v>43709</v>
      </c>
      <c r="B297" s="13" t="str">
        <f>TEXT(Tableau2[[#This Row],[DateT]],"mmmm")</f>
        <v>septembre</v>
      </c>
      <c r="C297" s="10">
        <f>YEAR(Tableau2[[#This Row],[DateT]])</f>
        <v>2019</v>
      </c>
      <c r="D297" s="5" t="s">
        <v>10</v>
      </c>
      <c r="E297" s="2">
        <v>0</v>
      </c>
      <c r="F297" s="2">
        <v>1684</v>
      </c>
      <c r="G297" s="1">
        <f t="shared" si="4"/>
        <v>0</v>
      </c>
    </row>
    <row r="298" spans="1:7" s="4" customFormat="1" x14ac:dyDescent="0.25">
      <c r="A298" s="7">
        <v>43739</v>
      </c>
      <c r="B298" s="13" t="str">
        <f>TEXT(Tableau2[[#This Row],[DateT]],"mmmm")</f>
        <v>octobre</v>
      </c>
      <c r="C298" s="10">
        <f>YEAR(Tableau2[[#This Row],[DateT]])</f>
        <v>2019</v>
      </c>
      <c r="D298" s="5" t="s">
        <v>12</v>
      </c>
      <c r="E298" s="2">
        <v>0</v>
      </c>
      <c r="F298" s="2">
        <v>7667</v>
      </c>
      <c r="G298" s="1">
        <f t="shared" si="4"/>
        <v>0</v>
      </c>
    </row>
    <row r="299" spans="1:7" s="4" customFormat="1" x14ac:dyDescent="0.25">
      <c r="A299" s="7">
        <v>43739</v>
      </c>
      <c r="B299" s="13" t="str">
        <f>TEXT(Tableau2[[#This Row],[DateT]],"mmmm")</f>
        <v>octobre</v>
      </c>
      <c r="C299" s="10">
        <f>YEAR(Tableau2[[#This Row],[DateT]])</f>
        <v>2019</v>
      </c>
      <c r="D299" s="5" t="s">
        <v>14</v>
      </c>
      <c r="E299" s="2">
        <v>1</v>
      </c>
      <c r="F299" s="2">
        <v>67119</v>
      </c>
      <c r="G299" s="1">
        <f t="shared" si="4"/>
        <v>14.898910889613969</v>
      </c>
    </row>
    <row r="300" spans="1:7" s="4" customFormat="1" x14ac:dyDescent="0.25">
      <c r="A300" s="7">
        <v>43739</v>
      </c>
      <c r="B300" s="13" t="str">
        <f>TEXT(Tableau2[[#This Row],[DateT]],"mmmm")</f>
        <v>octobre</v>
      </c>
      <c r="C300" s="10">
        <f>YEAR(Tableau2[[#This Row],[DateT]])</f>
        <v>2019</v>
      </c>
      <c r="D300" s="5" t="s">
        <v>13</v>
      </c>
      <c r="E300" s="2">
        <v>0</v>
      </c>
      <c r="F300" s="2">
        <v>1201</v>
      </c>
      <c r="G300" s="1">
        <f t="shared" si="4"/>
        <v>0</v>
      </c>
    </row>
    <row r="301" spans="1:7" s="4" customFormat="1" x14ac:dyDescent="0.25">
      <c r="A301" s="7">
        <v>43739</v>
      </c>
      <c r="B301" s="13" t="str">
        <f>TEXT(Tableau2[[#This Row],[DateT]],"mmmm")</f>
        <v>octobre</v>
      </c>
      <c r="C301" s="10">
        <f>YEAR(Tableau2[[#This Row],[DateT]])</f>
        <v>2019</v>
      </c>
      <c r="D301" s="5" t="s">
        <v>8</v>
      </c>
      <c r="E301" s="2">
        <v>0</v>
      </c>
      <c r="F301" s="2">
        <v>42889</v>
      </c>
      <c r="G301" s="1">
        <f t="shared" si="4"/>
        <v>0</v>
      </c>
    </row>
    <row r="302" spans="1:7" s="4" customFormat="1" x14ac:dyDescent="0.25">
      <c r="A302" s="7">
        <v>43739</v>
      </c>
      <c r="B302" s="13" t="str">
        <f>TEXT(Tableau2[[#This Row],[DateT]],"mmmm")</f>
        <v>octobre</v>
      </c>
      <c r="C302" s="10">
        <f>YEAR(Tableau2[[#This Row],[DateT]])</f>
        <v>2019</v>
      </c>
      <c r="D302" s="5" t="s">
        <v>15</v>
      </c>
      <c r="E302" s="2">
        <v>0</v>
      </c>
      <c r="F302" s="2">
        <v>4054</v>
      </c>
      <c r="G302" s="1">
        <f t="shared" si="4"/>
        <v>0</v>
      </c>
    </row>
    <row r="303" spans="1:7" s="4" customFormat="1" x14ac:dyDescent="0.25">
      <c r="A303" s="7">
        <v>43739</v>
      </c>
      <c r="B303" s="13" t="str">
        <f>TEXT(Tableau2[[#This Row],[DateT]],"mmmm")</f>
        <v>octobre</v>
      </c>
      <c r="C303" s="10">
        <f>YEAR(Tableau2[[#This Row],[DateT]])</f>
        <v>2019</v>
      </c>
      <c r="D303" s="5" t="s">
        <v>9</v>
      </c>
      <c r="E303" s="2">
        <v>0</v>
      </c>
      <c r="F303" s="2">
        <v>1324</v>
      </c>
      <c r="G303" s="1">
        <f t="shared" si="4"/>
        <v>0</v>
      </c>
    </row>
    <row r="304" spans="1:7" s="4" customFormat="1" x14ac:dyDescent="0.25">
      <c r="A304" s="7">
        <v>43739</v>
      </c>
      <c r="B304" s="13" t="str">
        <f>TEXT(Tableau2[[#This Row],[DateT]],"mmmm")</f>
        <v>octobre</v>
      </c>
      <c r="C304" s="10">
        <f>YEAR(Tableau2[[#This Row],[DateT]])</f>
        <v>2019</v>
      </c>
      <c r="D304" s="5" t="s">
        <v>11</v>
      </c>
      <c r="E304" s="2">
        <v>0</v>
      </c>
      <c r="F304" s="2">
        <v>1488</v>
      </c>
      <c r="G304" s="1">
        <f t="shared" si="4"/>
        <v>0</v>
      </c>
    </row>
    <row r="305" spans="1:7" s="4" customFormat="1" x14ac:dyDescent="0.25">
      <c r="A305" s="7">
        <v>43739</v>
      </c>
      <c r="B305" s="13" t="str">
        <f>TEXT(Tableau2[[#This Row],[DateT]],"mmmm")</f>
        <v>octobre</v>
      </c>
      <c r="C305" s="10">
        <f>YEAR(Tableau2[[#This Row],[DateT]])</f>
        <v>2019</v>
      </c>
      <c r="D305" s="5" t="s">
        <v>10</v>
      </c>
      <c r="E305" s="2">
        <v>0</v>
      </c>
      <c r="F305" s="2">
        <v>1594</v>
      </c>
      <c r="G305" s="1">
        <f t="shared" si="4"/>
        <v>0</v>
      </c>
    </row>
    <row r="306" spans="1:7" s="4" customFormat="1" x14ac:dyDescent="0.25">
      <c r="A306" s="7">
        <v>43770</v>
      </c>
      <c r="B306" s="13" t="str">
        <f>TEXT(Tableau2[[#This Row],[DateT]],"mmmm")</f>
        <v>novembre</v>
      </c>
      <c r="C306" s="10">
        <f>YEAR(Tableau2[[#This Row],[DateT]])</f>
        <v>2019</v>
      </c>
      <c r="D306" s="5" t="s">
        <v>12</v>
      </c>
      <c r="E306" s="2">
        <v>1</v>
      </c>
      <c r="F306" s="2">
        <v>6393</v>
      </c>
      <c r="G306" s="1">
        <f t="shared" si="4"/>
        <v>156.42108556233381</v>
      </c>
    </row>
    <row r="307" spans="1:7" s="4" customFormat="1" x14ac:dyDescent="0.25">
      <c r="A307" s="7">
        <v>43770</v>
      </c>
      <c r="B307" s="13" t="str">
        <f>TEXT(Tableau2[[#This Row],[DateT]],"mmmm")</f>
        <v>novembre</v>
      </c>
      <c r="C307" s="10">
        <f>YEAR(Tableau2[[#This Row],[DateT]])</f>
        <v>2019</v>
      </c>
      <c r="D307" s="5" t="s">
        <v>14</v>
      </c>
      <c r="E307" s="2">
        <v>2</v>
      </c>
      <c r="F307" s="2">
        <v>41725</v>
      </c>
      <c r="G307" s="1">
        <f t="shared" si="4"/>
        <v>47.932893948472142</v>
      </c>
    </row>
    <row r="308" spans="1:7" s="4" customFormat="1" x14ac:dyDescent="0.25">
      <c r="A308" s="7">
        <v>43770</v>
      </c>
      <c r="B308" s="13" t="str">
        <f>TEXT(Tableau2[[#This Row],[DateT]],"mmmm")</f>
        <v>novembre</v>
      </c>
      <c r="C308" s="10">
        <f>YEAR(Tableau2[[#This Row],[DateT]])</f>
        <v>2019</v>
      </c>
      <c r="D308" s="5" t="s">
        <v>13</v>
      </c>
      <c r="E308" s="2">
        <v>0</v>
      </c>
      <c r="F308" s="2">
        <v>499</v>
      </c>
      <c r="G308" s="1">
        <f t="shared" si="4"/>
        <v>0</v>
      </c>
    </row>
    <row r="309" spans="1:7" s="4" customFormat="1" x14ac:dyDescent="0.25">
      <c r="A309" s="7">
        <v>43770</v>
      </c>
      <c r="B309" s="13" t="str">
        <f>TEXT(Tableau2[[#This Row],[DateT]],"mmmm")</f>
        <v>novembre</v>
      </c>
      <c r="C309" s="10">
        <f>YEAR(Tableau2[[#This Row],[DateT]])</f>
        <v>2019</v>
      </c>
      <c r="D309" s="5" t="s">
        <v>8</v>
      </c>
      <c r="E309" s="2">
        <v>0</v>
      </c>
      <c r="F309" s="2">
        <v>29991</v>
      </c>
      <c r="G309" s="1">
        <f t="shared" si="4"/>
        <v>0</v>
      </c>
    </row>
    <row r="310" spans="1:7" s="4" customFormat="1" x14ac:dyDescent="0.25">
      <c r="A310" s="7">
        <v>43770</v>
      </c>
      <c r="B310" s="13" t="str">
        <f>TEXT(Tableau2[[#This Row],[DateT]],"mmmm")</f>
        <v>novembre</v>
      </c>
      <c r="C310" s="10">
        <f>YEAR(Tableau2[[#This Row],[DateT]])</f>
        <v>2019</v>
      </c>
      <c r="D310" s="5" t="s">
        <v>15</v>
      </c>
      <c r="E310" s="2">
        <v>0</v>
      </c>
      <c r="F310" s="2">
        <v>3130</v>
      </c>
      <c r="G310" s="1">
        <f t="shared" si="4"/>
        <v>0</v>
      </c>
    </row>
    <row r="311" spans="1:7" s="4" customFormat="1" x14ac:dyDescent="0.25">
      <c r="A311" s="7">
        <v>43770</v>
      </c>
      <c r="B311" s="13" t="str">
        <f>TEXT(Tableau2[[#This Row],[DateT]],"mmmm")</f>
        <v>novembre</v>
      </c>
      <c r="C311" s="10">
        <f>YEAR(Tableau2[[#This Row],[DateT]])</f>
        <v>2019</v>
      </c>
      <c r="D311" s="5" t="s">
        <v>9</v>
      </c>
      <c r="E311" s="2">
        <v>0</v>
      </c>
      <c r="F311" s="2">
        <v>1862</v>
      </c>
      <c r="G311" s="1">
        <f t="shared" si="4"/>
        <v>0</v>
      </c>
    </row>
    <row r="312" spans="1:7" s="4" customFormat="1" x14ac:dyDescent="0.25">
      <c r="A312" s="7">
        <v>43770</v>
      </c>
      <c r="B312" s="13" t="str">
        <f>TEXT(Tableau2[[#This Row],[DateT]],"mmmm")</f>
        <v>novembre</v>
      </c>
      <c r="C312" s="10">
        <f>YEAR(Tableau2[[#This Row],[DateT]])</f>
        <v>2019</v>
      </c>
      <c r="D312" s="5" t="s">
        <v>11</v>
      </c>
      <c r="E312" s="2">
        <v>0</v>
      </c>
      <c r="F312" s="2">
        <v>2480</v>
      </c>
      <c r="G312" s="1">
        <f t="shared" si="4"/>
        <v>0</v>
      </c>
    </row>
    <row r="313" spans="1:7" s="4" customFormat="1" x14ac:dyDescent="0.25">
      <c r="A313" s="7">
        <v>43770</v>
      </c>
      <c r="B313" s="13" t="str">
        <f>TEXT(Tableau2[[#This Row],[DateT]],"mmmm")</f>
        <v>novembre</v>
      </c>
      <c r="C313" s="10">
        <f>YEAR(Tableau2[[#This Row],[DateT]])</f>
        <v>2019</v>
      </c>
      <c r="D313" s="5" t="s">
        <v>10</v>
      </c>
      <c r="E313" s="2">
        <v>0</v>
      </c>
      <c r="F313" s="2">
        <v>1290</v>
      </c>
      <c r="G313" s="1">
        <f t="shared" si="4"/>
        <v>0</v>
      </c>
    </row>
    <row r="314" spans="1:7" s="4" customFormat="1" x14ac:dyDescent="0.25">
      <c r="A314" s="7">
        <v>43800</v>
      </c>
      <c r="B314" s="13" t="str">
        <f>TEXT(Tableau2[[#This Row],[DateT]],"mmmm")</f>
        <v>décembre</v>
      </c>
      <c r="C314" s="10">
        <f>YEAR(Tableau2[[#This Row],[DateT]])</f>
        <v>2019</v>
      </c>
      <c r="D314" s="5" t="s">
        <v>12</v>
      </c>
      <c r="E314" s="2">
        <v>0</v>
      </c>
      <c r="F314" s="2">
        <v>5833</v>
      </c>
      <c r="G314" s="1">
        <f t="shared" si="4"/>
        <v>0</v>
      </c>
    </row>
    <row r="315" spans="1:7" s="4" customFormat="1" x14ac:dyDescent="0.25">
      <c r="A315" s="7">
        <v>43800</v>
      </c>
      <c r="B315" s="13" t="str">
        <f>TEXT(Tableau2[[#This Row],[DateT]],"mmmm")</f>
        <v>décembre</v>
      </c>
      <c r="C315" s="10">
        <f>YEAR(Tableau2[[#This Row],[DateT]])</f>
        <v>2019</v>
      </c>
      <c r="D315" s="5" t="s">
        <v>14</v>
      </c>
      <c r="E315" s="2">
        <v>11</v>
      </c>
      <c r="F315" s="2">
        <v>35453</v>
      </c>
      <c r="G315" s="1">
        <f t="shared" si="4"/>
        <v>310.26993484331365</v>
      </c>
    </row>
    <row r="316" spans="1:7" s="4" customFormat="1" x14ac:dyDescent="0.25">
      <c r="A316" s="7">
        <v>43800</v>
      </c>
      <c r="B316" s="13" t="str">
        <f>TEXT(Tableau2[[#This Row],[DateT]],"mmmm")</f>
        <v>décembre</v>
      </c>
      <c r="C316" s="10">
        <f>YEAR(Tableau2[[#This Row],[DateT]])</f>
        <v>2019</v>
      </c>
      <c r="D316" s="5" t="s">
        <v>13</v>
      </c>
      <c r="E316" s="2">
        <v>0</v>
      </c>
      <c r="F316" s="2">
        <v>802</v>
      </c>
      <c r="G316" s="1">
        <f t="shared" si="4"/>
        <v>0</v>
      </c>
    </row>
    <row r="317" spans="1:7" s="4" customFormat="1" x14ac:dyDescent="0.25">
      <c r="A317" s="7">
        <v>43800</v>
      </c>
      <c r="B317" s="13" t="str">
        <f>TEXT(Tableau2[[#This Row],[DateT]],"mmmm")</f>
        <v>décembre</v>
      </c>
      <c r="C317" s="10">
        <f>YEAR(Tableau2[[#This Row],[DateT]])</f>
        <v>2019</v>
      </c>
      <c r="D317" s="5" t="s">
        <v>8</v>
      </c>
      <c r="E317" s="2">
        <v>2</v>
      </c>
      <c r="F317" s="2">
        <v>31851</v>
      </c>
      <c r="G317" s="1">
        <f t="shared" si="4"/>
        <v>62.792377005431547</v>
      </c>
    </row>
    <row r="318" spans="1:7" s="4" customFormat="1" x14ac:dyDescent="0.25">
      <c r="A318" s="7">
        <v>43800</v>
      </c>
      <c r="B318" s="13" t="str">
        <f>TEXT(Tableau2[[#This Row],[DateT]],"mmmm")</f>
        <v>décembre</v>
      </c>
      <c r="C318" s="10">
        <f>YEAR(Tableau2[[#This Row],[DateT]])</f>
        <v>2019</v>
      </c>
      <c r="D318" s="5" t="s">
        <v>15</v>
      </c>
      <c r="E318" s="2">
        <v>0</v>
      </c>
      <c r="F318" s="2">
        <v>2550</v>
      </c>
      <c r="G318" s="1">
        <f t="shared" si="4"/>
        <v>0</v>
      </c>
    </row>
    <row r="319" spans="1:7" s="4" customFormat="1" x14ac:dyDescent="0.25">
      <c r="A319" s="7">
        <v>43800</v>
      </c>
      <c r="B319" s="13" t="str">
        <f>TEXT(Tableau2[[#This Row],[DateT]],"mmmm")</f>
        <v>décembre</v>
      </c>
      <c r="C319" s="10">
        <f>YEAR(Tableau2[[#This Row],[DateT]])</f>
        <v>2019</v>
      </c>
      <c r="D319" s="5" t="s">
        <v>9</v>
      </c>
      <c r="E319" s="2">
        <v>0</v>
      </c>
      <c r="F319" s="2">
        <v>212</v>
      </c>
      <c r="G319" s="1">
        <f t="shared" si="4"/>
        <v>0</v>
      </c>
    </row>
    <row r="320" spans="1:7" s="4" customFormat="1" x14ac:dyDescent="0.25">
      <c r="A320" s="7">
        <v>43800</v>
      </c>
      <c r="B320" s="13" t="str">
        <f>TEXT(Tableau2[[#This Row],[DateT]],"mmmm")</f>
        <v>décembre</v>
      </c>
      <c r="C320" s="10">
        <f>YEAR(Tableau2[[#This Row],[DateT]])</f>
        <v>2019</v>
      </c>
      <c r="D320" s="5" t="s">
        <v>11</v>
      </c>
      <c r="E320" s="2">
        <v>0</v>
      </c>
      <c r="F320" s="2">
        <v>2480</v>
      </c>
      <c r="G320" s="1">
        <f t="shared" si="4"/>
        <v>0</v>
      </c>
    </row>
    <row r="321" spans="1:7" s="4" customFormat="1" x14ac:dyDescent="0.25">
      <c r="A321" s="7">
        <v>43800</v>
      </c>
      <c r="B321" s="13" t="str">
        <f>TEXT(Tableau2[[#This Row],[DateT]],"mmmm")</f>
        <v>décembre</v>
      </c>
      <c r="C321" s="10">
        <f>YEAR(Tableau2[[#This Row],[DateT]])</f>
        <v>2019</v>
      </c>
      <c r="D321" s="5" t="s">
        <v>10</v>
      </c>
      <c r="E321" s="2">
        <v>0</v>
      </c>
      <c r="F321" s="2">
        <v>0</v>
      </c>
      <c r="G321" s="1">
        <f t="shared" si="4"/>
        <v>0</v>
      </c>
    </row>
    <row r="322" spans="1:7" s="4" customFormat="1" x14ac:dyDescent="0.25">
      <c r="A322" s="7">
        <v>43831</v>
      </c>
      <c r="B322" s="13" t="str">
        <f>TEXT(Tableau2[[#This Row],[DateT]],"mmmm")</f>
        <v>janvier</v>
      </c>
      <c r="C322" s="10">
        <f>YEAR(Tableau2[[#This Row],[DateT]])</f>
        <v>2020</v>
      </c>
      <c r="D322" s="5" t="s">
        <v>12</v>
      </c>
      <c r="E322" s="2">
        <v>1</v>
      </c>
      <c r="F322" s="2">
        <v>6769</v>
      </c>
      <c r="G322" s="1">
        <f t="shared" ref="G322:G345" si="5">IFERROR((E322/F322)*1000000,0)</f>
        <v>147.73230905599056</v>
      </c>
    </row>
    <row r="323" spans="1:7" s="4" customFormat="1" x14ac:dyDescent="0.25">
      <c r="A323" s="7">
        <v>43831</v>
      </c>
      <c r="B323" s="13" t="str">
        <f>TEXT(Tableau2[[#This Row],[DateT]],"mmmm")</f>
        <v>janvier</v>
      </c>
      <c r="C323" s="10">
        <f>YEAR(Tableau2[[#This Row],[DateT]])</f>
        <v>2020</v>
      </c>
      <c r="D323" s="5" t="s">
        <v>14</v>
      </c>
      <c r="E323" s="2">
        <v>0</v>
      </c>
      <c r="F323" s="2">
        <v>52728</v>
      </c>
      <c r="G323" s="1">
        <f t="shared" si="5"/>
        <v>0</v>
      </c>
    </row>
    <row r="324" spans="1:7" s="4" customFormat="1" x14ac:dyDescent="0.25">
      <c r="A324" s="7">
        <v>43831</v>
      </c>
      <c r="B324" s="13" t="str">
        <f>TEXT(Tableau2[[#This Row],[DateT]],"mmmm")</f>
        <v>janvier</v>
      </c>
      <c r="C324" s="10">
        <f>YEAR(Tableau2[[#This Row],[DateT]])</f>
        <v>2020</v>
      </c>
      <c r="D324" s="5" t="s">
        <v>13</v>
      </c>
      <c r="E324" s="2">
        <v>0</v>
      </c>
      <c r="F324" s="2">
        <v>548</v>
      </c>
      <c r="G324" s="1">
        <f t="shared" si="5"/>
        <v>0</v>
      </c>
    </row>
    <row r="325" spans="1:7" s="4" customFormat="1" x14ac:dyDescent="0.25">
      <c r="A325" s="7">
        <v>43831</v>
      </c>
      <c r="B325" s="13" t="str">
        <f>TEXT(Tableau2[[#This Row],[DateT]],"mmmm")</f>
        <v>janvier</v>
      </c>
      <c r="C325" s="10">
        <f>YEAR(Tableau2[[#This Row],[DateT]])</f>
        <v>2020</v>
      </c>
      <c r="D325" s="5" t="s">
        <v>8</v>
      </c>
      <c r="E325" s="2">
        <v>1</v>
      </c>
      <c r="F325" s="2">
        <v>35019</v>
      </c>
      <c r="G325" s="1">
        <f t="shared" si="5"/>
        <v>28.555926782603727</v>
      </c>
    </row>
    <row r="326" spans="1:7" s="4" customFormat="1" x14ac:dyDescent="0.25">
      <c r="A326" s="7">
        <v>43831</v>
      </c>
      <c r="B326" s="13" t="str">
        <f>TEXT(Tableau2[[#This Row],[DateT]],"mmmm")</f>
        <v>janvier</v>
      </c>
      <c r="C326" s="10">
        <f>YEAR(Tableau2[[#This Row],[DateT]])</f>
        <v>2020</v>
      </c>
      <c r="D326" s="5" t="s">
        <v>15</v>
      </c>
      <c r="E326" s="2">
        <v>0</v>
      </c>
      <c r="F326" s="2">
        <v>3080</v>
      </c>
      <c r="G326" s="1">
        <f t="shared" si="5"/>
        <v>0</v>
      </c>
    </row>
    <row r="327" spans="1:7" s="4" customFormat="1" x14ac:dyDescent="0.25">
      <c r="A327" s="7">
        <v>43831</v>
      </c>
      <c r="B327" s="13" t="str">
        <f>TEXT(Tableau2[[#This Row],[DateT]],"mmmm")</f>
        <v>janvier</v>
      </c>
      <c r="C327" s="10">
        <f>YEAR(Tableau2[[#This Row],[DateT]])</f>
        <v>2020</v>
      </c>
      <c r="D327" s="5" t="s">
        <v>9</v>
      </c>
      <c r="E327" s="2">
        <v>0</v>
      </c>
      <c r="F327" s="2">
        <v>2400</v>
      </c>
      <c r="G327" s="1">
        <f t="shared" si="5"/>
        <v>0</v>
      </c>
    </row>
    <row r="328" spans="1:7" s="4" customFormat="1" x14ac:dyDescent="0.25">
      <c r="A328" s="7">
        <v>43831</v>
      </c>
      <c r="B328" s="13" t="str">
        <f>TEXT(Tableau2[[#This Row],[DateT]],"mmmm")</f>
        <v>janvier</v>
      </c>
      <c r="C328" s="10">
        <f>YEAR(Tableau2[[#This Row],[DateT]])</f>
        <v>2020</v>
      </c>
      <c r="D328" s="5" t="s">
        <v>11</v>
      </c>
      <c r="E328" s="2">
        <v>0</v>
      </c>
      <c r="F328" s="2">
        <v>2480</v>
      </c>
      <c r="G328" s="1">
        <f t="shared" si="5"/>
        <v>0</v>
      </c>
    </row>
    <row r="329" spans="1:7" s="4" customFormat="1" x14ac:dyDescent="0.25">
      <c r="A329" s="7">
        <v>43862</v>
      </c>
      <c r="B329" s="13" t="str">
        <f>TEXT(Tableau2[[#This Row],[DateT]],"mmmm")</f>
        <v>février</v>
      </c>
      <c r="C329" s="10">
        <f>YEAR(Tableau2[[#This Row],[DateT]])</f>
        <v>2020</v>
      </c>
      <c r="D329" s="5" t="s">
        <v>10</v>
      </c>
      <c r="E329" s="2">
        <v>1</v>
      </c>
      <c r="F329" s="2">
        <v>0</v>
      </c>
      <c r="G329" s="1">
        <f t="shared" si="5"/>
        <v>0</v>
      </c>
    </row>
    <row r="330" spans="1:7" s="4" customFormat="1" x14ac:dyDescent="0.25">
      <c r="A330" s="7">
        <v>43862</v>
      </c>
      <c r="B330" s="13" t="str">
        <f>TEXT(Tableau2[[#This Row],[DateT]],"mmmm")</f>
        <v>février</v>
      </c>
      <c r="C330" s="10">
        <f>YEAR(Tableau2[[#This Row],[DateT]])</f>
        <v>2020</v>
      </c>
      <c r="D330" s="5" t="s">
        <v>12</v>
      </c>
      <c r="E330" s="2">
        <v>0</v>
      </c>
      <c r="F330" s="2">
        <v>7232</v>
      </c>
      <c r="G330" s="1">
        <f t="shared" si="5"/>
        <v>0</v>
      </c>
    </row>
    <row r="331" spans="1:7" s="4" customFormat="1" x14ac:dyDescent="0.25">
      <c r="A331" s="7">
        <v>43862</v>
      </c>
      <c r="B331" s="13" t="str">
        <f>TEXT(Tableau2[[#This Row],[DateT]],"mmmm")</f>
        <v>février</v>
      </c>
      <c r="C331" s="10">
        <f>YEAR(Tableau2[[#This Row],[DateT]])</f>
        <v>2020</v>
      </c>
      <c r="D331" s="5" t="s">
        <v>14</v>
      </c>
      <c r="E331" s="2">
        <v>2</v>
      </c>
      <c r="F331" s="2">
        <v>53860</v>
      </c>
      <c r="G331" s="1">
        <f t="shared" si="5"/>
        <v>37.133308577794281</v>
      </c>
    </row>
    <row r="332" spans="1:7" s="4" customFormat="1" x14ac:dyDescent="0.25">
      <c r="A332" s="7">
        <v>43862</v>
      </c>
      <c r="B332" s="13" t="str">
        <f>TEXT(Tableau2[[#This Row],[DateT]],"mmmm")</f>
        <v>février</v>
      </c>
      <c r="C332" s="10">
        <f>YEAR(Tableau2[[#This Row],[DateT]])</f>
        <v>2020</v>
      </c>
      <c r="D332" s="5" t="s">
        <v>13</v>
      </c>
      <c r="E332" s="2">
        <v>0</v>
      </c>
      <c r="F332" s="2">
        <v>645</v>
      </c>
      <c r="G332" s="1">
        <f t="shared" si="5"/>
        <v>0</v>
      </c>
    </row>
    <row r="333" spans="1:7" s="4" customFormat="1" x14ac:dyDescent="0.25">
      <c r="A333" s="7">
        <v>43862</v>
      </c>
      <c r="B333" s="13" t="str">
        <f>TEXT(Tableau2[[#This Row],[DateT]],"mmmm")</f>
        <v>février</v>
      </c>
      <c r="C333" s="10">
        <f>YEAR(Tableau2[[#This Row],[DateT]])</f>
        <v>2020</v>
      </c>
      <c r="D333" s="5" t="s">
        <v>8</v>
      </c>
      <c r="E333" s="2">
        <v>0</v>
      </c>
      <c r="F333" s="2">
        <v>32480</v>
      </c>
      <c r="G333" s="1">
        <f t="shared" si="5"/>
        <v>0</v>
      </c>
    </row>
    <row r="334" spans="1:7" s="4" customFormat="1" x14ac:dyDescent="0.25">
      <c r="A334" s="7">
        <v>43862</v>
      </c>
      <c r="B334" s="13" t="str">
        <f>TEXT(Tableau2[[#This Row],[DateT]],"mmmm")</f>
        <v>février</v>
      </c>
      <c r="C334" s="10">
        <f>YEAR(Tableau2[[#This Row],[DateT]])</f>
        <v>2020</v>
      </c>
      <c r="D334" s="5" t="s">
        <v>15</v>
      </c>
      <c r="E334" s="2">
        <v>0</v>
      </c>
      <c r="F334" s="2">
        <v>3159</v>
      </c>
      <c r="G334" s="1">
        <f t="shared" si="5"/>
        <v>0</v>
      </c>
    </row>
    <row r="335" spans="1:7" s="4" customFormat="1" x14ac:dyDescent="0.25">
      <c r="A335" s="7">
        <v>43862</v>
      </c>
      <c r="B335" s="13" t="str">
        <f>TEXT(Tableau2[[#This Row],[DateT]],"mmmm")</f>
        <v>février</v>
      </c>
      <c r="C335" s="10">
        <f>YEAR(Tableau2[[#This Row],[DateT]])</f>
        <v>2020</v>
      </c>
      <c r="D335" s="5" t="s">
        <v>9</v>
      </c>
      <c r="E335" s="2">
        <v>1</v>
      </c>
      <c r="F335" s="2">
        <v>2400</v>
      </c>
      <c r="G335" s="1">
        <f t="shared" si="5"/>
        <v>416.66666666666669</v>
      </c>
    </row>
    <row r="336" spans="1:7" s="4" customFormat="1" x14ac:dyDescent="0.25">
      <c r="A336" s="7">
        <v>43862</v>
      </c>
      <c r="B336" s="13" t="str">
        <f>TEXT(Tableau2[[#This Row],[DateT]],"mmmm")</f>
        <v>février</v>
      </c>
      <c r="C336" s="10">
        <f>YEAR(Tableau2[[#This Row],[DateT]])</f>
        <v>2020</v>
      </c>
      <c r="D336" s="5" t="s">
        <v>11</v>
      </c>
      <c r="E336" s="2">
        <v>0</v>
      </c>
      <c r="F336" s="2">
        <v>0</v>
      </c>
      <c r="G336" s="1">
        <f t="shared" si="5"/>
        <v>0</v>
      </c>
    </row>
    <row r="337" spans="1:13" s="4" customFormat="1" x14ac:dyDescent="0.25">
      <c r="A337" s="7">
        <v>43862</v>
      </c>
      <c r="B337" s="13" t="str">
        <f>TEXT(Tableau2[[#This Row],[DateT]],"mmmm")</f>
        <v>février</v>
      </c>
      <c r="C337" s="10">
        <f>YEAR(Tableau2[[#This Row],[DateT]])</f>
        <v>2020</v>
      </c>
      <c r="D337" s="5" t="s">
        <v>10</v>
      </c>
      <c r="E337" s="2">
        <v>0</v>
      </c>
      <c r="F337" s="2">
        <v>0</v>
      </c>
      <c r="G337" s="1">
        <f t="shared" si="5"/>
        <v>0</v>
      </c>
    </row>
    <row r="338" spans="1:13" s="4" customFormat="1" x14ac:dyDescent="0.25">
      <c r="A338" s="7">
        <v>43891</v>
      </c>
      <c r="B338" s="13" t="str">
        <f>TEXT(Tableau2[[#This Row],[DateT]],"mmmm")</f>
        <v>mars</v>
      </c>
      <c r="C338" s="10">
        <f>YEAR(Tableau2[[#This Row],[DateT]])</f>
        <v>2020</v>
      </c>
      <c r="D338" s="5" t="s">
        <v>12</v>
      </c>
      <c r="E338" s="2">
        <v>0</v>
      </c>
      <c r="F338" s="2">
        <v>5351</v>
      </c>
      <c r="G338" s="1">
        <f t="shared" si="5"/>
        <v>0</v>
      </c>
    </row>
    <row r="339" spans="1:13" s="4" customFormat="1" x14ac:dyDescent="0.25">
      <c r="A339" s="7">
        <v>43891</v>
      </c>
      <c r="B339" s="13" t="str">
        <f>TEXT(Tableau2[[#This Row],[DateT]],"mmmm")</f>
        <v>mars</v>
      </c>
      <c r="C339" s="10">
        <f>YEAR(Tableau2[[#This Row],[DateT]])</f>
        <v>2020</v>
      </c>
      <c r="D339" s="5" t="s">
        <v>14</v>
      </c>
      <c r="E339" s="2">
        <v>1</v>
      </c>
      <c r="F339" s="2">
        <v>36100</v>
      </c>
      <c r="G339" s="1">
        <f t="shared" si="5"/>
        <v>27.700831024930746</v>
      </c>
    </row>
    <row r="340" spans="1:13" s="4" customFormat="1" x14ac:dyDescent="0.25">
      <c r="A340" s="7">
        <v>43891</v>
      </c>
      <c r="B340" s="13" t="str">
        <f>TEXT(Tableau2[[#This Row],[DateT]],"mmmm")</f>
        <v>mars</v>
      </c>
      <c r="C340" s="10">
        <f>YEAR(Tableau2[[#This Row],[DateT]])</f>
        <v>2020</v>
      </c>
      <c r="D340" s="5" t="s">
        <v>13</v>
      </c>
      <c r="E340" s="2">
        <v>0</v>
      </c>
      <c r="F340" s="2">
        <v>609</v>
      </c>
      <c r="G340" s="1">
        <f t="shared" si="5"/>
        <v>0</v>
      </c>
    </row>
    <row r="341" spans="1:13" s="4" customFormat="1" x14ac:dyDescent="0.25">
      <c r="A341" s="7">
        <v>43891</v>
      </c>
      <c r="B341" s="13" t="str">
        <f>TEXT(Tableau2[[#This Row],[DateT]],"mmmm")</f>
        <v>mars</v>
      </c>
      <c r="C341" s="10">
        <f>YEAR(Tableau2[[#This Row],[DateT]])</f>
        <v>2020</v>
      </c>
      <c r="D341" s="5" t="s">
        <v>8</v>
      </c>
      <c r="E341" s="2">
        <v>1</v>
      </c>
      <c r="F341" s="2">
        <v>27504</v>
      </c>
      <c r="G341" s="1">
        <f t="shared" si="5"/>
        <v>36.358347876672482</v>
      </c>
    </row>
    <row r="342" spans="1:13" s="4" customFormat="1" x14ac:dyDescent="0.25">
      <c r="A342" s="7">
        <v>43891</v>
      </c>
      <c r="B342" s="13" t="str">
        <f>TEXT(Tableau2[[#This Row],[DateT]],"mmmm")</f>
        <v>mars</v>
      </c>
      <c r="C342" s="10">
        <f>YEAR(Tableau2[[#This Row],[DateT]])</f>
        <v>2020</v>
      </c>
      <c r="D342" s="5" t="s">
        <v>15</v>
      </c>
      <c r="E342" s="2">
        <v>0</v>
      </c>
      <c r="F342" s="2">
        <v>2170</v>
      </c>
      <c r="G342" s="1">
        <f t="shared" si="5"/>
        <v>0</v>
      </c>
    </row>
    <row r="343" spans="1:13" s="4" customFormat="1" x14ac:dyDescent="0.25">
      <c r="A343" s="7">
        <v>43891</v>
      </c>
      <c r="B343" s="13" t="str">
        <f>TEXT(Tableau2[[#This Row],[DateT]],"mmmm")</f>
        <v>mars</v>
      </c>
      <c r="C343" s="10">
        <f>YEAR(Tableau2[[#This Row],[DateT]])</f>
        <v>2020</v>
      </c>
      <c r="D343" s="5" t="s">
        <v>9</v>
      </c>
      <c r="E343" s="2">
        <v>0</v>
      </c>
      <c r="F343" s="2">
        <v>1800</v>
      </c>
      <c r="G343" s="1">
        <f t="shared" si="5"/>
        <v>0</v>
      </c>
    </row>
    <row r="344" spans="1:13" s="4" customFormat="1" x14ac:dyDescent="0.25">
      <c r="A344" s="7">
        <v>43891</v>
      </c>
      <c r="B344" s="13" t="str">
        <f>TEXT(Tableau2[[#This Row],[DateT]],"mmmm")</f>
        <v>mars</v>
      </c>
      <c r="C344" s="10">
        <f>YEAR(Tableau2[[#This Row],[DateT]])</f>
        <v>2020</v>
      </c>
      <c r="D344" s="5" t="s">
        <v>11</v>
      </c>
      <c r="E344" s="2">
        <v>0</v>
      </c>
      <c r="F344" s="2">
        <v>0</v>
      </c>
      <c r="G344" s="1">
        <f t="shared" si="5"/>
        <v>0</v>
      </c>
    </row>
    <row r="345" spans="1:13" s="4" customFormat="1" x14ac:dyDescent="0.25">
      <c r="A345" s="7">
        <v>43891</v>
      </c>
      <c r="B345" s="13" t="str">
        <f>TEXT(Tableau2[[#This Row],[DateT]],"mmmm")</f>
        <v>mars</v>
      </c>
      <c r="C345" s="10">
        <f>YEAR(Tableau2[[#This Row],[DateT]])</f>
        <v>2020</v>
      </c>
      <c r="D345" s="5" t="s">
        <v>10</v>
      </c>
      <c r="E345" s="2">
        <v>0</v>
      </c>
      <c r="F345" s="2">
        <v>0</v>
      </c>
      <c r="G345" s="1">
        <f t="shared" si="5"/>
        <v>0</v>
      </c>
    </row>
    <row r="346" spans="1:13" x14ac:dyDescent="0.25">
      <c r="A346" s="11">
        <v>43922</v>
      </c>
      <c r="B346" s="13" t="str">
        <f>TEXT(Tableau2[[#This Row],[DateT]],"mmmm")</f>
        <v>avril</v>
      </c>
      <c r="C346" s="10">
        <f>YEAR(Tableau2[[#This Row],[DateT]])</f>
        <v>2020</v>
      </c>
      <c r="D346" s="5" t="s">
        <v>10</v>
      </c>
      <c r="E346" s="2">
        <v>1</v>
      </c>
      <c r="F346" s="2">
        <v>38500</v>
      </c>
      <c r="G346" s="1">
        <f>IFERROR((E346/F346)*1000000,0)</f>
        <v>25.974025974025974</v>
      </c>
      <c r="L346" s="18">
        <v>43922</v>
      </c>
      <c r="M346" s="19">
        <v>15</v>
      </c>
    </row>
    <row r="347" spans="1:13" x14ac:dyDescent="0.25">
      <c r="A347" s="20">
        <v>43952</v>
      </c>
      <c r="B347" s="20">
        <f>MONTH(Tableau2[[#This Row],[DateT]])</f>
        <v>5</v>
      </c>
      <c r="C347" s="20">
        <f>YEAR(Tableau2[[#This Row],[DateT]])</f>
        <v>2020</v>
      </c>
      <c r="D347" s="5" t="s">
        <v>11</v>
      </c>
      <c r="E347" s="21">
        <v>5</v>
      </c>
      <c r="F347" s="21">
        <v>150000</v>
      </c>
      <c r="G347" s="22">
        <f>IFERROR((E347/F347)*1000000,0)</f>
        <v>33.333333333333336</v>
      </c>
      <c r="L347" s="18">
        <v>43952</v>
      </c>
      <c r="M347" s="19"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9"/>
  <sheetViews>
    <sheetView showGridLines="0" tabSelected="1" zoomScale="70" zoomScaleNormal="70" workbookViewId="0">
      <selection activeCell="A41" sqref="A41"/>
    </sheetView>
  </sheetViews>
  <sheetFormatPr baseColWidth="10" defaultRowHeight="15" x14ac:dyDescent="0.25"/>
  <cols>
    <col min="1" max="1" width="27.28515625" bestFit="1" customWidth="1"/>
    <col min="2" max="2" width="32" bestFit="1" customWidth="1"/>
  </cols>
  <sheetData>
    <row r="1" spans="1:10" x14ac:dyDescent="0.25">
      <c r="A1" s="12" t="s">
        <v>1</v>
      </c>
      <c r="B1" t="s">
        <v>6</v>
      </c>
      <c r="J1" t="s">
        <v>7</v>
      </c>
    </row>
    <row r="2" spans="1:10" x14ac:dyDescent="0.25">
      <c r="A2" s="12" t="s">
        <v>4</v>
      </c>
      <c r="B2" t="s">
        <v>6</v>
      </c>
      <c r="J2" s="16">
        <v>12</v>
      </c>
    </row>
    <row r="4" spans="1:10" x14ac:dyDescent="0.25">
      <c r="A4" s="12" t="s">
        <v>3</v>
      </c>
      <c r="B4" t="s">
        <v>5</v>
      </c>
    </row>
    <row r="5" spans="1:10" x14ac:dyDescent="0.25">
      <c r="A5" s="15">
        <v>42614</v>
      </c>
      <c r="B5" s="14">
        <v>0</v>
      </c>
    </row>
    <row r="6" spans="1:10" x14ac:dyDescent="0.25">
      <c r="A6" s="15">
        <v>42644</v>
      </c>
      <c r="B6" s="14">
        <v>4847.3056078105919</v>
      </c>
      <c r="F6" s="17"/>
    </row>
    <row r="7" spans="1:10" x14ac:dyDescent="0.25">
      <c r="A7" s="15">
        <v>42675</v>
      </c>
      <c r="B7" s="14">
        <v>610.8735491753207</v>
      </c>
      <c r="F7" s="17"/>
    </row>
    <row r="8" spans="1:10" x14ac:dyDescent="0.25">
      <c r="A8" s="15">
        <v>42705</v>
      </c>
      <c r="B8" s="14">
        <v>1577.2744809401902</v>
      </c>
    </row>
    <row r="9" spans="1:10" x14ac:dyDescent="0.25">
      <c r="A9" s="15">
        <v>42736</v>
      </c>
      <c r="B9" s="14">
        <v>497.2080842409265</v>
      </c>
    </row>
    <row r="10" spans="1:10" x14ac:dyDescent="0.25">
      <c r="A10" s="15">
        <v>42767</v>
      </c>
      <c r="B10" s="14">
        <v>157.53097983242208</v>
      </c>
    </row>
    <row r="11" spans="1:10" x14ac:dyDescent="0.25">
      <c r="A11" s="15">
        <v>42795</v>
      </c>
      <c r="B11" s="14">
        <v>658.40634665282175</v>
      </c>
    </row>
    <row r="12" spans="1:10" x14ac:dyDescent="0.25">
      <c r="A12" s="15">
        <v>42826</v>
      </c>
      <c r="B12" s="14">
        <v>2161.7338474709732</v>
      </c>
    </row>
    <row r="13" spans="1:10" x14ac:dyDescent="0.25">
      <c r="A13" s="15">
        <v>42856</v>
      </c>
      <c r="B13" s="14">
        <v>346.37598726446356</v>
      </c>
    </row>
    <row r="14" spans="1:10" x14ac:dyDescent="0.25">
      <c r="A14" s="15">
        <v>42887</v>
      </c>
      <c r="B14" s="14">
        <v>1948.485679087398</v>
      </c>
    </row>
    <row r="15" spans="1:10" x14ac:dyDescent="0.25">
      <c r="A15" s="15">
        <v>42917</v>
      </c>
      <c r="B15" s="14">
        <v>100.81661457808246</v>
      </c>
    </row>
    <row r="16" spans="1:10" x14ac:dyDescent="0.25">
      <c r="A16" s="15">
        <v>42948</v>
      </c>
      <c r="B16" s="14">
        <v>191.11905372867375</v>
      </c>
    </row>
    <row r="17" spans="1:12" x14ac:dyDescent="0.25">
      <c r="A17" s="15">
        <v>42979</v>
      </c>
      <c r="B17" s="14">
        <v>940.19585545009272</v>
      </c>
    </row>
    <row r="18" spans="1:12" x14ac:dyDescent="0.25">
      <c r="A18" s="15">
        <v>43009</v>
      </c>
      <c r="B18" s="14">
        <v>124.01673579495797</v>
      </c>
    </row>
    <row r="19" spans="1:12" x14ac:dyDescent="0.25">
      <c r="A19" s="15">
        <v>43040</v>
      </c>
      <c r="B19" s="14">
        <v>870.23825767174105</v>
      </c>
    </row>
    <row r="20" spans="1:12" x14ac:dyDescent="0.25">
      <c r="A20" s="15">
        <v>43070</v>
      </c>
      <c r="B20" s="14">
        <v>1579.4726622752098</v>
      </c>
    </row>
    <row r="21" spans="1:12" x14ac:dyDescent="0.25">
      <c r="A21" s="15">
        <v>43101</v>
      </c>
      <c r="B21" s="14">
        <v>20361.424529106011</v>
      </c>
    </row>
    <row r="22" spans="1:12" x14ac:dyDescent="0.25">
      <c r="A22" s="15">
        <v>43132</v>
      </c>
      <c r="B22" s="14">
        <v>6846.2550584049122</v>
      </c>
    </row>
    <row r="23" spans="1:12" x14ac:dyDescent="0.25">
      <c r="A23" s="15">
        <v>43160</v>
      </c>
      <c r="B23" s="14">
        <v>457.4945415096131</v>
      </c>
      <c r="L23" s="17"/>
    </row>
    <row r="24" spans="1:12" x14ac:dyDescent="0.25">
      <c r="A24" s="15">
        <v>43191</v>
      </c>
      <c r="B24" s="14">
        <v>119.66016513102788</v>
      </c>
    </row>
    <row r="25" spans="1:12" x14ac:dyDescent="0.25">
      <c r="A25" s="15">
        <v>43221</v>
      </c>
      <c r="B25" s="14">
        <v>227.78533820145435</v>
      </c>
    </row>
    <row r="26" spans="1:12" x14ac:dyDescent="0.25">
      <c r="A26" s="15">
        <v>43252</v>
      </c>
      <c r="B26" s="14">
        <v>432.80154008257568</v>
      </c>
    </row>
    <row r="27" spans="1:12" x14ac:dyDescent="0.25">
      <c r="A27" s="15">
        <v>43282</v>
      </c>
      <c r="B27" s="14">
        <v>311.65635916999133</v>
      </c>
    </row>
    <row r="28" spans="1:12" x14ac:dyDescent="0.25">
      <c r="A28" s="15">
        <v>43313</v>
      </c>
      <c r="B28" s="14">
        <v>931.77331211200237</v>
      </c>
    </row>
    <row r="29" spans="1:12" x14ac:dyDescent="0.25">
      <c r="A29" s="15">
        <v>43344</v>
      </c>
      <c r="B29" s="14">
        <v>1579.7415815819468</v>
      </c>
    </row>
    <row r="30" spans="1:12" x14ac:dyDescent="0.25">
      <c r="A30" s="15">
        <v>43374</v>
      </c>
      <c r="B30" s="14">
        <v>1169.8773381890671</v>
      </c>
    </row>
    <row r="31" spans="1:12" x14ac:dyDescent="0.25">
      <c r="A31" s="15">
        <v>43405</v>
      </c>
      <c r="B31" s="14">
        <v>4110.9971852984809</v>
      </c>
    </row>
    <row r="32" spans="1:12" x14ac:dyDescent="0.25">
      <c r="A32" s="15">
        <v>43435</v>
      </c>
      <c r="B32" s="14">
        <v>42.208340368056732</v>
      </c>
    </row>
    <row r="33" spans="1:2" x14ac:dyDescent="0.25">
      <c r="A33" s="15">
        <v>43466</v>
      </c>
      <c r="B33" s="14">
        <v>145.30218286244568</v>
      </c>
    </row>
    <row r="34" spans="1:2" x14ac:dyDescent="0.25">
      <c r="A34" s="15">
        <v>43497</v>
      </c>
      <c r="B34" s="14">
        <v>8665.4513281941763</v>
      </c>
    </row>
    <row r="35" spans="1:2" x14ac:dyDescent="0.25">
      <c r="A35" s="15">
        <v>43525</v>
      </c>
      <c r="B35" s="14">
        <v>433.40836508852408</v>
      </c>
    </row>
    <row r="36" spans="1:2" x14ac:dyDescent="0.25">
      <c r="A36" s="15">
        <v>43556</v>
      </c>
      <c r="B36" s="14">
        <v>14.998125234345707</v>
      </c>
    </row>
    <row r="37" spans="1:2" x14ac:dyDescent="0.25">
      <c r="A37" s="15">
        <v>43586</v>
      </c>
      <c r="B37" s="14">
        <v>36.730945821854917</v>
      </c>
    </row>
    <row r="38" spans="1:2" x14ac:dyDescent="0.25">
      <c r="A38" s="15">
        <v>43617</v>
      </c>
      <c r="B38" s="14">
        <v>260.89225150013044</v>
      </c>
    </row>
    <row r="39" spans="1:2" x14ac:dyDescent="0.25">
      <c r="A39" s="15">
        <v>43647</v>
      </c>
      <c r="B39" s="14">
        <v>940.35866426657935</v>
      </c>
    </row>
    <row r="40" spans="1:2" x14ac:dyDescent="0.25">
      <c r="A40" s="15">
        <v>43678</v>
      </c>
      <c r="B40" s="14">
        <v>743.94609615647653</v>
      </c>
    </row>
    <row r="41" spans="1:2" x14ac:dyDescent="0.25">
      <c r="A41" s="15">
        <v>43709</v>
      </c>
      <c r="B41" s="14">
        <v>0</v>
      </c>
    </row>
    <row r="42" spans="1:2" x14ac:dyDescent="0.25">
      <c r="A42" s="15">
        <v>43739</v>
      </c>
      <c r="B42" s="14">
        <v>14.898910889613969</v>
      </c>
    </row>
    <row r="43" spans="1:2" x14ac:dyDescent="0.25">
      <c r="A43" s="15">
        <v>43770</v>
      </c>
      <c r="B43" s="14">
        <v>204.35397951080597</v>
      </c>
    </row>
    <row r="44" spans="1:2" x14ac:dyDescent="0.25">
      <c r="A44" s="15">
        <v>43800</v>
      </c>
      <c r="B44" s="14">
        <v>373.0623118487452</v>
      </c>
    </row>
    <row r="45" spans="1:2" x14ac:dyDescent="0.25">
      <c r="A45" s="15">
        <v>43831</v>
      </c>
      <c r="B45" s="14">
        <v>176.28823583859429</v>
      </c>
    </row>
    <row r="46" spans="1:2" x14ac:dyDescent="0.25">
      <c r="A46" s="15">
        <v>43862</v>
      </c>
      <c r="B46" s="14">
        <v>453.79997524446094</v>
      </c>
    </row>
    <row r="47" spans="1:2" x14ac:dyDescent="0.25">
      <c r="A47" s="15">
        <v>43891</v>
      </c>
      <c r="B47" s="14">
        <v>64.059178901603232</v>
      </c>
    </row>
    <row r="48" spans="1:2" x14ac:dyDescent="0.25">
      <c r="A48" s="15">
        <v>43922</v>
      </c>
      <c r="B48" s="14">
        <v>25.974025974025974</v>
      </c>
    </row>
    <row r="49" spans="1:2" x14ac:dyDescent="0.25">
      <c r="A49" s="15">
        <v>43952</v>
      </c>
      <c r="B49" s="14">
        <v>33.333333333333336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1A3B7E-6DCF-478A-B8E0-3248AC12AB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Data</vt:lpstr>
      <vt:lpstr>TCD PPM</vt:lpstr>
      <vt:lpstr>Année</vt:lpstr>
      <vt:lpstr>Client</vt:lpstr>
      <vt:lpstr>DateT</vt:lpstr>
      <vt:lpstr>Nb_de_pièces_NC</vt:lpstr>
      <vt:lpstr>Nb_de_pièces_vendues</vt:lpstr>
      <vt:lpstr>PPM_NC_produit</vt:lpstr>
    </vt:vector>
  </TitlesOfParts>
  <Company>Actuant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Continsouzas</dc:creator>
  <cp:lastModifiedBy>Bruno Continsouzas</cp:lastModifiedBy>
  <cp:lastPrinted>2020-04-09T14:09:38Z</cp:lastPrinted>
  <dcterms:created xsi:type="dcterms:W3CDTF">2020-04-02T10:58:15Z</dcterms:created>
  <dcterms:modified xsi:type="dcterms:W3CDTF">2020-04-11T17:28:52Z</dcterms:modified>
</cp:coreProperties>
</file>