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3970" windowHeight="9615"/>
  </bookViews>
  <sheets>
    <sheet name="A" sheetId="1" r:id="rId1"/>
    <sheet name="bd" sheetId="2" r:id="rId2"/>
  </sheets>
  <definedNames>
    <definedName name="ETP">bd!$C$2:$C$8</definedName>
    <definedName name="SALARIES">bd!$B$2:$B$8</definedName>
    <definedName name="table1">A!$D$3:$H$11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" l="1"/>
  <c r="E23" i="1"/>
  <c r="F23" i="1"/>
  <c r="G23" i="1"/>
  <c r="H23" i="1"/>
  <c r="E24" i="1"/>
  <c r="F24" i="1"/>
  <c r="G24" i="1"/>
  <c r="H24" i="1"/>
  <c r="E25" i="1"/>
  <c r="F25" i="1"/>
  <c r="G25" i="1"/>
  <c r="H25" i="1"/>
  <c r="E26" i="1"/>
  <c r="F26" i="1"/>
  <c r="G26" i="1"/>
  <c r="H26" i="1"/>
  <c r="E27" i="1"/>
  <c r="F27" i="1"/>
  <c r="G27" i="1"/>
  <c r="H27" i="1"/>
  <c r="E28" i="1"/>
  <c r="F28" i="1"/>
  <c r="G28" i="1"/>
  <c r="H28" i="1"/>
  <c r="E29" i="1"/>
  <c r="F29" i="1"/>
  <c r="G29" i="1"/>
  <c r="H29" i="1"/>
  <c r="E30" i="1"/>
  <c r="F30" i="1"/>
  <c r="G30" i="1"/>
  <c r="H30" i="1"/>
  <c r="E31" i="1"/>
  <c r="F31" i="1"/>
  <c r="G31" i="1"/>
  <c r="H31" i="1"/>
  <c r="D24" i="1"/>
  <c r="D25" i="1"/>
  <c r="D26" i="1"/>
  <c r="D27" i="1"/>
  <c r="D28" i="1"/>
  <c r="D29" i="1"/>
  <c r="D30" i="1"/>
  <c r="D31" i="1"/>
  <c r="D23" i="1"/>
  <c r="E13" i="1"/>
  <c r="F13" i="1"/>
  <c r="G13" i="1"/>
  <c r="H13" i="1"/>
  <c r="D14" i="1"/>
  <c r="D13" i="1" s="1"/>
  <c r="E14" i="1"/>
  <c r="F14" i="1"/>
  <c r="G14" i="1"/>
  <c r="H14" i="1"/>
  <c r="D15" i="1"/>
  <c r="E15" i="1"/>
  <c r="F15" i="1"/>
  <c r="G15" i="1"/>
  <c r="H15" i="1"/>
  <c r="D16" i="1"/>
  <c r="E16" i="1"/>
  <c r="F16" i="1"/>
  <c r="G16" i="1"/>
  <c r="H16" i="1"/>
  <c r="D17" i="1"/>
  <c r="E17" i="1"/>
  <c r="F17" i="1"/>
  <c r="G17" i="1"/>
  <c r="H17" i="1"/>
  <c r="D18" i="1"/>
  <c r="E18" i="1"/>
  <c r="F18" i="1"/>
  <c r="G18" i="1"/>
  <c r="H18" i="1"/>
  <c r="D19" i="1"/>
  <c r="E19" i="1"/>
  <c r="F19" i="1"/>
  <c r="G19" i="1"/>
  <c r="H19" i="1"/>
  <c r="D20" i="1"/>
  <c r="E20" i="1"/>
  <c r="F20" i="1"/>
  <c r="G20" i="1"/>
  <c r="H20" i="1"/>
  <c r="K2" i="2" l="1"/>
  <c r="K3" i="2"/>
  <c r="K4" i="2"/>
  <c r="K5" i="2"/>
  <c r="K6" i="2"/>
  <c r="K7" i="2"/>
  <c r="K8" i="2"/>
  <c r="K9" i="2"/>
  <c r="B3" i="1" l="1"/>
</calcChain>
</file>

<file path=xl/sharedStrings.xml><?xml version="1.0" encoding="utf-8"?>
<sst xmlns="http://schemas.openxmlformats.org/spreadsheetml/2006/main" count="23" uniqueCount="16">
  <si>
    <t>NOM</t>
  </si>
  <si>
    <t>EPT</t>
  </si>
  <si>
    <t>PIERRE</t>
  </si>
  <si>
    <t>PAUL</t>
  </si>
  <si>
    <t>JEAN</t>
  </si>
  <si>
    <t>YVES</t>
  </si>
  <si>
    <t>MARIE</t>
  </si>
  <si>
    <t>ARNOLD</t>
  </si>
  <si>
    <t>JOELLE</t>
  </si>
  <si>
    <t>Lundi</t>
  </si>
  <si>
    <t>mardi</t>
  </si>
  <si>
    <t>mercredi</t>
  </si>
  <si>
    <t>jeudi</t>
  </si>
  <si>
    <t>Vendredi</t>
  </si>
  <si>
    <t>Somme ETP</t>
  </si>
  <si>
    <t>Image pour aide au résultat escompté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</si>
</sst>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9"/>
      <color rgb="FFFF0000"/>
      <name val="Century Gothic"/>
      <family val="2"/>
    </font>
    <font>
      <b/>
      <sz val="11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1" xfId="0" applyFont="1" applyBorder="1"/>
    <xf numFmtId="0" fontId="0" fillId="4" borderId="0" xfId="0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104775</xdr:colOff>
      <xdr:row>3</xdr:row>
      <xdr:rowOff>9525</xdr:rowOff>
    </xdr:from>
    <xdr:to>
      <xdr:col>11</xdr:col>
      <xdr:colOff>533156</xdr:colOff>
      <xdr:row>12</xdr:row>
      <xdr:rowOff>85523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BCB51207-64B9-4D11-AE38-79FFE44A67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62775" y="533400"/>
          <a:ext cx="1952381" cy="1619048"/>
        </a:xfrm>
        <a:prstGeom prst="rect">
          <a:avLst/>
        </a:prstGeom>
      </xdr:spPr>
    </xdr:pic>
    <xdr:clientData/>
  </xdr:twoCellAnchor>
  <xdr:twoCellAnchor>
    <xdr:from>
      <xdr:col>8</xdr:col>
      <xdr:colOff>238125</xdr:colOff>
      <xdr:row>13</xdr:row>
      <xdr:rowOff>95251</xdr:rowOff>
    </xdr:from>
    <xdr:to>
      <xdr:col>13</xdr:col>
      <xdr:colOff>266700</xdr:colOff>
      <xdr:row>20</xdr:row>
      <xdr:rowOff>38101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9518C1CD-9A78-465A-885A-7AB0E379A99F}"/>
            </a:ext>
          </a:extLst>
        </xdr:cNvPr>
        <xdr:cNvSpPr txBox="1"/>
      </xdr:nvSpPr>
      <xdr:spPr>
        <a:xfrm>
          <a:off x="6334125" y="2333626"/>
          <a:ext cx="3838575" cy="11430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B3 quelle formule mettre en place pour obtenir la somme des Emploi Temps Plein.</a:t>
          </a:r>
        </a:p>
        <a:p>
          <a:r>
            <a:rPr lang="fr-FR" sz="1100"/>
            <a:t>Les</a:t>
          </a:r>
          <a:r>
            <a:rPr lang="fr-FR" sz="1100" baseline="0"/>
            <a:t> données sont en feuille bd.</a:t>
          </a:r>
        </a:p>
        <a:p>
          <a:r>
            <a:rPr lang="fr-FR" sz="1100" baseline="0"/>
            <a:t>Le résultat attendu est 5,75.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31"/>
  <sheetViews>
    <sheetView tabSelected="1" workbookViewId="0">
      <selection activeCell="F21" sqref="F21"/>
    </sheetView>
  </sheetViews>
  <sheetFormatPr baseColWidth="10" defaultRowHeight="13.5" x14ac:dyDescent="0.25"/>
  <sheetData>
    <row r="2" spans="2:12" x14ac:dyDescent="0.25">
      <c r="B2" t="s">
        <v>14</v>
      </c>
      <c r="D2" t="s">
        <v>9</v>
      </c>
      <c r="E2" t="s">
        <v>10</v>
      </c>
      <c r="F2" t="s">
        <v>11</v>
      </c>
      <c r="G2" t="s">
        <v>12</v>
      </c>
      <c r="H2" t="s">
        <v>13</v>
      </c>
    </row>
    <row r="3" spans="2:12" ht="14.25" x14ac:dyDescent="0.3">
      <c r="B3" s="2">
        <f>1+0.5+0.75+1+1+0.75+0.75</f>
        <v>5.75</v>
      </c>
      <c r="D3" s="1"/>
      <c r="E3" s="1"/>
      <c r="F3" s="1"/>
      <c r="G3" s="1"/>
      <c r="H3" s="1"/>
      <c r="J3" s="11" t="s">
        <v>15</v>
      </c>
      <c r="K3" s="3"/>
      <c r="L3" s="4"/>
    </row>
    <row r="4" spans="2:12" x14ac:dyDescent="0.25">
      <c r="D4" s="1" t="s">
        <v>2</v>
      </c>
      <c r="E4" s="1"/>
      <c r="F4" s="1"/>
      <c r="G4" s="1"/>
      <c r="H4" s="1"/>
      <c r="J4" s="5"/>
      <c r="K4" s="6"/>
      <c r="L4" s="7"/>
    </row>
    <row r="5" spans="2:12" x14ac:dyDescent="0.25">
      <c r="D5" s="1" t="s">
        <v>3</v>
      </c>
      <c r="E5" s="1"/>
      <c r="F5" s="1"/>
      <c r="G5" s="1"/>
      <c r="H5" s="1"/>
      <c r="J5" s="5"/>
      <c r="K5" s="6"/>
      <c r="L5" s="7"/>
    </row>
    <row r="6" spans="2:12" x14ac:dyDescent="0.25">
      <c r="D6" s="1" t="s">
        <v>8</v>
      </c>
      <c r="E6" s="1"/>
      <c r="F6" s="1" t="s">
        <v>7</v>
      </c>
      <c r="G6" s="1"/>
      <c r="H6" s="1"/>
      <c r="J6" s="5"/>
      <c r="K6" s="6"/>
      <c r="L6" s="7"/>
    </row>
    <row r="7" spans="2:12" x14ac:dyDescent="0.25">
      <c r="D7" s="1"/>
      <c r="E7" s="1"/>
      <c r="F7" s="1"/>
      <c r="G7" s="1" t="s">
        <v>8</v>
      </c>
      <c r="H7" s="1" t="s">
        <v>8</v>
      </c>
      <c r="J7" s="5"/>
      <c r="K7" s="6"/>
      <c r="L7" s="7"/>
    </row>
    <row r="8" spans="2:12" x14ac:dyDescent="0.25">
      <c r="D8" s="1"/>
      <c r="E8" s="1"/>
      <c r="F8" s="1"/>
      <c r="G8" s="1"/>
      <c r="H8" s="1"/>
      <c r="J8" s="5"/>
      <c r="K8" s="6"/>
      <c r="L8" s="7"/>
    </row>
    <row r="9" spans="2:12" x14ac:dyDescent="0.25">
      <c r="D9" s="1"/>
      <c r="E9" s="1"/>
      <c r="F9" s="1"/>
      <c r="G9" s="1"/>
      <c r="H9" s="1"/>
      <c r="J9" s="5"/>
      <c r="K9" s="6"/>
      <c r="L9" s="7"/>
    </row>
    <row r="10" spans="2:12" x14ac:dyDescent="0.25">
      <c r="D10" s="1" t="s">
        <v>7</v>
      </c>
      <c r="E10" s="1"/>
      <c r="F10" s="1"/>
      <c r="G10" s="1"/>
      <c r="H10" s="1"/>
      <c r="J10" s="5"/>
      <c r="K10" s="6"/>
      <c r="L10" s="7"/>
    </row>
    <row r="11" spans="2:12" x14ac:dyDescent="0.25">
      <c r="D11" s="1"/>
      <c r="E11" s="1"/>
      <c r="F11" s="1"/>
      <c r="G11" s="1"/>
      <c r="H11" s="1"/>
      <c r="J11" s="5"/>
      <c r="K11" s="6"/>
      <c r="L11" s="7"/>
    </row>
    <row r="12" spans="2:12" x14ac:dyDescent="0.25">
      <c r="J12" s="5"/>
      <c r="K12" s="6"/>
      <c r="L12" s="7"/>
    </row>
    <row r="13" spans="2:12" ht="15" x14ac:dyDescent="0.25">
      <c r="D13" s="13">
        <f>SUM(D14:H20)</f>
        <v>5.75</v>
      </c>
      <c r="E13" t="str">
        <f>IFERROR(CHOOSE(MATCH(A!E3,bd!$B$2:$B$8,0),bd!$C$2,bd!$C$3,bd!$C$4,bd!$C$5,bd!$C$6,bd!$C$7,bd!$C$8),"")</f>
        <v/>
      </c>
      <c r="F13" t="str">
        <f>IFERROR(CHOOSE(MATCH(A!F3,bd!$B$2:$B$8,0),bd!$C$2,bd!$C$3,bd!$C$4,bd!$C$5,bd!$C$6,bd!$C$7,bd!$C$8),"")</f>
        <v/>
      </c>
      <c r="G13" t="str">
        <f>IFERROR(CHOOSE(MATCH(A!G3,bd!$B$2:$B$8,0),bd!$C$2,bd!$C$3,bd!$C$4,bd!$C$5,bd!$C$6,bd!$C$7,bd!$C$8),"")</f>
        <v/>
      </c>
      <c r="H13" t="str">
        <f>IFERROR(CHOOSE(MATCH(A!H3,bd!$B$2:$B$8,0),bd!$C$2,bd!$C$3,bd!$C$4,bd!$C$5,bd!$C$6,bd!$C$7,bd!$C$8),"")</f>
        <v/>
      </c>
      <c r="J13" s="8"/>
      <c r="K13" s="9"/>
      <c r="L13" s="10"/>
    </row>
    <row r="14" spans="2:12" x14ac:dyDescent="0.25">
      <c r="D14" s="12">
        <f>IFERROR(CHOOSE(MATCH(A!D4,bd!$B$2:$B$8,0),bd!$C$2,bd!$C$3,bd!$C$4,bd!$C$5,bd!$C$6,bd!$C$7,bd!$C$8),"")</f>
        <v>1</v>
      </c>
      <c r="E14" s="12" t="str">
        <f>IFERROR(CHOOSE(MATCH(A!E4,bd!$B$2:$B$8,0),bd!$C$2,bd!$C$3,bd!$C$4,bd!$C$5,bd!$C$6,bd!$C$7,bd!$C$8),"")</f>
        <v/>
      </c>
      <c r="F14" s="12" t="str">
        <f>IFERROR(CHOOSE(MATCH(A!F4,bd!$B$2:$B$8,0),bd!$C$2,bd!$C$3,bd!$C$4,bd!$C$5,bd!$C$6,bd!$C$7,bd!$C$8),"")</f>
        <v/>
      </c>
      <c r="G14" s="12" t="str">
        <f>IFERROR(CHOOSE(MATCH(A!G4,bd!$B$2:$B$8,0),bd!$C$2,bd!$C$3,bd!$C$4,bd!$C$5,bd!$C$6,bd!$C$7,bd!$C$8),"")</f>
        <v/>
      </c>
      <c r="H14" s="12" t="str">
        <f>IFERROR(CHOOSE(MATCH(A!H4,bd!$B$2:$B$8,0),bd!$C$2,bd!$C$3,bd!$C$4,bd!$C$5,bd!$C$6,bd!$C$7,bd!$C$8),"")</f>
        <v/>
      </c>
    </row>
    <row r="15" spans="2:12" x14ac:dyDescent="0.25">
      <c r="D15" s="12">
        <f>IFERROR(CHOOSE(MATCH(A!D5,bd!$B$2:$B$8,0),bd!$C$2,bd!$C$3,bd!$C$4,bd!$C$5,bd!$C$6,bd!$C$7,bd!$C$8),"")</f>
        <v>0.5</v>
      </c>
      <c r="E15" s="12" t="str">
        <f>IFERROR(CHOOSE(MATCH(A!E5,bd!$B$2:$B$8,0),bd!$C$2,bd!$C$3,bd!$C$4,bd!$C$5,bd!$C$6,bd!$C$7,bd!$C$8),"")</f>
        <v/>
      </c>
      <c r="F15" s="12" t="str">
        <f>IFERROR(CHOOSE(MATCH(A!F5,bd!$B$2:$B$8,0),bd!$C$2,bd!$C$3,bd!$C$4,bd!$C$5,bd!$C$6,bd!$C$7,bd!$C$8),"")</f>
        <v/>
      </c>
      <c r="G15" s="12" t="str">
        <f>IFERROR(CHOOSE(MATCH(A!G5,bd!$B$2:$B$8,0),bd!$C$2,bd!$C$3,bd!$C$4,bd!$C$5,bd!$C$6,bd!$C$7,bd!$C$8),"")</f>
        <v/>
      </c>
      <c r="H15" s="12" t="str">
        <f>IFERROR(CHOOSE(MATCH(A!H5,bd!$B$2:$B$8,0),bd!$C$2,bd!$C$3,bd!$C$4,bd!$C$5,bd!$C$6,bd!$C$7,bd!$C$8),"")</f>
        <v/>
      </c>
    </row>
    <row r="16" spans="2:12" x14ac:dyDescent="0.25">
      <c r="D16" s="12">
        <f>IFERROR(CHOOSE(MATCH(A!D6,bd!$B$2:$B$8,0),bd!$C$2,bd!$C$3,bd!$C$4,bd!$C$5,bd!$C$6,bd!$C$7,bd!$C$8),"")</f>
        <v>0.75</v>
      </c>
      <c r="E16" s="12" t="str">
        <f>IFERROR(CHOOSE(MATCH(A!E6,bd!$B$2:$B$8,0),bd!$C$2,bd!$C$3,bd!$C$4,bd!$C$5,bd!$C$6,bd!$C$7,bd!$C$8),"")</f>
        <v/>
      </c>
      <c r="F16" s="12">
        <f>IFERROR(CHOOSE(MATCH(A!F6,bd!$B$2:$B$8,0),bd!$C$2,bd!$C$3,bd!$C$4,bd!$C$5,bd!$C$6,bd!$C$7,bd!$C$8),"")</f>
        <v>1</v>
      </c>
      <c r="G16" s="12" t="str">
        <f>IFERROR(CHOOSE(MATCH(A!G6,bd!$B$2:$B$8,0),bd!$C$2,bd!$C$3,bd!$C$4,bd!$C$5,bd!$C$6,bd!$C$7,bd!$C$8),"")</f>
        <v/>
      </c>
      <c r="H16" s="12" t="str">
        <f>IFERROR(CHOOSE(MATCH(A!H6,bd!$B$2:$B$8,0),bd!$C$2,bd!$C$3,bd!$C$4,bd!$C$5,bd!$C$6,bd!$C$7,bd!$C$8),"")</f>
        <v/>
      </c>
    </row>
    <row r="17" spans="4:8" x14ac:dyDescent="0.25">
      <c r="D17" s="12" t="str">
        <f>IFERROR(CHOOSE(MATCH(A!D7,bd!$B$2:$B$8,0),bd!$C$2,bd!$C$3,bd!$C$4,bd!$C$5,bd!$C$6,bd!$C$7,bd!$C$8),"")</f>
        <v/>
      </c>
      <c r="E17" s="12" t="str">
        <f>IFERROR(CHOOSE(MATCH(A!E7,bd!$B$2:$B$8,0),bd!$C$2,bd!$C$3,bd!$C$4,bd!$C$5,bd!$C$6,bd!$C$7,bd!$C$8),"")</f>
        <v/>
      </c>
      <c r="F17" s="12" t="str">
        <f>IFERROR(CHOOSE(MATCH(A!F7,bd!$B$2:$B$8,0),bd!$C$2,bd!$C$3,bd!$C$4,bd!$C$5,bd!$C$6,bd!$C$7,bd!$C$8),"")</f>
        <v/>
      </c>
      <c r="G17" s="12">
        <f>IFERROR(CHOOSE(MATCH(A!G7,bd!$B$2:$B$8,0),bd!$C$2,bd!$C$3,bd!$C$4,bd!$C$5,bd!$C$6,bd!$C$7,bd!$C$8),"")</f>
        <v>0.75</v>
      </c>
      <c r="H17" s="12">
        <f>IFERROR(CHOOSE(MATCH(A!H7,bd!$B$2:$B$8,0),bd!$C$2,bd!$C$3,bd!$C$4,bd!$C$5,bd!$C$6,bd!$C$7,bd!$C$8),"")</f>
        <v>0.75</v>
      </c>
    </row>
    <row r="18" spans="4:8" x14ac:dyDescent="0.25">
      <c r="D18" s="12" t="str">
        <f>IFERROR(CHOOSE(MATCH(A!D8,bd!$B$2:$B$8,0),bd!$C$2,bd!$C$3,bd!$C$4,bd!$C$5,bd!$C$6,bd!$C$7,bd!$C$8),"")</f>
        <v/>
      </c>
      <c r="E18" s="12" t="str">
        <f>IFERROR(CHOOSE(MATCH(A!E8,bd!$B$2:$B$8,0),bd!$C$2,bd!$C$3,bd!$C$4,bd!$C$5,bd!$C$6,bd!$C$7,bd!$C$8),"")</f>
        <v/>
      </c>
      <c r="F18" s="12" t="str">
        <f>IFERROR(CHOOSE(MATCH(A!F8,bd!$B$2:$B$8,0),bd!$C$2,bd!$C$3,bd!$C$4,bd!$C$5,bd!$C$6,bd!$C$7,bd!$C$8),"")</f>
        <v/>
      </c>
      <c r="G18" s="12" t="str">
        <f>IFERROR(CHOOSE(MATCH(A!G8,bd!$B$2:$B$8,0),bd!$C$2,bd!$C$3,bd!$C$4,bd!$C$5,bd!$C$6,bd!$C$7,bd!$C$8),"")</f>
        <v/>
      </c>
      <c r="H18" s="12" t="str">
        <f>IFERROR(CHOOSE(MATCH(A!H8,bd!$B$2:$B$8,0),bd!$C$2,bd!$C$3,bd!$C$4,bd!$C$5,bd!$C$6,bd!$C$7,bd!$C$8),"")</f>
        <v/>
      </c>
    </row>
    <row r="19" spans="4:8" x14ac:dyDescent="0.25">
      <c r="D19" s="12" t="str">
        <f>IFERROR(CHOOSE(MATCH(A!D9,bd!$B$2:$B$8,0),bd!$C$2,bd!$C$3,bd!$C$4,bd!$C$5,bd!$C$6,bd!$C$7,bd!$C$8),"")</f>
        <v/>
      </c>
      <c r="E19" s="12" t="str">
        <f>IFERROR(CHOOSE(MATCH(A!E9,bd!$B$2:$B$8,0),bd!$C$2,bd!$C$3,bd!$C$4,bd!$C$5,bd!$C$6,bd!$C$7,bd!$C$8),"")</f>
        <v/>
      </c>
      <c r="F19" s="12" t="str">
        <f>IFERROR(CHOOSE(MATCH(A!F9,bd!$B$2:$B$8,0),bd!$C$2,bd!$C$3,bd!$C$4,bd!$C$5,bd!$C$6,bd!$C$7,bd!$C$8),"")</f>
        <v/>
      </c>
      <c r="G19" s="12" t="str">
        <f>IFERROR(CHOOSE(MATCH(A!G9,bd!$B$2:$B$8,0),bd!$C$2,bd!$C$3,bd!$C$4,bd!$C$5,bd!$C$6,bd!$C$7,bd!$C$8),"")</f>
        <v/>
      </c>
      <c r="H19" s="12" t="str">
        <f>IFERROR(CHOOSE(MATCH(A!H9,bd!$B$2:$B$8,0),bd!$C$2,bd!$C$3,bd!$C$4,bd!$C$5,bd!$C$6,bd!$C$7,bd!$C$8),"")</f>
        <v/>
      </c>
    </row>
    <row r="20" spans="4:8" x14ac:dyDescent="0.25">
      <c r="D20" s="12">
        <f>IFERROR(CHOOSE(MATCH(A!D10,bd!$B$2:$B$8,0),bd!$C$2,bd!$C$3,bd!$C$4,bd!$C$5,bd!$C$6,bd!$C$7,bd!$C$8),"")</f>
        <v>1</v>
      </c>
      <c r="E20" s="12" t="str">
        <f>IFERROR(CHOOSE(MATCH(A!E10,bd!$B$2:$B$8,0),bd!$C$2,bd!$C$3,bd!$C$4,bd!$C$5,bd!$C$6,bd!$C$7,bd!$C$8),"")</f>
        <v/>
      </c>
      <c r="F20" s="12" t="str">
        <f>IFERROR(CHOOSE(MATCH(A!F10,bd!$B$2:$B$8,0),bd!$C$2,bd!$C$3,bd!$C$4,bd!$C$5,bd!$C$6,bd!$C$7,bd!$C$8),"")</f>
        <v/>
      </c>
      <c r="G20" s="12" t="str">
        <f>IFERROR(CHOOSE(MATCH(A!G10,bd!$B$2:$B$8,0),bd!$C$2,bd!$C$3,bd!$C$4,bd!$C$5,bd!$C$6,bd!$C$7,bd!$C$8),"")</f>
        <v/>
      </c>
      <c r="H20" s="12" t="str">
        <f>IFERROR(CHOOSE(MATCH(A!H10,bd!$B$2:$B$8,0),bd!$C$2,bd!$C$3,bd!$C$4,bd!$C$5,bd!$C$6,bd!$C$7,bd!$C$8),"")</f>
        <v/>
      </c>
    </row>
    <row r="22" spans="4:8" x14ac:dyDescent="0.25">
      <c r="D22" s="2">
        <f>SUM(D23:H31)</f>
        <v>5.75</v>
      </c>
    </row>
    <row r="23" spans="4:8" x14ac:dyDescent="0.25">
      <c r="D23" s="1" t="str">
        <f>IFERROR(VLOOKUP(D3,bd!$B$2:$C$8,2,FALSE),"")</f>
        <v/>
      </c>
      <c r="E23" s="1" t="str">
        <f>IFERROR(VLOOKUP(E3,bd!$B$2:$C$8,2,FALSE),"")</f>
        <v/>
      </c>
      <c r="F23" s="1" t="str">
        <f>IFERROR(VLOOKUP(F3,bd!$B$2:$C$8,2,FALSE),"")</f>
        <v/>
      </c>
      <c r="G23" s="1" t="str">
        <f>IFERROR(VLOOKUP(G3,bd!$B$2:$C$8,2,FALSE),"")</f>
        <v/>
      </c>
      <c r="H23" s="1" t="str">
        <f>IFERROR(VLOOKUP(H3,bd!$B$2:$C$8,2,FALSE),"")</f>
        <v/>
      </c>
    </row>
    <row r="24" spans="4:8" x14ac:dyDescent="0.25">
      <c r="D24" s="1">
        <f>IFERROR(VLOOKUP(D4,bd!$B$2:$C$8,2,FALSE),"")</f>
        <v>1</v>
      </c>
      <c r="E24" s="1" t="str">
        <f>IFERROR(VLOOKUP(E4,bd!$B$2:$C$8,2,FALSE),"")</f>
        <v/>
      </c>
      <c r="F24" s="1" t="str">
        <f>IFERROR(VLOOKUP(F4,bd!$B$2:$C$8,2,FALSE),"")</f>
        <v/>
      </c>
      <c r="G24" s="1" t="str">
        <f>IFERROR(VLOOKUP(G4,bd!$B$2:$C$8,2,FALSE),"")</f>
        <v/>
      </c>
      <c r="H24" s="1" t="str">
        <f>IFERROR(VLOOKUP(H4,bd!$B$2:$C$8,2,FALSE),"")</f>
        <v/>
      </c>
    </row>
    <row r="25" spans="4:8" x14ac:dyDescent="0.25">
      <c r="D25" s="1">
        <f>IFERROR(VLOOKUP(D5,bd!$B$2:$C$8,2,FALSE),"")</f>
        <v>0.5</v>
      </c>
      <c r="E25" s="1" t="str">
        <f>IFERROR(VLOOKUP(E5,bd!$B$2:$C$8,2,FALSE),"")</f>
        <v/>
      </c>
      <c r="F25" s="1" t="str">
        <f>IFERROR(VLOOKUP(F5,bd!$B$2:$C$8,2,FALSE),"")</f>
        <v/>
      </c>
      <c r="G25" s="1" t="str">
        <f>IFERROR(VLOOKUP(G5,bd!$B$2:$C$8,2,FALSE),"")</f>
        <v/>
      </c>
      <c r="H25" s="1" t="str">
        <f>IFERROR(VLOOKUP(H5,bd!$B$2:$C$8,2,FALSE),"")</f>
        <v/>
      </c>
    </row>
    <row r="26" spans="4:8" x14ac:dyDescent="0.25">
      <c r="D26" s="1">
        <f>IFERROR(VLOOKUP(D6,bd!$B$2:$C$8,2,FALSE),"")</f>
        <v>0.75</v>
      </c>
      <c r="E26" s="1" t="str">
        <f>IFERROR(VLOOKUP(E6,bd!$B$2:$C$8,2,FALSE),"")</f>
        <v/>
      </c>
      <c r="F26" s="1">
        <f>IFERROR(VLOOKUP(F6,bd!$B$2:$C$8,2,FALSE),"")</f>
        <v>1</v>
      </c>
      <c r="G26" s="1" t="str">
        <f>IFERROR(VLOOKUP(G6,bd!$B$2:$C$8,2,FALSE),"")</f>
        <v/>
      </c>
      <c r="H26" s="1" t="str">
        <f>IFERROR(VLOOKUP(H6,bd!$B$2:$C$8,2,FALSE),"")</f>
        <v/>
      </c>
    </row>
    <row r="27" spans="4:8" x14ac:dyDescent="0.25">
      <c r="D27" s="1" t="str">
        <f>IFERROR(VLOOKUP(D7,bd!$B$2:$C$8,2,FALSE),"")</f>
        <v/>
      </c>
      <c r="E27" s="1" t="str">
        <f>IFERROR(VLOOKUP(E7,bd!$B$2:$C$8,2,FALSE),"")</f>
        <v/>
      </c>
      <c r="F27" s="1" t="str">
        <f>IFERROR(VLOOKUP(F7,bd!$B$2:$C$8,2,FALSE),"")</f>
        <v/>
      </c>
      <c r="G27" s="1">
        <f>IFERROR(VLOOKUP(G7,bd!$B$2:$C$8,2,FALSE),"")</f>
        <v>0.75</v>
      </c>
      <c r="H27" s="1">
        <f>IFERROR(VLOOKUP(H7,bd!$B$2:$C$8,2,FALSE),"")</f>
        <v>0.75</v>
      </c>
    </row>
    <row r="28" spans="4:8" x14ac:dyDescent="0.25">
      <c r="D28" s="1" t="str">
        <f>IFERROR(VLOOKUP(D8,bd!$B$2:$C$8,2,FALSE),"")</f>
        <v/>
      </c>
      <c r="E28" s="1" t="str">
        <f>IFERROR(VLOOKUP(E8,bd!$B$2:$C$8,2,FALSE),"")</f>
        <v/>
      </c>
      <c r="F28" s="1" t="str">
        <f>IFERROR(VLOOKUP(F8,bd!$B$2:$C$8,2,FALSE),"")</f>
        <v/>
      </c>
      <c r="G28" s="1" t="str">
        <f>IFERROR(VLOOKUP(G8,bd!$B$2:$C$8,2,FALSE),"")</f>
        <v/>
      </c>
      <c r="H28" s="1" t="str">
        <f>IFERROR(VLOOKUP(H8,bd!$B$2:$C$8,2,FALSE),"")</f>
        <v/>
      </c>
    </row>
    <row r="29" spans="4:8" x14ac:dyDescent="0.25">
      <c r="D29" s="1" t="str">
        <f>IFERROR(VLOOKUP(D9,bd!$B$2:$C$8,2,FALSE),"")</f>
        <v/>
      </c>
      <c r="E29" s="1" t="str">
        <f>IFERROR(VLOOKUP(E9,bd!$B$2:$C$8,2,FALSE),"")</f>
        <v/>
      </c>
      <c r="F29" s="1" t="str">
        <f>IFERROR(VLOOKUP(F9,bd!$B$2:$C$8,2,FALSE),"")</f>
        <v/>
      </c>
      <c r="G29" s="1" t="str">
        <f>IFERROR(VLOOKUP(G9,bd!$B$2:$C$8,2,FALSE),"")</f>
        <v/>
      </c>
      <c r="H29" s="1" t="str">
        <f>IFERROR(VLOOKUP(H9,bd!$B$2:$C$8,2,FALSE),"")</f>
        <v/>
      </c>
    </row>
    <row r="30" spans="4:8" x14ac:dyDescent="0.25">
      <c r="D30" s="1">
        <f>IFERROR(VLOOKUP(D10,bd!$B$2:$C$8,2,FALSE),"")</f>
        <v>1</v>
      </c>
      <c r="E30" s="1" t="str">
        <f>IFERROR(VLOOKUP(E10,bd!$B$2:$C$8,2,FALSE),"")</f>
        <v/>
      </c>
      <c r="F30" s="1" t="str">
        <f>IFERROR(VLOOKUP(F10,bd!$B$2:$C$8,2,FALSE),"")</f>
        <v/>
      </c>
      <c r="G30" s="1" t="str">
        <f>IFERROR(VLOOKUP(G10,bd!$B$2:$C$8,2,FALSE),"")</f>
        <v/>
      </c>
      <c r="H30" s="1" t="str">
        <f>IFERROR(VLOOKUP(H10,bd!$B$2:$C$8,2,FALSE),"")</f>
        <v/>
      </c>
    </row>
    <row r="31" spans="4:8" x14ac:dyDescent="0.25">
      <c r="D31" s="1" t="str">
        <f>IFERROR(VLOOKUP(D11,bd!$B$2:$C$8,2,FALSE),"")</f>
        <v/>
      </c>
      <c r="E31" s="1" t="str">
        <f>IFERROR(VLOOKUP(E11,bd!$B$2:$C$8,2,FALSE),"")</f>
        <v/>
      </c>
      <c r="F31" s="1" t="str">
        <f>IFERROR(VLOOKUP(F11,bd!$B$2:$C$8,2,FALSE),"")</f>
        <v/>
      </c>
      <c r="G31" s="1" t="str">
        <f>IFERROR(VLOOKUP(G11,bd!$B$2:$C$8,2,FALSE),"")</f>
        <v/>
      </c>
      <c r="H31" s="1" t="str">
        <f>IFERROR(VLOOKUP(H11,bd!$B$2:$C$8,2,FALSE),"")</f>
        <v/>
      </c>
    </row>
  </sheetData>
  <dataValidations count="1">
    <dataValidation type="list" allowBlank="1" showInputMessage="1" showErrorMessage="1" sqref="D3:H11">
      <formula1>SALARIES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9"/>
  <sheetViews>
    <sheetView workbookViewId="0">
      <selection activeCell="J9" sqref="F2:J9"/>
    </sheetView>
  </sheetViews>
  <sheetFormatPr baseColWidth="10" defaultRowHeight="13.5" x14ac:dyDescent="0.25"/>
  <sheetData>
    <row r="1" spans="2:11" x14ac:dyDescent="0.25">
      <c r="B1" t="s">
        <v>0</v>
      </c>
      <c r="C1" t="s">
        <v>1</v>
      </c>
    </row>
    <row r="2" spans="2:11" x14ac:dyDescent="0.25">
      <c r="B2" t="s">
        <v>2</v>
      </c>
      <c r="C2">
        <v>1</v>
      </c>
      <c r="K2" t="str">
        <f>IFERROR(CHOOSE(VLOOKUP(A!I3,bd!$B$2:$D$8,3,FALSE),$C$2,$C$3,$C$4,$C$5,$C$6,$C$7,$C$8),"")</f>
        <v/>
      </c>
    </row>
    <row r="3" spans="2:11" x14ac:dyDescent="0.25">
      <c r="B3" t="s">
        <v>3</v>
      </c>
      <c r="C3">
        <v>0.5</v>
      </c>
      <c r="K3" t="str">
        <f>IFERROR(CHOOSE(VLOOKUP(A!I4,bd!$B$2:$D$8,3,FALSE),$C$2,$C$3,$C$4,$C$5,$C$6,$C$7,$C$8),"")</f>
        <v/>
      </c>
    </row>
    <row r="4" spans="2:11" x14ac:dyDescent="0.25">
      <c r="B4" t="s">
        <v>4</v>
      </c>
      <c r="C4">
        <v>0.8</v>
      </c>
      <c r="K4" t="str">
        <f>IFERROR(CHOOSE(VLOOKUP(A!I5,bd!$B$2:$D$8,3,FALSE),$C$2,$C$3,$C$4,$C$5,$C$6,$C$7,$C$8),"")</f>
        <v/>
      </c>
    </row>
    <row r="5" spans="2:11" x14ac:dyDescent="0.25">
      <c r="B5" t="s">
        <v>5</v>
      </c>
      <c r="C5">
        <v>1</v>
      </c>
      <c r="K5" t="str">
        <f>IFERROR(CHOOSE(VLOOKUP(A!I6,bd!$B$2:$D$8,3,FALSE),$C$2,$C$3,$C$4,$C$5,$C$6,$C$7,$C$8),"")</f>
        <v/>
      </c>
    </row>
    <row r="6" spans="2:11" x14ac:dyDescent="0.25">
      <c r="B6" t="s">
        <v>6</v>
      </c>
      <c r="C6">
        <v>1</v>
      </c>
      <c r="K6" t="str">
        <f>IFERROR(CHOOSE(VLOOKUP(A!I7,bd!$B$2:$D$8,3,FALSE),$C$2,$C$3,$C$4,$C$5,$C$6,$C$7,$C$8),"")</f>
        <v/>
      </c>
    </row>
    <row r="7" spans="2:11" x14ac:dyDescent="0.25">
      <c r="B7" t="s">
        <v>7</v>
      </c>
      <c r="C7">
        <v>1</v>
      </c>
      <c r="K7" t="str">
        <f>IFERROR(CHOOSE(VLOOKUP(A!I8,bd!$B$2:$D$8,3,FALSE),$C$2,$C$3,$C$4,$C$5,$C$6,$C$7,$C$8),"")</f>
        <v/>
      </c>
    </row>
    <row r="8" spans="2:11" x14ac:dyDescent="0.25">
      <c r="B8" t="s">
        <v>8</v>
      </c>
      <c r="C8">
        <v>0.75</v>
      </c>
      <c r="K8" t="str">
        <f>IFERROR(CHOOSE(VLOOKUP(A!I9,bd!$B$2:$D$8,3,FALSE),$C$2,$C$3,$C$4,$C$5,$C$6,$C$7,$C$8),"")</f>
        <v/>
      </c>
    </row>
    <row r="9" spans="2:11" x14ac:dyDescent="0.25">
      <c r="K9" t="str">
        <f>IFERROR(CHOOSE(VLOOKUP(A!I10,bd!$B$2:$D$8,3,FALSE),$C$2,$C$3,$C$4,$C$5,$C$6,$C$7,$C$8),"")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</vt:lpstr>
      <vt:lpstr>bd</vt:lpstr>
      <vt:lpstr>ETP</vt:lpstr>
      <vt:lpstr>SALARIES</vt:lpstr>
      <vt:lpstr>table1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Noël D</cp:lastModifiedBy>
  <dcterms:created xsi:type="dcterms:W3CDTF">2020-05-06T13:55:52Z</dcterms:created>
  <dcterms:modified xsi:type="dcterms:W3CDTF">2020-05-06T17:31:51Z</dcterms:modified>
</cp:coreProperties>
</file>