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3940" windowHeight="9630" activeTab="1"/>
    <workbookView xWindow="0" yWindow="0" windowWidth="24000" windowHeight="9735"/>
  </bookViews>
  <sheets>
    <sheet name="Suivi des commandes" sheetId="1" r:id="rId1"/>
    <sheet name="information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" i="2"/>
  <c r="Q4" i="1"/>
  <c r="Q5" i="1"/>
  <c r="Q6" i="1"/>
  <c r="Q7" i="1"/>
  <c r="Q8" i="1"/>
  <c r="Q9" i="1"/>
  <c r="Q10" i="1"/>
  <c r="Q11" i="1"/>
  <c r="Q12" i="1"/>
  <c r="Q13" i="1"/>
  <c r="Q14" i="1"/>
  <c r="Q15" i="1"/>
  <c r="Q3" i="1"/>
  <c r="Q2" i="1"/>
</calcChain>
</file>

<file path=xl/sharedStrings.xml><?xml version="1.0" encoding="utf-8"?>
<sst xmlns="http://schemas.openxmlformats.org/spreadsheetml/2006/main" count="55" uniqueCount="44">
  <si>
    <t>Typologie</t>
  </si>
  <si>
    <t>Demandeur commande</t>
  </si>
  <si>
    <t>Fournisseur</t>
  </si>
  <si>
    <t>Nom du contact</t>
  </si>
  <si>
    <t>Mail du contact</t>
  </si>
  <si>
    <t>Date du devis</t>
  </si>
  <si>
    <t>N° de devis</t>
  </si>
  <si>
    <t>Prix du devis HT</t>
  </si>
  <si>
    <t>Date réalisation du BDC</t>
  </si>
  <si>
    <t>N° BDC</t>
  </si>
  <si>
    <t>BDC réalisé par</t>
  </si>
  <si>
    <t>Date d'envoi BDC</t>
  </si>
  <si>
    <t>Date estimée de livraison</t>
  </si>
  <si>
    <t xml:space="preserve">Réception de commande </t>
  </si>
  <si>
    <t>Date de réception</t>
  </si>
  <si>
    <t>Communication au service de gestion pour Facturation</t>
  </si>
  <si>
    <t>Materiel</t>
  </si>
  <si>
    <t>LOXAM</t>
  </si>
  <si>
    <t>Marie</t>
  </si>
  <si>
    <t>agencelille@kiloutou-module.fr</t>
  </si>
  <si>
    <t>OUI</t>
  </si>
  <si>
    <t>KILOUTOU</t>
  </si>
  <si>
    <t>Alexandre DARCE</t>
  </si>
  <si>
    <t>Nicolas</t>
  </si>
  <si>
    <t>Bob</t>
  </si>
  <si>
    <t>B123445556</t>
  </si>
  <si>
    <t>A33448497438</t>
  </si>
  <si>
    <t>Christophe</t>
  </si>
  <si>
    <t xml:space="preserve">DATE DE COMMANDE </t>
  </si>
  <si>
    <t xml:space="preserve">FOURNISSEUR </t>
  </si>
  <si>
    <t>INTITULE</t>
  </si>
  <si>
    <t>QUANTITE</t>
  </si>
  <si>
    <t xml:space="preserve">DATE DE LIVRAISON </t>
  </si>
  <si>
    <t>PRIX HT</t>
  </si>
  <si>
    <t>FACTURE/ AVOIR</t>
  </si>
  <si>
    <t xml:space="preserve">INFO </t>
  </si>
  <si>
    <t>COMMANDE TOTAL / PARTIEL</t>
  </si>
  <si>
    <t>N° Du BDC</t>
  </si>
  <si>
    <t>Goupe électrogène</t>
  </si>
  <si>
    <t>FACTURE</t>
  </si>
  <si>
    <t>Conteneur</t>
  </si>
  <si>
    <t>Livraison</t>
  </si>
  <si>
    <t>aide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</si>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</sst>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44" fontId="2" fillId="2" borderId="2" xfId="2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65" fontId="0" fillId="3" borderId="2" xfId="1" applyNumberFormat="1" applyFont="1" applyFill="1" applyBorder="1" applyAlignment="1">
      <alignment horizontal="center" vertical="center"/>
    </xf>
    <xf numFmtId="44" fontId="0" fillId="3" borderId="2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65" fontId="0" fillId="0" borderId="2" xfId="1" applyNumberFormat="1" applyFont="1" applyBorder="1" applyAlignment="1">
      <alignment horizontal="center" vertical="center"/>
    </xf>
    <xf numFmtId="44" fontId="0" fillId="0" borderId="2" xfId="2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7" fontId="2" fillId="2" borderId="2" xfId="2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7" fontId="0" fillId="0" borderId="2" xfId="2" applyNumberFormat="1" applyFont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 wrapText="1"/>
    </xf>
    <xf numFmtId="7" fontId="0" fillId="3" borderId="2" xfId="2" applyNumberFormat="1" applyFont="1" applyFill="1" applyBorder="1" applyAlignment="1">
      <alignment horizontal="center" vertical="center" wrapText="1"/>
    </xf>
    <xf numFmtId="1" fontId="0" fillId="5" borderId="4" xfId="0" applyNumberFormat="1" applyFont="1" applyFill="1" applyBorder="1" applyAlignment="1">
      <alignment horizontal="center" vertical="center"/>
    </xf>
    <xf numFmtId="1" fontId="0" fillId="4" borderId="4" xfId="0" applyNumberFormat="1" applyFont="1" applyFill="1" applyBorder="1" applyAlignment="1">
      <alignment horizontal="center" vertical="center"/>
    </xf>
    <xf numFmtId="0" fontId="4" fillId="4" borderId="5" xfId="0" quotePrefix="1" applyFont="1" applyFill="1" applyBorder="1"/>
    <xf numFmtId="0" fontId="2" fillId="2" borderId="0" xfId="0" applyFont="1" applyFill="1" applyBorder="1" applyAlignment="1">
      <alignment horizontal="center" vertical="center" wrapText="1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00B0F0"/>
      </font>
    </dxf>
    <dxf>
      <fill>
        <patternFill>
          <bgColor rgb="FFFF0000"/>
        </patternFill>
      </fill>
    </dxf>
    <dxf>
      <font>
        <color rgb="FF00B0F0"/>
      </font>
    </dxf>
    <dxf>
      <fill>
        <patternFill>
          <bgColor rgb="FFFF0000"/>
        </patternFill>
      </fill>
    </dxf>
    <dxf>
      <font>
        <color rgb="FF00B0F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TASSERA/Eiffage/ERS%20-%20PSC%20-%20Documents/04-Mat&#233;riel/07-Commandes/d&#233;penses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commandes"/>
      <sheetName val="information"/>
      <sheetName val="ListingBDC"/>
      <sheetName val="Feuil1"/>
      <sheetName val="Graphique1"/>
      <sheetName val="graphique"/>
      <sheetName val="détail"/>
      <sheetName val="dépense"/>
      <sheetName val="listing"/>
      <sheetName val="Feuil8"/>
      <sheetName val="tes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gencelille@kiloutou-modul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topLeftCell="L35" workbookViewId="0">
      <selection activeCell="J3" sqref="J3"/>
    </sheetView>
    <sheetView tabSelected="1" topLeftCell="H1" zoomScale="85" zoomScaleNormal="85" workbookViewId="1">
      <selection activeCell="Q18" sqref="Q18"/>
    </sheetView>
  </sheetViews>
  <sheetFormatPr baseColWidth="10" defaultRowHeight="15" x14ac:dyDescent="0.25"/>
  <cols>
    <col min="2" max="2" width="18.140625" bestFit="1" customWidth="1"/>
    <col min="5" max="5" width="27.28515625" bestFit="1" customWidth="1"/>
    <col min="7" max="7" width="15.42578125" bestFit="1" customWidth="1"/>
  </cols>
  <sheetData>
    <row r="1" spans="1:17" ht="9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2" t="s">
        <v>8</v>
      </c>
      <c r="J1" s="5" t="s">
        <v>9</v>
      </c>
      <c r="K1" s="2" t="s">
        <v>10</v>
      </c>
      <c r="L1" s="6" t="s">
        <v>11</v>
      </c>
      <c r="M1" s="6" t="s">
        <v>12</v>
      </c>
      <c r="N1" s="2" t="s">
        <v>13</v>
      </c>
      <c r="O1" s="2" t="s">
        <v>14</v>
      </c>
      <c r="P1" s="2" t="s">
        <v>15</v>
      </c>
      <c r="Q1" s="32" t="s">
        <v>43</v>
      </c>
    </row>
    <row r="2" spans="1:17" x14ac:dyDescent="0.25">
      <c r="A2" s="7" t="s">
        <v>16</v>
      </c>
      <c r="B2" s="8" t="s">
        <v>23</v>
      </c>
      <c r="C2" s="8" t="s">
        <v>17</v>
      </c>
      <c r="D2" s="8" t="s">
        <v>18</v>
      </c>
      <c r="E2" s="9" t="s">
        <v>19</v>
      </c>
      <c r="F2" s="10">
        <v>43791</v>
      </c>
      <c r="G2" s="11">
        <v>991150006148</v>
      </c>
      <c r="H2" s="12">
        <v>1000</v>
      </c>
      <c r="I2" s="10">
        <v>43795</v>
      </c>
      <c r="J2" s="29" t="s">
        <v>26</v>
      </c>
      <c r="K2" s="8" t="s">
        <v>27</v>
      </c>
      <c r="L2" s="10">
        <v>43795</v>
      </c>
      <c r="M2" s="10">
        <v>43836</v>
      </c>
      <c r="N2" s="8" t="s">
        <v>20</v>
      </c>
      <c r="O2" s="10">
        <v>43836</v>
      </c>
      <c r="P2" s="8" t="s">
        <v>20</v>
      </c>
      <c r="Q2" t="str">
        <f>IF(AND(C2="",I2=""),"",C2&amp;I2)</f>
        <v>LOXAM43795</v>
      </c>
    </row>
    <row r="3" spans="1:17" x14ac:dyDescent="0.25">
      <c r="A3" s="13" t="s">
        <v>16</v>
      </c>
      <c r="B3" s="14" t="s">
        <v>24</v>
      </c>
      <c r="C3" s="14" t="s">
        <v>21</v>
      </c>
      <c r="D3" s="14" t="s">
        <v>22</v>
      </c>
      <c r="E3" s="14"/>
      <c r="F3" s="15">
        <v>43852</v>
      </c>
      <c r="G3" s="16">
        <v>27298705</v>
      </c>
      <c r="H3" s="17">
        <v>500</v>
      </c>
      <c r="I3" s="15">
        <v>43853</v>
      </c>
      <c r="J3" s="30" t="s">
        <v>25</v>
      </c>
      <c r="K3" s="14" t="s">
        <v>27</v>
      </c>
      <c r="L3" s="15"/>
      <c r="M3" s="15">
        <v>43853</v>
      </c>
      <c r="N3" s="14" t="s">
        <v>20</v>
      </c>
      <c r="O3" s="15">
        <v>43853</v>
      </c>
      <c r="P3" s="14"/>
      <c r="Q3" t="str">
        <f>IF(AND(C3="",I3=""),"",C3&amp;I3)</f>
        <v>KILOUTOU43853</v>
      </c>
    </row>
    <row r="4" spans="1:17" x14ac:dyDescent="0.25">
      <c r="Q4" t="str">
        <f t="shared" ref="Q4:Q15" si="0">IF(AND(C4="",I4=""),"",C4&amp;I4)</f>
        <v/>
      </c>
    </row>
    <row r="5" spans="1:17" x14ac:dyDescent="0.25">
      <c r="Q5" t="str">
        <f t="shared" si="0"/>
        <v/>
      </c>
    </row>
    <row r="6" spans="1:17" x14ac:dyDescent="0.25">
      <c r="Q6" t="str">
        <f t="shared" si="0"/>
        <v/>
      </c>
    </row>
    <row r="7" spans="1:17" x14ac:dyDescent="0.25">
      <c r="Q7" t="str">
        <f t="shared" si="0"/>
        <v/>
      </c>
    </row>
    <row r="8" spans="1:17" x14ac:dyDescent="0.25">
      <c r="Q8" t="str">
        <f t="shared" si="0"/>
        <v/>
      </c>
    </row>
    <row r="9" spans="1:17" x14ac:dyDescent="0.25">
      <c r="Q9" t="str">
        <f t="shared" si="0"/>
        <v/>
      </c>
    </row>
    <row r="10" spans="1:17" x14ac:dyDescent="0.25">
      <c r="Q10" t="str">
        <f t="shared" si="0"/>
        <v/>
      </c>
    </row>
    <row r="11" spans="1:17" x14ac:dyDescent="0.25">
      <c r="Q11" t="str">
        <f t="shared" si="0"/>
        <v/>
      </c>
    </row>
    <row r="12" spans="1:17" x14ac:dyDescent="0.25">
      <c r="Q12" t="str">
        <f t="shared" si="0"/>
        <v/>
      </c>
    </row>
    <row r="13" spans="1:17" x14ac:dyDescent="0.25">
      <c r="Q13" t="str">
        <f t="shared" si="0"/>
        <v/>
      </c>
    </row>
    <row r="14" spans="1:17" x14ac:dyDescent="0.25">
      <c r="Q14" t="str">
        <f t="shared" si="0"/>
        <v/>
      </c>
    </row>
    <row r="15" spans="1:17" x14ac:dyDescent="0.25">
      <c r="Q15" t="str">
        <f t="shared" si="0"/>
        <v/>
      </c>
    </row>
  </sheetData>
  <conditionalFormatting sqref="A2:M3">
    <cfRule type="containsBlanks" dxfId="12" priority="3">
      <formula>LEN(TRIM(A2))=0</formula>
    </cfRule>
  </conditionalFormatting>
  <conditionalFormatting sqref="N2:P3">
    <cfRule type="containsBlanks" dxfId="11" priority="2">
      <formula>LEN(TRIM(N2))=0</formula>
    </cfRule>
  </conditionalFormatting>
  <conditionalFormatting sqref="P1:P3 N1:N3 Q1">
    <cfRule type="containsText" dxfId="10" priority="1" operator="containsText" text="NON">
      <formula>NOT(ISERROR(SEARCH("NON",N1)))</formula>
    </cfRule>
  </conditionalFormatting>
  <hyperlinks>
    <hyperlink ref="E2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[1]ListingBDC!#REF!</xm:f>
          </x14:formula1>
          <xm:sqref>N2:N3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"/>
  <sheetViews>
    <sheetView tabSelected="1" zoomScale="85" zoomScaleNormal="85" workbookViewId="0">
      <selection activeCell="M8" sqref="M8"/>
    </sheetView>
    <sheetView workbookViewId="1">
      <selection activeCell="J2" sqref="J2:J4"/>
    </sheetView>
  </sheetViews>
  <sheetFormatPr baseColWidth="10" defaultRowHeight="15" x14ac:dyDescent="0.25"/>
  <cols>
    <col min="1" max="1" width="18.140625" customWidth="1"/>
    <col min="3" max="3" width="15.5703125" customWidth="1"/>
    <col min="9" max="9" width="13" customWidth="1"/>
  </cols>
  <sheetData>
    <row r="1" spans="1:10" ht="45" x14ac:dyDescent="0.25">
      <c r="A1" s="18" t="s">
        <v>28</v>
      </c>
      <c r="B1" s="2" t="s">
        <v>29</v>
      </c>
      <c r="C1" s="2" t="s">
        <v>30</v>
      </c>
      <c r="D1" s="2" t="s">
        <v>31</v>
      </c>
      <c r="E1" s="6" t="s">
        <v>32</v>
      </c>
      <c r="F1" s="19" t="s">
        <v>33</v>
      </c>
      <c r="G1" s="2" t="s">
        <v>34</v>
      </c>
      <c r="H1" s="2" t="s">
        <v>35</v>
      </c>
      <c r="I1" s="2" t="s">
        <v>36</v>
      </c>
      <c r="J1" s="20" t="s">
        <v>37</v>
      </c>
    </row>
    <row r="2" spans="1:10" ht="30" x14ac:dyDescent="0.25">
      <c r="A2" s="21">
        <v>43853</v>
      </c>
      <c r="B2" s="22" t="s">
        <v>21</v>
      </c>
      <c r="C2" s="22" t="s">
        <v>38</v>
      </c>
      <c r="D2" s="22">
        <v>1</v>
      </c>
      <c r="E2" s="23">
        <v>43853</v>
      </c>
      <c r="F2" s="24">
        <v>-500</v>
      </c>
      <c r="G2" s="22" t="s">
        <v>39</v>
      </c>
      <c r="H2" s="22" t="s">
        <v>42</v>
      </c>
      <c r="I2" s="22"/>
      <c r="J2" s="31" t="str">
        <f>IF(AND(A2="",B2=""),"",INDEX('Suivi des commandes'!$J$2:$J$100,MATCH(B2&amp;A2,'Suivi des commandes'!$Q$2:$Q$100,0),1))</f>
        <v>B123445556</v>
      </c>
    </row>
    <row r="3" spans="1:10" x14ac:dyDescent="0.25">
      <c r="A3" s="25">
        <v>43795</v>
      </c>
      <c r="B3" s="26" t="s">
        <v>17</v>
      </c>
      <c r="C3" s="26" t="s">
        <v>40</v>
      </c>
      <c r="D3" s="26">
        <v>1</v>
      </c>
      <c r="E3" s="27">
        <v>43836</v>
      </c>
      <c r="F3" s="28">
        <v>-799</v>
      </c>
      <c r="G3" s="26" t="s">
        <v>39</v>
      </c>
      <c r="H3" s="26" t="s">
        <v>42</v>
      </c>
      <c r="I3" s="26"/>
      <c r="J3" s="31" t="str">
        <f>IF(AND(A3="",B3=""),"",INDEX('Suivi des commandes'!$J$2:$J$100,MATCH(B3&amp;A3,'Suivi des commandes'!$Q$2:$Q$100,0),1))</f>
        <v>A33448497438</v>
      </c>
    </row>
    <row r="4" spans="1:10" x14ac:dyDescent="0.25">
      <c r="A4" s="21">
        <v>43795</v>
      </c>
      <c r="B4" s="22" t="s">
        <v>17</v>
      </c>
      <c r="C4" s="22" t="s">
        <v>41</v>
      </c>
      <c r="D4" s="22">
        <v>1</v>
      </c>
      <c r="E4" s="23">
        <v>43836</v>
      </c>
      <c r="F4" s="24">
        <v>-201</v>
      </c>
      <c r="G4" s="22" t="s">
        <v>39</v>
      </c>
      <c r="H4" s="22" t="s">
        <v>42</v>
      </c>
      <c r="I4" s="14"/>
      <c r="J4" s="31" t="str">
        <f>IF(AND(A4="",B4=""),"",INDEX('Suivi des commandes'!$J$2:$J$100,MATCH(B4&amp;A4,'Suivi des commandes'!$Q$2:$Q$100,0),1))</f>
        <v>A33448497438</v>
      </c>
    </row>
    <row r="5" spans="1:10" x14ac:dyDescent="0.25">
      <c r="J5" t="str">
        <f>IF(AND(A5="",B5=""),"",INDEX('Suivi des commandes'!$J$2:$J$100,MATCH(B5&amp;A5,'Suivi des commandes'!$Q$2:$Q$100,0),1))</f>
        <v/>
      </c>
    </row>
    <row r="6" spans="1:10" x14ac:dyDescent="0.25">
      <c r="J6" t="str">
        <f>IF(AND(A6="",B6=""),"",INDEX('Suivi des commandes'!$J$2:$J$100,MATCH(B6&amp;A6,'Suivi des commandes'!$Q$2:$Q$100,0),1))</f>
        <v/>
      </c>
    </row>
    <row r="7" spans="1:10" x14ac:dyDescent="0.25">
      <c r="J7" t="str">
        <f>IF(AND(A7="",B7=""),"",INDEX('Suivi des commandes'!$J$2:$J$100,MATCH(B7&amp;A7,'Suivi des commandes'!$Q$2:$Q$100,0),1))</f>
        <v/>
      </c>
    </row>
    <row r="8" spans="1:10" x14ac:dyDescent="0.25">
      <c r="J8" t="str">
        <f>IF(AND(A8="",B8=""),"",INDEX('Suivi des commandes'!$J$2:$J$100,MATCH(B8&amp;A8,'Suivi des commandes'!$Q$2:$Q$100,0),1))</f>
        <v/>
      </c>
    </row>
    <row r="9" spans="1:10" x14ac:dyDescent="0.25">
      <c r="J9" t="str">
        <f>IF(AND(A9="",B9=""),"",INDEX('Suivi des commandes'!$J$2:$J$100,MATCH(B9&amp;A9,'Suivi des commandes'!$Q$2:$Q$100,0),1))</f>
        <v/>
      </c>
    </row>
    <row r="10" spans="1:10" x14ac:dyDescent="0.25">
      <c r="J10" t="str">
        <f>IF(AND(A10="",B10=""),"",INDEX('Suivi des commandes'!$J$2:$J$100,MATCH(B10&amp;A10,'Suivi des commandes'!$Q$2:$Q$100,0),1))</f>
        <v/>
      </c>
    </row>
    <row r="11" spans="1:10" x14ac:dyDescent="0.25">
      <c r="J11" t="str">
        <f>IF(AND(A11="",B11=""),"",INDEX('Suivi des commandes'!$J$2:$J$100,MATCH(B11&amp;A11,'Suivi des commandes'!$Q$2:$Q$100,0),1))</f>
        <v/>
      </c>
    </row>
    <row r="12" spans="1:10" x14ac:dyDescent="0.25">
      <c r="J12" t="str">
        <f>IF(AND(A12="",B12=""),"",INDEX('Suivi des commandes'!$J$2:$J$100,MATCH(B12&amp;A12,'Suivi des commandes'!$Q$2:$Q$100,0),1))</f>
        <v/>
      </c>
    </row>
    <row r="13" spans="1:10" x14ac:dyDescent="0.25">
      <c r="J13" t="str">
        <f>IF(AND(A13="",B13=""),"",INDEX('Suivi des commandes'!$J$2:$J$100,MATCH(B13&amp;A13,'Suivi des commandes'!$Q$2:$Q$100,0),1))</f>
        <v/>
      </c>
    </row>
    <row r="14" spans="1:10" x14ac:dyDescent="0.25">
      <c r="J14" t="str">
        <f>IF(AND(A14="",B14=""),"",INDEX('Suivi des commandes'!$J$2:$J$100,MATCH(B14&amp;A14,'Suivi des commandes'!$Q$2:$Q$100,0),1))</f>
        <v/>
      </c>
    </row>
    <row r="15" spans="1:10" x14ac:dyDescent="0.25">
      <c r="J15" t="str">
        <f>IF(AND(A15="",B15=""),"",INDEX('Suivi des commandes'!$J$2:$J$100,MATCH(B15&amp;A15,'Suivi des commandes'!$Q$2:$Q$100,0),1))</f>
        <v/>
      </c>
    </row>
    <row r="16" spans="1:10" x14ac:dyDescent="0.25">
      <c r="J16" t="str">
        <f>IF(AND(A16="",B16=""),"",INDEX('Suivi des commandes'!$J$2:$J$100,MATCH(B16&amp;A16,'Suivi des commandes'!$Q$2:$Q$100,0),1))</f>
        <v/>
      </c>
    </row>
    <row r="17" spans="10:10" x14ac:dyDescent="0.25">
      <c r="J17" t="str">
        <f>IF(AND(A17="",B17=""),"",INDEX('Suivi des commandes'!$J$2:$J$100,MATCH(B17&amp;A17,'Suivi des commandes'!$Q$2:$Q$100,0),1))</f>
        <v/>
      </c>
    </row>
    <row r="18" spans="10:10" x14ac:dyDescent="0.25">
      <c r="J18" t="str">
        <f>IF(AND(A18="",B18=""),"",INDEX('Suivi des commandes'!$J$2:$J$100,MATCH(B18&amp;A18,'Suivi des commandes'!$Q$2:$Q$100,0),1))</f>
        <v/>
      </c>
    </row>
    <row r="19" spans="10:10" x14ac:dyDescent="0.25">
      <c r="J19" t="str">
        <f>IF(AND(A19="",B19=""),"",INDEX('Suivi des commandes'!$J$2:$J$100,MATCH(B19&amp;A19,'Suivi des commandes'!$Q$2:$Q$100,0),1))</f>
        <v/>
      </c>
    </row>
    <row r="20" spans="10:10" x14ac:dyDescent="0.25">
      <c r="J20" t="str">
        <f>IF(AND(A20="",B20=""),"",INDEX('Suivi des commandes'!$J$2:$J$100,MATCH(B20&amp;A20,'Suivi des commandes'!$Q$2:$Q$100,0),1))</f>
        <v/>
      </c>
    </row>
    <row r="21" spans="10:10" x14ac:dyDescent="0.25">
      <c r="J21" t="str">
        <f>IF(AND(A21="",B21=""),"",INDEX('Suivi des commandes'!$J$2:$J$100,MATCH(B21&amp;A21,'Suivi des commandes'!$Q$2:$Q$100,0),1))</f>
        <v/>
      </c>
    </row>
    <row r="22" spans="10:10" x14ac:dyDescent="0.25">
      <c r="J22" t="str">
        <f>IF(AND(A22="",B22=""),"",INDEX('Suivi des commandes'!$J$2:$J$100,MATCH(B22&amp;A22,'Suivi des commandes'!$Q$2:$Q$100,0),1))</f>
        <v/>
      </c>
    </row>
    <row r="23" spans="10:10" x14ac:dyDescent="0.25">
      <c r="J23" t="str">
        <f>IF(AND(A23="",B23=""),"",INDEX('Suivi des commandes'!$J$2:$J$100,MATCH(B23&amp;A23,'Suivi des commandes'!$Q$2:$Q$100,0),1))</f>
        <v/>
      </c>
    </row>
    <row r="24" spans="10:10" x14ac:dyDescent="0.25">
      <c r="J24" t="str">
        <f>IF(AND(A24="",B24=""),"",INDEX('Suivi des commandes'!$J$2:$J$100,MATCH(B24&amp;A24,'Suivi des commandes'!$Q$2:$Q$100,0),1))</f>
        <v/>
      </c>
    </row>
  </sheetData>
  <conditionalFormatting sqref="F1">
    <cfRule type="cellIs" dxfId="9" priority="5" operator="between">
      <formula>0</formula>
      <formula>9.99999999999999E+30</formula>
    </cfRule>
  </conditionalFormatting>
  <conditionalFormatting sqref="J1">
    <cfRule type="containsErrors" dxfId="8" priority="6">
      <formula>ISERROR(J1)</formula>
    </cfRule>
  </conditionalFormatting>
  <conditionalFormatting sqref="F2">
    <cfRule type="cellIs" dxfId="7" priority="3" operator="between">
      <formula>0</formula>
      <formula>9.99999999999999E+30</formula>
    </cfRule>
  </conditionalFormatting>
  <conditionalFormatting sqref="J2:J4">
    <cfRule type="containsErrors" dxfId="6" priority="4">
      <formula>ISERROR(J2)</formula>
    </cfRule>
  </conditionalFormatting>
  <conditionalFormatting sqref="F3:F4">
    <cfRule type="cellIs" dxfId="5" priority="1" operator="between">
      <formula>0</formula>
      <formula>9.99999999999999E+30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commandes</vt:lpstr>
      <vt:lpstr>information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TASSERA Gaetan [EIFFAGE INFRASTRUCTURES]</dc:creator>
  <cp:lastModifiedBy>Noël D</cp:lastModifiedBy>
  <dcterms:created xsi:type="dcterms:W3CDTF">2020-04-19T09:44:35Z</dcterms:created>
  <dcterms:modified xsi:type="dcterms:W3CDTF">2020-04-19T10:32:14Z</dcterms:modified>
</cp:coreProperties>
</file>