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 tabRatio="633" activeTab="4"/>
  </bookViews>
  <sheets>
    <sheet name="Fiche 01" sheetId="1" r:id="rId1"/>
    <sheet name="Fiche 02" sheetId="25" r:id="rId2"/>
    <sheet name="Fiche 03" sheetId="26" r:id="rId3"/>
    <sheet name="Fiche 04" sheetId="27" r:id="rId4"/>
    <sheet name="divers" sheetId="2" r:id="rId5"/>
    <sheet name="synthese" sheetId="3" r:id="rId6"/>
  </sheets>
  <definedNames>
    <definedName name="_xlnm._FilterDatabase" localSheetId="5" hidden="1">synthese!$A$4:$H$22</definedName>
    <definedName name="Acoua">divers!$I$3:$I$4</definedName>
    <definedName name="Bandraboua">divers!$I$7:$I$12</definedName>
    <definedName name="Bandrélé">divers!$M$21:$M$26</definedName>
    <definedName name="Bouéni">divers!$M$31:$M$36</definedName>
    <definedName name="Chiconi">divers!$O$21:$O$22</definedName>
    <definedName name="Chirongui">divers!$O$11:$O$16</definedName>
    <definedName name="Communes">divers!$F$11:$F$27</definedName>
    <definedName name="Dembéni">divers!$M$13:$M$17</definedName>
    <definedName name="departements">divers!$Q$2:$R$109</definedName>
    <definedName name="Dzaoudzi_Labattoir">divers!$K$14:$K$15</definedName>
    <definedName name="KaniKéli">divers!$O$27:$O$32</definedName>
    <definedName name="Koungou">divers!$M$2:$M$8</definedName>
    <definedName name="Mamoudzou">divers!$K$2:$K$10</definedName>
    <definedName name="Mtsamboro">divers!$I$27:$I$29</definedName>
    <definedName name="MTsangamouji">divers!$K$29:$K$31</definedName>
    <definedName name="Ouangani">divers!$O$3:$O$6</definedName>
    <definedName name="Pamandzi">divers!$K$18</definedName>
    <definedName name="Sada">divers!$K$23:$K$24</definedName>
    <definedName name="Tsingoni">divers!$I$18:$I$21</definedName>
  </definedName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3" l="1"/>
  <c r="C9" i="3"/>
  <c r="D9" i="3"/>
  <c r="E9" i="3"/>
  <c r="F9" i="3"/>
  <c r="G9" i="3"/>
  <c r="H9" i="3"/>
  <c r="C21" i="2"/>
  <c r="C25" i="2"/>
  <c r="C29" i="2"/>
  <c r="C33" i="2"/>
  <c r="C37" i="2"/>
  <c r="C41" i="2"/>
  <c r="C45" i="2"/>
  <c r="C28" i="2"/>
  <c r="C44" i="2"/>
  <c r="C22" i="2"/>
  <c r="C26" i="2"/>
  <c r="C30" i="2"/>
  <c r="C34" i="2"/>
  <c r="C38" i="2"/>
  <c r="C42" i="2"/>
  <c r="C46" i="2"/>
  <c r="C32" i="2"/>
  <c r="C40" i="2"/>
  <c r="C23" i="2"/>
  <c r="C27" i="2"/>
  <c r="C31" i="2"/>
  <c r="C35" i="2"/>
  <c r="C39" i="2"/>
  <c r="C43" i="2"/>
  <c r="C47" i="2"/>
  <c r="C24" i="2"/>
  <c r="C36" i="2"/>
  <c r="C20" i="2"/>
  <c r="D36" i="2" l="1"/>
  <c r="D24" i="2"/>
  <c r="D47" i="2"/>
  <c r="D43" i="2"/>
  <c r="D39" i="2"/>
  <c r="D35" i="2"/>
  <c r="D31" i="2"/>
  <c r="D27" i="2"/>
  <c r="D23" i="2"/>
  <c r="D40" i="2"/>
  <c r="D32" i="2"/>
  <c r="D46" i="2"/>
  <c r="D42" i="2"/>
  <c r="D38" i="2"/>
  <c r="D34" i="2"/>
  <c r="D30" i="2"/>
  <c r="D26" i="2"/>
  <c r="D22" i="2"/>
  <c r="D44" i="2"/>
  <c r="D28" i="2"/>
  <c r="D45" i="2"/>
  <c r="D41" i="2"/>
  <c r="D37" i="2"/>
  <c r="D33" i="2"/>
  <c r="D29" i="2"/>
  <c r="D25" i="2"/>
  <c r="D21" i="2"/>
  <c r="D20" i="2"/>
  <c r="G2" i="27"/>
  <c r="K6" i="27" l="1"/>
  <c r="K6" i="26"/>
  <c r="B8" i="3" s="1"/>
  <c r="K6" i="25"/>
  <c r="B7" i="3" s="1"/>
  <c r="K6" i="1" l="1"/>
  <c r="B6" i="3" s="1"/>
  <c r="H8" i="3" l="1"/>
  <c r="H7" i="3"/>
  <c r="H6" i="3"/>
  <c r="B9" i="27" l="1"/>
  <c r="B9" i="26"/>
  <c r="B9" i="25"/>
  <c r="B9" i="1"/>
  <c r="C9" i="1" l="1"/>
  <c r="E12" i="27" l="1"/>
  <c r="K10" i="27"/>
  <c r="K11" i="27" s="1"/>
  <c r="G9" i="27"/>
  <c r="C9" i="27"/>
  <c r="E8" i="3"/>
  <c r="F8" i="3"/>
  <c r="G8" i="3"/>
  <c r="D8" i="3"/>
  <c r="C8" i="3"/>
  <c r="K10" i="26"/>
  <c r="K11" i="26" s="1"/>
  <c r="G9" i="26"/>
  <c r="C9" i="26"/>
  <c r="G7" i="3"/>
  <c r="F7" i="3"/>
  <c r="E7" i="3"/>
  <c r="D7" i="3"/>
  <c r="C7" i="3"/>
  <c r="K10" i="25"/>
  <c r="K11" i="25" s="1"/>
  <c r="G9" i="25"/>
  <c r="C9" i="25"/>
  <c r="K10" i="1" l="1"/>
  <c r="K11" i="1" s="1"/>
  <c r="G9" i="1" l="1"/>
  <c r="G6" i="3" l="1"/>
  <c r="F6" i="3"/>
  <c r="E6" i="3"/>
  <c r="D6" i="3"/>
  <c r="C6" i="3"/>
  <c r="E12" i="1" l="1"/>
</calcChain>
</file>

<file path=xl/sharedStrings.xml><?xml version="1.0" encoding="utf-8"?>
<sst xmlns="http://schemas.openxmlformats.org/spreadsheetml/2006/main" count="450" uniqueCount="359">
  <si>
    <t>Prénom :</t>
  </si>
  <si>
    <t>à :</t>
  </si>
  <si>
    <t>NOM:</t>
  </si>
  <si>
    <t>Ouangani</t>
  </si>
  <si>
    <t>Code postal:</t>
  </si>
  <si>
    <t>Acoua</t>
  </si>
  <si>
    <t>Bandraboua</t>
  </si>
  <si>
    <t>Bandrélé</t>
  </si>
  <si>
    <t>Bouéni</t>
  </si>
  <si>
    <t>Chiconi</t>
  </si>
  <si>
    <t>Chirongui</t>
  </si>
  <si>
    <t>Dembéni</t>
  </si>
  <si>
    <t>Koungou</t>
  </si>
  <si>
    <t>Dzaoudzi</t>
  </si>
  <si>
    <t>Mamoudzou</t>
  </si>
  <si>
    <t>M'tsamboro</t>
  </si>
  <si>
    <t>Pamandzi</t>
  </si>
  <si>
    <t>Sada</t>
  </si>
  <si>
    <t>Tsingoni</t>
  </si>
  <si>
    <t>Communes</t>
  </si>
  <si>
    <t>Code Postal</t>
  </si>
  <si>
    <t>Kawéni</t>
  </si>
  <si>
    <t>Kavani</t>
  </si>
  <si>
    <t>Passamainty</t>
  </si>
  <si>
    <t>Vahibé</t>
  </si>
  <si>
    <t>Tsoundzou I</t>
  </si>
  <si>
    <t>Tsoundzou II</t>
  </si>
  <si>
    <t>Majicavo Koropa</t>
  </si>
  <si>
    <t>Longoni</t>
  </si>
  <si>
    <t>Trévani</t>
  </si>
  <si>
    <t>Majicavo Lamir</t>
  </si>
  <si>
    <t>Kangani</t>
  </si>
  <si>
    <t>Labattoir</t>
  </si>
  <si>
    <t>Tsararano</t>
  </si>
  <si>
    <t>Iloni</t>
  </si>
  <si>
    <t>Dzoumogné</t>
  </si>
  <si>
    <t>Handrema</t>
  </si>
  <si>
    <t>Bouyouni</t>
  </si>
  <si>
    <t>Combani</t>
  </si>
  <si>
    <t>Miréréni</t>
  </si>
  <si>
    <t>Manjagou</t>
  </si>
  <si>
    <t>Bandrele</t>
  </si>
  <si>
    <t>Nyambadao</t>
  </si>
  <si>
    <t>Dapani</t>
  </si>
  <si>
    <t>Hamouro</t>
  </si>
  <si>
    <t>Bambo-Est</t>
  </si>
  <si>
    <t>Barakani</t>
  </si>
  <si>
    <t>Kahani</t>
  </si>
  <si>
    <t>Coconi</t>
  </si>
  <si>
    <t>Poroani</t>
  </si>
  <si>
    <t>Tsimkoura</t>
  </si>
  <si>
    <t>Malamani</t>
  </si>
  <si>
    <t>Sohoa</t>
  </si>
  <si>
    <t>Hamjago</t>
  </si>
  <si>
    <t>M'Tsangamouji</t>
  </si>
  <si>
    <t>Chembényoumba</t>
  </si>
  <si>
    <t>M'liha</t>
  </si>
  <si>
    <t>M'zouazia</t>
  </si>
  <si>
    <t>Moinatrindi</t>
  </si>
  <si>
    <t>Hagnoundrou</t>
  </si>
  <si>
    <t>Bambo-Ouest</t>
  </si>
  <si>
    <t>Kani-Kéli</t>
  </si>
  <si>
    <t>Choungui</t>
  </si>
  <si>
    <t>Passy-Kéli</t>
  </si>
  <si>
    <t>Hajangoua</t>
  </si>
  <si>
    <t>Ongoujou</t>
  </si>
  <si>
    <t>M'roalé</t>
  </si>
  <si>
    <t>M'bouanatsa</t>
  </si>
  <si>
    <t>M'tsapéré</t>
  </si>
  <si>
    <t>M'tsangadoua</t>
  </si>
  <si>
    <t>M'tsamoudou</t>
  </si>
  <si>
    <t>M'tsahara</t>
  </si>
  <si>
    <t>M'ronabéja</t>
  </si>
  <si>
    <t>M'bouini</t>
  </si>
  <si>
    <t>Kani bé</t>
  </si>
  <si>
    <t>Commune :</t>
  </si>
  <si>
    <t>Ville/ village :</t>
  </si>
  <si>
    <t>M'ramadoudou</t>
  </si>
  <si>
    <t>Mtsamboro</t>
  </si>
  <si>
    <t>KaniKéli</t>
  </si>
  <si>
    <t>M'tsangamouji</t>
  </si>
  <si>
    <t>DzaoudziLabattoir</t>
  </si>
  <si>
    <t>Convertion pour recherche tableau</t>
  </si>
  <si>
    <t>M'tsangamboua</t>
  </si>
  <si>
    <t>Téléphone 1</t>
  </si>
  <si>
    <t>Téléphone 2</t>
  </si>
  <si>
    <t>Nom</t>
  </si>
  <si>
    <t>Prénom</t>
  </si>
  <si>
    <t>Madame:</t>
  </si>
  <si>
    <t>Monsieur :</t>
  </si>
  <si>
    <t>Né(e) le :</t>
  </si>
  <si>
    <t>Fiche 10</t>
  </si>
  <si>
    <t>Fiche 11</t>
  </si>
  <si>
    <t>Fiche n°1</t>
  </si>
  <si>
    <t>Fiche n°2</t>
  </si>
  <si>
    <t>Fiche n°3</t>
  </si>
  <si>
    <t>Fiche n°4</t>
  </si>
  <si>
    <t>N° de la fiche</t>
  </si>
  <si>
    <t>Fiche 12</t>
  </si>
  <si>
    <t>SITUATION PROFESSIONNELLE</t>
  </si>
  <si>
    <t xml:space="preserve">INFORMATIONS  PERSONNELLES </t>
  </si>
  <si>
    <t>Enseignants</t>
  </si>
  <si>
    <t>n°</t>
  </si>
  <si>
    <t>Département</t>
  </si>
  <si>
    <t>01</t>
  </si>
  <si>
    <t>Ain</t>
  </si>
  <si>
    <t>02</t>
  </si>
  <si>
    <t>Aisne</t>
  </si>
  <si>
    <t>03</t>
  </si>
  <si>
    <t>Allier</t>
  </si>
  <si>
    <t>04</t>
  </si>
  <si>
    <t>Alpes-de-Haute-Provence</t>
  </si>
  <si>
    <t>05</t>
  </si>
  <si>
    <t>Hautes-Alpes</t>
  </si>
  <si>
    <t>06</t>
  </si>
  <si>
    <t>Alpes-Maritimes</t>
  </si>
  <si>
    <t>07</t>
  </si>
  <si>
    <t>Ardèche</t>
  </si>
  <si>
    <t>08</t>
  </si>
  <si>
    <t>Ardennes</t>
  </si>
  <si>
    <t>09</t>
  </si>
  <si>
    <t>Ariège</t>
  </si>
  <si>
    <t>10</t>
  </si>
  <si>
    <t>Aube</t>
  </si>
  <si>
    <t>11</t>
  </si>
  <si>
    <t>Aude</t>
  </si>
  <si>
    <t>12</t>
  </si>
  <si>
    <t>Aveyron</t>
  </si>
  <si>
    <t>13</t>
  </si>
  <si>
    <t>Bouches-du-Rhône</t>
  </si>
  <si>
    <t>14</t>
  </si>
  <si>
    <t>Calvados</t>
  </si>
  <si>
    <t>15</t>
  </si>
  <si>
    <t>Cantal</t>
  </si>
  <si>
    <t>16</t>
  </si>
  <si>
    <t>Charente</t>
  </si>
  <si>
    <t>17</t>
  </si>
  <si>
    <t>Charente-Maritime</t>
  </si>
  <si>
    <t>18</t>
  </si>
  <si>
    <t>Cher</t>
  </si>
  <si>
    <t>19</t>
  </si>
  <si>
    <t>Corrèze</t>
  </si>
  <si>
    <t>2A</t>
  </si>
  <si>
    <t>Corse-du-Sud</t>
  </si>
  <si>
    <t>2B</t>
  </si>
  <si>
    <t>Haute-Corse</t>
  </si>
  <si>
    <t>21</t>
  </si>
  <si>
    <t>Côte-d'Or</t>
  </si>
  <si>
    <t>22</t>
  </si>
  <si>
    <t>Côtes-d'Armor</t>
  </si>
  <si>
    <t>23</t>
  </si>
  <si>
    <t>Creuse</t>
  </si>
  <si>
    <t>24</t>
  </si>
  <si>
    <t>Dordogne</t>
  </si>
  <si>
    <t>25</t>
  </si>
  <si>
    <t>Doubs</t>
  </si>
  <si>
    <t>26</t>
  </si>
  <si>
    <t>Drôme</t>
  </si>
  <si>
    <t>27</t>
  </si>
  <si>
    <t>Eure</t>
  </si>
  <si>
    <t>28</t>
  </si>
  <si>
    <t>Eure-et-Loir</t>
  </si>
  <si>
    <t>29</t>
  </si>
  <si>
    <t>Finistère</t>
  </si>
  <si>
    <t>30</t>
  </si>
  <si>
    <t>Gard</t>
  </si>
  <si>
    <t>31</t>
  </si>
  <si>
    <t>33</t>
  </si>
  <si>
    <t>Gironde</t>
  </si>
  <si>
    <t>34</t>
  </si>
  <si>
    <t>Hérault</t>
  </si>
  <si>
    <t>35</t>
  </si>
  <si>
    <t>Ille-et-Vilaine</t>
  </si>
  <si>
    <t>36</t>
  </si>
  <si>
    <t>Indre</t>
  </si>
  <si>
    <t>37</t>
  </si>
  <si>
    <t>Indre-et-Loire</t>
  </si>
  <si>
    <t>38</t>
  </si>
  <si>
    <t>Isère</t>
  </si>
  <si>
    <t>39</t>
  </si>
  <si>
    <t>Jura</t>
  </si>
  <si>
    <t>40</t>
  </si>
  <si>
    <t>Landes</t>
  </si>
  <si>
    <t>41</t>
  </si>
  <si>
    <t>Loir-et-Cher</t>
  </si>
  <si>
    <t>42</t>
  </si>
  <si>
    <t>Loire</t>
  </si>
  <si>
    <t>43</t>
  </si>
  <si>
    <t>Haute-Loire</t>
  </si>
  <si>
    <t>44</t>
  </si>
  <si>
    <t>Loire-Atlantique</t>
  </si>
  <si>
    <t>45</t>
  </si>
  <si>
    <t>Loiret</t>
  </si>
  <si>
    <t>46</t>
  </si>
  <si>
    <t>Lot</t>
  </si>
  <si>
    <t>47</t>
  </si>
  <si>
    <t>Lot-et-Garonne</t>
  </si>
  <si>
    <t>48</t>
  </si>
  <si>
    <t>Lozère</t>
  </si>
  <si>
    <t>49</t>
  </si>
  <si>
    <t>Maine-et-Loire</t>
  </si>
  <si>
    <t>50</t>
  </si>
  <si>
    <t>Manche</t>
  </si>
  <si>
    <t>51</t>
  </si>
  <si>
    <t>Marne</t>
  </si>
  <si>
    <t>52</t>
  </si>
  <si>
    <t>Haute-Marne</t>
  </si>
  <si>
    <t>53</t>
  </si>
  <si>
    <t>Mayenne</t>
  </si>
  <si>
    <t>54</t>
  </si>
  <si>
    <t>Meurthe-et-Moselle</t>
  </si>
  <si>
    <t>55</t>
  </si>
  <si>
    <t>Meuse</t>
  </si>
  <si>
    <t>56</t>
  </si>
  <si>
    <t>Morbihan</t>
  </si>
  <si>
    <t>57</t>
  </si>
  <si>
    <t>Moselle</t>
  </si>
  <si>
    <t>58</t>
  </si>
  <si>
    <t>Nièvre</t>
  </si>
  <si>
    <t>59</t>
  </si>
  <si>
    <t>Nord</t>
  </si>
  <si>
    <t>60</t>
  </si>
  <si>
    <t>Oise</t>
  </si>
  <si>
    <t>61</t>
  </si>
  <si>
    <t>Orne</t>
  </si>
  <si>
    <t>62</t>
  </si>
  <si>
    <t>Pas-de-Calais</t>
  </si>
  <si>
    <t>63</t>
  </si>
  <si>
    <t>Puy-de-Dôme</t>
  </si>
  <si>
    <t>64</t>
  </si>
  <si>
    <t>Pyrénées-Atlantiques</t>
  </si>
  <si>
    <t>65</t>
  </si>
  <si>
    <t>Hautes-Pyrénées</t>
  </si>
  <si>
    <t>66</t>
  </si>
  <si>
    <t>Pyrénées-Orientales</t>
  </si>
  <si>
    <t>67</t>
  </si>
  <si>
    <t>Bas-Rhin</t>
  </si>
  <si>
    <t>68</t>
  </si>
  <si>
    <t>Haut-Rhin</t>
  </si>
  <si>
    <t>69</t>
  </si>
  <si>
    <t>Rhône</t>
  </si>
  <si>
    <t>70</t>
  </si>
  <si>
    <t>Haute-Saône</t>
  </si>
  <si>
    <t>71</t>
  </si>
  <si>
    <t>Saône-et-Loire</t>
  </si>
  <si>
    <t>72</t>
  </si>
  <si>
    <t>Sarthe</t>
  </si>
  <si>
    <t>73</t>
  </si>
  <si>
    <t>Savoie</t>
  </si>
  <si>
    <t>74</t>
  </si>
  <si>
    <t>Haute-Savoie</t>
  </si>
  <si>
    <t>75</t>
  </si>
  <si>
    <t>Paris</t>
  </si>
  <si>
    <t>76</t>
  </si>
  <si>
    <t>Seine-Maritime</t>
  </si>
  <si>
    <t>77</t>
  </si>
  <si>
    <t>Seine-et-Marne</t>
  </si>
  <si>
    <t>78</t>
  </si>
  <si>
    <t>Yvelines</t>
  </si>
  <si>
    <t>79</t>
  </si>
  <si>
    <t>Deux-Sèvres</t>
  </si>
  <si>
    <t>80</t>
  </si>
  <si>
    <t>Somme</t>
  </si>
  <si>
    <t>81</t>
  </si>
  <si>
    <t>Tarn</t>
  </si>
  <si>
    <t>82</t>
  </si>
  <si>
    <t>Tarn-et-Garonne</t>
  </si>
  <si>
    <t>83</t>
  </si>
  <si>
    <t>Var</t>
  </si>
  <si>
    <t>84</t>
  </si>
  <si>
    <t>Vaucluse</t>
  </si>
  <si>
    <t>85</t>
  </si>
  <si>
    <t>Vendée</t>
  </si>
  <si>
    <t>86</t>
  </si>
  <si>
    <t>Vienne</t>
  </si>
  <si>
    <t>87</t>
  </si>
  <si>
    <t>Haute-Vienne</t>
  </si>
  <si>
    <t>88</t>
  </si>
  <si>
    <t>Vosges</t>
  </si>
  <si>
    <t>89</t>
  </si>
  <si>
    <t>Yonne</t>
  </si>
  <si>
    <t>90</t>
  </si>
  <si>
    <t>Territoire de Belfort</t>
  </si>
  <si>
    <t>91</t>
  </si>
  <si>
    <t>Essonne</t>
  </si>
  <si>
    <t>92</t>
  </si>
  <si>
    <t>Hauts-de-Seine</t>
  </si>
  <si>
    <t>93</t>
  </si>
  <si>
    <t>Seine-Saint-Denis</t>
  </si>
  <si>
    <t>94</t>
  </si>
  <si>
    <t>Val-de-Marne</t>
  </si>
  <si>
    <t>95</t>
  </si>
  <si>
    <t>Val-d'Oise</t>
  </si>
  <si>
    <t>Mayotte</t>
  </si>
  <si>
    <t>La Réunion</t>
  </si>
  <si>
    <t>Guadeloupe</t>
  </si>
  <si>
    <t>Martinique</t>
  </si>
  <si>
    <t>Guyane</t>
  </si>
  <si>
    <t>St Pierre et Miquelon</t>
  </si>
  <si>
    <t>St Barthélemy</t>
  </si>
  <si>
    <t>St Martin</t>
  </si>
  <si>
    <t>Wallis &amp; Futuna</t>
  </si>
  <si>
    <t>Polynésie Française</t>
  </si>
  <si>
    <t>Nouvelle-Calédonie</t>
  </si>
  <si>
    <t>976</t>
  </si>
  <si>
    <t>978</t>
  </si>
  <si>
    <t>974</t>
  </si>
  <si>
    <t>975</t>
  </si>
  <si>
    <t>971</t>
  </si>
  <si>
    <t>972</t>
  </si>
  <si>
    <t>973</t>
  </si>
  <si>
    <t>977</t>
  </si>
  <si>
    <t>986</t>
  </si>
  <si>
    <t>987</t>
  </si>
  <si>
    <t>988</t>
  </si>
  <si>
    <t>Département naissance:</t>
  </si>
  <si>
    <t>Fiche 13</t>
  </si>
  <si>
    <t>Fiche 14</t>
  </si>
  <si>
    <t>Fiche 15</t>
  </si>
  <si>
    <t>Fiche 16</t>
  </si>
  <si>
    <t>Fiche 17</t>
  </si>
  <si>
    <t>Fiche 18</t>
  </si>
  <si>
    <t>Fiche 19</t>
  </si>
  <si>
    <t>Fiche 20</t>
  </si>
  <si>
    <t>Fiche 21</t>
  </si>
  <si>
    <t>Fiche 22</t>
  </si>
  <si>
    <t>Fiche 23</t>
  </si>
  <si>
    <t>Fiche 24</t>
  </si>
  <si>
    <t>Fiche 25</t>
  </si>
  <si>
    <t>Fiche 26</t>
  </si>
  <si>
    <t>Fiche 27</t>
  </si>
  <si>
    <t>Fiche 28</t>
  </si>
  <si>
    <t xml:space="preserve">Fiche professionnelle                  de renseignements </t>
  </si>
  <si>
    <t>Nationalité française:</t>
  </si>
  <si>
    <t>Autre</t>
  </si>
  <si>
    <t>000</t>
  </si>
  <si>
    <t>Adresse:</t>
  </si>
  <si>
    <t>2ème n° téléphone :</t>
  </si>
  <si>
    <t>N° téléphone portable valide :</t>
  </si>
  <si>
    <t>Autre domaine de compétence</t>
  </si>
  <si>
    <t>civilité</t>
  </si>
  <si>
    <t>Email pro.</t>
  </si>
  <si>
    <t>32</t>
  </si>
  <si>
    <t xml:space="preserve">Haute-Garonne </t>
  </si>
  <si>
    <t>Gers</t>
  </si>
  <si>
    <t>Email professionnel :</t>
  </si>
  <si>
    <t>Email professionnel  :</t>
  </si>
  <si>
    <t>Dzaoudzi_Labattoir</t>
  </si>
  <si>
    <t>Demb'ni</t>
  </si>
  <si>
    <t>Fiche 01</t>
  </si>
  <si>
    <t>Fiche 02</t>
  </si>
  <si>
    <t>Fiche 03</t>
  </si>
  <si>
    <t>Fiche 04</t>
  </si>
  <si>
    <t>Fiche 05</t>
  </si>
  <si>
    <t>Fiche 06</t>
  </si>
  <si>
    <t>Fiche 07</t>
  </si>
  <si>
    <t>Fiche 08</t>
  </si>
  <si>
    <t>Fiche 09</t>
  </si>
  <si>
    <t>Mtsangamouji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</si>
</sst>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8"/>
      <color theme="1"/>
      <name val="Arial Black"/>
      <family val="2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4"/>
      <color theme="1"/>
      <name val="Broadway"/>
      <family val="5"/>
    </font>
    <font>
      <sz val="11"/>
      <color theme="0"/>
      <name val="Calibri"/>
      <family val="2"/>
      <scheme val="minor"/>
    </font>
    <font>
      <i/>
      <sz val="18"/>
      <color theme="1"/>
      <name val="Elephant"/>
      <family val="1"/>
    </font>
    <font>
      <b/>
      <sz val="36"/>
      <color theme="1"/>
      <name val="Broadway"/>
      <family val="5"/>
    </font>
    <font>
      <b/>
      <sz val="12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22"/>
      <color theme="1"/>
      <name val="Broadway"/>
      <family val="5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EB9C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/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/>
      <top style="medium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0" fontId="21" fillId="7" borderId="0" applyNumberFormat="0" applyBorder="0" applyAlignment="0" applyProtection="0"/>
  </cellStyleXfs>
  <cellXfs count="121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5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/>
    </xf>
    <xf numFmtId="0" fontId="11" fillId="0" borderId="0" xfId="0" applyFont="1" applyAlignment="1" applyProtection="1">
      <alignment horizontal="right" vertical="center"/>
    </xf>
    <xf numFmtId="0" fontId="11" fillId="0" borderId="0" xfId="0" applyNumberFormat="1" applyFont="1" applyAlignment="1" applyProtection="1">
      <alignment horizontal="left" vertical="center"/>
    </xf>
    <xf numFmtId="0" fontId="0" fillId="2" borderId="0" xfId="0" applyFill="1" applyAlignment="1" applyProtection="1">
      <alignment horizontal="center"/>
    </xf>
    <xf numFmtId="0" fontId="0" fillId="0" borderId="0" xfId="0" applyAlignment="1" applyProtection="1"/>
    <xf numFmtId="0" fontId="0" fillId="0" borderId="0" xfId="0" applyAlignment="1" applyProtection="1">
      <alignment horizontal="left" vertical="center"/>
    </xf>
    <xf numFmtId="0" fontId="0" fillId="2" borderId="0" xfId="0" applyFill="1" applyAlignment="1" applyProtection="1">
      <alignment horizontal="left" vertical="center"/>
    </xf>
    <xf numFmtId="0" fontId="0" fillId="0" borderId="0" xfId="0" applyBorder="1" applyAlignment="1" applyProtection="1">
      <alignment horizontal="left" vertical="center"/>
    </xf>
    <xf numFmtId="0" fontId="0" fillId="2" borderId="0" xfId="0" applyFill="1" applyProtection="1"/>
    <xf numFmtId="0" fontId="15" fillId="2" borderId="0" xfId="0" applyFont="1" applyFill="1" applyProtection="1">
      <protection locked="0"/>
    </xf>
    <xf numFmtId="0" fontId="15" fillId="2" borderId="0" xfId="0" applyFont="1" applyFill="1" applyAlignment="1" applyProtection="1">
      <alignment horizontal="left"/>
      <protection locked="0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right"/>
    </xf>
    <xf numFmtId="0" fontId="0" fillId="0" borderId="0" xfId="0" applyBorder="1" applyProtection="1"/>
    <xf numFmtId="0" fontId="0" fillId="0" borderId="4" xfId="0" applyBorder="1" applyProtection="1"/>
    <xf numFmtId="0" fontId="1" fillId="0" borderId="7" xfId="0" applyFont="1" applyBorder="1" applyAlignment="1" applyProtection="1">
      <alignment horizontal="left" vertical="center"/>
    </xf>
    <xf numFmtId="0" fontId="1" fillId="0" borderId="0" xfId="0" applyFont="1" applyBorder="1" applyProtection="1"/>
    <xf numFmtId="0" fontId="1" fillId="0" borderId="5" xfId="0" applyFont="1" applyBorder="1" applyProtection="1"/>
    <xf numFmtId="0" fontId="0" fillId="0" borderId="7" xfId="0" applyNumberFormat="1" applyBorder="1" applyAlignment="1" applyProtection="1">
      <alignment horizontal="left" vertical="center"/>
    </xf>
    <xf numFmtId="0" fontId="0" fillId="0" borderId="8" xfId="0" applyBorder="1" applyProtection="1"/>
    <xf numFmtId="0" fontId="0" fillId="0" borderId="7" xfId="0" applyBorder="1" applyProtection="1"/>
    <xf numFmtId="0" fontId="0" fillId="0" borderId="7" xfId="0" applyFill="1" applyBorder="1" applyAlignment="1" applyProtection="1">
      <alignment horizontal="center" vertical="center"/>
    </xf>
    <xf numFmtId="0" fontId="0" fillId="0" borderId="5" xfId="0" applyBorder="1" applyProtection="1"/>
    <xf numFmtId="0" fontId="0" fillId="0" borderId="6" xfId="0" applyBorder="1" applyProtection="1"/>
    <xf numFmtId="0" fontId="0" fillId="0" borderId="4" xfId="0" applyFill="1" applyBorder="1" applyProtection="1"/>
    <xf numFmtId="0" fontId="0" fillId="0" borderId="4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1" fillId="0" borderId="4" xfId="0" applyFont="1" applyBorder="1" applyProtection="1"/>
    <xf numFmtId="0" fontId="0" fillId="0" borderId="5" xfId="0" applyBorder="1" applyAlignment="1" applyProtection="1">
      <alignment horizontal="center" vertical="center"/>
    </xf>
    <xf numFmtId="0" fontId="0" fillId="0" borderId="5" xfId="0" applyFont="1" applyBorder="1" applyProtection="1"/>
    <xf numFmtId="0" fontId="0" fillId="0" borderId="6" xfId="0" applyFill="1" applyBorder="1" applyProtection="1"/>
    <xf numFmtId="0" fontId="0" fillId="0" borderId="5" xfId="0" applyFill="1" applyBorder="1" applyProtection="1"/>
    <xf numFmtId="0" fontId="1" fillId="0" borderId="7" xfId="0" applyFont="1" applyBorder="1" applyProtection="1"/>
    <xf numFmtId="0" fontId="0" fillId="0" borderId="0" xfId="0" applyFill="1" applyBorder="1" applyProtection="1"/>
    <xf numFmtId="0" fontId="0" fillId="0" borderId="7" xfId="0" applyBorder="1" applyAlignment="1" applyProtection="1">
      <alignment horizontal="center" vertical="center" wrapText="1"/>
    </xf>
    <xf numFmtId="0" fontId="0" fillId="0" borderId="5" xfId="0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0" fillId="0" borderId="6" xfId="0" applyFill="1" applyBorder="1" applyAlignment="1" applyProtection="1">
      <alignment horizontal="center" vertical="center"/>
    </xf>
    <xf numFmtId="49" fontId="0" fillId="0" borderId="7" xfId="0" applyNumberFormat="1" applyBorder="1" applyAlignment="1" applyProtection="1">
      <alignment horizontal="left" vertical="center"/>
    </xf>
    <xf numFmtId="0" fontId="0" fillId="0" borderId="0" xfId="0" applyAlignment="1" applyProtection="1">
      <alignment horizontal="right"/>
    </xf>
    <xf numFmtId="0" fontId="0" fillId="0" borderId="0" xfId="0" applyAlignment="1" applyProtection="1">
      <alignment horizontal="right"/>
    </xf>
    <xf numFmtId="0" fontId="0" fillId="0" borderId="7" xfId="0" applyFill="1" applyBorder="1" applyProtection="1"/>
    <xf numFmtId="49" fontId="0" fillId="0" borderId="0" xfId="0" applyNumberFormat="1" applyAlignment="1" applyProtection="1">
      <alignment vertical="center"/>
      <protection locked="0"/>
    </xf>
    <xf numFmtId="49" fontId="0" fillId="0" borderId="5" xfId="0" applyNumberFormat="1" applyBorder="1" applyProtection="1"/>
    <xf numFmtId="0" fontId="7" fillId="2" borderId="0" xfId="0" applyFont="1" applyFill="1" applyAlignment="1" applyProtection="1">
      <alignment horizontal="right" vertical="center"/>
    </xf>
    <xf numFmtId="0" fontId="1" fillId="2" borderId="0" xfId="0" applyFont="1" applyFill="1" applyAlignment="1" applyProtection="1">
      <alignment horizontal="left" vertical="center"/>
    </xf>
    <xf numFmtId="0" fontId="0" fillId="0" borderId="0" xfId="0" applyAlignment="1" applyProtection="1">
      <alignment horizontal="right"/>
    </xf>
    <xf numFmtId="0" fontId="0" fillId="2" borderId="0" xfId="0" applyFont="1" applyFill="1" applyAlignment="1" applyProtection="1">
      <alignment horizontal="left" vertical="center"/>
      <protection locked="0"/>
    </xf>
    <xf numFmtId="0" fontId="1" fillId="2" borderId="0" xfId="0" applyFont="1" applyFill="1" applyAlignment="1" applyProtection="1">
      <alignment horizontal="right" vertical="center"/>
    </xf>
    <xf numFmtId="0" fontId="7" fillId="2" borderId="0" xfId="0" applyFont="1" applyFill="1" applyAlignment="1" applyProtection="1">
      <alignment horizontal="right"/>
    </xf>
    <xf numFmtId="0" fontId="7" fillId="0" borderId="0" xfId="0" applyFont="1" applyAlignment="1" applyProtection="1">
      <alignment horizontal="left" vertical="center"/>
    </xf>
    <xf numFmtId="0" fontId="1" fillId="2" borderId="0" xfId="0" applyFont="1" applyFill="1" applyAlignment="1" applyProtection="1">
      <alignment horizontal="left" vertical="center"/>
    </xf>
    <xf numFmtId="0" fontId="1" fillId="2" borderId="0" xfId="0" applyFont="1" applyFill="1" applyAlignment="1" applyProtection="1">
      <alignment horizontal="left" vertical="center"/>
    </xf>
    <xf numFmtId="0" fontId="1" fillId="2" borderId="0" xfId="0" applyFont="1" applyFill="1" applyAlignment="1" applyProtection="1">
      <alignment vertical="center"/>
    </xf>
    <xf numFmtId="49" fontId="0" fillId="0" borderId="0" xfId="0" applyNumberFormat="1" applyBorder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vertical="center"/>
    </xf>
    <xf numFmtId="0" fontId="1" fillId="2" borderId="0" xfId="0" applyFont="1" applyFill="1" applyAlignment="1" applyProtection="1">
      <alignment horizontal="left" vertical="center"/>
    </xf>
    <xf numFmtId="0" fontId="0" fillId="2" borderId="0" xfId="0" applyFont="1" applyFill="1" applyBorder="1" applyAlignment="1" applyProtection="1">
      <alignment horizontal="right"/>
    </xf>
    <xf numFmtId="0" fontId="0" fillId="2" borderId="0" xfId="0" applyFont="1" applyFill="1" applyBorder="1" applyAlignment="1" applyProtection="1">
      <alignment horizontal="right" vertical="center"/>
    </xf>
    <xf numFmtId="0" fontId="20" fillId="2" borderId="0" xfId="0" applyFont="1" applyFill="1" applyBorder="1" applyAlignment="1" applyProtection="1">
      <alignment horizontal="center" vertical="center"/>
      <protection locked="0"/>
    </xf>
    <xf numFmtId="0" fontId="14" fillId="0" borderId="0" xfId="0" applyFont="1" applyBorder="1" applyAlignment="1" applyProtection="1">
      <alignment horizontal="center" vertical="center"/>
    </xf>
    <xf numFmtId="0" fontId="16" fillId="0" borderId="0" xfId="0" applyFont="1" applyBorder="1" applyAlignment="1" applyProtection="1">
      <alignment horizontal="right" vertical="center" wrapText="1"/>
    </xf>
    <xf numFmtId="0" fontId="13" fillId="3" borderId="13" xfId="0" applyFont="1" applyFill="1" applyBorder="1" applyAlignment="1" applyProtection="1">
      <alignment horizontal="center" vertical="center"/>
    </xf>
    <xf numFmtId="0" fontId="9" fillId="0" borderId="10" xfId="0" applyFont="1" applyBorder="1" applyAlignment="1" applyProtection="1">
      <alignment horizontal="left" vertical="center"/>
    </xf>
    <xf numFmtId="0" fontId="8" fillId="0" borderId="21" xfId="0" applyFont="1" applyBorder="1" applyAlignment="1" applyProtection="1">
      <alignment horizontal="center" vertical="center"/>
    </xf>
    <xf numFmtId="0" fontId="8" fillId="0" borderId="7" xfId="0" applyFont="1" applyBorder="1" applyAlignment="1" applyProtection="1">
      <alignment horizontal="left" vertical="center"/>
    </xf>
    <xf numFmtId="164" fontId="8" fillId="0" borderId="7" xfId="0" applyNumberFormat="1" applyFont="1" applyBorder="1" applyAlignment="1" applyProtection="1">
      <alignment horizontal="left" vertical="center"/>
    </xf>
    <xf numFmtId="0" fontId="8" fillId="0" borderId="18" xfId="0" applyNumberFormat="1" applyFont="1" applyBorder="1" applyAlignment="1" applyProtection="1">
      <alignment horizontal="left" vertical="center"/>
    </xf>
    <xf numFmtId="0" fontId="0" fillId="5" borderId="23" xfId="0" applyFill="1" applyBorder="1" applyAlignment="1" applyProtection="1">
      <alignment horizontal="center" vertical="center"/>
    </xf>
    <xf numFmtId="0" fontId="0" fillId="0" borderId="21" xfId="0" applyFont="1" applyBorder="1" applyAlignment="1" applyProtection="1">
      <alignment horizontal="center" vertical="center"/>
    </xf>
    <xf numFmtId="0" fontId="21" fillId="0" borderId="0" xfId="2" applyFill="1" applyProtection="1"/>
    <xf numFmtId="0" fontId="9" fillId="0" borderId="0" xfId="0" applyFont="1" applyFill="1" applyBorder="1" applyAlignment="1" applyProtection="1">
      <alignment horizontal="left" vertical="center"/>
    </xf>
    <xf numFmtId="0" fontId="0" fillId="0" borderId="0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left" vertical="center"/>
    </xf>
    <xf numFmtId="0" fontId="8" fillId="0" borderId="0" xfId="0" applyNumberFormat="1" applyFont="1" applyFill="1" applyBorder="1" applyAlignment="1" applyProtection="1">
      <alignment horizontal="left" vertical="center"/>
    </xf>
    <xf numFmtId="164" fontId="8" fillId="0" borderId="0" xfId="0" applyNumberFormat="1" applyFont="1" applyFill="1" applyBorder="1" applyAlignment="1" applyProtection="1">
      <alignment horizontal="left" vertical="center"/>
    </xf>
    <xf numFmtId="0" fontId="0" fillId="0" borderId="0" xfId="0" applyFont="1" applyFill="1" applyBorder="1" applyProtection="1"/>
    <xf numFmtId="0" fontId="0" fillId="2" borderId="0" xfId="0" applyFill="1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/>
    </xf>
    <xf numFmtId="0" fontId="7" fillId="4" borderId="2" xfId="0" applyFont="1" applyFill="1" applyBorder="1" applyAlignment="1" applyProtection="1">
      <alignment horizontal="center" vertical="center"/>
    </xf>
    <xf numFmtId="0" fontId="7" fillId="4" borderId="3" xfId="0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horizontal="left" vertical="center"/>
    </xf>
    <xf numFmtId="0" fontId="4" fillId="0" borderId="0" xfId="0" applyFont="1" applyAlignment="1" applyProtection="1">
      <alignment horizontal="left"/>
    </xf>
    <xf numFmtId="164" fontId="0" fillId="2" borderId="0" xfId="0" applyNumberFormat="1" applyFont="1" applyFill="1" applyBorder="1" applyAlignment="1" applyProtection="1">
      <alignment horizontal="left" vertical="center"/>
      <protection locked="0"/>
    </xf>
    <xf numFmtId="49" fontId="10" fillId="2" borderId="0" xfId="1" applyNumberFormat="1" applyFill="1" applyBorder="1" applyAlignment="1" applyProtection="1">
      <alignment horizontal="left" vertical="center"/>
      <protection locked="0"/>
    </xf>
    <xf numFmtId="49" fontId="0" fillId="2" borderId="0" xfId="0" applyNumberFormat="1" applyFill="1" applyBorder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/>
    </xf>
    <xf numFmtId="0" fontId="0" fillId="2" borderId="0" xfId="0" applyFill="1" applyAlignment="1" applyProtection="1">
      <alignment horizontal="left" vertical="center"/>
      <protection locked="0"/>
    </xf>
    <xf numFmtId="14" fontId="0" fillId="2" borderId="0" xfId="0" applyNumberFormat="1" applyFill="1" applyAlignment="1" applyProtection="1">
      <alignment horizontal="left" vertical="center"/>
      <protection locked="0"/>
    </xf>
    <xf numFmtId="0" fontId="0" fillId="2" borderId="0" xfId="0" applyFont="1" applyFill="1" applyAlignment="1" applyProtection="1">
      <alignment horizontal="left" vertical="center"/>
      <protection locked="0"/>
    </xf>
    <xf numFmtId="0" fontId="0" fillId="2" borderId="0" xfId="0" applyFill="1" applyBorder="1" applyAlignment="1" applyProtection="1">
      <alignment horizontal="left" vertical="center"/>
      <protection locked="0"/>
    </xf>
    <xf numFmtId="0" fontId="0" fillId="0" borderId="0" xfId="0" applyNumberFormat="1" applyBorder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0" fillId="0" borderId="0" xfId="0" applyNumberFormat="1" applyBorder="1" applyAlignment="1" applyProtection="1">
      <alignment horizontal="left" vertical="center"/>
    </xf>
    <xf numFmtId="0" fontId="8" fillId="0" borderId="7" xfId="0" applyFont="1" applyBorder="1" applyAlignment="1" applyProtection="1">
      <alignment horizontal="center"/>
    </xf>
    <xf numFmtId="0" fontId="19" fillId="3" borderId="19" xfId="0" applyFont="1" applyFill="1" applyBorder="1" applyAlignment="1" applyProtection="1">
      <alignment horizontal="center" vertical="center"/>
    </xf>
    <xf numFmtId="0" fontId="19" fillId="3" borderId="20" xfId="0" applyFont="1" applyFill="1" applyBorder="1" applyAlignment="1" applyProtection="1">
      <alignment horizontal="center" vertical="center"/>
    </xf>
    <xf numFmtId="0" fontId="17" fillId="0" borderId="0" xfId="0" applyFont="1" applyBorder="1" applyAlignment="1" applyProtection="1">
      <alignment horizontal="center" vertical="center"/>
    </xf>
    <xf numFmtId="0" fontId="18" fillId="6" borderId="22" xfId="0" applyFont="1" applyFill="1" applyBorder="1" applyAlignment="1" applyProtection="1">
      <alignment horizontal="right" vertical="center" textRotation="45" wrapText="1"/>
    </xf>
    <xf numFmtId="0" fontId="18" fillId="6" borderId="23" xfId="0" applyFont="1" applyFill="1" applyBorder="1" applyAlignment="1" applyProtection="1">
      <alignment horizontal="right" vertical="center" textRotation="45" wrapText="1"/>
    </xf>
    <xf numFmtId="0" fontId="22" fillId="0" borderId="0" xfId="0" applyFont="1" applyAlignment="1" applyProtection="1">
      <alignment horizontal="left" vertical="center"/>
    </xf>
    <xf numFmtId="0" fontId="18" fillId="3" borderId="9" xfId="0" applyFont="1" applyFill="1" applyBorder="1" applyAlignment="1" applyProtection="1">
      <alignment horizontal="center" vertical="center" wrapText="1"/>
    </xf>
    <xf numFmtId="0" fontId="18" fillId="3" borderId="10" xfId="0" applyFont="1" applyFill="1" applyBorder="1" applyAlignment="1" applyProtection="1">
      <alignment horizontal="center" vertical="center" wrapText="1"/>
    </xf>
    <xf numFmtId="0" fontId="15" fillId="3" borderId="24" xfId="0" applyFont="1" applyFill="1" applyBorder="1" applyAlignment="1" applyProtection="1">
      <alignment horizontal="right" textRotation="45" wrapText="1"/>
    </xf>
    <xf numFmtId="0" fontId="15" fillId="3" borderId="18" xfId="0" applyFont="1" applyFill="1" applyBorder="1" applyAlignment="1" applyProtection="1">
      <alignment horizontal="right" textRotation="45" wrapText="1"/>
    </xf>
    <xf numFmtId="0" fontId="12" fillId="3" borderId="15" xfId="0" applyFont="1" applyFill="1" applyBorder="1" applyAlignment="1" applyProtection="1">
      <alignment horizontal="center" vertical="center"/>
    </xf>
    <xf numFmtId="0" fontId="12" fillId="3" borderId="14" xfId="0" applyFont="1" applyFill="1" applyBorder="1" applyAlignment="1" applyProtection="1">
      <alignment horizontal="center" vertical="center"/>
    </xf>
    <xf numFmtId="0" fontId="13" fillId="3" borderId="11" xfId="0" applyFont="1" applyFill="1" applyBorder="1" applyAlignment="1" applyProtection="1">
      <alignment horizontal="center" vertical="center"/>
    </xf>
    <xf numFmtId="0" fontId="13" fillId="3" borderId="12" xfId="0" applyFont="1" applyFill="1" applyBorder="1" applyAlignment="1" applyProtection="1">
      <alignment horizontal="center" vertical="center"/>
    </xf>
    <xf numFmtId="0" fontId="13" fillId="3" borderId="16" xfId="0" applyFont="1" applyFill="1" applyBorder="1" applyAlignment="1" applyProtection="1">
      <alignment horizontal="center" vertical="center"/>
    </xf>
    <xf numFmtId="0" fontId="13" fillId="3" borderId="17" xfId="0" applyFont="1" applyFill="1" applyBorder="1" applyAlignment="1" applyProtection="1">
      <alignment horizontal="center" vertical="center"/>
    </xf>
  </cellXfs>
  <cellStyles count="3">
    <cellStyle name="Lien hypertexte" xfId="1" builtinId="8"/>
    <cellStyle name="Neutre" xfId="2" builtinId="28"/>
    <cellStyle name="Normal" xfId="0" builtinId="0"/>
  </cellStyles>
  <dxfs count="54"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2"/>
        </patternFill>
      </fill>
    </dxf>
    <dxf>
      <font>
        <color theme="1"/>
      </font>
      <fill>
        <patternFill>
          <fgColor auto="1"/>
          <bgColor theme="1" tint="0.49998474074526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ont>
        <color theme="1"/>
      </font>
      <fill>
        <patternFill>
          <fgColor auto="1"/>
          <bgColor theme="1" tint="0.49998474074526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ont>
        <color theme="1"/>
      </font>
      <fill>
        <patternFill>
          <fgColor auto="1"/>
          <bgColor theme="1" tint="0.49998474074526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ont>
        <color theme="1"/>
      </font>
      <fill>
        <patternFill>
          <fgColor auto="1"/>
          <bgColor theme="1" tint="0.49998474074526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fmlaLink="#REF!" lockText="1" noThreeD="1"/>
</file>

<file path=xl/ctrlProps/ctrlProp2.xml><?xml version="1.0" encoding="utf-8"?>
<formControlPr xmlns="http://schemas.microsoft.com/office/spreadsheetml/2009/9/main" objectType="CheckBox" fmlaLink="#REF!" lockText="1" noThreeD="1"/>
</file>

<file path=xl/ctrlProps/ctrlProp3.xml><?xml version="1.0" encoding="utf-8"?>
<formControlPr xmlns="http://schemas.microsoft.com/office/spreadsheetml/2009/9/main" objectType="CheckBox" fmlaLink="$G$10" lockText="1" noThreeD="1"/>
</file>

<file path=xl/ctrlProps/ctrlProp4.xml><?xml version="1.0" encoding="utf-8"?>
<formControlPr xmlns="http://schemas.microsoft.com/office/spreadsheetml/2009/9/main" objectType="CheckBox" fmlaLink="$F$10" lockText="1" noThreeD="1"/>
</file>

<file path=xl/ctrlProps/ctrlProp5.xml><?xml version="1.0" encoding="utf-8"?>
<formControlPr xmlns="http://schemas.microsoft.com/office/spreadsheetml/2009/9/main" objectType="CheckBox" fmlaLink="#REF!" lockText="1" noThreeD="1"/>
</file>

<file path=xl/ctrlProps/ctrlProp6.xml><?xml version="1.0" encoding="utf-8"?>
<formControlPr xmlns="http://schemas.microsoft.com/office/spreadsheetml/2009/9/main" objectType="CheckBox" fmlaLink="$C$6" lockText="1" noThreeD="1"/>
</file>

<file path=xl/ctrlProps/ctrlProp7.xml><?xml version="1.0" encoding="utf-8"?>
<formControlPr xmlns="http://schemas.microsoft.com/office/spreadsheetml/2009/9/main" objectType="CheckBox" fmlaLink="$F$6" lockText="1" noThreeD="1"/>
</file>

<file path=xl/ctrlProps/ctrlProp8.xml><?xml version="1.0" encoding="utf-8"?>
<formControlPr xmlns="http://schemas.microsoft.com/office/spreadsheetml/2009/9/main" objectType="CheckBox" fmlaLink="$D$6" lockText="1" noThreeD="1"/>
</file>

<file path=xl/ctrlProps/ctrlProp9.xml><?xml version="1.0" encoding="utf-8"?>
<formControlPr xmlns="http://schemas.microsoft.com/office/spreadsheetml/2009/9/main" objectType="CheckBox" fmlaLink="#REF!" lockText="1" noThreeD="1"/>
</file>

<file path=xl/ctrlProps/ctrlProp10.xml><?xml version="1.0" encoding="utf-8"?>
<formControlPr xmlns="http://schemas.microsoft.com/office/spreadsheetml/2009/9/main" objectType="CheckBox" fmlaLink="$G$10" lockText="1" noThreeD="1"/>
</file>

<file path=xl/ctrlProps/ctrlProp11.xml><?xml version="1.0" encoding="utf-8"?>
<formControlPr xmlns="http://schemas.microsoft.com/office/spreadsheetml/2009/9/main" objectType="CheckBox" checked="Checked" fmlaLink="$F$10" lockText="1" noThreeD="1"/>
</file>

<file path=xl/ctrlProps/ctrlProp12.xml><?xml version="1.0" encoding="utf-8"?>
<formControlPr xmlns="http://schemas.microsoft.com/office/spreadsheetml/2009/9/main" objectType="CheckBox" fmlaLink="#REF!" lockText="1" noThreeD="1"/>
</file>

<file path=xl/ctrlProps/ctrlProp13.xml><?xml version="1.0" encoding="utf-8"?>
<formControlPr xmlns="http://schemas.microsoft.com/office/spreadsheetml/2009/9/main" objectType="CheckBox" fmlaLink="#REF!" lockText="1" noThreeD="1"/>
</file>

<file path=xl/ctrlProps/ctrlProp14.xml><?xml version="1.0" encoding="utf-8"?>
<formControlPr xmlns="http://schemas.microsoft.com/office/spreadsheetml/2009/9/main" objectType="CheckBox" fmlaLink="$C$6" lockText="1" noThreeD="1"/>
</file>

<file path=xl/ctrlProps/ctrlProp15.xml><?xml version="1.0" encoding="utf-8"?>
<formControlPr xmlns="http://schemas.microsoft.com/office/spreadsheetml/2009/9/main" objectType="CheckBox" fmlaLink="$F$6" lockText="1" noThreeD="1"/>
</file>

<file path=xl/ctrlProps/ctrlProp16.xml><?xml version="1.0" encoding="utf-8"?>
<formControlPr xmlns="http://schemas.microsoft.com/office/spreadsheetml/2009/9/main" objectType="CheckBox" fmlaLink="$D$6" lockText="1" noThreeD="1"/>
</file>

<file path=xl/ctrlProps/ctrlProp17.xml><?xml version="1.0" encoding="utf-8"?>
<formControlPr xmlns="http://schemas.microsoft.com/office/spreadsheetml/2009/9/main" objectType="CheckBox" fmlaLink="#REF!" lockText="1" noThreeD="1"/>
</file>

<file path=xl/ctrlProps/ctrlProp18.xml><?xml version="1.0" encoding="utf-8"?>
<formControlPr xmlns="http://schemas.microsoft.com/office/spreadsheetml/2009/9/main" objectType="CheckBox" fmlaLink="#REF!" lockText="1" noThreeD="1"/>
</file>

<file path=xl/ctrlProps/ctrlProp19.xml><?xml version="1.0" encoding="utf-8"?>
<formControlPr xmlns="http://schemas.microsoft.com/office/spreadsheetml/2009/9/main" objectType="CheckBox" fmlaLink="#REF!" lockText="1" noThreeD="1"/>
</file>

<file path=xl/ctrlProps/ctrlProp20.xml><?xml version="1.0" encoding="utf-8"?>
<formControlPr xmlns="http://schemas.microsoft.com/office/spreadsheetml/2009/9/main" objectType="CheckBox" fmlaLink="#REF!" lockText="1" noThreeD="1"/>
</file>

<file path=xl/ctrlProps/ctrlProp21.xml><?xml version="1.0" encoding="utf-8"?>
<formControlPr xmlns="http://schemas.microsoft.com/office/spreadsheetml/2009/9/main" objectType="CheckBox" fmlaLink="#REF!" lockText="1" noThreeD="1"/>
</file>

<file path=xl/ctrlProps/ctrlProp22.xml><?xml version="1.0" encoding="utf-8"?>
<formControlPr xmlns="http://schemas.microsoft.com/office/spreadsheetml/2009/9/main" objectType="CheckBox" fmlaLink="#REF!" lockText="1" noThreeD="1"/>
</file>

<file path=xl/ctrlProps/ctrlProp23.xml><?xml version="1.0" encoding="utf-8"?>
<formControlPr xmlns="http://schemas.microsoft.com/office/spreadsheetml/2009/9/main" objectType="CheckBox" fmlaLink="#REF!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fmlaLink="$G$10" lockText="1" noThreeD="1"/>
</file>

<file path=xl/ctrlProps/ctrlProp27.xml><?xml version="1.0" encoding="utf-8"?>
<formControlPr xmlns="http://schemas.microsoft.com/office/spreadsheetml/2009/9/main" objectType="CheckBox" fmlaLink="$F$10" lockText="1" noThreeD="1"/>
</file>

<file path=xl/ctrlProps/ctrlProp28.xml><?xml version="1.0" encoding="utf-8"?>
<formControlPr xmlns="http://schemas.microsoft.com/office/spreadsheetml/2009/9/main" objectType="CheckBox" fmlaLink="#REF!" lockText="1" noThreeD="1"/>
</file>

<file path=xl/ctrlProps/ctrlProp29.xml><?xml version="1.0" encoding="utf-8"?>
<formControlPr xmlns="http://schemas.microsoft.com/office/spreadsheetml/2009/9/main" objectType="CheckBox" fmlaLink="#REF!" lockText="1" noThreeD="1"/>
</file>

<file path=xl/ctrlProps/ctrlProp30.xml><?xml version="1.0" encoding="utf-8"?>
<formControlPr xmlns="http://schemas.microsoft.com/office/spreadsheetml/2009/9/main" objectType="CheckBox" fmlaLink="#REF!" lockText="1" noThreeD="1"/>
</file>

<file path=xl/ctrlProps/ctrlProp31.xml><?xml version="1.0" encoding="utf-8"?>
<formControlPr xmlns="http://schemas.microsoft.com/office/spreadsheetml/2009/9/main" objectType="CheckBox" fmlaLink="#REF!" lockText="1" noThreeD="1"/>
</file>

<file path=xl/ctrlProps/ctrlProp32.xml><?xml version="1.0" encoding="utf-8"?>
<formControlPr xmlns="http://schemas.microsoft.com/office/spreadsheetml/2009/9/main" objectType="CheckBox" fmlaLink="#REF!" lockText="1" noThreeD="1"/>
</file>

<file path=xl/ctrlProps/ctrlProp33.xml><?xml version="1.0" encoding="utf-8"?>
<formControlPr xmlns="http://schemas.microsoft.com/office/spreadsheetml/2009/9/main" objectType="CheckBox" fmlaLink="#REF!" lockText="1" noThreeD="1"/>
</file>

<file path=xl/ctrlProps/ctrlProp34.xml><?xml version="1.0" encoding="utf-8"?>
<formControlPr xmlns="http://schemas.microsoft.com/office/spreadsheetml/2009/9/main" objectType="CheckBox" fmlaLink="#REF!" lockText="1" noThreeD="1"/>
</file>

<file path=xl/ctrlProps/ctrlProp35.xml><?xml version="1.0" encoding="utf-8"?>
<formControlPr xmlns="http://schemas.microsoft.com/office/spreadsheetml/2009/9/main" objectType="CheckBox" fmlaLink="#REF!" lockText="1" noThreeD="1"/>
</file>

<file path=xl/ctrlProps/ctrlProp36.xml><?xml version="1.0" encoding="utf-8"?>
<formControlPr xmlns="http://schemas.microsoft.com/office/spreadsheetml/2009/9/main" objectType="CheckBox" fmlaLink="#REF!" lockText="1" noThreeD="1"/>
</file>

<file path=xl/ctrlProps/ctrlProp37.xml><?xml version="1.0" encoding="utf-8"?>
<formControlPr xmlns="http://schemas.microsoft.com/office/spreadsheetml/2009/9/main" objectType="CheckBox" fmlaLink="#REF!" lockText="1" noThreeD="1"/>
</file>

<file path=xl/ctrlProps/ctrlProp38.xml><?xml version="1.0" encoding="utf-8"?>
<formControlPr xmlns="http://schemas.microsoft.com/office/spreadsheetml/2009/9/main" objectType="CheckBox" fmlaLink="#REF!" lockText="1" noThreeD="1"/>
</file>

<file path=xl/ctrlProps/ctrlProp39.xml><?xml version="1.0" encoding="utf-8"?>
<formControlPr xmlns="http://schemas.microsoft.com/office/spreadsheetml/2009/9/main" objectType="CheckBox" fmlaLink="#REF!" lockText="1" noThreeD="1"/>
</file>

<file path=xl/ctrlProps/ctrlProp40.xml><?xml version="1.0" encoding="utf-8"?>
<formControlPr xmlns="http://schemas.microsoft.com/office/spreadsheetml/2009/9/main" objectType="CheckBox" fmlaLink="#REF!" lockText="1" noThreeD="1"/>
</file>

<file path=xl/ctrlProps/ctrlProp41.xml><?xml version="1.0" encoding="utf-8"?>
<formControlPr xmlns="http://schemas.microsoft.com/office/spreadsheetml/2009/9/main" objectType="CheckBox" fmlaLink="#REF!" lockText="1" noThreeD="1"/>
</file>

<file path=xl/ctrlProps/ctrlProp42.xml><?xml version="1.0" encoding="utf-8"?>
<formControlPr xmlns="http://schemas.microsoft.com/office/spreadsheetml/2009/9/main" objectType="CheckBox" fmlaLink="#REF!" lockText="1" noThreeD="1"/>
</file>

<file path=xl/ctrlProps/ctrlProp43.xml><?xml version="1.0" encoding="utf-8"?>
<formControlPr xmlns="http://schemas.microsoft.com/office/spreadsheetml/2009/9/main" objectType="CheckBox" fmlaLink="#REF!" lockText="1" noThreeD="1"/>
</file>

<file path=xl/ctrlProps/ctrlProp44.xml><?xml version="1.0" encoding="utf-8"?>
<formControlPr xmlns="http://schemas.microsoft.com/office/spreadsheetml/2009/9/main" objectType="CheckBox" fmlaLink="#REF!" lockText="1" noThreeD="1"/>
</file>

<file path=xl/ctrlProps/ctrlProp45.xml><?xml version="1.0" encoding="utf-8"?>
<formControlPr xmlns="http://schemas.microsoft.com/office/spreadsheetml/2009/9/main" objectType="CheckBox" fmlaLink="#REF!" lockText="1" noThreeD="1"/>
</file>

<file path=xl/ctrlProps/ctrlProp46.xml><?xml version="1.0" encoding="utf-8"?>
<formControlPr xmlns="http://schemas.microsoft.com/office/spreadsheetml/2009/9/main" objectType="CheckBox" fmlaLink="#REF!" lockText="1" noThreeD="1"/>
</file>

<file path=xl/ctrlProps/ctrlProp47.xml><?xml version="1.0" encoding="utf-8"?>
<formControlPr xmlns="http://schemas.microsoft.com/office/spreadsheetml/2009/9/main" objectType="CheckBox" fmlaLink="#REF!" noThreeD="1"/>
</file>

<file path=xl/ctrlProps/ctrlProp48.xml><?xml version="1.0" encoding="utf-8"?>
<formControlPr xmlns="http://schemas.microsoft.com/office/spreadsheetml/2009/9/main" objectType="CheckBox" fmlaLink="#REF!" lockText="1" noThreeD="1"/>
</file>

<file path=xl/ctrlProps/ctrlProp49.xml><?xml version="1.0" encoding="utf-8"?>
<formControlPr xmlns="http://schemas.microsoft.com/office/spreadsheetml/2009/9/main" objectType="CheckBox" fmlaLink="$C$6" lockText="1" noThreeD="1"/>
</file>

<file path=xl/ctrlProps/ctrlProp50.xml><?xml version="1.0" encoding="utf-8"?>
<formControlPr xmlns="http://schemas.microsoft.com/office/spreadsheetml/2009/9/main" objectType="CheckBox" fmlaLink="$F$6" lockText="1" noThreeD="1"/>
</file>

<file path=xl/ctrlProps/ctrlProp51.xml><?xml version="1.0" encoding="utf-8"?>
<formControlPr xmlns="http://schemas.microsoft.com/office/spreadsheetml/2009/9/main" objectType="CheckBox" fmlaLink="$D$6" lockText="1" noThreeD="1"/>
</file>

<file path=xl/ctrlProps/ctrlProp52.xml><?xml version="1.0" encoding="utf-8"?>
<formControlPr xmlns="http://schemas.microsoft.com/office/spreadsheetml/2009/9/main" objectType="CheckBox" fmlaLink="$C$6" lockText="1" noThreeD="1"/>
</file>

<file path=xl/ctrlProps/ctrlProp53.xml><?xml version="1.0" encoding="utf-8"?>
<formControlPr xmlns="http://schemas.microsoft.com/office/spreadsheetml/2009/9/main" objectType="CheckBox" fmlaLink="$F$6" lockText="1" noThreeD="1"/>
</file>

<file path=xl/ctrlProps/ctrlProp54.xml><?xml version="1.0" encoding="utf-8"?>
<formControlPr xmlns="http://schemas.microsoft.com/office/spreadsheetml/2009/9/main" objectType="CheckBox" fmlaLink="$D$6" lockText="1" noThreeD="1"/>
</file>

<file path=xl/ctrlProps/ctrlProp55.xml><?xml version="1.0" encoding="utf-8"?>
<formControlPr xmlns="http://schemas.microsoft.com/office/spreadsheetml/2009/9/main" objectType="CheckBox" fmlaLink="$F$6" lockText="1" noThreeD="1"/>
</file>

<file path=xl/ctrlProps/ctrlProp56.xml><?xml version="1.0" encoding="utf-8"?>
<formControlPr xmlns="http://schemas.microsoft.com/office/spreadsheetml/2009/9/main" objectType="CheckBox" fmlaLink="$F$6" lockText="1" noThreeD="1"/>
</file>

<file path=xl/ctrlProps/ctrlProp57.xml><?xml version="1.0" encoding="utf-8"?>
<formControlPr xmlns="http://schemas.microsoft.com/office/spreadsheetml/2009/9/main" objectType="CheckBox" fmlaLink="#REF!" lockText="1" noThreeD="1"/>
</file>

<file path=xl/ctrlProps/ctrlProp58.xml><?xml version="1.0" encoding="utf-8"?>
<formControlPr xmlns="http://schemas.microsoft.com/office/spreadsheetml/2009/9/main" objectType="CheckBox" fmlaLink="#REF!" lockText="1" noThreeD="1"/>
</file>

<file path=xl/ctrlProps/ctrlProp59.xml><?xml version="1.0" encoding="utf-8"?>
<formControlPr xmlns="http://schemas.microsoft.com/office/spreadsheetml/2009/9/main" objectType="CheckBox" fmlaLink="$G$10" lockText="1" noThreeD="1"/>
</file>

<file path=xl/ctrlProps/ctrlProp60.xml><?xml version="1.0" encoding="utf-8"?>
<formControlPr xmlns="http://schemas.microsoft.com/office/spreadsheetml/2009/9/main" objectType="CheckBox" fmlaLink="$F$10" lockText="1" noThreeD="1"/>
</file>

<file path=xl/ctrlProps/ctrlProp61.xml><?xml version="1.0" encoding="utf-8"?>
<formControlPr xmlns="http://schemas.microsoft.com/office/spreadsheetml/2009/9/main" objectType="CheckBox" fmlaLink="#REF!" lockText="1" noThreeD="1"/>
</file>

<file path=xl/ctrlProps/ctrlProp62.xml><?xml version="1.0" encoding="utf-8"?>
<formControlPr xmlns="http://schemas.microsoft.com/office/spreadsheetml/2009/9/main" objectType="CheckBox" fmlaLink="#REF!" lockText="1" noThreeD="1"/>
</file>

<file path=xl/ctrlProps/ctrlProp63.xml><?xml version="1.0" encoding="utf-8"?>
<formControlPr xmlns="http://schemas.microsoft.com/office/spreadsheetml/2009/9/main" objectType="CheckBox" fmlaLink="#REF!" lockText="1" noThreeD="1"/>
</file>

<file path=xl/ctrlProps/ctrlProp64.xml><?xml version="1.0" encoding="utf-8"?>
<formControlPr xmlns="http://schemas.microsoft.com/office/spreadsheetml/2009/9/main" objectType="CheckBox" fmlaLink="#REF!" lockText="1" noThreeD="1"/>
</file>

<file path=xl/ctrlProps/ctrlProp65.xml><?xml version="1.0" encoding="utf-8"?>
<formControlPr xmlns="http://schemas.microsoft.com/office/spreadsheetml/2009/9/main" objectType="CheckBox" fmlaLink="$C$6" lockText="1" noThreeD="1"/>
</file>

<file path=xl/ctrlProps/ctrlProp66.xml><?xml version="1.0" encoding="utf-8"?>
<formControlPr xmlns="http://schemas.microsoft.com/office/spreadsheetml/2009/9/main" objectType="CheckBox" fmlaLink="$F$6" lockText="1" noThreeD="1"/>
</file>

<file path=xl/ctrlProps/ctrlProp67.xml><?xml version="1.0" encoding="utf-8"?>
<formControlPr xmlns="http://schemas.microsoft.com/office/spreadsheetml/2009/9/main" objectType="CheckBox" fmlaLink="$D$6" lockText="1" noThreeD="1"/>
</file>

<file path=xl/ctrlProps/ctrlProp68.xml><?xml version="1.0" encoding="utf-8"?>
<formControlPr xmlns="http://schemas.microsoft.com/office/spreadsheetml/2009/9/main" objectType="CheckBox" fmlaLink="$C$6" lockText="1" noThreeD="1"/>
</file>

<file path=xl/ctrlProps/ctrlProp69.xml><?xml version="1.0" encoding="utf-8"?>
<formControlPr xmlns="http://schemas.microsoft.com/office/spreadsheetml/2009/9/main" objectType="CheckBox" fmlaLink="$F$6" lockText="1" noThreeD="1"/>
</file>

<file path=xl/ctrlProps/ctrlProp70.xml><?xml version="1.0" encoding="utf-8"?>
<formControlPr xmlns="http://schemas.microsoft.com/office/spreadsheetml/2009/9/main" objectType="CheckBox" fmlaLink="$D$6" lockText="1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</xdr:row>
          <xdr:rowOff>0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xmlns="" id="{00000000-0008-0000-0000-00007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523875</xdr:colOff>
          <xdr:row>17</xdr:row>
          <xdr:rowOff>0</xdr:rowOff>
        </xdr:from>
        <xdr:to>
          <xdr:col>12</xdr:col>
          <xdr:colOff>28575</xdr:colOff>
          <xdr:row>18</xdr:row>
          <xdr:rowOff>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xmlns="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Poste fractionné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9</xdr:row>
          <xdr:rowOff>9525</xdr:rowOff>
        </xdr:from>
        <xdr:to>
          <xdr:col>7</xdr:col>
          <xdr:colOff>0</xdr:colOff>
          <xdr:row>10</xdr:row>
          <xdr:rowOff>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xmlns="" id="{00000000-0008-0000-00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9</xdr:row>
          <xdr:rowOff>28575</xdr:rowOff>
        </xdr:from>
        <xdr:to>
          <xdr:col>5</xdr:col>
          <xdr:colOff>866775</xdr:colOff>
          <xdr:row>10</xdr:row>
          <xdr:rowOff>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xmlns="" id="{00000000-0008-0000-00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228600</xdr:colOff>
          <xdr:row>17</xdr:row>
          <xdr:rowOff>0</xdr:rowOff>
        </xdr:from>
        <xdr:to>
          <xdr:col>8</xdr:col>
          <xdr:colOff>57150</xdr:colOff>
          <xdr:row>18</xdr:row>
          <xdr:rowOff>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  <a:ext uri="{FF2B5EF4-FFF2-40B4-BE49-F238E27FC236}">
                  <a16:creationId xmlns:a16="http://schemas.microsoft.com/office/drawing/2014/main" xmlns="" id="{00000000-0008-0000-0000-0000A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ULIS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9525</xdr:rowOff>
        </xdr:from>
        <xdr:to>
          <xdr:col>3</xdr:col>
          <xdr:colOff>466725</xdr:colOff>
          <xdr:row>6</xdr:row>
          <xdr:rowOff>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  <a:ext uri="{FF2B5EF4-FFF2-40B4-BE49-F238E27FC236}">
                  <a16:creationId xmlns:a16="http://schemas.microsoft.com/office/drawing/2014/main" xmlns="" id="{00000000-0008-0000-0000-0000B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5</xdr:row>
          <xdr:rowOff>9525</xdr:rowOff>
        </xdr:from>
        <xdr:to>
          <xdr:col>5</xdr:col>
          <xdr:colOff>333375</xdr:colOff>
          <xdr:row>6</xdr:row>
          <xdr:rowOff>9525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xmlns="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9525</xdr:rowOff>
        </xdr:from>
        <xdr:to>
          <xdr:col>3</xdr:col>
          <xdr:colOff>466725</xdr:colOff>
          <xdr:row>6</xdr:row>
          <xdr:rowOff>0</xdr:rowOff>
        </xdr:to>
        <xdr:sp macro="" textlink="">
          <xdr:nvSpPr>
            <xdr:cNvPr id="1208" name="Check Box 184" descr="Monsieur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xmlns="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17</xdr:row>
          <xdr:rowOff>0</xdr:rowOff>
        </xdr:from>
        <xdr:to>
          <xdr:col>12</xdr:col>
          <xdr:colOff>66675</xdr:colOff>
          <xdr:row>18</xdr:row>
          <xdr:rowOff>85725</xdr:rowOff>
        </xdr:to>
        <xdr:sp macro="" textlink="">
          <xdr:nvSpPr>
            <xdr:cNvPr id="1211" name="CmbSave" hidden="1">
              <a:extLst>
                <a:ext uri="{63B3BB69-23CF-44E3-9099-C40C66FF867C}">
                  <a14:compatExt spid="_x0000_s1211"/>
                </a:ext>
                <a:ext uri="{FF2B5EF4-FFF2-40B4-BE49-F238E27FC236}">
                  <a16:creationId xmlns:a16="http://schemas.microsoft.com/office/drawing/2014/main" xmlns="" id="{00000000-0008-0000-0000-0000B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</xdr:row>
          <xdr:rowOff>0</xdr:rowOff>
        </xdr:from>
        <xdr:to>
          <xdr:col>7</xdr:col>
          <xdr:colOff>676275</xdr:colOff>
          <xdr:row>18</xdr:row>
          <xdr:rowOff>76200</xdr:rowOff>
        </xdr:to>
        <xdr:sp macro="" textlink="">
          <xdr:nvSpPr>
            <xdr:cNvPr id="43027" name="Check Box 19" hidden="1">
              <a:extLst>
                <a:ext uri="{63B3BB69-23CF-44E3-9099-C40C66FF867C}">
                  <a14:compatExt spid="_x0000_s43027"/>
                </a:ext>
                <a:ext uri="{FF2B5EF4-FFF2-40B4-BE49-F238E27FC236}">
                  <a16:creationId xmlns:a16="http://schemas.microsoft.com/office/drawing/2014/main" xmlns="" id="{00000000-0008-0000-0100-000013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9</xdr:row>
          <xdr:rowOff>9525</xdr:rowOff>
        </xdr:from>
        <xdr:to>
          <xdr:col>7</xdr:col>
          <xdr:colOff>0</xdr:colOff>
          <xdr:row>10</xdr:row>
          <xdr:rowOff>0</xdr:rowOff>
        </xdr:to>
        <xdr:sp macro="" textlink="">
          <xdr:nvSpPr>
            <xdr:cNvPr id="43033" name="Check Box 25" hidden="1">
              <a:extLst>
                <a:ext uri="{63B3BB69-23CF-44E3-9099-C40C66FF867C}">
                  <a14:compatExt spid="_x0000_s43033"/>
                </a:ext>
                <a:ext uri="{FF2B5EF4-FFF2-40B4-BE49-F238E27FC236}">
                  <a16:creationId xmlns:a16="http://schemas.microsoft.com/office/drawing/2014/main" xmlns="" id="{00000000-0008-0000-0100-000019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9</xdr:row>
          <xdr:rowOff>28575</xdr:rowOff>
        </xdr:from>
        <xdr:to>
          <xdr:col>5</xdr:col>
          <xdr:colOff>866775</xdr:colOff>
          <xdr:row>10</xdr:row>
          <xdr:rowOff>0</xdr:rowOff>
        </xdr:to>
        <xdr:sp macro="" textlink="">
          <xdr:nvSpPr>
            <xdr:cNvPr id="43034" name="Check Box 26" hidden="1">
              <a:extLst>
                <a:ext uri="{63B3BB69-23CF-44E3-9099-C40C66FF867C}">
                  <a14:compatExt spid="_x0000_s43034"/>
                </a:ext>
                <a:ext uri="{FF2B5EF4-FFF2-40B4-BE49-F238E27FC236}">
                  <a16:creationId xmlns:a16="http://schemas.microsoft.com/office/drawing/2014/main" xmlns="" id="{00000000-0008-0000-0100-00001A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228600</xdr:colOff>
          <xdr:row>17</xdr:row>
          <xdr:rowOff>0</xdr:rowOff>
        </xdr:from>
        <xdr:to>
          <xdr:col>8</xdr:col>
          <xdr:colOff>57150</xdr:colOff>
          <xdr:row>18</xdr:row>
          <xdr:rowOff>66675</xdr:rowOff>
        </xdr:to>
        <xdr:sp macro="" textlink="">
          <xdr:nvSpPr>
            <xdr:cNvPr id="43049" name="Check Box 41" hidden="1">
              <a:extLst>
                <a:ext uri="{63B3BB69-23CF-44E3-9099-C40C66FF867C}">
                  <a14:compatExt spid="_x0000_s43049"/>
                </a:ext>
                <a:ext uri="{FF2B5EF4-FFF2-40B4-BE49-F238E27FC236}">
                  <a16:creationId xmlns:a16="http://schemas.microsoft.com/office/drawing/2014/main" xmlns="" id="{00000000-0008-0000-0100-000029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ULIS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523875</xdr:colOff>
          <xdr:row>17</xdr:row>
          <xdr:rowOff>0</xdr:rowOff>
        </xdr:from>
        <xdr:to>
          <xdr:col>8</xdr:col>
          <xdr:colOff>361950</xdr:colOff>
          <xdr:row>18</xdr:row>
          <xdr:rowOff>76200</xdr:rowOff>
        </xdr:to>
        <xdr:sp macro="" textlink="">
          <xdr:nvSpPr>
            <xdr:cNvPr id="43055" name="Check Box 47" hidden="1">
              <a:extLst>
                <a:ext uri="{63B3BB69-23CF-44E3-9099-C40C66FF867C}">
                  <a14:compatExt spid="_x0000_s43055"/>
                </a:ext>
                <a:ext uri="{FF2B5EF4-FFF2-40B4-BE49-F238E27FC236}">
                  <a16:creationId xmlns:a16="http://schemas.microsoft.com/office/drawing/2014/main" xmlns="" id="{00000000-0008-0000-0100-00002F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Poste fractionné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9525</xdr:rowOff>
        </xdr:from>
        <xdr:to>
          <xdr:col>3</xdr:col>
          <xdr:colOff>466725</xdr:colOff>
          <xdr:row>6</xdr:row>
          <xdr:rowOff>0</xdr:rowOff>
        </xdr:to>
        <xdr:sp macro="" textlink="">
          <xdr:nvSpPr>
            <xdr:cNvPr id="43062" name="Check Box 54" hidden="1">
              <a:extLst>
                <a:ext uri="{63B3BB69-23CF-44E3-9099-C40C66FF867C}">
                  <a14:compatExt spid="_x0000_s43062"/>
                </a:ext>
                <a:ext uri="{FF2B5EF4-FFF2-40B4-BE49-F238E27FC236}">
                  <a16:creationId xmlns:a16="http://schemas.microsoft.com/office/drawing/2014/main" xmlns="" id="{00000000-0008-0000-0100-000036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5</xdr:row>
          <xdr:rowOff>9525</xdr:rowOff>
        </xdr:from>
        <xdr:to>
          <xdr:col>5</xdr:col>
          <xdr:colOff>333375</xdr:colOff>
          <xdr:row>6</xdr:row>
          <xdr:rowOff>9525</xdr:rowOff>
        </xdr:to>
        <xdr:sp macro="" textlink="">
          <xdr:nvSpPr>
            <xdr:cNvPr id="43063" name="Check Box 55" hidden="1">
              <a:extLst>
                <a:ext uri="{63B3BB69-23CF-44E3-9099-C40C66FF867C}">
                  <a14:compatExt spid="_x0000_s43063"/>
                </a:ext>
                <a:ext uri="{FF2B5EF4-FFF2-40B4-BE49-F238E27FC236}">
                  <a16:creationId xmlns:a16="http://schemas.microsoft.com/office/drawing/2014/main" xmlns="" id="{00000000-0008-0000-0100-000037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9525</xdr:rowOff>
        </xdr:from>
        <xdr:to>
          <xdr:col>3</xdr:col>
          <xdr:colOff>466725</xdr:colOff>
          <xdr:row>6</xdr:row>
          <xdr:rowOff>0</xdr:rowOff>
        </xdr:to>
        <xdr:sp macro="" textlink="">
          <xdr:nvSpPr>
            <xdr:cNvPr id="43064" name="Check Box 56" descr="Monsieur" hidden="1">
              <a:extLst>
                <a:ext uri="{63B3BB69-23CF-44E3-9099-C40C66FF867C}">
                  <a14:compatExt spid="_x0000_s43064"/>
                </a:ext>
                <a:ext uri="{FF2B5EF4-FFF2-40B4-BE49-F238E27FC236}">
                  <a16:creationId xmlns:a16="http://schemas.microsoft.com/office/drawing/2014/main" xmlns="" id="{00000000-0008-0000-0100-000038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17</xdr:row>
          <xdr:rowOff>0</xdr:rowOff>
        </xdr:from>
        <xdr:to>
          <xdr:col>12</xdr:col>
          <xdr:colOff>95250</xdr:colOff>
          <xdr:row>18</xdr:row>
          <xdr:rowOff>152400</xdr:rowOff>
        </xdr:to>
        <xdr:sp macro="" textlink="">
          <xdr:nvSpPr>
            <xdr:cNvPr id="43067" name="CmbSave" hidden="1">
              <a:extLst>
                <a:ext uri="{63B3BB69-23CF-44E3-9099-C40C66FF867C}">
                  <a14:compatExt spid="_x0000_s43067"/>
                </a:ext>
                <a:ext uri="{FF2B5EF4-FFF2-40B4-BE49-F238E27FC236}">
                  <a16:creationId xmlns:a16="http://schemas.microsoft.com/office/drawing/2014/main" xmlns="" id="{00000000-0008-0000-0100-00003B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0</xdr:rowOff>
        </xdr:from>
        <xdr:to>
          <xdr:col>8</xdr:col>
          <xdr:colOff>95250</xdr:colOff>
          <xdr:row>19</xdr:row>
          <xdr:rowOff>9525</xdr:rowOff>
        </xdr:to>
        <xdr:sp macro="" textlink="">
          <xdr:nvSpPr>
            <xdr:cNvPr id="44046" name="Check Box 14" hidden="1">
              <a:extLst>
                <a:ext uri="{63B3BB69-23CF-44E3-9099-C40C66FF867C}">
                  <a14:compatExt spid="_x0000_s44046"/>
                </a:ext>
                <a:ext uri="{FF2B5EF4-FFF2-40B4-BE49-F238E27FC236}">
                  <a16:creationId xmlns:a16="http://schemas.microsoft.com/office/drawing/2014/main" xmlns="" id="{00000000-0008-0000-0200-00000E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PE liste d'aptitude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647700</xdr:colOff>
          <xdr:row>18</xdr:row>
          <xdr:rowOff>0</xdr:rowOff>
        </xdr:from>
        <xdr:to>
          <xdr:col>5</xdr:col>
          <xdr:colOff>895350</xdr:colOff>
          <xdr:row>19</xdr:row>
          <xdr:rowOff>0</xdr:rowOff>
        </xdr:to>
        <xdr:sp macro="" textlink="">
          <xdr:nvSpPr>
            <xdr:cNvPr id="44047" name="Check Box 15" hidden="1">
              <a:extLst>
                <a:ext uri="{63B3BB69-23CF-44E3-9099-C40C66FF867C}">
                  <a14:compatExt spid="_x0000_s44047"/>
                </a:ext>
                <a:ext uri="{FF2B5EF4-FFF2-40B4-BE49-F238E27FC236}">
                  <a16:creationId xmlns:a16="http://schemas.microsoft.com/office/drawing/2014/main" xmlns="" id="{00000000-0008-0000-0200-00000F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PE Externe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18</xdr:row>
          <xdr:rowOff>0</xdr:rowOff>
        </xdr:from>
        <xdr:to>
          <xdr:col>4</xdr:col>
          <xdr:colOff>85725</xdr:colOff>
          <xdr:row>18</xdr:row>
          <xdr:rowOff>171450</xdr:rowOff>
        </xdr:to>
        <xdr:sp macro="" textlink="">
          <xdr:nvSpPr>
            <xdr:cNvPr id="44048" name="Check Box 16" hidden="1">
              <a:extLst>
                <a:ext uri="{63B3BB69-23CF-44E3-9099-C40C66FF867C}">
                  <a14:compatExt spid="_x0000_s44048"/>
                </a:ext>
                <a:ext uri="{FF2B5EF4-FFF2-40B4-BE49-F238E27FC236}">
                  <a16:creationId xmlns:a16="http://schemas.microsoft.com/office/drawing/2014/main" xmlns="" id="{00000000-0008-0000-0200-000010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PE Interne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18</xdr:row>
          <xdr:rowOff>0</xdr:rowOff>
        </xdr:from>
        <xdr:to>
          <xdr:col>1</xdr:col>
          <xdr:colOff>828675</xdr:colOff>
          <xdr:row>18</xdr:row>
          <xdr:rowOff>171450</xdr:rowOff>
        </xdr:to>
        <xdr:sp macro="" textlink="">
          <xdr:nvSpPr>
            <xdr:cNvPr id="44049" name="Check Box 17" hidden="1">
              <a:extLst>
                <a:ext uri="{63B3BB69-23CF-44E3-9099-C40C66FF867C}">
                  <a14:compatExt spid="_x0000_s44049"/>
                </a:ext>
                <a:ext uri="{FF2B5EF4-FFF2-40B4-BE49-F238E27FC236}">
                  <a16:creationId xmlns:a16="http://schemas.microsoft.com/office/drawing/2014/main" xmlns="" id="{00000000-0008-0000-0200-000011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CAPPEI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0</xdr:rowOff>
        </xdr:from>
        <xdr:to>
          <xdr:col>2</xdr:col>
          <xdr:colOff>1238250</xdr:colOff>
          <xdr:row>18</xdr:row>
          <xdr:rowOff>152400</xdr:rowOff>
        </xdr:to>
        <xdr:sp macro="" textlink="">
          <xdr:nvSpPr>
            <xdr:cNvPr id="44050" name="Check Box 18" hidden="1">
              <a:extLst>
                <a:ext uri="{63B3BB69-23CF-44E3-9099-C40C66FF867C}">
                  <a14:compatExt spid="_x0000_s44050"/>
                </a:ext>
                <a:ext uri="{FF2B5EF4-FFF2-40B4-BE49-F238E27FC236}">
                  <a16:creationId xmlns:a16="http://schemas.microsoft.com/office/drawing/2014/main" xmlns="" id="{00000000-0008-0000-0200-000012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CAFIPEMF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</xdr:row>
          <xdr:rowOff>0</xdr:rowOff>
        </xdr:from>
        <xdr:to>
          <xdr:col>7</xdr:col>
          <xdr:colOff>676275</xdr:colOff>
          <xdr:row>19</xdr:row>
          <xdr:rowOff>9525</xdr:rowOff>
        </xdr:to>
        <xdr:sp macro="" textlink="">
          <xdr:nvSpPr>
            <xdr:cNvPr id="44051" name="Check Box 19" hidden="1">
              <a:extLst>
                <a:ext uri="{63B3BB69-23CF-44E3-9099-C40C66FF867C}">
                  <a14:compatExt spid="_x0000_s44051"/>
                </a:ext>
                <a:ext uri="{FF2B5EF4-FFF2-40B4-BE49-F238E27FC236}">
                  <a16:creationId xmlns:a16="http://schemas.microsoft.com/office/drawing/2014/main" xmlns="" id="{00000000-0008-0000-0200-000013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18</xdr:row>
          <xdr:rowOff>0</xdr:rowOff>
        </xdr:from>
        <xdr:to>
          <xdr:col>6</xdr:col>
          <xdr:colOff>704850</xdr:colOff>
          <xdr:row>18</xdr:row>
          <xdr:rowOff>161925</xdr:rowOff>
        </xdr:to>
        <xdr:sp macro="" textlink="">
          <xdr:nvSpPr>
            <xdr:cNvPr id="44052" name="Check Box 20" hidden="1">
              <a:extLst>
                <a:ext uri="{63B3BB69-23CF-44E3-9099-C40C66FF867C}">
                  <a14:compatExt spid="_x0000_s44052"/>
                </a:ext>
                <a:ext uri="{FF2B5EF4-FFF2-40B4-BE49-F238E27FC236}">
                  <a16:creationId xmlns:a16="http://schemas.microsoft.com/office/drawing/2014/main" xmlns="" id="{00000000-0008-0000-0200-000014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18</xdr:row>
          <xdr:rowOff>0</xdr:rowOff>
        </xdr:from>
        <xdr:to>
          <xdr:col>5</xdr:col>
          <xdr:colOff>0</xdr:colOff>
          <xdr:row>18</xdr:row>
          <xdr:rowOff>161925</xdr:rowOff>
        </xdr:to>
        <xdr:sp macro="" textlink="">
          <xdr:nvSpPr>
            <xdr:cNvPr id="44053" name="Check Box 21" hidden="1">
              <a:extLst>
                <a:ext uri="{63B3BB69-23CF-44E3-9099-C40C66FF867C}">
                  <a14:compatExt spid="_x0000_s44053"/>
                </a:ext>
                <a:ext uri="{FF2B5EF4-FFF2-40B4-BE49-F238E27FC236}">
                  <a16:creationId xmlns:a16="http://schemas.microsoft.com/office/drawing/2014/main" xmlns="" id="{00000000-0008-0000-0200-000015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18</xdr:row>
          <xdr:rowOff>0</xdr:rowOff>
        </xdr:from>
        <xdr:to>
          <xdr:col>3</xdr:col>
          <xdr:colOff>781050</xdr:colOff>
          <xdr:row>18</xdr:row>
          <xdr:rowOff>152400</xdr:rowOff>
        </xdr:to>
        <xdr:sp macro="" textlink="">
          <xdr:nvSpPr>
            <xdr:cNvPr id="44054" name="Check Box 22" hidden="1">
              <a:extLst>
                <a:ext uri="{63B3BB69-23CF-44E3-9099-C40C66FF867C}">
                  <a14:compatExt spid="_x0000_s44054"/>
                </a:ext>
                <a:ext uri="{FF2B5EF4-FFF2-40B4-BE49-F238E27FC236}">
                  <a16:creationId xmlns:a16="http://schemas.microsoft.com/office/drawing/2014/main" xmlns="" id="{00000000-0008-0000-0200-000016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9</xdr:row>
          <xdr:rowOff>9525</xdr:rowOff>
        </xdr:from>
        <xdr:to>
          <xdr:col>7</xdr:col>
          <xdr:colOff>0</xdr:colOff>
          <xdr:row>10</xdr:row>
          <xdr:rowOff>0</xdr:rowOff>
        </xdr:to>
        <xdr:sp macro="" textlink="">
          <xdr:nvSpPr>
            <xdr:cNvPr id="44057" name="Check Box 25" hidden="1">
              <a:extLst>
                <a:ext uri="{63B3BB69-23CF-44E3-9099-C40C66FF867C}">
                  <a14:compatExt spid="_x0000_s44057"/>
                </a:ext>
                <a:ext uri="{FF2B5EF4-FFF2-40B4-BE49-F238E27FC236}">
                  <a16:creationId xmlns:a16="http://schemas.microsoft.com/office/drawing/2014/main" xmlns="" id="{00000000-0008-0000-0200-000019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9</xdr:row>
          <xdr:rowOff>28575</xdr:rowOff>
        </xdr:from>
        <xdr:to>
          <xdr:col>5</xdr:col>
          <xdr:colOff>866775</xdr:colOff>
          <xdr:row>10</xdr:row>
          <xdr:rowOff>0</xdr:rowOff>
        </xdr:to>
        <xdr:sp macro="" textlink="">
          <xdr:nvSpPr>
            <xdr:cNvPr id="44058" name="Check Box 26" hidden="1">
              <a:extLst>
                <a:ext uri="{63B3BB69-23CF-44E3-9099-C40C66FF867C}">
                  <a14:compatExt spid="_x0000_s44058"/>
                </a:ext>
                <a:ext uri="{FF2B5EF4-FFF2-40B4-BE49-F238E27FC236}">
                  <a16:creationId xmlns:a16="http://schemas.microsoft.com/office/drawing/2014/main" xmlns="" id="{00000000-0008-0000-0200-00001A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18</xdr:row>
          <xdr:rowOff>0</xdr:rowOff>
        </xdr:from>
        <xdr:to>
          <xdr:col>5</xdr:col>
          <xdr:colOff>809625</xdr:colOff>
          <xdr:row>19</xdr:row>
          <xdr:rowOff>0</xdr:rowOff>
        </xdr:to>
        <xdr:sp macro="" textlink="">
          <xdr:nvSpPr>
            <xdr:cNvPr id="44061" name="Check Box 29" hidden="1">
              <a:extLst>
                <a:ext uri="{63B3BB69-23CF-44E3-9099-C40C66FF867C}">
                  <a14:compatExt spid="_x0000_s44061"/>
                </a:ext>
                <a:ext uri="{FF2B5EF4-FFF2-40B4-BE49-F238E27FC236}">
                  <a16:creationId xmlns:a16="http://schemas.microsoft.com/office/drawing/2014/main" xmlns="" id="{00000000-0008-0000-0200-00001D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18</xdr:row>
          <xdr:rowOff>0</xdr:rowOff>
        </xdr:from>
        <xdr:to>
          <xdr:col>5</xdr:col>
          <xdr:colOff>0</xdr:colOff>
          <xdr:row>19</xdr:row>
          <xdr:rowOff>0</xdr:rowOff>
        </xdr:to>
        <xdr:sp macro="" textlink="">
          <xdr:nvSpPr>
            <xdr:cNvPr id="44062" name="Check Box 30" hidden="1">
              <a:extLst>
                <a:ext uri="{63B3BB69-23CF-44E3-9099-C40C66FF867C}">
                  <a14:compatExt spid="_x0000_s44062"/>
                </a:ext>
                <a:ext uri="{FF2B5EF4-FFF2-40B4-BE49-F238E27FC236}">
                  <a16:creationId xmlns:a16="http://schemas.microsoft.com/office/drawing/2014/main" xmlns="" id="{00000000-0008-0000-0200-00001E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18</xdr:row>
          <xdr:rowOff>0</xdr:rowOff>
        </xdr:from>
        <xdr:to>
          <xdr:col>4</xdr:col>
          <xdr:colOff>790575</xdr:colOff>
          <xdr:row>19</xdr:row>
          <xdr:rowOff>0</xdr:rowOff>
        </xdr:to>
        <xdr:sp macro="" textlink="">
          <xdr:nvSpPr>
            <xdr:cNvPr id="44063" name="Check Box 31" hidden="1">
              <a:extLst>
                <a:ext uri="{63B3BB69-23CF-44E3-9099-C40C66FF867C}">
                  <a14:compatExt spid="_x0000_s44063"/>
                </a:ext>
                <a:ext uri="{FF2B5EF4-FFF2-40B4-BE49-F238E27FC236}">
                  <a16:creationId xmlns:a16="http://schemas.microsoft.com/office/drawing/2014/main" xmlns="" id="{00000000-0008-0000-0200-00001F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ZIL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18</xdr:row>
          <xdr:rowOff>0</xdr:rowOff>
        </xdr:from>
        <xdr:to>
          <xdr:col>1</xdr:col>
          <xdr:colOff>828675</xdr:colOff>
          <xdr:row>18</xdr:row>
          <xdr:rowOff>171450</xdr:rowOff>
        </xdr:to>
        <xdr:sp macro="" textlink="">
          <xdr:nvSpPr>
            <xdr:cNvPr id="44064" name="Check Box 32" hidden="1">
              <a:extLst>
                <a:ext uri="{63B3BB69-23CF-44E3-9099-C40C66FF867C}">
                  <a14:compatExt spid="_x0000_s44064"/>
                </a:ext>
                <a:ext uri="{FF2B5EF4-FFF2-40B4-BE49-F238E27FC236}">
                  <a16:creationId xmlns:a16="http://schemas.microsoft.com/office/drawing/2014/main" xmlns="" id="{00000000-0008-0000-0200-000020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Directeur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1238250</xdr:colOff>
          <xdr:row>18</xdr:row>
          <xdr:rowOff>0</xdr:rowOff>
        </xdr:from>
        <xdr:to>
          <xdr:col>3</xdr:col>
          <xdr:colOff>771525</xdr:colOff>
          <xdr:row>18</xdr:row>
          <xdr:rowOff>171450</xdr:rowOff>
        </xdr:to>
        <xdr:sp macro="" textlink="">
          <xdr:nvSpPr>
            <xdr:cNvPr id="44065" name="Check Box 33" hidden="1">
              <a:extLst>
                <a:ext uri="{63B3BB69-23CF-44E3-9099-C40C66FF867C}">
                  <a14:compatExt spid="_x0000_s44065"/>
                </a:ext>
                <a:ext uri="{FF2B5EF4-FFF2-40B4-BE49-F238E27FC236}">
                  <a16:creationId xmlns:a16="http://schemas.microsoft.com/office/drawing/2014/main" xmlns="" id="{00000000-0008-0000-0200-000021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FAEX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18</xdr:row>
          <xdr:rowOff>0</xdr:rowOff>
        </xdr:from>
        <xdr:to>
          <xdr:col>2</xdr:col>
          <xdr:colOff>1057275</xdr:colOff>
          <xdr:row>18</xdr:row>
          <xdr:rowOff>171450</xdr:rowOff>
        </xdr:to>
        <xdr:sp macro="" textlink="">
          <xdr:nvSpPr>
            <xdr:cNvPr id="44066" name="Check Box 34" hidden="1">
              <a:extLst>
                <a:ext uri="{63B3BB69-23CF-44E3-9099-C40C66FF867C}">
                  <a14:compatExt spid="_x0000_s44066"/>
                </a:ext>
                <a:ext uri="{FF2B5EF4-FFF2-40B4-BE49-F238E27FC236}">
                  <a16:creationId xmlns:a16="http://schemas.microsoft.com/office/drawing/2014/main" xmlns="" id="{00000000-0008-0000-0200-000022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Adjoint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18</xdr:row>
          <xdr:rowOff>0</xdr:rowOff>
        </xdr:from>
        <xdr:to>
          <xdr:col>6</xdr:col>
          <xdr:colOff>0</xdr:colOff>
          <xdr:row>18</xdr:row>
          <xdr:rowOff>152400</xdr:rowOff>
        </xdr:to>
        <xdr:sp macro="" textlink="">
          <xdr:nvSpPr>
            <xdr:cNvPr id="44067" name="Check Box 35" hidden="1">
              <a:extLst>
                <a:ext uri="{63B3BB69-23CF-44E3-9099-C40C66FF867C}">
                  <a14:compatExt spid="_x0000_s44067"/>
                </a:ext>
                <a:ext uri="{FF2B5EF4-FFF2-40B4-BE49-F238E27FC236}">
                  <a16:creationId xmlns:a16="http://schemas.microsoft.com/office/drawing/2014/main" xmlns="" id="{00000000-0008-0000-0200-000023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RASED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18</xdr:row>
          <xdr:rowOff>0</xdr:rowOff>
        </xdr:from>
        <xdr:to>
          <xdr:col>7</xdr:col>
          <xdr:colOff>0</xdr:colOff>
          <xdr:row>18</xdr:row>
          <xdr:rowOff>171450</xdr:rowOff>
        </xdr:to>
        <xdr:sp macro="" textlink="">
          <xdr:nvSpPr>
            <xdr:cNvPr id="44068" name="Check Box 36" hidden="1">
              <a:extLst>
                <a:ext uri="{63B3BB69-23CF-44E3-9099-C40C66FF867C}">
                  <a14:compatExt spid="_x0000_s44068"/>
                </a:ext>
                <a:ext uri="{FF2B5EF4-FFF2-40B4-BE49-F238E27FC236}">
                  <a16:creationId xmlns:a16="http://schemas.microsoft.com/office/drawing/2014/main" xmlns="" id="{00000000-0008-0000-0200-000024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UPE2A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228600</xdr:colOff>
          <xdr:row>18</xdr:row>
          <xdr:rowOff>0</xdr:rowOff>
        </xdr:from>
        <xdr:to>
          <xdr:col>8</xdr:col>
          <xdr:colOff>57150</xdr:colOff>
          <xdr:row>19</xdr:row>
          <xdr:rowOff>0</xdr:rowOff>
        </xdr:to>
        <xdr:sp macro="" textlink="">
          <xdr:nvSpPr>
            <xdr:cNvPr id="44069" name="Check Box 37" hidden="1">
              <a:extLst>
                <a:ext uri="{63B3BB69-23CF-44E3-9099-C40C66FF867C}">
                  <a14:compatExt spid="_x0000_s44069"/>
                </a:ext>
                <a:ext uri="{FF2B5EF4-FFF2-40B4-BE49-F238E27FC236}">
                  <a16:creationId xmlns:a16="http://schemas.microsoft.com/office/drawing/2014/main" xmlns="" id="{00000000-0008-0000-0200-000025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ULIS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</xdr:row>
          <xdr:rowOff>0</xdr:rowOff>
        </xdr:from>
        <xdr:to>
          <xdr:col>1</xdr:col>
          <xdr:colOff>647700</xdr:colOff>
          <xdr:row>19</xdr:row>
          <xdr:rowOff>9525</xdr:rowOff>
        </xdr:to>
        <xdr:sp macro="" textlink="">
          <xdr:nvSpPr>
            <xdr:cNvPr id="44070" name="Check Box 38" hidden="1">
              <a:extLst>
                <a:ext uri="{63B3BB69-23CF-44E3-9099-C40C66FF867C}">
                  <a14:compatExt spid="_x0000_s44070"/>
                </a:ext>
                <a:ext uri="{FF2B5EF4-FFF2-40B4-BE49-F238E27FC236}">
                  <a16:creationId xmlns:a16="http://schemas.microsoft.com/office/drawing/2014/main" xmlns="" id="{00000000-0008-0000-0200-000026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CPC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18</xdr:row>
          <xdr:rowOff>0</xdr:rowOff>
        </xdr:from>
        <xdr:to>
          <xdr:col>2</xdr:col>
          <xdr:colOff>1238250</xdr:colOff>
          <xdr:row>18</xdr:row>
          <xdr:rowOff>171450</xdr:rowOff>
        </xdr:to>
        <xdr:sp macro="" textlink="">
          <xdr:nvSpPr>
            <xdr:cNvPr id="44071" name="Check Box 39" hidden="1">
              <a:extLst>
                <a:ext uri="{63B3BB69-23CF-44E3-9099-C40C66FF867C}">
                  <a14:compatExt spid="_x0000_s44071"/>
                </a:ext>
                <a:ext uri="{FF2B5EF4-FFF2-40B4-BE49-F238E27FC236}">
                  <a16:creationId xmlns:a16="http://schemas.microsoft.com/office/drawing/2014/main" xmlns="" id="{00000000-0008-0000-0200-000027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Psychologue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18</xdr:row>
          <xdr:rowOff>0</xdr:rowOff>
        </xdr:from>
        <xdr:to>
          <xdr:col>3</xdr:col>
          <xdr:colOff>581025</xdr:colOff>
          <xdr:row>18</xdr:row>
          <xdr:rowOff>171450</xdr:rowOff>
        </xdr:to>
        <xdr:sp macro="" textlink="">
          <xdr:nvSpPr>
            <xdr:cNvPr id="44072" name="Check Box 40" hidden="1">
              <a:extLst>
                <a:ext uri="{63B3BB69-23CF-44E3-9099-C40C66FF867C}">
                  <a14:compatExt spid="_x0000_s44072"/>
                </a:ext>
                <a:ext uri="{FF2B5EF4-FFF2-40B4-BE49-F238E27FC236}">
                  <a16:creationId xmlns:a16="http://schemas.microsoft.com/office/drawing/2014/main" xmlns="" id="{00000000-0008-0000-0200-000028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IAI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18</xdr:row>
          <xdr:rowOff>0</xdr:rowOff>
        </xdr:from>
        <xdr:to>
          <xdr:col>2</xdr:col>
          <xdr:colOff>1238250</xdr:colOff>
          <xdr:row>18</xdr:row>
          <xdr:rowOff>171450</xdr:rowOff>
        </xdr:to>
        <xdr:sp macro="" textlink="">
          <xdr:nvSpPr>
            <xdr:cNvPr id="44073" name="Check Box 41" hidden="1">
              <a:extLst>
                <a:ext uri="{63B3BB69-23CF-44E3-9099-C40C66FF867C}">
                  <a14:compatExt spid="_x0000_s44073"/>
                </a:ext>
                <a:ext uri="{FF2B5EF4-FFF2-40B4-BE49-F238E27FC236}">
                  <a16:creationId xmlns:a16="http://schemas.microsoft.com/office/drawing/2014/main" xmlns="" id="{00000000-0008-0000-0200-000029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à titre définitif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18</xdr:row>
          <xdr:rowOff>0</xdr:rowOff>
        </xdr:from>
        <xdr:to>
          <xdr:col>4</xdr:col>
          <xdr:colOff>390525</xdr:colOff>
          <xdr:row>18</xdr:row>
          <xdr:rowOff>161925</xdr:rowOff>
        </xdr:to>
        <xdr:sp macro="" textlink="">
          <xdr:nvSpPr>
            <xdr:cNvPr id="44074" name="Check Box 42" hidden="1">
              <a:extLst>
                <a:ext uri="{63B3BB69-23CF-44E3-9099-C40C66FF867C}">
                  <a14:compatExt spid="_x0000_s44074"/>
                </a:ext>
                <a:ext uri="{FF2B5EF4-FFF2-40B4-BE49-F238E27FC236}">
                  <a16:creationId xmlns:a16="http://schemas.microsoft.com/office/drawing/2014/main" xmlns="" id="{00000000-0008-0000-0200-00002A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à titre provisoire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523875</xdr:colOff>
          <xdr:row>18</xdr:row>
          <xdr:rowOff>0</xdr:rowOff>
        </xdr:from>
        <xdr:to>
          <xdr:col>12</xdr:col>
          <xdr:colOff>28575</xdr:colOff>
          <xdr:row>19</xdr:row>
          <xdr:rowOff>9525</xdr:rowOff>
        </xdr:to>
        <xdr:sp macro="" textlink="">
          <xdr:nvSpPr>
            <xdr:cNvPr id="44075" name="Check Box 43" hidden="1">
              <a:extLst>
                <a:ext uri="{63B3BB69-23CF-44E3-9099-C40C66FF867C}">
                  <a14:compatExt spid="_x0000_s44075"/>
                </a:ext>
                <a:ext uri="{FF2B5EF4-FFF2-40B4-BE49-F238E27FC236}">
                  <a16:creationId xmlns:a16="http://schemas.microsoft.com/office/drawing/2014/main" xmlns="" id="{00000000-0008-0000-0200-00002B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Poste fractionné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18</xdr:row>
          <xdr:rowOff>0</xdr:rowOff>
        </xdr:from>
        <xdr:to>
          <xdr:col>6</xdr:col>
          <xdr:colOff>342900</xdr:colOff>
          <xdr:row>19</xdr:row>
          <xdr:rowOff>19050</xdr:rowOff>
        </xdr:to>
        <xdr:sp macro="" textlink="">
          <xdr:nvSpPr>
            <xdr:cNvPr id="44076" name="Check Box 44" hidden="1">
              <a:extLst>
                <a:ext uri="{63B3BB69-23CF-44E3-9099-C40C66FF867C}">
                  <a14:compatExt spid="_x0000_s44076"/>
                </a:ext>
                <a:ext uri="{FF2B5EF4-FFF2-40B4-BE49-F238E27FC236}">
                  <a16:creationId xmlns:a16="http://schemas.microsoft.com/office/drawing/2014/main" xmlns="" id="{00000000-0008-0000-0200-00002C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Poste adapté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18</xdr:row>
          <xdr:rowOff>0</xdr:rowOff>
        </xdr:from>
        <xdr:to>
          <xdr:col>4</xdr:col>
          <xdr:colOff>180975</xdr:colOff>
          <xdr:row>18</xdr:row>
          <xdr:rowOff>161925</xdr:rowOff>
        </xdr:to>
        <xdr:sp macro="" textlink="">
          <xdr:nvSpPr>
            <xdr:cNvPr id="44077" name="Check Box 45" hidden="1">
              <a:extLst>
                <a:ext uri="{63B3BB69-23CF-44E3-9099-C40C66FF867C}">
                  <a14:compatExt spid="_x0000_s44077"/>
                </a:ext>
                <a:ext uri="{FF2B5EF4-FFF2-40B4-BE49-F238E27FC236}">
                  <a16:creationId xmlns:a16="http://schemas.microsoft.com/office/drawing/2014/main" xmlns="" id="{00000000-0008-0000-0200-00002D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Contractuel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</xdr:row>
          <xdr:rowOff>0</xdr:rowOff>
        </xdr:from>
        <xdr:to>
          <xdr:col>1</xdr:col>
          <xdr:colOff>523875</xdr:colOff>
          <xdr:row>19</xdr:row>
          <xdr:rowOff>0</xdr:rowOff>
        </xdr:to>
        <xdr:sp macro="" textlink="">
          <xdr:nvSpPr>
            <xdr:cNvPr id="44078" name="Check Box 46" hidden="1">
              <a:extLst>
                <a:ext uri="{63B3BB69-23CF-44E3-9099-C40C66FF867C}">
                  <a14:compatExt spid="_x0000_s44078"/>
                </a:ext>
                <a:ext uri="{FF2B5EF4-FFF2-40B4-BE49-F238E27FC236}">
                  <a16:creationId xmlns:a16="http://schemas.microsoft.com/office/drawing/2014/main" xmlns="" id="{00000000-0008-0000-0200-00002E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18</xdr:row>
          <xdr:rowOff>0</xdr:rowOff>
        </xdr:from>
        <xdr:to>
          <xdr:col>2</xdr:col>
          <xdr:colOff>838200</xdr:colOff>
          <xdr:row>19</xdr:row>
          <xdr:rowOff>9525</xdr:rowOff>
        </xdr:to>
        <xdr:sp macro="" textlink="">
          <xdr:nvSpPr>
            <xdr:cNvPr id="44079" name="Check Box 47" hidden="1">
              <a:extLst>
                <a:ext uri="{63B3BB69-23CF-44E3-9099-C40C66FF867C}">
                  <a14:compatExt spid="_x0000_s44079"/>
                </a:ext>
                <a:ext uri="{FF2B5EF4-FFF2-40B4-BE49-F238E27FC236}">
                  <a16:creationId xmlns:a16="http://schemas.microsoft.com/office/drawing/2014/main" xmlns="" id="{00000000-0008-0000-0200-00002F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IERM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171450</xdr:colOff>
          <xdr:row>18</xdr:row>
          <xdr:rowOff>0</xdr:rowOff>
        </xdr:from>
        <xdr:to>
          <xdr:col>5</xdr:col>
          <xdr:colOff>819150</xdr:colOff>
          <xdr:row>19</xdr:row>
          <xdr:rowOff>38100</xdr:rowOff>
        </xdr:to>
        <xdr:sp macro="" textlink="">
          <xdr:nvSpPr>
            <xdr:cNvPr id="44080" name="Check Box 48" hidden="1">
              <a:extLst>
                <a:ext uri="{63B3BB69-23CF-44E3-9099-C40C66FF867C}">
                  <a14:compatExt spid="_x0000_s44080"/>
                </a:ext>
                <a:ext uri="{FF2B5EF4-FFF2-40B4-BE49-F238E27FC236}">
                  <a16:creationId xmlns:a16="http://schemas.microsoft.com/office/drawing/2014/main" xmlns="" id="{00000000-0008-0000-0200-000030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PES1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18</xdr:row>
          <xdr:rowOff>0</xdr:rowOff>
        </xdr:from>
        <xdr:to>
          <xdr:col>7</xdr:col>
          <xdr:colOff>0</xdr:colOff>
          <xdr:row>19</xdr:row>
          <xdr:rowOff>9525</xdr:rowOff>
        </xdr:to>
        <xdr:sp macro="" textlink="">
          <xdr:nvSpPr>
            <xdr:cNvPr id="44081" name="Check Box 49" hidden="1">
              <a:extLst>
                <a:ext uri="{63B3BB69-23CF-44E3-9099-C40C66FF867C}">
                  <a14:compatExt spid="_x0000_s44081"/>
                </a:ext>
                <a:ext uri="{FF2B5EF4-FFF2-40B4-BE49-F238E27FC236}">
                  <a16:creationId xmlns:a16="http://schemas.microsoft.com/office/drawing/2014/main" xmlns="" id="{00000000-0008-0000-0200-000031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PES2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9525</xdr:rowOff>
        </xdr:from>
        <xdr:to>
          <xdr:col>3</xdr:col>
          <xdr:colOff>466725</xdr:colOff>
          <xdr:row>5</xdr:row>
          <xdr:rowOff>190500</xdr:rowOff>
        </xdr:to>
        <xdr:sp macro="" textlink="">
          <xdr:nvSpPr>
            <xdr:cNvPr id="44082" name="Check Box 50" hidden="1">
              <a:extLst>
                <a:ext uri="{63B3BB69-23CF-44E3-9099-C40C66FF867C}">
                  <a14:compatExt spid="_x0000_s44082"/>
                </a:ext>
                <a:ext uri="{FF2B5EF4-FFF2-40B4-BE49-F238E27FC236}">
                  <a16:creationId xmlns:a16="http://schemas.microsoft.com/office/drawing/2014/main" xmlns="" id="{00000000-0008-0000-0200-000032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5</xdr:row>
          <xdr:rowOff>9525</xdr:rowOff>
        </xdr:from>
        <xdr:to>
          <xdr:col>5</xdr:col>
          <xdr:colOff>333375</xdr:colOff>
          <xdr:row>6</xdr:row>
          <xdr:rowOff>9525</xdr:rowOff>
        </xdr:to>
        <xdr:sp macro="" textlink="">
          <xdr:nvSpPr>
            <xdr:cNvPr id="44083" name="Check Box 51" hidden="1">
              <a:extLst>
                <a:ext uri="{63B3BB69-23CF-44E3-9099-C40C66FF867C}">
                  <a14:compatExt spid="_x0000_s44083"/>
                </a:ext>
                <a:ext uri="{FF2B5EF4-FFF2-40B4-BE49-F238E27FC236}">
                  <a16:creationId xmlns:a16="http://schemas.microsoft.com/office/drawing/2014/main" xmlns="" id="{00000000-0008-0000-0200-000033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9525</xdr:rowOff>
        </xdr:from>
        <xdr:to>
          <xdr:col>3</xdr:col>
          <xdr:colOff>466725</xdr:colOff>
          <xdr:row>5</xdr:row>
          <xdr:rowOff>190500</xdr:rowOff>
        </xdr:to>
        <xdr:sp macro="" textlink="">
          <xdr:nvSpPr>
            <xdr:cNvPr id="44084" name="Check Box 52" descr="Monsieur" hidden="1">
              <a:extLst>
                <a:ext uri="{63B3BB69-23CF-44E3-9099-C40C66FF867C}">
                  <a14:compatExt spid="_x0000_s44084"/>
                </a:ext>
                <a:ext uri="{FF2B5EF4-FFF2-40B4-BE49-F238E27FC236}">
                  <a16:creationId xmlns:a16="http://schemas.microsoft.com/office/drawing/2014/main" xmlns="" id="{00000000-0008-0000-0200-000034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9525</xdr:rowOff>
        </xdr:from>
        <xdr:to>
          <xdr:col>3</xdr:col>
          <xdr:colOff>466725</xdr:colOff>
          <xdr:row>5</xdr:row>
          <xdr:rowOff>190500</xdr:rowOff>
        </xdr:to>
        <xdr:sp macro="" textlink="">
          <xdr:nvSpPr>
            <xdr:cNvPr id="44085" name="Check Box 53" hidden="1">
              <a:extLst>
                <a:ext uri="{63B3BB69-23CF-44E3-9099-C40C66FF867C}">
                  <a14:compatExt spid="_x0000_s44085"/>
                </a:ext>
                <a:ext uri="{FF2B5EF4-FFF2-40B4-BE49-F238E27FC236}">
                  <a16:creationId xmlns:a16="http://schemas.microsoft.com/office/drawing/2014/main" xmlns="" id="{00000000-0008-0000-0200-000035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5</xdr:row>
          <xdr:rowOff>9525</xdr:rowOff>
        </xdr:from>
        <xdr:to>
          <xdr:col>5</xdr:col>
          <xdr:colOff>333375</xdr:colOff>
          <xdr:row>6</xdr:row>
          <xdr:rowOff>9525</xdr:rowOff>
        </xdr:to>
        <xdr:sp macro="" textlink="">
          <xdr:nvSpPr>
            <xdr:cNvPr id="44086" name="Check Box 54" hidden="1">
              <a:extLst>
                <a:ext uri="{63B3BB69-23CF-44E3-9099-C40C66FF867C}">
                  <a14:compatExt spid="_x0000_s44086"/>
                </a:ext>
                <a:ext uri="{FF2B5EF4-FFF2-40B4-BE49-F238E27FC236}">
                  <a16:creationId xmlns:a16="http://schemas.microsoft.com/office/drawing/2014/main" xmlns="" id="{00000000-0008-0000-0200-000036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9525</xdr:rowOff>
        </xdr:from>
        <xdr:to>
          <xdr:col>3</xdr:col>
          <xdr:colOff>466725</xdr:colOff>
          <xdr:row>5</xdr:row>
          <xdr:rowOff>190500</xdr:rowOff>
        </xdr:to>
        <xdr:sp macro="" textlink="">
          <xdr:nvSpPr>
            <xdr:cNvPr id="44087" name="Check Box 55" descr="Monsieur" hidden="1">
              <a:extLst>
                <a:ext uri="{63B3BB69-23CF-44E3-9099-C40C66FF867C}">
                  <a14:compatExt spid="_x0000_s44087"/>
                </a:ext>
                <a:ext uri="{FF2B5EF4-FFF2-40B4-BE49-F238E27FC236}">
                  <a16:creationId xmlns:a16="http://schemas.microsoft.com/office/drawing/2014/main" xmlns="" id="{00000000-0008-0000-0200-000037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180975</xdr:colOff>
          <xdr:row>18</xdr:row>
          <xdr:rowOff>0</xdr:rowOff>
        </xdr:from>
        <xdr:to>
          <xdr:col>12</xdr:col>
          <xdr:colOff>171450</xdr:colOff>
          <xdr:row>19</xdr:row>
          <xdr:rowOff>95250</xdr:rowOff>
        </xdr:to>
        <xdr:sp macro="" textlink="">
          <xdr:nvSpPr>
            <xdr:cNvPr id="44092" name="CmbSave" hidden="1">
              <a:extLst>
                <a:ext uri="{63B3BB69-23CF-44E3-9099-C40C66FF867C}">
                  <a14:compatExt spid="_x0000_s44092"/>
                </a:ext>
                <a:ext uri="{FF2B5EF4-FFF2-40B4-BE49-F238E27FC236}">
                  <a16:creationId xmlns:a16="http://schemas.microsoft.com/office/drawing/2014/main" xmlns="" id="{00000000-0008-0000-0200-00003C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5</xdr:row>
          <xdr:rowOff>9525</xdr:rowOff>
        </xdr:from>
        <xdr:to>
          <xdr:col>5</xdr:col>
          <xdr:colOff>333375</xdr:colOff>
          <xdr:row>6</xdr:row>
          <xdr:rowOff>9525</xdr:rowOff>
        </xdr:to>
        <xdr:sp macro="" textlink="">
          <xdr:nvSpPr>
            <xdr:cNvPr id="44095" name="Check Box 63" hidden="1">
              <a:extLst>
                <a:ext uri="{63B3BB69-23CF-44E3-9099-C40C66FF867C}">
                  <a14:compatExt spid="_x0000_s44095"/>
                </a:ext>
                <a:ext uri="{FF2B5EF4-FFF2-40B4-BE49-F238E27FC236}">
                  <a16:creationId xmlns:a16="http://schemas.microsoft.com/office/drawing/2014/main" xmlns="" id="{00000000-0008-0000-0200-00003F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5</xdr:row>
          <xdr:rowOff>9525</xdr:rowOff>
        </xdr:from>
        <xdr:to>
          <xdr:col>5</xdr:col>
          <xdr:colOff>333375</xdr:colOff>
          <xdr:row>6</xdr:row>
          <xdr:rowOff>9525</xdr:rowOff>
        </xdr:to>
        <xdr:sp macro="" textlink="">
          <xdr:nvSpPr>
            <xdr:cNvPr id="44096" name="Check Box 64" hidden="1">
              <a:extLst>
                <a:ext uri="{63B3BB69-23CF-44E3-9099-C40C66FF867C}">
                  <a14:compatExt spid="_x0000_s44096"/>
                </a:ext>
                <a:ext uri="{FF2B5EF4-FFF2-40B4-BE49-F238E27FC236}">
                  <a16:creationId xmlns:a16="http://schemas.microsoft.com/office/drawing/2014/main" xmlns="" id="{00000000-0008-0000-0200-000040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0</xdr:rowOff>
        </xdr:from>
        <xdr:to>
          <xdr:col>8</xdr:col>
          <xdr:colOff>95250</xdr:colOff>
          <xdr:row>19</xdr:row>
          <xdr:rowOff>9525</xdr:rowOff>
        </xdr:to>
        <xdr:sp macro="" textlink="">
          <xdr:nvSpPr>
            <xdr:cNvPr id="45070" name="Check Box 14" hidden="1">
              <a:extLst>
                <a:ext uri="{63B3BB69-23CF-44E3-9099-C40C66FF867C}">
                  <a14:compatExt spid="_x0000_s45070"/>
                </a:ext>
                <a:ext uri="{FF2B5EF4-FFF2-40B4-BE49-F238E27FC236}">
                  <a16:creationId xmlns:a16="http://schemas.microsoft.com/office/drawing/2014/main" xmlns="" id="{00000000-0008-0000-0300-00000E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PE liste d'aptitude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866775</xdr:colOff>
          <xdr:row>18</xdr:row>
          <xdr:rowOff>0</xdr:rowOff>
        </xdr:from>
        <xdr:to>
          <xdr:col>8</xdr:col>
          <xdr:colOff>2899</xdr:colOff>
          <xdr:row>19</xdr:row>
          <xdr:rowOff>9525</xdr:rowOff>
        </xdr:to>
        <xdr:sp macro="" textlink="">
          <xdr:nvSpPr>
            <xdr:cNvPr id="45075" name="Check Box 19" hidden="1">
              <a:extLst>
                <a:ext uri="{63B3BB69-23CF-44E3-9099-C40C66FF867C}">
                  <a14:compatExt spid="_x0000_s45075"/>
                </a:ext>
                <a:ext uri="{FF2B5EF4-FFF2-40B4-BE49-F238E27FC236}">
                  <a16:creationId xmlns:a16="http://schemas.microsoft.com/office/drawing/2014/main" xmlns="" id="{00000000-0008-0000-0300-000013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9</xdr:row>
          <xdr:rowOff>9525</xdr:rowOff>
        </xdr:from>
        <xdr:to>
          <xdr:col>6</xdr:col>
          <xdr:colOff>695325</xdr:colOff>
          <xdr:row>10</xdr:row>
          <xdr:rowOff>0</xdr:rowOff>
        </xdr:to>
        <xdr:sp macro="" textlink="">
          <xdr:nvSpPr>
            <xdr:cNvPr id="45081" name="Check Box 25" hidden="1">
              <a:extLst>
                <a:ext uri="{63B3BB69-23CF-44E3-9099-C40C66FF867C}">
                  <a14:compatExt spid="_x0000_s45081"/>
                </a:ext>
                <a:ext uri="{FF2B5EF4-FFF2-40B4-BE49-F238E27FC236}">
                  <a16:creationId xmlns:a16="http://schemas.microsoft.com/office/drawing/2014/main" xmlns="" id="{00000000-0008-0000-0300-000019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9</xdr:row>
          <xdr:rowOff>28575</xdr:rowOff>
        </xdr:from>
        <xdr:to>
          <xdr:col>5</xdr:col>
          <xdr:colOff>866775</xdr:colOff>
          <xdr:row>10</xdr:row>
          <xdr:rowOff>0</xdr:rowOff>
        </xdr:to>
        <xdr:sp macro="" textlink="">
          <xdr:nvSpPr>
            <xdr:cNvPr id="45082" name="Check Box 26" hidden="1">
              <a:extLst>
                <a:ext uri="{63B3BB69-23CF-44E3-9099-C40C66FF867C}">
                  <a14:compatExt spid="_x0000_s45082"/>
                </a:ext>
                <a:ext uri="{FF2B5EF4-FFF2-40B4-BE49-F238E27FC236}">
                  <a16:creationId xmlns:a16="http://schemas.microsoft.com/office/drawing/2014/main" xmlns="" id="{00000000-0008-0000-0300-00001A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18</xdr:row>
          <xdr:rowOff>0</xdr:rowOff>
        </xdr:from>
        <xdr:to>
          <xdr:col>6</xdr:col>
          <xdr:colOff>695325</xdr:colOff>
          <xdr:row>18</xdr:row>
          <xdr:rowOff>171450</xdr:rowOff>
        </xdr:to>
        <xdr:sp macro="" textlink="">
          <xdr:nvSpPr>
            <xdr:cNvPr id="45092" name="Check Box 36" hidden="1">
              <a:extLst>
                <a:ext uri="{63B3BB69-23CF-44E3-9099-C40C66FF867C}">
                  <a14:compatExt spid="_x0000_s45092"/>
                </a:ext>
                <a:ext uri="{FF2B5EF4-FFF2-40B4-BE49-F238E27FC236}">
                  <a16:creationId xmlns:a16="http://schemas.microsoft.com/office/drawing/2014/main" xmlns="" id="{00000000-0008-0000-0300-000024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UPE2A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228600</xdr:colOff>
          <xdr:row>18</xdr:row>
          <xdr:rowOff>0</xdr:rowOff>
        </xdr:from>
        <xdr:to>
          <xdr:col>8</xdr:col>
          <xdr:colOff>57150</xdr:colOff>
          <xdr:row>19</xdr:row>
          <xdr:rowOff>0</xdr:rowOff>
        </xdr:to>
        <xdr:sp macro="" textlink="">
          <xdr:nvSpPr>
            <xdr:cNvPr id="45093" name="Check Box 37" hidden="1">
              <a:extLst>
                <a:ext uri="{63B3BB69-23CF-44E3-9099-C40C66FF867C}">
                  <a14:compatExt spid="_x0000_s45093"/>
                </a:ext>
                <a:ext uri="{FF2B5EF4-FFF2-40B4-BE49-F238E27FC236}">
                  <a16:creationId xmlns:a16="http://schemas.microsoft.com/office/drawing/2014/main" xmlns="" id="{00000000-0008-0000-0300-000025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ULIS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523875</xdr:colOff>
          <xdr:row>18</xdr:row>
          <xdr:rowOff>0</xdr:rowOff>
        </xdr:from>
        <xdr:to>
          <xdr:col>12</xdr:col>
          <xdr:colOff>28575</xdr:colOff>
          <xdr:row>19</xdr:row>
          <xdr:rowOff>9525</xdr:rowOff>
        </xdr:to>
        <xdr:sp macro="" textlink="">
          <xdr:nvSpPr>
            <xdr:cNvPr id="45099" name="Check Box 43" hidden="1">
              <a:extLst>
                <a:ext uri="{63B3BB69-23CF-44E3-9099-C40C66FF867C}">
                  <a14:compatExt spid="_x0000_s45099"/>
                </a:ext>
                <a:ext uri="{FF2B5EF4-FFF2-40B4-BE49-F238E27FC236}">
                  <a16:creationId xmlns:a16="http://schemas.microsoft.com/office/drawing/2014/main" xmlns="" id="{00000000-0008-0000-0300-00002B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Poste fractionné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18</xdr:row>
          <xdr:rowOff>0</xdr:rowOff>
        </xdr:from>
        <xdr:to>
          <xdr:col>6</xdr:col>
          <xdr:colOff>695325</xdr:colOff>
          <xdr:row>19</xdr:row>
          <xdr:rowOff>9525</xdr:rowOff>
        </xdr:to>
        <xdr:sp macro="" textlink="">
          <xdr:nvSpPr>
            <xdr:cNvPr id="45105" name="Check Box 49" hidden="1">
              <a:extLst>
                <a:ext uri="{63B3BB69-23CF-44E3-9099-C40C66FF867C}">
                  <a14:compatExt spid="_x0000_s45105"/>
                </a:ext>
                <a:ext uri="{FF2B5EF4-FFF2-40B4-BE49-F238E27FC236}">
                  <a16:creationId xmlns:a16="http://schemas.microsoft.com/office/drawing/2014/main" xmlns="" id="{00000000-0008-0000-0300-000031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PES2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9525</xdr:rowOff>
        </xdr:from>
        <xdr:to>
          <xdr:col>3</xdr:col>
          <xdr:colOff>466725</xdr:colOff>
          <xdr:row>6</xdr:row>
          <xdr:rowOff>0</xdr:rowOff>
        </xdr:to>
        <xdr:sp macro="" textlink="">
          <xdr:nvSpPr>
            <xdr:cNvPr id="45106" name="Check Box 50" hidden="1">
              <a:extLst>
                <a:ext uri="{63B3BB69-23CF-44E3-9099-C40C66FF867C}">
                  <a14:compatExt spid="_x0000_s45106"/>
                </a:ext>
                <a:ext uri="{FF2B5EF4-FFF2-40B4-BE49-F238E27FC236}">
                  <a16:creationId xmlns:a16="http://schemas.microsoft.com/office/drawing/2014/main" xmlns="" id="{00000000-0008-0000-0300-000032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5</xdr:row>
          <xdr:rowOff>9525</xdr:rowOff>
        </xdr:from>
        <xdr:to>
          <xdr:col>5</xdr:col>
          <xdr:colOff>333375</xdr:colOff>
          <xdr:row>6</xdr:row>
          <xdr:rowOff>9525</xdr:rowOff>
        </xdr:to>
        <xdr:sp macro="" textlink="">
          <xdr:nvSpPr>
            <xdr:cNvPr id="45107" name="Check Box 51" hidden="1">
              <a:extLst>
                <a:ext uri="{63B3BB69-23CF-44E3-9099-C40C66FF867C}">
                  <a14:compatExt spid="_x0000_s45107"/>
                </a:ext>
                <a:ext uri="{FF2B5EF4-FFF2-40B4-BE49-F238E27FC236}">
                  <a16:creationId xmlns:a16="http://schemas.microsoft.com/office/drawing/2014/main" xmlns="" id="{00000000-0008-0000-0300-000033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9525</xdr:rowOff>
        </xdr:from>
        <xdr:to>
          <xdr:col>3</xdr:col>
          <xdr:colOff>466725</xdr:colOff>
          <xdr:row>6</xdr:row>
          <xdr:rowOff>0</xdr:rowOff>
        </xdr:to>
        <xdr:sp macro="" textlink="">
          <xdr:nvSpPr>
            <xdr:cNvPr id="45108" name="Check Box 52" descr="Monsieur" hidden="1">
              <a:extLst>
                <a:ext uri="{63B3BB69-23CF-44E3-9099-C40C66FF867C}">
                  <a14:compatExt spid="_x0000_s45108"/>
                </a:ext>
                <a:ext uri="{FF2B5EF4-FFF2-40B4-BE49-F238E27FC236}">
                  <a16:creationId xmlns:a16="http://schemas.microsoft.com/office/drawing/2014/main" xmlns="" id="{00000000-0008-0000-0300-000034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9525</xdr:rowOff>
        </xdr:from>
        <xdr:to>
          <xdr:col>3</xdr:col>
          <xdr:colOff>466725</xdr:colOff>
          <xdr:row>6</xdr:row>
          <xdr:rowOff>0</xdr:rowOff>
        </xdr:to>
        <xdr:sp macro="" textlink="">
          <xdr:nvSpPr>
            <xdr:cNvPr id="45109" name="Check Box 53" hidden="1">
              <a:extLst>
                <a:ext uri="{63B3BB69-23CF-44E3-9099-C40C66FF867C}">
                  <a14:compatExt spid="_x0000_s45109"/>
                </a:ext>
                <a:ext uri="{FF2B5EF4-FFF2-40B4-BE49-F238E27FC236}">
                  <a16:creationId xmlns:a16="http://schemas.microsoft.com/office/drawing/2014/main" xmlns="" id="{00000000-0008-0000-0300-000035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5</xdr:row>
          <xdr:rowOff>9525</xdr:rowOff>
        </xdr:from>
        <xdr:to>
          <xdr:col>5</xdr:col>
          <xdr:colOff>333375</xdr:colOff>
          <xdr:row>6</xdr:row>
          <xdr:rowOff>9525</xdr:rowOff>
        </xdr:to>
        <xdr:sp macro="" textlink="">
          <xdr:nvSpPr>
            <xdr:cNvPr id="45110" name="Check Box 54" hidden="1">
              <a:extLst>
                <a:ext uri="{63B3BB69-23CF-44E3-9099-C40C66FF867C}">
                  <a14:compatExt spid="_x0000_s45110"/>
                </a:ext>
                <a:ext uri="{FF2B5EF4-FFF2-40B4-BE49-F238E27FC236}">
                  <a16:creationId xmlns:a16="http://schemas.microsoft.com/office/drawing/2014/main" xmlns="" id="{00000000-0008-0000-0300-000036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9525</xdr:rowOff>
        </xdr:from>
        <xdr:to>
          <xdr:col>3</xdr:col>
          <xdr:colOff>466725</xdr:colOff>
          <xdr:row>6</xdr:row>
          <xdr:rowOff>0</xdr:rowOff>
        </xdr:to>
        <xdr:sp macro="" textlink="">
          <xdr:nvSpPr>
            <xdr:cNvPr id="45111" name="Check Box 55" descr="Monsieur" hidden="1">
              <a:extLst>
                <a:ext uri="{63B3BB69-23CF-44E3-9099-C40C66FF867C}">
                  <a14:compatExt spid="_x0000_s45111"/>
                </a:ext>
                <a:ext uri="{FF2B5EF4-FFF2-40B4-BE49-F238E27FC236}">
                  <a16:creationId xmlns:a16="http://schemas.microsoft.com/office/drawing/2014/main" xmlns="" id="{00000000-0008-0000-0300-000037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18</xdr:row>
          <xdr:rowOff>0</xdr:rowOff>
        </xdr:from>
        <xdr:to>
          <xdr:col>12</xdr:col>
          <xdr:colOff>104775</xdr:colOff>
          <xdr:row>19</xdr:row>
          <xdr:rowOff>85725</xdr:rowOff>
        </xdr:to>
        <xdr:sp macro="" textlink="">
          <xdr:nvSpPr>
            <xdr:cNvPr id="45115" name="CmbSave" hidden="1">
              <a:extLst>
                <a:ext uri="{63B3BB69-23CF-44E3-9099-C40C66FF867C}">
                  <a14:compatExt spid="_x0000_s45115"/>
                </a:ext>
                <a:ext uri="{FF2B5EF4-FFF2-40B4-BE49-F238E27FC236}">
                  <a16:creationId xmlns:a16="http://schemas.microsoft.com/office/drawing/2014/main" xmlns="" id="{00000000-0008-0000-0300-00003B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14655</xdr:colOff>
      <xdr:row>0</xdr:row>
      <xdr:rowOff>7326</xdr:rowOff>
    </xdr:from>
    <xdr:to>
      <xdr:col>7</xdr:col>
      <xdr:colOff>7326</xdr:colOff>
      <xdr:row>0</xdr:row>
      <xdr:rowOff>600807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/>
      </xdr:nvSpPr>
      <xdr:spPr>
        <a:xfrm>
          <a:off x="564174" y="7326"/>
          <a:ext cx="15679614" cy="593481"/>
        </a:xfrm>
        <a:prstGeom prst="roundRect">
          <a:avLst>
            <a:gd name="adj" fmla="val 50000"/>
          </a:avLst>
        </a:prstGeom>
        <a:noFill/>
        <a:ln>
          <a:solidFill>
            <a:schemeClr val="tx1">
              <a:alpha val="97000"/>
            </a:schemeClr>
          </a:solidFill>
        </a:ln>
        <a:effectLst>
          <a:glow rad="76200">
            <a:schemeClr val="tx1">
              <a:alpha val="40000"/>
            </a:schemeClr>
          </a:glow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k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13" Type="http://schemas.openxmlformats.org/officeDocument/2006/relationships/ctrlProp" Target="../ctrlProps/ctrlProp1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5" Type="http://schemas.openxmlformats.org/officeDocument/2006/relationships/image" Target="../media/image2.emf"/><Relationship Id="rId10" Type="http://schemas.openxmlformats.org/officeDocument/2006/relationships/ctrlProp" Target="../ctrlProps/ctrlProp13.xml"/><Relationship Id="rId4" Type="http://schemas.openxmlformats.org/officeDocument/2006/relationships/control" Target="../activeX/activeX2.xml"/><Relationship Id="rId9" Type="http://schemas.openxmlformats.org/officeDocument/2006/relationships/ctrlProp" Target="../ctrlProps/ctrlProp12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24.xml"/><Relationship Id="rId18" Type="http://schemas.openxmlformats.org/officeDocument/2006/relationships/ctrlProp" Target="../ctrlProps/ctrlProp29.xml"/><Relationship Id="rId26" Type="http://schemas.openxmlformats.org/officeDocument/2006/relationships/ctrlProp" Target="../ctrlProps/ctrlProp37.xml"/><Relationship Id="rId39" Type="http://schemas.openxmlformats.org/officeDocument/2006/relationships/ctrlProp" Target="../ctrlProps/ctrlProp50.xml"/><Relationship Id="rId21" Type="http://schemas.openxmlformats.org/officeDocument/2006/relationships/ctrlProp" Target="../ctrlProps/ctrlProp32.xml"/><Relationship Id="rId34" Type="http://schemas.openxmlformats.org/officeDocument/2006/relationships/ctrlProp" Target="../ctrlProps/ctrlProp45.xml"/><Relationship Id="rId42" Type="http://schemas.openxmlformats.org/officeDocument/2006/relationships/ctrlProp" Target="../ctrlProps/ctrlProp53.xml"/><Relationship Id="rId7" Type="http://schemas.openxmlformats.org/officeDocument/2006/relationships/ctrlProp" Target="../ctrlProps/ctrlProp18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27.xml"/><Relationship Id="rId29" Type="http://schemas.openxmlformats.org/officeDocument/2006/relationships/ctrlProp" Target="../ctrlProps/ctrlProp40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7.xml"/><Relationship Id="rId11" Type="http://schemas.openxmlformats.org/officeDocument/2006/relationships/ctrlProp" Target="../ctrlProps/ctrlProp22.xml"/><Relationship Id="rId24" Type="http://schemas.openxmlformats.org/officeDocument/2006/relationships/ctrlProp" Target="../ctrlProps/ctrlProp35.xml"/><Relationship Id="rId32" Type="http://schemas.openxmlformats.org/officeDocument/2006/relationships/ctrlProp" Target="../ctrlProps/ctrlProp43.xml"/><Relationship Id="rId37" Type="http://schemas.openxmlformats.org/officeDocument/2006/relationships/ctrlProp" Target="../ctrlProps/ctrlProp48.xml"/><Relationship Id="rId40" Type="http://schemas.openxmlformats.org/officeDocument/2006/relationships/ctrlProp" Target="../ctrlProps/ctrlProp51.xml"/><Relationship Id="rId45" Type="http://schemas.openxmlformats.org/officeDocument/2006/relationships/ctrlProp" Target="../ctrlProps/ctrlProp56.xml"/><Relationship Id="rId5" Type="http://schemas.openxmlformats.org/officeDocument/2006/relationships/image" Target="../media/image3.emf"/><Relationship Id="rId15" Type="http://schemas.openxmlformats.org/officeDocument/2006/relationships/ctrlProp" Target="../ctrlProps/ctrlProp26.xml"/><Relationship Id="rId23" Type="http://schemas.openxmlformats.org/officeDocument/2006/relationships/ctrlProp" Target="../ctrlProps/ctrlProp34.xml"/><Relationship Id="rId28" Type="http://schemas.openxmlformats.org/officeDocument/2006/relationships/ctrlProp" Target="../ctrlProps/ctrlProp39.xml"/><Relationship Id="rId36" Type="http://schemas.openxmlformats.org/officeDocument/2006/relationships/ctrlProp" Target="../ctrlProps/ctrlProp47.xml"/><Relationship Id="rId10" Type="http://schemas.openxmlformats.org/officeDocument/2006/relationships/ctrlProp" Target="../ctrlProps/ctrlProp21.xml"/><Relationship Id="rId19" Type="http://schemas.openxmlformats.org/officeDocument/2006/relationships/ctrlProp" Target="../ctrlProps/ctrlProp30.xml"/><Relationship Id="rId31" Type="http://schemas.openxmlformats.org/officeDocument/2006/relationships/ctrlProp" Target="../ctrlProps/ctrlProp42.xml"/><Relationship Id="rId44" Type="http://schemas.openxmlformats.org/officeDocument/2006/relationships/ctrlProp" Target="../ctrlProps/ctrlProp55.xml"/><Relationship Id="rId4" Type="http://schemas.openxmlformats.org/officeDocument/2006/relationships/control" Target="../activeX/activeX3.xml"/><Relationship Id="rId9" Type="http://schemas.openxmlformats.org/officeDocument/2006/relationships/ctrlProp" Target="../ctrlProps/ctrlProp20.xml"/><Relationship Id="rId14" Type="http://schemas.openxmlformats.org/officeDocument/2006/relationships/ctrlProp" Target="../ctrlProps/ctrlProp25.xml"/><Relationship Id="rId22" Type="http://schemas.openxmlformats.org/officeDocument/2006/relationships/ctrlProp" Target="../ctrlProps/ctrlProp33.xml"/><Relationship Id="rId27" Type="http://schemas.openxmlformats.org/officeDocument/2006/relationships/ctrlProp" Target="../ctrlProps/ctrlProp38.xml"/><Relationship Id="rId30" Type="http://schemas.openxmlformats.org/officeDocument/2006/relationships/ctrlProp" Target="../ctrlProps/ctrlProp41.xml"/><Relationship Id="rId35" Type="http://schemas.openxmlformats.org/officeDocument/2006/relationships/ctrlProp" Target="../ctrlProps/ctrlProp46.xml"/><Relationship Id="rId43" Type="http://schemas.openxmlformats.org/officeDocument/2006/relationships/ctrlProp" Target="../ctrlProps/ctrlProp54.xml"/><Relationship Id="rId8" Type="http://schemas.openxmlformats.org/officeDocument/2006/relationships/ctrlProp" Target="../ctrlProps/ctrlProp19.xml"/><Relationship Id="rId3" Type="http://schemas.openxmlformats.org/officeDocument/2006/relationships/vmlDrawing" Target="../drawings/vmlDrawing3.vml"/><Relationship Id="rId12" Type="http://schemas.openxmlformats.org/officeDocument/2006/relationships/ctrlProp" Target="../ctrlProps/ctrlProp23.xml"/><Relationship Id="rId17" Type="http://schemas.openxmlformats.org/officeDocument/2006/relationships/ctrlProp" Target="../ctrlProps/ctrlProp28.xml"/><Relationship Id="rId25" Type="http://schemas.openxmlformats.org/officeDocument/2006/relationships/ctrlProp" Target="../ctrlProps/ctrlProp36.xml"/><Relationship Id="rId33" Type="http://schemas.openxmlformats.org/officeDocument/2006/relationships/ctrlProp" Target="../ctrlProps/ctrlProp44.xml"/><Relationship Id="rId38" Type="http://schemas.openxmlformats.org/officeDocument/2006/relationships/ctrlProp" Target="../ctrlProps/ctrlProp49.xml"/><Relationship Id="rId20" Type="http://schemas.openxmlformats.org/officeDocument/2006/relationships/ctrlProp" Target="../ctrlProps/ctrlProp31.xml"/><Relationship Id="rId41" Type="http://schemas.openxmlformats.org/officeDocument/2006/relationships/ctrlProp" Target="../ctrlProps/ctrlProp5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9.xml"/><Relationship Id="rId13" Type="http://schemas.openxmlformats.org/officeDocument/2006/relationships/ctrlProp" Target="../ctrlProps/ctrlProp64.xml"/><Relationship Id="rId18" Type="http://schemas.openxmlformats.org/officeDocument/2006/relationships/ctrlProp" Target="../ctrlProps/ctrlProp69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58.xml"/><Relationship Id="rId12" Type="http://schemas.openxmlformats.org/officeDocument/2006/relationships/ctrlProp" Target="../ctrlProps/ctrlProp63.xml"/><Relationship Id="rId17" Type="http://schemas.openxmlformats.org/officeDocument/2006/relationships/ctrlProp" Target="../ctrlProps/ctrlProp68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67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57.xml"/><Relationship Id="rId11" Type="http://schemas.openxmlformats.org/officeDocument/2006/relationships/ctrlProp" Target="../ctrlProps/ctrlProp62.xml"/><Relationship Id="rId5" Type="http://schemas.openxmlformats.org/officeDocument/2006/relationships/image" Target="../media/image4.emf"/><Relationship Id="rId15" Type="http://schemas.openxmlformats.org/officeDocument/2006/relationships/ctrlProp" Target="../ctrlProps/ctrlProp66.xml"/><Relationship Id="rId10" Type="http://schemas.openxmlformats.org/officeDocument/2006/relationships/ctrlProp" Target="../ctrlProps/ctrlProp61.xml"/><Relationship Id="rId19" Type="http://schemas.openxmlformats.org/officeDocument/2006/relationships/ctrlProp" Target="../ctrlProps/ctrlProp70.xml"/><Relationship Id="rId4" Type="http://schemas.openxmlformats.org/officeDocument/2006/relationships/control" Target="../activeX/activeX4.xml"/><Relationship Id="rId9" Type="http://schemas.openxmlformats.org/officeDocument/2006/relationships/ctrlProp" Target="../ctrlProps/ctrlProp60.xml"/><Relationship Id="rId14" Type="http://schemas.openxmlformats.org/officeDocument/2006/relationships/ctrlProp" Target="../ctrlProps/ctrlProp6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7" tint="-0.249977111117893"/>
  </sheetPr>
  <dimension ref="A1:L17"/>
  <sheetViews>
    <sheetView showGridLines="0" zoomScale="115" zoomScaleNormal="115" workbookViewId="0">
      <selection activeCell="G12" sqref="G12:H12"/>
    </sheetView>
  </sheetViews>
  <sheetFormatPr baseColWidth="10" defaultColWidth="11.42578125" defaultRowHeight="15" x14ac:dyDescent="0.25"/>
  <cols>
    <col min="1" max="1" width="3.28515625" style="1" customWidth="1"/>
    <col min="2" max="2" width="12.140625" style="1" customWidth="1"/>
    <col min="3" max="3" width="18" style="1" customWidth="1"/>
    <col min="4" max="4" width="11.42578125" style="1"/>
    <col min="5" max="5" width="12" style="1" customWidth="1"/>
    <col min="6" max="6" width="13.42578125" style="1" customWidth="1"/>
    <col min="7" max="7" width="10.42578125" style="1" customWidth="1"/>
    <col min="8" max="8" width="9.85546875" style="1" customWidth="1"/>
    <col min="9" max="9" width="4" style="1" customWidth="1"/>
    <col min="10" max="10" width="2.42578125" style="1" hidden="1" customWidth="1"/>
    <col min="11" max="11" width="14.5703125" style="1" hidden="1" customWidth="1"/>
    <col min="12" max="12" width="12.85546875" style="1" hidden="1" customWidth="1"/>
    <col min="13" max="13" width="2.85546875" style="1" customWidth="1"/>
    <col min="14" max="14" width="7.140625" style="1" customWidth="1"/>
    <col min="15" max="16384" width="11.42578125" style="1"/>
  </cols>
  <sheetData>
    <row r="1" spans="1:11" ht="29.25" customHeight="1" x14ac:dyDescent="0.25">
      <c r="A1" s="2"/>
      <c r="B1" s="2"/>
      <c r="C1" s="87" t="s">
        <v>332</v>
      </c>
      <c r="D1" s="87"/>
      <c r="E1" s="87"/>
      <c r="F1" s="87"/>
      <c r="G1" s="85"/>
      <c r="H1" s="85"/>
      <c r="I1" s="2"/>
      <c r="J1" s="2"/>
    </row>
    <row r="2" spans="1:11" ht="20.25" customHeight="1" x14ac:dyDescent="0.25">
      <c r="A2" s="2"/>
      <c r="B2" s="2"/>
      <c r="C2" s="87"/>
      <c r="D2" s="87"/>
      <c r="E2" s="87"/>
      <c r="F2" s="87"/>
      <c r="G2" s="86"/>
      <c r="H2" s="86"/>
      <c r="I2" s="2"/>
      <c r="J2" s="2"/>
    </row>
    <row r="3" spans="1:11" ht="33.75" customHeight="1" x14ac:dyDescent="0.25">
      <c r="A3" s="2"/>
      <c r="B3" s="3"/>
      <c r="C3" s="87"/>
      <c r="D3" s="87"/>
      <c r="E3" s="87"/>
      <c r="F3" s="87"/>
      <c r="G3" s="4"/>
      <c r="H3" s="4"/>
      <c r="I3" s="2"/>
      <c r="J3" s="2"/>
    </row>
    <row r="4" spans="1:11" ht="10.5" customHeight="1" thickBot="1" x14ac:dyDescent="0.3">
      <c r="A4" s="2"/>
      <c r="B4" s="5"/>
      <c r="C4" s="5"/>
      <c r="D4" s="5"/>
      <c r="E4" s="5"/>
      <c r="F4" s="2"/>
      <c r="G4" s="2"/>
      <c r="H4" s="2"/>
      <c r="I4" s="2"/>
      <c r="J4" s="2"/>
    </row>
    <row r="5" spans="1:11" ht="16.5" thickBot="1" x14ac:dyDescent="0.3">
      <c r="A5" s="88" t="s">
        <v>100</v>
      </c>
      <c r="B5" s="89"/>
      <c r="C5" s="89"/>
      <c r="D5" s="89"/>
      <c r="E5" s="89"/>
      <c r="F5" s="89"/>
      <c r="G5" s="89"/>
      <c r="H5" s="89"/>
      <c r="I5" s="90"/>
      <c r="J5" s="2"/>
    </row>
    <row r="6" spans="1:11" ht="15" customHeight="1" x14ac:dyDescent="0.25">
      <c r="A6" s="6"/>
      <c r="B6" s="6"/>
      <c r="C6" s="63" t="s">
        <v>89</v>
      </c>
      <c r="D6" s="65" t="b">
        <v>0</v>
      </c>
      <c r="E6" s="64" t="s">
        <v>88</v>
      </c>
      <c r="F6" s="65" t="b">
        <v>0</v>
      </c>
      <c r="G6" s="6"/>
      <c r="H6" s="6"/>
      <c r="I6" s="6"/>
      <c r="K6" s="1" t="str">
        <f>IF($D$6=TRUE,"Mr",IF(F6=TRUE,"Mme",""))</f>
        <v/>
      </c>
    </row>
    <row r="7" spans="1:11" ht="15.75" x14ac:dyDescent="0.25">
      <c r="A7" s="2"/>
      <c r="B7" s="56" t="s">
        <v>2</v>
      </c>
      <c r="C7" s="100"/>
      <c r="D7" s="100"/>
      <c r="E7" s="50" t="s">
        <v>0</v>
      </c>
      <c r="F7" s="100"/>
      <c r="G7" s="100"/>
      <c r="H7" s="100"/>
      <c r="I7" s="2"/>
    </row>
    <row r="8" spans="1:11" ht="15.75" x14ac:dyDescent="0.25">
      <c r="A8" s="2"/>
      <c r="B8" s="56" t="s">
        <v>90</v>
      </c>
      <c r="C8" s="98"/>
      <c r="D8" s="98"/>
      <c r="E8" s="55" t="s">
        <v>1</v>
      </c>
      <c r="F8" s="97"/>
      <c r="G8" s="97"/>
      <c r="H8" s="97"/>
      <c r="I8" s="2"/>
    </row>
    <row r="9" spans="1:11" ht="14.25" customHeight="1" x14ac:dyDescent="0.25">
      <c r="A9" s="2"/>
      <c r="B9" s="56" t="str">
        <f>IF($C$8="","","Âge:")</f>
        <v/>
      </c>
      <c r="C9" s="8" t="str">
        <f ca="1">IF(C8="","",DATEDIF($C$8,TODAY(),"Y"))</f>
        <v/>
      </c>
      <c r="D9" s="96" t="s">
        <v>315</v>
      </c>
      <c r="E9" s="96"/>
      <c r="F9" s="60"/>
      <c r="G9" s="101" t="str">
        <f>IFERROR(IF($F$9="","",VLOOKUP($F$9,departements,2,FALSE)),"département non valide")</f>
        <v/>
      </c>
      <c r="H9" s="101"/>
      <c r="I9" s="2"/>
    </row>
    <row r="10" spans="1:11" ht="14.25" customHeight="1" x14ac:dyDescent="0.25">
      <c r="A10" s="2"/>
      <c r="B10" s="7"/>
      <c r="C10" s="8"/>
      <c r="D10" s="102" t="s">
        <v>333</v>
      </c>
      <c r="E10" s="102"/>
      <c r="F10" s="16" t="b">
        <v>0</v>
      </c>
      <c r="G10" s="15" t="b">
        <v>0</v>
      </c>
      <c r="H10" s="48"/>
      <c r="I10" s="2"/>
      <c r="K10" s="1" t="str">
        <f>IF($F$10=TRUE,"OUI",IF($G$10=TRUE,"NON",""))</f>
        <v/>
      </c>
    </row>
    <row r="11" spans="1:11" ht="17.25" customHeight="1" x14ac:dyDescent="0.25">
      <c r="A11" s="59"/>
      <c r="B11" s="59" t="s">
        <v>336</v>
      </c>
      <c r="C11" s="97"/>
      <c r="D11" s="99"/>
      <c r="E11" s="99"/>
      <c r="F11" s="99"/>
      <c r="G11" s="99"/>
      <c r="H11" s="99"/>
      <c r="I11" s="2"/>
      <c r="K11" s="1" t="str">
        <f>IF($K$10="NON","0","")</f>
        <v/>
      </c>
    </row>
    <row r="12" spans="1:11" ht="15" customHeight="1" x14ac:dyDescent="0.25">
      <c r="A12" s="9"/>
      <c r="B12" s="62" t="s">
        <v>75</v>
      </c>
      <c r="C12" s="84" t="s">
        <v>15</v>
      </c>
      <c r="D12" s="54" t="s">
        <v>4</v>
      </c>
      <c r="E12" s="12">
        <f>IF($C$12="","",VLOOKUP($C$12,divers!$F$11:$G$27,2,FALSE))</f>
        <v>97630</v>
      </c>
      <c r="F12" s="62" t="s">
        <v>76</v>
      </c>
      <c r="G12" s="97" t="s">
        <v>15</v>
      </c>
      <c r="H12" s="97"/>
      <c r="I12" s="2"/>
    </row>
    <row r="13" spans="1:11" ht="6.75" customHeight="1" x14ac:dyDescent="0.25">
      <c r="A13" s="2"/>
      <c r="B13" s="10"/>
      <c r="C13" s="11"/>
      <c r="D13" s="52"/>
      <c r="E13" s="13"/>
      <c r="F13" s="13"/>
      <c r="G13" s="10"/>
      <c r="H13" s="17"/>
      <c r="I13" s="17"/>
    </row>
    <row r="14" spans="1:11" x14ac:dyDescent="0.25">
      <c r="A14" s="2"/>
      <c r="B14" s="92" t="s">
        <v>338</v>
      </c>
      <c r="C14" s="92"/>
      <c r="D14" s="93"/>
      <c r="E14" s="93"/>
      <c r="F14" s="93"/>
      <c r="G14" s="14"/>
      <c r="H14" s="14"/>
      <c r="I14" s="2"/>
    </row>
    <row r="15" spans="1:11" x14ac:dyDescent="0.25">
      <c r="A15" s="2"/>
      <c r="B15" s="96" t="s">
        <v>337</v>
      </c>
      <c r="C15" s="96"/>
      <c r="D15" s="93"/>
      <c r="E15" s="93"/>
      <c r="F15" s="93"/>
      <c r="G15" s="14"/>
      <c r="H15" s="14"/>
      <c r="I15" s="2"/>
    </row>
    <row r="16" spans="1:11" x14ac:dyDescent="0.25">
      <c r="A16" s="2"/>
      <c r="B16" s="91" t="s">
        <v>345</v>
      </c>
      <c r="C16" s="91"/>
      <c r="D16" s="94"/>
      <c r="E16" s="95"/>
      <c r="F16" s="95"/>
      <c r="G16" s="95"/>
      <c r="H16" s="95"/>
      <c r="I16" s="2"/>
    </row>
    <row r="17" spans="1:9" ht="6" customHeight="1" x14ac:dyDescent="0.25">
      <c r="A17" s="2"/>
      <c r="B17" s="14"/>
      <c r="C17" s="14"/>
      <c r="D17" s="14"/>
      <c r="E17" s="14"/>
      <c r="F17" s="14"/>
      <c r="G17" s="14"/>
      <c r="H17" s="14"/>
      <c r="I17" s="2"/>
    </row>
  </sheetData>
  <sheetProtection selectLockedCells="1"/>
  <mergeCells count="19">
    <mergeCell ref="D9:E9"/>
    <mergeCell ref="G9:H9"/>
    <mergeCell ref="D10:E10"/>
    <mergeCell ref="G1:H1"/>
    <mergeCell ref="G2:H2"/>
    <mergeCell ref="C1:F3"/>
    <mergeCell ref="A5:I5"/>
    <mergeCell ref="B16:C16"/>
    <mergeCell ref="B14:C14"/>
    <mergeCell ref="D14:F14"/>
    <mergeCell ref="D16:H16"/>
    <mergeCell ref="B15:C15"/>
    <mergeCell ref="D15:F15"/>
    <mergeCell ref="G12:H12"/>
    <mergeCell ref="C8:D8"/>
    <mergeCell ref="C11:H11"/>
    <mergeCell ref="F7:H7"/>
    <mergeCell ref="C7:D7"/>
    <mergeCell ref="F8:H8"/>
  </mergeCells>
  <conditionalFormatting sqref="F7:H7">
    <cfRule type="containsBlanks" dxfId="53" priority="53">
      <formula>LEN(TRIM(F7))=0</formula>
    </cfRule>
  </conditionalFormatting>
  <conditionalFormatting sqref="C8:D8">
    <cfRule type="containsBlanks" dxfId="52" priority="52">
      <formula>LEN(TRIM(C8))=0</formula>
    </cfRule>
  </conditionalFormatting>
  <conditionalFormatting sqref="F8:H8">
    <cfRule type="containsBlanks" dxfId="51" priority="51">
      <formula>LEN(TRIM(F8))=0</formula>
    </cfRule>
  </conditionalFormatting>
  <conditionalFormatting sqref="C11:H11">
    <cfRule type="containsBlanks" dxfId="50" priority="50">
      <formula>LEN(TRIM(C11))=0</formula>
    </cfRule>
  </conditionalFormatting>
  <conditionalFormatting sqref="C12">
    <cfRule type="containsBlanks" dxfId="49" priority="49">
      <formula>LEN(TRIM(C12))=0</formula>
    </cfRule>
  </conditionalFormatting>
  <conditionalFormatting sqref="E12">
    <cfRule type="containsBlanks" dxfId="48" priority="48">
      <formula>LEN(TRIM(E12))=0</formula>
    </cfRule>
  </conditionalFormatting>
  <conditionalFormatting sqref="D15:F15">
    <cfRule type="containsBlanks" dxfId="47" priority="46">
      <formula>LEN(TRIM(D15))=0</formula>
    </cfRule>
  </conditionalFormatting>
  <conditionalFormatting sqref="G12:H12">
    <cfRule type="containsBlanks" dxfId="46" priority="24">
      <formula>LEN(TRIM(G12))=0</formula>
    </cfRule>
  </conditionalFormatting>
  <conditionalFormatting sqref="F9:H9">
    <cfRule type="containsBlanks" dxfId="45" priority="19">
      <formula>LEN(TRIM(F9))=0</formula>
    </cfRule>
  </conditionalFormatting>
  <conditionalFormatting sqref="C7:D7">
    <cfRule type="containsBlanks" dxfId="44" priority="13">
      <formula>LEN(TRIM(C7))=0</formula>
    </cfRule>
  </conditionalFormatting>
  <conditionalFormatting sqref="D14:F14">
    <cfRule type="containsBlanks" dxfId="43" priority="4">
      <formula>LEN(TRIM(D14))=0</formula>
    </cfRule>
  </conditionalFormatting>
  <conditionalFormatting sqref="D16:H16">
    <cfRule type="containsBlanks" dxfId="42" priority="1">
      <formula>LEN(TRIM(D16))=0</formula>
    </cfRule>
    <cfRule type="expression" priority="2">
      <formula>COUNTA($C$7)</formula>
    </cfRule>
    <cfRule type="expression" dxfId="41" priority="3">
      <formula>ISBLANK($D$16)</formula>
    </cfRule>
  </conditionalFormatting>
  <dataValidations xWindow="226" yWindow="407" count="8">
    <dataValidation type="custom" showInputMessage="1" showErrorMessage="1" errorTitle="OBLIGATOIRE" error="SAISIE EN  MAJUSCULES OBLIGATOIRE" promptTitle="INFORMATION :" prompt="Merci de saisir votre nom de famille en MAJUSCULE." sqref="C7:D7">
      <formula1>EXACT(C7,UPPER(C7))</formula1>
    </dataValidation>
    <dataValidation type="custom" allowBlank="1" showInputMessage="1" showErrorMessage="1" error="Saisir le Prénom , 1ère lettre en Majuscule," sqref="F7:H7">
      <formula1>EXACT(F7,PROPER(F7))</formula1>
    </dataValidation>
    <dataValidation type="list" allowBlank="1" showInputMessage="1" showErrorMessage="1" errorTitle="OBLIGATOIRE" error="Merci de saisir en 1er la commune." promptTitle="Saisie de votre commune." prompt="Merci de saisir en 1er votre commune de résidence." sqref="C12">
      <formula1>Communes</formula1>
    </dataValidation>
    <dataValidation type="textLength" showInputMessage="1" showErrorMessage="1" errorTitle="OBLIGATOIRE" error="Merci de saisir votre numéro de téléphone valide." promptTitle="Saisie Obligatoire" prompt="Merci de saisir votre numéro de téléphone valide._x000a_Avec ou sans les espaces." sqref="D14:F14">
      <formula1>9</formula1>
      <formula2>11</formula2>
    </dataValidation>
    <dataValidation type="date" allowBlank="1" showInputMessage="1" showErrorMessage="1" errorTitle="OBLIGATOIRE" error="Merci de valider une date de naissance: jj/mm/aaaa" promptTitle="INFORMATION" prompt="Saisir votre date de naissance : jj/mm/aaaa" sqref="C8:D8">
      <formula1>16438</formula1>
      <formula2>40909</formula2>
    </dataValidation>
    <dataValidation type="textLength" operator="greaterThan" showInputMessage="1" showErrorMessage="1" errorTitle="OBLIGATOIRE" error="Merci de saisir un E-mail professionel valide._x000a_............................@ac-mayotte.fr_x000a__x000a_En cas de besoin,contactez soit votre gestionnaire ,soit la DSI au 02 69 61 92 22." promptTitle="Saisie Obligatoire" prompt="Merci de saisir votre Email professionel valide._x000a_......@ac-mayotte.fr" sqref="D16:H16">
      <formula1>20</formula1>
    </dataValidation>
    <dataValidation type="textLength" allowBlank="1" showInputMessage="1" showErrorMessage="1" errorTitle="INFORMATION" error="Saisir ici le numéro de votre département de naissance.          ( France et DOM TOM uniquement),_x000a_Sinon Saisir : 000 (Autre)" promptTitle="INFORMATION" prompt="Saisir ici votre numéro de votre département de naissance._x000a_ ( France et DOM TOM uniquement)._x000a_Sinon Saisir : 000 (Autre)" sqref="F9">
      <formula1>2</formula1>
      <formula2>4</formula2>
    </dataValidation>
    <dataValidation type="custom" showInputMessage="1" showErrorMessage="1" sqref="D15:F15">
      <formula1>$D$14=""</formula1>
    </dataValidation>
  </dataValidations>
  <pageMargins left="0.23622047244094491" right="0.23622047244094491" top="0.55118110236220474" bottom="0.55118110236220474" header="0.31496062992125984" footer="0.31496062992125984"/>
  <pageSetup paperSize="9" orientation="portrait" r:id="rId1"/>
  <headerFooter>
    <oddHeader>&amp;L&amp;10Inspection de Tsingoni</oddHeader>
    <oddFooter>&amp;R&amp;"-,Italique"&amp;8BESSEAU Bruno  IAI Tsingoni</oddFooter>
  </headerFooter>
  <drawing r:id="rId2"/>
  <legacyDrawing r:id="rId3"/>
  <controls>
    <mc:AlternateContent xmlns:mc="http://schemas.openxmlformats.org/markup-compatibility/2006">
      <mc:Choice Requires="x14">
        <control shapeId="1211" r:id="rId4" name="CmbSave">
          <controlPr defaultSize="0" print="0" disabled="1" autoLine="0" r:id="rId5">
            <anchor moveWithCells="1">
              <from>
                <xdr:col>6</xdr:col>
                <xdr:colOff>133350</xdr:colOff>
                <xdr:row>17</xdr:row>
                <xdr:rowOff>0</xdr:rowOff>
              </from>
              <to>
                <xdr:col>12</xdr:col>
                <xdr:colOff>114300</xdr:colOff>
                <xdr:row>18</xdr:row>
                <xdr:rowOff>76200</xdr:rowOff>
              </to>
            </anchor>
          </controlPr>
        </control>
      </mc:Choice>
      <mc:Fallback>
        <control shapeId="1211" r:id="rId4" name="CmbSave"/>
      </mc:Fallback>
    </mc:AlternateContent>
    <mc:AlternateContent xmlns:mc="http://schemas.openxmlformats.org/markup-compatibility/2006">
      <mc:Choice Requires="x14">
        <control shapeId="1150" r:id="rId6" name="Check Box 126">
          <controlPr defaultSize="0" autoFill="0" autoLine="0" autoPict="0">
            <anchor moveWithCells="1">
              <from>
                <xdr:col>7</xdr:col>
                <xdr:colOff>0</xdr:colOff>
                <xdr:row>17</xdr:row>
                <xdr:rowOff>0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77" r:id="rId7" name="Check Box 153">
          <controlPr defaultSize="0" autoFill="0" autoLine="0" autoPict="0">
            <anchor moveWithCells="1">
              <from>
                <xdr:col>6</xdr:col>
                <xdr:colOff>523875</xdr:colOff>
                <xdr:row>17</xdr:row>
                <xdr:rowOff>0</xdr:rowOff>
              </from>
              <to>
                <xdr:col>12</xdr:col>
                <xdr:colOff>28575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80" r:id="rId8" name="Check Box 156">
          <controlPr defaultSize="0" autoFill="0" autoLine="0" autoPict="0">
            <anchor moveWithCells="1">
              <from>
                <xdr:col>6</xdr:col>
                <xdr:colOff>85725</xdr:colOff>
                <xdr:row>9</xdr:row>
                <xdr:rowOff>9525</xdr:rowOff>
              </from>
              <to>
                <xdr:col>7</xdr:col>
                <xdr:colOff>0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81" r:id="rId9" name="Check Box 157">
          <controlPr defaultSize="0" autoFill="0" autoLine="0" autoPict="0">
            <anchor moveWithCells="1">
              <from>
                <xdr:col>5</xdr:col>
                <xdr:colOff>238125</xdr:colOff>
                <xdr:row>9</xdr:row>
                <xdr:rowOff>28575</xdr:rowOff>
              </from>
              <to>
                <xdr:col>5</xdr:col>
                <xdr:colOff>866775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98" r:id="rId10" name="Check Box 174">
          <controlPr defaultSize="0" autoFill="0" autoLine="0" autoPict="0">
            <anchor moveWithCells="1">
              <from>
                <xdr:col>7</xdr:col>
                <xdr:colOff>228600</xdr:colOff>
                <xdr:row>17</xdr:row>
                <xdr:rowOff>0</xdr:rowOff>
              </from>
              <to>
                <xdr:col>8</xdr:col>
                <xdr:colOff>57150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06" r:id="rId11" name="Check Box 182">
          <controlPr defaultSize="0" autoFill="0" autoLine="0" autoPict="0">
            <anchor moveWithCells="1">
              <from>
                <xdr:col>3</xdr:col>
                <xdr:colOff>9525</xdr:colOff>
                <xdr:row>5</xdr:row>
                <xdr:rowOff>9525</xdr:rowOff>
              </from>
              <to>
                <xdr:col>3</xdr:col>
                <xdr:colOff>466725</xdr:colOff>
                <xdr:row>5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07" r:id="rId12" name="Check Box 183">
          <controlPr defaultSize="0" autoFill="0" autoLine="0" autoPict="0">
            <anchor moveWithCells="1">
              <from>
                <xdr:col>5</xdr:col>
                <xdr:colOff>9525</xdr:colOff>
                <xdr:row>5</xdr:row>
                <xdr:rowOff>9525</xdr:rowOff>
              </from>
              <to>
                <xdr:col>5</xdr:col>
                <xdr:colOff>333375</xdr:colOff>
                <xdr:row>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08" r:id="rId13" name="Check Box 184">
          <controlPr defaultSize="0" autoFill="0" autoLine="0" autoPict="0" altText="Monsieur">
            <anchor moveWithCells="1">
              <from>
                <xdr:col>3</xdr:col>
                <xdr:colOff>9525</xdr:colOff>
                <xdr:row>5</xdr:row>
                <xdr:rowOff>9525</xdr:rowOff>
              </from>
              <to>
                <xdr:col>3</xdr:col>
                <xdr:colOff>466725</xdr:colOff>
                <xdr:row>5</xdr:row>
                <xdr:rowOff>190500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xWindow="226" yWindow="407" count="1">
        <x14:dataValidation type="list" allowBlank="1" showInputMessage="1" showErrorMessage="1">
          <x14:formula1>
            <xm:f>INDIRECT(divers!$D$20)</xm:f>
          </x14:formula1>
          <xm:sqref>G12:H12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7" tint="0.59999389629810485"/>
  </sheetPr>
  <dimension ref="A1:L18"/>
  <sheetViews>
    <sheetView showGridLines="0" topLeftCell="A5" zoomScale="115" zoomScaleNormal="115" workbookViewId="0">
      <selection activeCell="G12" sqref="G12:H12"/>
    </sheetView>
  </sheetViews>
  <sheetFormatPr baseColWidth="10" defaultColWidth="11.42578125" defaultRowHeight="15" x14ac:dyDescent="0.25"/>
  <cols>
    <col min="1" max="1" width="3.28515625" style="1" customWidth="1"/>
    <col min="2" max="2" width="12.140625" style="1" customWidth="1"/>
    <col min="3" max="3" width="18" style="1" customWidth="1"/>
    <col min="4" max="4" width="11.42578125" style="1"/>
    <col min="5" max="5" width="12" style="1" customWidth="1"/>
    <col min="6" max="6" width="13.42578125" style="1" customWidth="1"/>
    <col min="7" max="7" width="10.42578125" style="1" customWidth="1"/>
    <col min="8" max="8" width="9.85546875" style="1" customWidth="1"/>
    <col min="9" max="9" width="5.42578125" style="1" customWidth="1"/>
    <col min="10" max="10" width="8.140625" style="1" hidden="1" customWidth="1"/>
    <col min="11" max="11" width="5.5703125" style="1" hidden="1" customWidth="1"/>
    <col min="12" max="12" width="7.85546875" style="1" hidden="1" customWidth="1"/>
    <col min="13" max="13" width="2.85546875" style="1" customWidth="1"/>
    <col min="14" max="14" width="7.140625" style="1" customWidth="1"/>
    <col min="15" max="16384" width="11.42578125" style="1"/>
  </cols>
  <sheetData>
    <row r="1" spans="1:11" ht="32.25" customHeight="1" x14ac:dyDescent="0.25">
      <c r="A1" s="2"/>
      <c r="B1" s="2"/>
      <c r="C1" s="87" t="s">
        <v>332</v>
      </c>
      <c r="D1" s="87"/>
      <c r="E1" s="87"/>
      <c r="F1" s="87"/>
      <c r="G1" s="85"/>
      <c r="H1" s="85"/>
      <c r="I1" s="2"/>
      <c r="J1" s="2"/>
    </row>
    <row r="2" spans="1:11" ht="20.25" customHeight="1" x14ac:dyDescent="0.25">
      <c r="A2" s="2"/>
      <c r="B2" s="2"/>
      <c r="C2" s="87"/>
      <c r="D2" s="87"/>
      <c r="E2" s="87"/>
      <c r="F2" s="87"/>
      <c r="G2" s="86"/>
      <c r="H2" s="86"/>
      <c r="I2" s="2"/>
      <c r="J2" s="2"/>
    </row>
    <row r="3" spans="1:11" ht="33.75" customHeight="1" x14ac:dyDescent="0.25">
      <c r="A3" s="2"/>
      <c r="B3" s="3"/>
      <c r="C3" s="87"/>
      <c r="D3" s="87"/>
      <c r="E3" s="87"/>
      <c r="F3" s="87"/>
      <c r="G3" s="4"/>
      <c r="H3" s="4"/>
      <c r="I3" s="2"/>
      <c r="J3" s="2"/>
    </row>
    <row r="4" spans="1:11" ht="10.5" customHeight="1" thickBot="1" x14ac:dyDescent="0.3">
      <c r="A4" s="2"/>
      <c r="B4" s="5"/>
      <c r="C4" s="5"/>
      <c r="D4" s="5"/>
      <c r="E4" s="5"/>
      <c r="F4" s="2"/>
      <c r="G4" s="2"/>
      <c r="H4" s="2"/>
      <c r="I4" s="2"/>
      <c r="J4" s="2"/>
    </row>
    <row r="5" spans="1:11" ht="16.5" thickBot="1" x14ac:dyDescent="0.3">
      <c r="A5" s="88" t="s">
        <v>100</v>
      </c>
      <c r="B5" s="89"/>
      <c r="C5" s="89"/>
      <c r="D5" s="89"/>
      <c r="E5" s="89"/>
      <c r="F5" s="89"/>
      <c r="G5" s="89"/>
      <c r="H5" s="89"/>
      <c r="I5" s="90"/>
      <c r="J5" s="2"/>
    </row>
    <row r="6" spans="1:11" x14ac:dyDescent="0.25">
      <c r="A6" s="6"/>
      <c r="B6" s="6"/>
      <c r="C6" s="63" t="s">
        <v>89</v>
      </c>
      <c r="D6" s="65" t="b">
        <v>0</v>
      </c>
      <c r="E6" s="64" t="s">
        <v>88</v>
      </c>
      <c r="F6" s="65" t="b">
        <v>0</v>
      </c>
      <c r="G6" s="6"/>
      <c r="H6" s="6"/>
      <c r="I6" s="6"/>
      <c r="K6" s="1" t="str">
        <f>IF($D$6=TRUE,"Mr",IF(F6=TRUE,"Mme",""))</f>
        <v/>
      </c>
    </row>
    <row r="7" spans="1:11" ht="15.75" x14ac:dyDescent="0.25">
      <c r="A7" s="2"/>
      <c r="B7" s="56" t="s">
        <v>2</v>
      </c>
      <c r="C7" s="100"/>
      <c r="D7" s="100"/>
      <c r="E7" s="50" t="s">
        <v>0</v>
      </c>
      <c r="F7" s="100"/>
      <c r="G7" s="100"/>
      <c r="H7" s="100"/>
      <c r="I7" s="2"/>
    </row>
    <row r="8" spans="1:11" ht="15.75" x14ac:dyDescent="0.25">
      <c r="A8" s="2"/>
      <c r="B8" s="56" t="s">
        <v>90</v>
      </c>
      <c r="C8" s="98"/>
      <c r="D8" s="98"/>
      <c r="E8" s="55" t="s">
        <v>1</v>
      </c>
      <c r="F8" s="97"/>
      <c r="G8" s="97"/>
      <c r="H8" s="97"/>
      <c r="I8" s="2"/>
    </row>
    <row r="9" spans="1:11" ht="14.25" customHeight="1" x14ac:dyDescent="0.25">
      <c r="A9" s="2"/>
      <c r="B9" s="56" t="str">
        <f>IF($C$8="","","Âge:")</f>
        <v/>
      </c>
      <c r="C9" s="8" t="str">
        <f ca="1">IF(C8="","",DATEDIF($C$8,TODAY(),"Y"))</f>
        <v/>
      </c>
      <c r="D9" s="96" t="s">
        <v>315</v>
      </c>
      <c r="E9" s="96"/>
      <c r="F9" s="60"/>
      <c r="G9" s="103" t="str">
        <f>IFERROR(IF($F$9="","",VLOOKUP($F$9,departements,2,FALSE)),"département non valide")</f>
        <v/>
      </c>
      <c r="H9" s="103"/>
      <c r="I9" s="2"/>
    </row>
    <row r="10" spans="1:11" ht="14.25" customHeight="1" x14ac:dyDescent="0.25">
      <c r="A10" s="2"/>
      <c r="B10" s="7"/>
      <c r="C10" s="8"/>
      <c r="D10" s="102" t="s">
        <v>333</v>
      </c>
      <c r="E10" s="102"/>
      <c r="F10" s="16" t="b">
        <v>1</v>
      </c>
      <c r="G10" s="15" t="b">
        <v>0</v>
      </c>
      <c r="H10" s="48"/>
      <c r="I10" s="2"/>
      <c r="K10" s="1" t="str">
        <f>IF($F$10=TRUE,"OUI",IF($G$10=TRUE,"NON",""))</f>
        <v>OUI</v>
      </c>
    </row>
    <row r="11" spans="1:11" ht="17.25" customHeight="1" x14ac:dyDescent="0.25">
      <c r="A11" s="59"/>
      <c r="B11" s="59" t="s">
        <v>336</v>
      </c>
      <c r="C11" s="99"/>
      <c r="D11" s="99"/>
      <c r="E11" s="99"/>
      <c r="F11" s="99"/>
      <c r="G11" s="99"/>
      <c r="H11" s="99"/>
      <c r="K11" s="1" t="str">
        <f>IF($K$10="NON","0","")</f>
        <v/>
      </c>
    </row>
    <row r="12" spans="1:11" ht="15" customHeight="1" x14ac:dyDescent="0.25">
      <c r="A12" s="9"/>
      <c r="B12" s="57" t="s">
        <v>75</v>
      </c>
      <c r="C12" s="53" t="s">
        <v>8</v>
      </c>
      <c r="D12" s="54" t="s">
        <v>4</v>
      </c>
      <c r="E12" s="12"/>
      <c r="F12" s="51" t="s">
        <v>76</v>
      </c>
      <c r="G12" s="97" t="s">
        <v>8</v>
      </c>
      <c r="H12" s="97"/>
    </row>
    <row r="13" spans="1:11" ht="6.75" customHeight="1" x14ac:dyDescent="0.25">
      <c r="A13" s="2"/>
      <c r="B13" s="10"/>
      <c r="C13" s="11"/>
      <c r="D13" s="52"/>
      <c r="E13" s="13"/>
      <c r="F13" s="13"/>
      <c r="G13" s="10"/>
      <c r="H13" s="17"/>
      <c r="I13" s="17"/>
    </row>
    <row r="14" spans="1:11" x14ac:dyDescent="0.25">
      <c r="A14" s="2"/>
      <c r="B14" s="92" t="s">
        <v>338</v>
      </c>
      <c r="C14" s="92"/>
      <c r="D14" s="93"/>
      <c r="E14" s="93"/>
      <c r="F14" s="93"/>
      <c r="G14" s="14"/>
      <c r="H14" s="14"/>
      <c r="I14" s="2"/>
    </row>
    <row r="15" spans="1:11" x14ac:dyDescent="0.25">
      <c r="A15" s="2"/>
      <c r="B15" s="96" t="s">
        <v>337</v>
      </c>
      <c r="C15" s="96"/>
      <c r="D15" s="93"/>
      <c r="E15" s="93"/>
      <c r="F15" s="93"/>
      <c r="G15" s="14"/>
      <c r="H15" s="14"/>
      <c r="I15" s="2"/>
    </row>
    <row r="16" spans="1:11" x14ac:dyDescent="0.25">
      <c r="A16" s="2"/>
      <c r="B16" s="91" t="s">
        <v>346</v>
      </c>
      <c r="C16" s="91"/>
      <c r="D16" s="94"/>
      <c r="E16" s="95"/>
      <c r="F16" s="95"/>
      <c r="G16" s="95"/>
      <c r="H16" s="95"/>
      <c r="I16" s="2"/>
    </row>
    <row r="17" spans="1:9" ht="6" customHeight="1" x14ac:dyDescent="0.25">
      <c r="A17" s="2"/>
      <c r="B17" s="14"/>
      <c r="C17" s="14"/>
      <c r="D17" s="14"/>
      <c r="E17" s="14"/>
      <c r="F17" s="14"/>
      <c r="G17" s="14"/>
      <c r="H17" s="14"/>
      <c r="I17" s="2"/>
    </row>
    <row r="18" spans="1:9" ht="9" customHeight="1" x14ac:dyDescent="0.25"/>
  </sheetData>
  <sheetProtection selectLockedCells="1"/>
  <mergeCells count="19">
    <mergeCell ref="B16:C16"/>
    <mergeCell ref="D16:H16"/>
    <mergeCell ref="C8:D8"/>
    <mergeCell ref="F8:H8"/>
    <mergeCell ref="D9:E9"/>
    <mergeCell ref="G9:H9"/>
    <mergeCell ref="D10:E10"/>
    <mergeCell ref="C11:H11"/>
    <mergeCell ref="G12:H12"/>
    <mergeCell ref="B14:C14"/>
    <mergeCell ref="D14:F14"/>
    <mergeCell ref="B15:C15"/>
    <mergeCell ref="D15:F15"/>
    <mergeCell ref="C1:F3"/>
    <mergeCell ref="G1:H1"/>
    <mergeCell ref="G2:H2"/>
    <mergeCell ref="A5:I5"/>
    <mergeCell ref="C7:D7"/>
    <mergeCell ref="F7:H7"/>
  </mergeCells>
  <conditionalFormatting sqref="F7:H7">
    <cfRule type="containsBlanks" dxfId="40" priority="35">
      <formula>LEN(TRIM(F7))=0</formula>
    </cfRule>
  </conditionalFormatting>
  <conditionalFormatting sqref="C8:D8">
    <cfRule type="containsBlanks" dxfId="39" priority="34">
      <formula>LEN(TRIM(C8))=0</formula>
    </cfRule>
  </conditionalFormatting>
  <conditionalFormatting sqref="F8:H8">
    <cfRule type="containsBlanks" dxfId="38" priority="33">
      <formula>LEN(TRIM(F8))=0</formula>
    </cfRule>
  </conditionalFormatting>
  <conditionalFormatting sqref="C11:H11">
    <cfRule type="containsBlanks" dxfId="37" priority="32">
      <formula>LEN(TRIM(C11))=0</formula>
    </cfRule>
  </conditionalFormatting>
  <conditionalFormatting sqref="C12">
    <cfRule type="containsBlanks" dxfId="36" priority="31">
      <formula>LEN(TRIM(C12))=0</formula>
    </cfRule>
  </conditionalFormatting>
  <conditionalFormatting sqref="E12">
    <cfRule type="containsBlanks" dxfId="35" priority="30">
      <formula>LEN(TRIM(E12))=0</formula>
    </cfRule>
  </conditionalFormatting>
  <conditionalFormatting sqref="D14:F14">
    <cfRule type="containsBlanks" dxfId="34" priority="29">
      <formula>LEN(TRIM(D14))=0</formula>
    </cfRule>
  </conditionalFormatting>
  <conditionalFormatting sqref="D15:F15">
    <cfRule type="containsBlanks" dxfId="33" priority="28">
      <formula>LEN(TRIM(D15))=0</formula>
    </cfRule>
  </conditionalFormatting>
  <conditionalFormatting sqref="G12:H12">
    <cfRule type="containsBlanks" dxfId="32" priority="15">
      <formula>LEN(TRIM(G12))=0</formula>
    </cfRule>
  </conditionalFormatting>
  <conditionalFormatting sqref="F9:H9">
    <cfRule type="containsBlanks" dxfId="31" priority="10">
      <formula>LEN(TRIM(F9))=0</formula>
    </cfRule>
  </conditionalFormatting>
  <conditionalFormatting sqref="C7:D7">
    <cfRule type="containsBlanks" dxfId="30" priority="9">
      <formula>LEN(TRIM(C7))=0</formula>
    </cfRule>
  </conditionalFormatting>
  <conditionalFormatting sqref="D16:H16">
    <cfRule type="containsBlanks" dxfId="29" priority="1">
      <formula>LEN(TRIM(D16))=0</formula>
    </cfRule>
    <cfRule type="expression" priority="2">
      <formula>COUNTA($C$7)</formula>
    </cfRule>
    <cfRule type="expression" dxfId="28" priority="3">
      <formula>ISBLANK($D$16)</formula>
    </cfRule>
  </conditionalFormatting>
  <dataValidations count="8">
    <dataValidation type="textLength" allowBlank="1" showInputMessage="1" showErrorMessage="1" errorTitle="INFORMATION" error="Saisir ici le numéro de votre département de naissance.          ( France et DOM TOM uniquement),_x000a_Sinon Saisir : 000 (Autre)" promptTitle="INFORMATION" prompt="Saisir ici votre numéro de votre département de naissance._x000a_ ( France et DOM TOM uniquement)._x000a_Sinon Saisir : 000 (Autre)" sqref="F9">
      <formula1>2</formula1>
      <formula2>4</formula2>
    </dataValidation>
    <dataValidation type="textLength" operator="greaterThan" showInputMessage="1" showErrorMessage="1" errorTitle="OBLIGATOIRE" error="Merci de saisir un E-mail professionel valide._x000a_............................@ac-mayotte.fr_x000a__x000a_En cas de besoin,contactez soit votre gestionnaire ,soit la DSI au 02 69 61 92 22." promptTitle="Saisie Obligatoire" prompt="Merci de saisir votre Email professionel valide._x000a_......@ac-mayotte.fr" sqref="D16:H16">
      <formula1>20</formula1>
    </dataValidation>
    <dataValidation type="date" showInputMessage="1" showErrorMessage="1" errorTitle="OBLIGATOIRE" error="Merci de valider une date de naissance: jj/mm/aaaa" promptTitle="INFORMATION" prompt="Saisir votre date de naissance : jj/mm/aaaa" sqref="C8:D8">
      <formula1>16438</formula1>
      <formula2>40909</formula2>
    </dataValidation>
    <dataValidation type="textLength" errorStyle="warning" showInputMessage="1" showErrorMessage="1" errorTitle="OBLIGATOIRE" error="Merci de saisir votre numéro de téléphone valide." promptTitle="Saisie Obligatoire" prompt="Merci de saisir votre numéro de téléphone valide._x000a_Avec ou sans les espaces." sqref="D14:F14">
      <formula1>9</formula1>
      <formula2>11</formula2>
    </dataValidation>
    <dataValidation type="list" allowBlank="1" showInputMessage="1" showErrorMessage="1" errorTitle="OBLIGATOIRE" error="Merci de saisir en 1er la commune." promptTitle="Saisie de votre commune." prompt="Merci de saisir en 1er votre commune de résidence." sqref="C12">
      <formula1>Communes</formula1>
    </dataValidation>
    <dataValidation type="custom" allowBlank="1" showInputMessage="1" showErrorMessage="1" error="Saisir le Prénom , 1ère lettre en Majuscule," sqref="F7:H7">
      <formula1>EXACT(F7,PROPER(F7))</formula1>
    </dataValidation>
    <dataValidation type="custom" showInputMessage="1" showErrorMessage="1" errorTitle="OBLIGATOIRE" error="SAISIE EN  MAJUSCULES OBLIGATOIRE" promptTitle="INFORMATION :" prompt="Merci de saisir votre nom de famille en MAJUSCULE." sqref="C7:D7">
      <formula1>EXACT(C7,UPPER(C7))</formula1>
    </dataValidation>
    <dataValidation type="textLength" allowBlank="1" showInputMessage="1" showErrorMessage="1" errorTitle="OBLIGATOIRE" error="Merci de saisir un numéro de téléphone valide 00 00 00 00 00" sqref="D15:F15">
      <formula1>9</formula1>
      <formula2>15</formula2>
    </dataValidation>
  </dataValidations>
  <pageMargins left="0.23622047244094491" right="0.23622047244094491" top="0.55118110236220474" bottom="0.55118110236220474" header="0.31496062992125984" footer="0.31496062992125984"/>
  <pageSetup paperSize="9" orientation="portrait" r:id="rId1"/>
  <headerFooter>
    <oddHeader>&amp;L&amp;10Inspection de Tsingoni</oddHeader>
    <oddFooter>&amp;R&amp;"-,Italique"&amp;8BESSEAU Bruno  IAI Tsingoni</oddFooter>
  </headerFooter>
  <drawing r:id="rId2"/>
  <legacyDrawing r:id="rId3"/>
  <controls>
    <mc:AlternateContent xmlns:mc="http://schemas.openxmlformats.org/markup-compatibility/2006">
      <mc:Choice Requires="x14">
        <control shapeId="43067" r:id="rId4" name="CmbSave">
          <controlPr defaultSize="0" print="0" disabled="1" autoLine="0" r:id="rId5">
            <anchor moveWithCells="1">
              <from>
                <xdr:col>6</xdr:col>
                <xdr:colOff>200025</xdr:colOff>
                <xdr:row>17</xdr:row>
                <xdr:rowOff>0</xdr:rowOff>
              </from>
              <to>
                <xdr:col>12</xdr:col>
                <xdr:colOff>142875</xdr:colOff>
                <xdr:row>18</xdr:row>
                <xdr:rowOff>152400</xdr:rowOff>
              </to>
            </anchor>
          </controlPr>
        </control>
      </mc:Choice>
      <mc:Fallback>
        <control shapeId="43067" r:id="rId4" name="CmbSave"/>
      </mc:Fallback>
    </mc:AlternateContent>
    <mc:AlternateContent xmlns:mc="http://schemas.openxmlformats.org/markup-compatibility/2006">
      <mc:Choice Requires="x14">
        <control shapeId="43027" r:id="rId6" name="Check Box 19">
          <controlPr defaultSize="0" autoFill="0" autoLine="0" autoPict="0">
            <anchor moveWithCells="1">
              <from>
                <xdr:col>7</xdr:col>
                <xdr:colOff>0</xdr:colOff>
                <xdr:row>17</xdr:row>
                <xdr:rowOff>0</xdr:rowOff>
              </from>
              <to>
                <xdr:col>7</xdr:col>
                <xdr:colOff>676275</xdr:colOff>
                <xdr:row>18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3033" r:id="rId7" name="Check Box 25">
          <controlPr defaultSize="0" autoFill="0" autoLine="0" autoPict="0">
            <anchor moveWithCells="1">
              <from>
                <xdr:col>6</xdr:col>
                <xdr:colOff>85725</xdr:colOff>
                <xdr:row>9</xdr:row>
                <xdr:rowOff>9525</xdr:rowOff>
              </from>
              <to>
                <xdr:col>7</xdr:col>
                <xdr:colOff>0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3034" r:id="rId8" name="Check Box 26">
          <controlPr defaultSize="0" autoFill="0" autoLine="0" autoPict="0">
            <anchor moveWithCells="1">
              <from>
                <xdr:col>5</xdr:col>
                <xdr:colOff>238125</xdr:colOff>
                <xdr:row>9</xdr:row>
                <xdr:rowOff>28575</xdr:rowOff>
              </from>
              <to>
                <xdr:col>5</xdr:col>
                <xdr:colOff>866775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3049" r:id="rId9" name="Check Box 41">
          <controlPr defaultSize="0" autoFill="0" autoLine="0" autoPict="0">
            <anchor moveWithCells="1">
              <from>
                <xdr:col>7</xdr:col>
                <xdr:colOff>228600</xdr:colOff>
                <xdr:row>17</xdr:row>
                <xdr:rowOff>0</xdr:rowOff>
              </from>
              <to>
                <xdr:col>8</xdr:col>
                <xdr:colOff>57150</xdr:colOff>
                <xdr:row>18</xdr:row>
                <xdr:rowOff>66675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3055" r:id="rId10" name="Check Box 47">
          <controlPr defaultSize="0" autoFill="0" autoLine="0" autoPict="0">
            <anchor moveWithCells="1">
              <from>
                <xdr:col>6</xdr:col>
                <xdr:colOff>523875</xdr:colOff>
                <xdr:row>17</xdr:row>
                <xdr:rowOff>0</xdr:rowOff>
              </from>
              <to>
                <xdr:col>8</xdr:col>
                <xdr:colOff>361950</xdr:colOff>
                <xdr:row>18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3062" r:id="rId11" name="Check Box 54">
          <controlPr defaultSize="0" autoFill="0" autoLine="0" autoPict="0">
            <anchor moveWithCells="1">
              <from>
                <xdr:col>3</xdr:col>
                <xdr:colOff>9525</xdr:colOff>
                <xdr:row>5</xdr:row>
                <xdr:rowOff>9525</xdr:rowOff>
              </from>
              <to>
                <xdr:col>3</xdr:col>
                <xdr:colOff>466725</xdr:colOff>
                <xdr:row>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3063" r:id="rId12" name="Check Box 55">
          <controlPr defaultSize="0" autoFill="0" autoLine="0" autoPict="0">
            <anchor moveWithCells="1">
              <from>
                <xdr:col>5</xdr:col>
                <xdr:colOff>9525</xdr:colOff>
                <xdr:row>5</xdr:row>
                <xdr:rowOff>9525</xdr:rowOff>
              </from>
              <to>
                <xdr:col>5</xdr:col>
                <xdr:colOff>333375</xdr:colOff>
                <xdr:row>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3064" r:id="rId13" name="Check Box 56">
          <controlPr defaultSize="0" autoFill="0" autoLine="0" autoPict="0" altText="Monsieur">
            <anchor moveWithCells="1">
              <from>
                <xdr:col>3</xdr:col>
                <xdr:colOff>9525</xdr:colOff>
                <xdr:row>5</xdr:row>
                <xdr:rowOff>9525</xdr:rowOff>
              </from>
              <to>
                <xdr:col>3</xdr:col>
                <xdr:colOff>466725</xdr:colOff>
                <xdr:row>6</xdr:row>
                <xdr:rowOff>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INDIRECT(divers!$D$21)</xm:f>
          </x14:formula1>
          <xm:sqref>G12:H12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7"/>
  </sheetPr>
  <dimension ref="A1:L18"/>
  <sheetViews>
    <sheetView showGridLines="0" topLeftCell="A6" zoomScale="115" zoomScaleNormal="115" workbookViewId="0">
      <selection activeCell="A19" sqref="A19:XFD55"/>
    </sheetView>
  </sheetViews>
  <sheetFormatPr baseColWidth="10" defaultColWidth="11.42578125" defaultRowHeight="15" x14ac:dyDescent="0.25"/>
  <cols>
    <col min="1" max="1" width="3.28515625" style="1" customWidth="1"/>
    <col min="2" max="2" width="12.140625" style="1" customWidth="1"/>
    <col min="3" max="3" width="18" style="1" customWidth="1"/>
    <col min="4" max="4" width="11.42578125" style="1"/>
    <col min="5" max="5" width="12" style="1" customWidth="1"/>
    <col min="6" max="6" width="13.42578125" style="1" customWidth="1"/>
    <col min="7" max="7" width="10.42578125" style="1" customWidth="1"/>
    <col min="8" max="8" width="9.85546875" style="1" customWidth="1"/>
    <col min="9" max="9" width="4" style="1" customWidth="1"/>
    <col min="10" max="10" width="2.42578125" style="1" hidden="1" customWidth="1"/>
    <col min="11" max="11" width="14.42578125" style="1" hidden="1" customWidth="1"/>
    <col min="12" max="12" width="9.5703125" style="1" hidden="1" customWidth="1"/>
    <col min="13" max="13" width="2.85546875" style="1" customWidth="1"/>
    <col min="14" max="14" width="7.140625" style="1" customWidth="1"/>
    <col min="15" max="16384" width="11.42578125" style="1"/>
  </cols>
  <sheetData>
    <row r="1" spans="1:11" ht="32.25" customHeight="1" x14ac:dyDescent="0.25">
      <c r="A1" s="2"/>
      <c r="B1" s="2"/>
      <c r="C1" s="87" t="s">
        <v>332</v>
      </c>
      <c r="D1" s="87"/>
      <c r="E1" s="87"/>
      <c r="F1" s="87"/>
      <c r="G1" s="85"/>
      <c r="H1" s="85"/>
      <c r="I1" s="2"/>
      <c r="J1" s="2"/>
    </row>
    <row r="2" spans="1:11" ht="20.25" customHeight="1" x14ac:dyDescent="0.25">
      <c r="A2" s="2"/>
      <c r="B2" s="2"/>
      <c r="C2" s="87"/>
      <c r="D2" s="87"/>
      <c r="E2" s="87"/>
      <c r="F2" s="87"/>
      <c r="G2" s="86"/>
      <c r="H2" s="86"/>
      <c r="I2" s="2"/>
      <c r="J2" s="2"/>
    </row>
    <row r="3" spans="1:11" ht="33.75" customHeight="1" x14ac:dyDescent="0.25">
      <c r="A3" s="2"/>
      <c r="B3" s="3"/>
      <c r="C3" s="87"/>
      <c r="D3" s="87"/>
      <c r="E3" s="87"/>
      <c r="F3" s="87"/>
      <c r="G3" s="4"/>
      <c r="H3" s="4"/>
      <c r="I3" s="2"/>
      <c r="J3" s="2"/>
    </row>
    <row r="4" spans="1:11" ht="10.5" customHeight="1" thickBot="1" x14ac:dyDescent="0.3">
      <c r="A4" s="2"/>
      <c r="B4" s="5"/>
      <c r="C4" s="5"/>
      <c r="D4" s="5"/>
      <c r="E4" s="5"/>
      <c r="F4" s="2"/>
      <c r="G4" s="2"/>
      <c r="H4" s="2"/>
      <c r="I4" s="2"/>
      <c r="J4" s="2"/>
    </row>
    <row r="5" spans="1:11" ht="16.5" thickBot="1" x14ac:dyDescent="0.3">
      <c r="A5" s="88" t="s">
        <v>100</v>
      </c>
      <c r="B5" s="89"/>
      <c r="C5" s="89"/>
      <c r="D5" s="89"/>
      <c r="E5" s="89"/>
      <c r="F5" s="89"/>
      <c r="G5" s="89"/>
      <c r="H5" s="89"/>
      <c r="I5" s="90"/>
      <c r="J5" s="2"/>
    </row>
    <row r="6" spans="1:11" x14ac:dyDescent="0.25">
      <c r="A6" s="6"/>
      <c r="B6" s="6"/>
      <c r="C6" s="63" t="s">
        <v>89</v>
      </c>
      <c r="D6" s="65" t="b">
        <v>0</v>
      </c>
      <c r="E6" s="64" t="s">
        <v>88</v>
      </c>
      <c r="F6" s="65" t="b">
        <v>0</v>
      </c>
      <c r="G6" s="6"/>
      <c r="H6" s="6"/>
      <c r="I6" s="6"/>
      <c r="K6" s="1" t="str">
        <f>IF($D$6=TRUE,"Mr",IF(F6=TRUE,"Mme",""))</f>
        <v/>
      </c>
    </row>
    <row r="7" spans="1:11" ht="15.75" x14ac:dyDescent="0.25">
      <c r="A7" s="2"/>
      <c r="B7" s="56" t="s">
        <v>2</v>
      </c>
      <c r="C7" s="100"/>
      <c r="D7" s="100"/>
      <c r="E7" s="50" t="s">
        <v>0</v>
      </c>
      <c r="F7" s="100"/>
      <c r="G7" s="100"/>
      <c r="H7" s="100"/>
      <c r="J7" s="2"/>
    </row>
    <row r="8" spans="1:11" ht="15.75" x14ac:dyDescent="0.25">
      <c r="A8" s="2"/>
      <c r="B8" s="56" t="s">
        <v>90</v>
      </c>
      <c r="C8" s="98"/>
      <c r="D8" s="98"/>
      <c r="E8" s="55" t="s">
        <v>1</v>
      </c>
      <c r="F8" s="97"/>
      <c r="G8" s="97"/>
      <c r="H8" s="97"/>
      <c r="J8" s="2"/>
    </row>
    <row r="9" spans="1:11" ht="14.25" customHeight="1" x14ac:dyDescent="0.25">
      <c r="A9" s="2"/>
      <c r="B9" s="56" t="str">
        <f>IF($C$8="","","Âge:")</f>
        <v/>
      </c>
      <c r="C9" s="8" t="str">
        <f ca="1">IF(C8="","",DATEDIF($C$8,TODAY(),"Y"))</f>
        <v/>
      </c>
      <c r="D9" s="96" t="s">
        <v>315</v>
      </c>
      <c r="E9" s="96"/>
      <c r="F9" s="60" t="s">
        <v>304</v>
      </c>
      <c r="G9" s="101" t="str">
        <f>IFERROR(IF($F$9="","",VLOOKUP($F$9,departements,2,FALSE)),"département non valide")</f>
        <v>Mayotte</v>
      </c>
      <c r="H9" s="101"/>
      <c r="J9" s="2"/>
    </row>
    <row r="10" spans="1:11" ht="14.25" customHeight="1" x14ac:dyDescent="0.25">
      <c r="A10" s="2"/>
      <c r="B10" s="7"/>
      <c r="C10" s="8"/>
      <c r="D10" s="102" t="s">
        <v>333</v>
      </c>
      <c r="E10" s="102"/>
      <c r="F10" s="16" t="b">
        <v>0</v>
      </c>
      <c r="G10" s="15" t="b">
        <v>0</v>
      </c>
      <c r="H10" s="61"/>
      <c r="I10" s="2"/>
      <c r="J10" s="2"/>
      <c r="K10" s="1" t="str">
        <f>IF($F$10=TRUE,"OUI",IF($G$10=TRUE,"NON",""))</f>
        <v/>
      </c>
    </row>
    <row r="11" spans="1:11" ht="17.25" customHeight="1" x14ac:dyDescent="0.25">
      <c r="A11" s="59"/>
      <c r="B11" s="59" t="s">
        <v>336</v>
      </c>
      <c r="C11" s="97"/>
      <c r="D11" s="99"/>
      <c r="E11" s="99"/>
      <c r="F11" s="99"/>
      <c r="G11" s="99"/>
      <c r="H11" s="99"/>
      <c r="I11" s="2"/>
      <c r="J11" s="2"/>
      <c r="K11" s="1" t="str">
        <f>IF($K$10="NON","0","")</f>
        <v/>
      </c>
    </row>
    <row r="12" spans="1:11" ht="15" customHeight="1" x14ac:dyDescent="0.25">
      <c r="A12" s="9"/>
      <c r="B12" s="58" t="s">
        <v>75</v>
      </c>
      <c r="C12" s="83"/>
      <c r="D12" s="54" t="s">
        <v>4</v>
      </c>
      <c r="E12" s="12"/>
      <c r="F12" s="58" t="s">
        <v>76</v>
      </c>
      <c r="G12" s="97"/>
      <c r="H12" s="97"/>
      <c r="I12" s="2"/>
      <c r="J12" s="2"/>
    </row>
    <row r="13" spans="1:11" ht="6.75" customHeight="1" x14ac:dyDescent="0.25">
      <c r="A13" s="2"/>
      <c r="B13" s="10"/>
      <c r="C13" s="11"/>
      <c r="D13" s="52"/>
      <c r="E13" s="13"/>
      <c r="F13" s="13"/>
      <c r="G13" s="10"/>
      <c r="H13" s="17"/>
      <c r="I13" s="17"/>
    </row>
    <row r="14" spans="1:11" x14ac:dyDescent="0.25">
      <c r="A14" s="2"/>
      <c r="B14" s="92" t="s">
        <v>338</v>
      </c>
      <c r="C14" s="92"/>
      <c r="D14" s="93"/>
      <c r="E14" s="93"/>
      <c r="F14" s="93"/>
      <c r="G14" s="14"/>
      <c r="H14" s="14"/>
      <c r="I14" s="2"/>
    </row>
    <row r="15" spans="1:11" x14ac:dyDescent="0.25">
      <c r="A15" s="2"/>
      <c r="B15" s="96" t="s">
        <v>337</v>
      </c>
      <c r="C15" s="96"/>
      <c r="D15" s="93"/>
      <c r="E15" s="93"/>
      <c r="F15" s="93"/>
      <c r="G15" s="14"/>
      <c r="H15" s="14"/>
      <c r="I15" s="2"/>
    </row>
    <row r="16" spans="1:11" x14ac:dyDescent="0.25">
      <c r="A16" s="2"/>
      <c r="B16" s="91" t="s">
        <v>346</v>
      </c>
      <c r="C16" s="91"/>
      <c r="D16" s="94"/>
      <c r="E16" s="95"/>
      <c r="F16" s="95"/>
      <c r="G16" s="95"/>
      <c r="H16" s="95"/>
    </row>
    <row r="17" spans="1:10" ht="6" customHeight="1" thickBot="1" x14ac:dyDescent="0.3">
      <c r="A17" s="2"/>
      <c r="B17" s="14"/>
      <c r="C17" s="14"/>
      <c r="D17" s="14"/>
      <c r="E17" s="14"/>
      <c r="F17" s="14"/>
      <c r="G17" s="14"/>
      <c r="H17" s="14"/>
      <c r="I17" s="2"/>
      <c r="J17" s="2"/>
    </row>
    <row r="18" spans="1:10" ht="16.5" thickBot="1" x14ac:dyDescent="0.3">
      <c r="A18" s="88" t="s">
        <v>99</v>
      </c>
      <c r="B18" s="89"/>
      <c r="C18" s="89"/>
      <c r="D18" s="89"/>
      <c r="E18" s="89"/>
      <c r="F18" s="89"/>
      <c r="G18" s="89"/>
      <c r="H18" s="89"/>
      <c r="I18" s="90"/>
      <c r="J18" s="2"/>
    </row>
  </sheetData>
  <sheetProtection selectLockedCells="1"/>
  <mergeCells count="20">
    <mergeCell ref="A18:I18"/>
    <mergeCell ref="B16:C16"/>
    <mergeCell ref="D16:H16"/>
    <mergeCell ref="C8:D8"/>
    <mergeCell ref="F8:H8"/>
    <mergeCell ref="D9:E9"/>
    <mergeCell ref="G9:H9"/>
    <mergeCell ref="D10:E10"/>
    <mergeCell ref="C11:H11"/>
    <mergeCell ref="G12:H12"/>
    <mergeCell ref="B14:C14"/>
    <mergeCell ref="D14:F14"/>
    <mergeCell ref="B15:C15"/>
    <mergeCell ref="D15:F15"/>
    <mergeCell ref="C1:F3"/>
    <mergeCell ref="G1:H1"/>
    <mergeCell ref="G2:H2"/>
    <mergeCell ref="A5:I5"/>
    <mergeCell ref="C7:D7"/>
    <mergeCell ref="F7:H7"/>
  </mergeCells>
  <conditionalFormatting sqref="F8:H8">
    <cfRule type="containsBlanks" dxfId="27" priority="51">
      <formula>LEN(TRIM(F8))=0</formula>
    </cfRule>
  </conditionalFormatting>
  <conditionalFormatting sqref="C12">
    <cfRule type="containsBlanks" dxfId="26" priority="49">
      <formula>LEN(TRIM(C12))=0</formula>
    </cfRule>
  </conditionalFormatting>
  <conditionalFormatting sqref="E12">
    <cfRule type="containsBlanks" dxfId="25" priority="48">
      <formula>LEN(TRIM(E12))=0</formula>
    </cfRule>
  </conditionalFormatting>
  <conditionalFormatting sqref="G12:H12">
    <cfRule type="containsBlanks" dxfId="24" priority="33">
      <formula>LEN(TRIM(G12))=0</formula>
    </cfRule>
  </conditionalFormatting>
  <conditionalFormatting sqref="F9:H9">
    <cfRule type="containsBlanks" dxfId="23" priority="28">
      <formula>LEN(TRIM(F9))=0</formula>
    </cfRule>
  </conditionalFormatting>
  <conditionalFormatting sqref="D15:F15">
    <cfRule type="containsBlanks" dxfId="22" priority="10">
      <formula>LEN(TRIM(D15))=0</formula>
    </cfRule>
  </conditionalFormatting>
  <conditionalFormatting sqref="F7:H7">
    <cfRule type="containsBlanks" dxfId="21" priority="17">
      <formula>LEN(TRIM(F7))=0</formula>
    </cfRule>
  </conditionalFormatting>
  <conditionalFormatting sqref="C7:D7">
    <cfRule type="containsBlanks" dxfId="20" priority="16">
      <formula>LEN(TRIM(C7))=0</formula>
    </cfRule>
  </conditionalFormatting>
  <conditionalFormatting sqref="C11:H11">
    <cfRule type="containsBlanks" dxfId="19" priority="15">
      <formula>LEN(TRIM(C11))=0</formula>
    </cfRule>
  </conditionalFormatting>
  <conditionalFormatting sqref="D14:F14">
    <cfRule type="containsBlanks" dxfId="18" priority="14">
      <formula>LEN(TRIM(D14))=0</formula>
    </cfRule>
  </conditionalFormatting>
  <conditionalFormatting sqref="D16:H16">
    <cfRule type="containsBlanks" dxfId="17" priority="11">
      <formula>LEN(TRIM(D16))=0</formula>
    </cfRule>
    <cfRule type="expression" priority="12">
      <formula>COUNTA($C$7)</formula>
    </cfRule>
    <cfRule type="expression" dxfId="16" priority="13">
      <formula>ISBLANK($D$16)</formula>
    </cfRule>
  </conditionalFormatting>
  <conditionalFormatting sqref="C8:D8">
    <cfRule type="containsBlanks" dxfId="15" priority="9">
      <formula>LEN(TRIM(C8))=0</formula>
    </cfRule>
  </conditionalFormatting>
  <dataValidations xWindow="623" yWindow="653" count="8">
    <dataValidation type="textLength" allowBlank="1" showInputMessage="1" showErrorMessage="1" errorTitle="OBLIGATOIRE" error="Merci de saisir un numéro de téléphone valide 00 00 00 00 00" sqref="D15:F15">
      <formula1>9</formula1>
      <formula2>15</formula2>
    </dataValidation>
    <dataValidation type="custom" showInputMessage="1" showErrorMessage="1" errorTitle="OBLIGATOIRE" error="SAISIE EN  MAJUSCULES OBLIGATOIRE" promptTitle="INFORMATION :" prompt="Merci de saisir votre nom de famille en MAJUSCULE." sqref="C7:D7">
      <formula1>EXACT(C7,UPPER(C7))</formula1>
    </dataValidation>
    <dataValidation type="custom" allowBlank="1" showInputMessage="1" showErrorMessage="1" error="Saisir le Prénom , 1ère lettre en Majuscule," sqref="F7:H7">
      <formula1>EXACT(F7,PROPER(F7))</formula1>
    </dataValidation>
    <dataValidation type="list" allowBlank="1" showInputMessage="1" showErrorMessage="1" errorTitle="OBLIGATOIRE" error="Merci de saisir en 1er la commune." promptTitle="Saisie de votre commune." prompt="Merci de saisir en 1er votre commune de résidence." sqref="C12">
      <formula1>Communes</formula1>
    </dataValidation>
    <dataValidation type="textLength" showInputMessage="1" showErrorMessage="1" errorTitle="OBLIGATOIRE" error="Merci de saisir votre numéro de téléphone valide." promptTitle="Saisie Obligatoire" prompt="Merci de saisir votre numéro de téléphone valide._x000a_Avec ou sans les espaces." sqref="D14:F14">
      <formula1>9</formula1>
      <formula2>11</formula2>
    </dataValidation>
    <dataValidation type="date" showInputMessage="1" showErrorMessage="1" errorTitle="OBLIGATOIRE" error="Merci de valider une date de naissance: jj/mm/aaaa" promptTitle="INFORMATION" prompt="Saisir votre date de naissance : jj/mm/aaaa" sqref="C8:D8">
      <formula1>16438</formula1>
      <formula2>40909</formula2>
    </dataValidation>
    <dataValidation type="textLength" operator="greaterThan" showInputMessage="1" showErrorMessage="1" errorTitle="OBLIGATOIRE" error="Merci de saisir un E-mail professionel valide._x000a_............................@ac-mayotte.fr_x000a__x000a_En cas de besoin,contactez soit votre gestionnaire ,soit la DSI au 02 69 61 92 22." promptTitle="Saisie Obligatoire" prompt="Merci de saisir votre Email professionel valide._x000a_......@ac-mayotte.fr" sqref="D16:H16">
      <formula1>20</formula1>
    </dataValidation>
    <dataValidation type="textLength" allowBlank="1" showInputMessage="1" showErrorMessage="1" errorTitle="INFORMATION" error="Saisir ici le numéro de votre département de naissance.          ( France et DOM TOM uniquement),_x000a_Sinon Saisir : 000 (Autre)" promptTitle="INFORMATION" prompt="Saisir ici votre numéro de votre département de naissance._x000a_ ( France et DOM TOM uniquement)._x000a_Sinon Saisir : 000 (Autre)" sqref="F9">
      <formula1>2</formula1>
      <formula2>4</formula2>
    </dataValidation>
  </dataValidations>
  <pageMargins left="0.23622047244094491" right="0.23622047244094491" top="0.55118110236220474" bottom="0.55118110236220474" header="0.31496062992125984" footer="0.31496062992125984"/>
  <pageSetup paperSize="9" orientation="portrait" r:id="rId1"/>
  <headerFooter>
    <oddHeader>&amp;L&amp;10Inspection de Tsingoni</oddHeader>
    <oddFooter>&amp;R&amp;"-,Italique"&amp;8BESSEAU Bruno  IAI Tsingoni</oddFooter>
  </headerFooter>
  <drawing r:id="rId2"/>
  <legacyDrawing r:id="rId3"/>
  <controls>
    <mc:AlternateContent xmlns:mc="http://schemas.openxmlformats.org/markup-compatibility/2006">
      <mc:Choice Requires="x14">
        <control shapeId="44092" r:id="rId4" name="CmbSave">
          <controlPr defaultSize="0" print="0" disabled="1" autoLine="0" autoPict="0" r:id="rId5">
            <anchor moveWithCells="1">
              <from>
                <xdr:col>6</xdr:col>
                <xdr:colOff>180975</xdr:colOff>
                <xdr:row>18</xdr:row>
                <xdr:rowOff>0</xdr:rowOff>
              </from>
              <to>
                <xdr:col>12</xdr:col>
                <xdr:colOff>171450</xdr:colOff>
                <xdr:row>19</xdr:row>
                <xdr:rowOff>95250</xdr:rowOff>
              </to>
            </anchor>
          </controlPr>
        </control>
      </mc:Choice>
      <mc:Fallback>
        <control shapeId="44092" r:id="rId4" name="CmbSave"/>
      </mc:Fallback>
    </mc:AlternateContent>
    <mc:AlternateContent xmlns:mc="http://schemas.openxmlformats.org/markup-compatibility/2006">
      <mc:Choice Requires="x14">
        <control shapeId="44046" r:id="rId6" name="Check Box 14">
          <controlPr defaultSize="0" autoFill="0" autoLine="0" autoPict="0">
            <anchor moveWithCells="1">
              <from>
                <xdr:col>6</xdr:col>
                <xdr:colOff>47625</xdr:colOff>
                <xdr:row>18</xdr:row>
                <xdr:rowOff>0</xdr:rowOff>
              </from>
              <to>
                <xdr:col>8</xdr:col>
                <xdr:colOff>95250</xdr:colOff>
                <xdr:row>19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47" r:id="rId7" name="Check Box 15">
          <controlPr defaultSize="0" autoFill="0" autoLine="0" autoPict="0">
            <anchor moveWithCells="1">
              <from>
                <xdr:col>4</xdr:col>
                <xdr:colOff>647700</xdr:colOff>
                <xdr:row>18</xdr:row>
                <xdr:rowOff>0</xdr:rowOff>
              </from>
              <to>
                <xdr:col>5</xdr:col>
                <xdr:colOff>895350</xdr:colOff>
                <xdr:row>19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48" r:id="rId8" name="Check Box 16">
          <controlPr defaultSize="0" autoFill="0" autoLine="0" autoPict="0">
            <anchor moveWithCells="1">
              <from>
                <xdr:col>3</xdr:col>
                <xdr:colOff>38100</xdr:colOff>
                <xdr:row>18</xdr:row>
                <xdr:rowOff>0</xdr:rowOff>
              </from>
              <to>
                <xdr:col>4</xdr:col>
                <xdr:colOff>85725</xdr:colOff>
                <xdr:row>18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49" r:id="rId9" name="Check Box 17">
          <controlPr defaultSize="0" autoFill="0" autoLine="0" autoPict="0">
            <anchor moveWithCells="1">
              <from>
                <xdr:col>1</xdr:col>
                <xdr:colOff>9525</xdr:colOff>
                <xdr:row>18</xdr:row>
                <xdr:rowOff>0</xdr:rowOff>
              </from>
              <to>
                <xdr:col>1</xdr:col>
                <xdr:colOff>828675</xdr:colOff>
                <xdr:row>18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50" r:id="rId10" name="Check Box 18">
          <controlPr defaultSize="0" autoFill="0" autoLine="0" autoPict="0">
            <anchor moveWithCells="1">
              <from>
                <xdr:col>2</xdr:col>
                <xdr:colOff>9525</xdr:colOff>
                <xdr:row>18</xdr:row>
                <xdr:rowOff>0</xdr:rowOff>
              </from>
              <to>
                <xdr:col>2</xdr:col>
                <xdr:colOff>1238250</xdr:colOff>
                <xdr:row>18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51" r:id="rId11" name="Check Box 19">
          <controlPr defaultSize="0" autoFill="0" autoLine="0" autoPict="0">
            <anchor moveWithCells="1">
              <from>
                <xdr:col>7</xdr:col>
                <xdr:colOff>0</xdr:colOff>
                <xdr:row>18</xdr:row>
                <xdr:rowOff>0</xdr:rowOff>
              </from>
              <to>
                <xdr:col>7</xdr:col>
                <xdr:colOff>676275</xdr:colOff>
                <xdr:row>19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52" r:id="rId12" name="Check Box 20">
          <controlPr defaultSize="0" autoFill="0" autoLine="0" autoPict="0">
            <anchor moveWithCells="1">
              <from>
                <xdr:col>6</xdr:col>
                <xdr:colOff>0</xdr:colOff>
                <xdr:row>18</xdr:row>
                <xdr:rowOff>0</xdr:rowOff>
              </from>
              <to>
                <xdr:col>6</xdr:col>
                <xdr:colOff>704850</xdr:colOff>
                <xdr:row>18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53" r:id="rId13" name="Check Box 21">
          <controlPr defaultSize="0" autoFill="0" autoLine="0" autoPict="0">
            <anchor moveWithCells="1">
              <from>
                <xdr:col>4</xdr:col>
                <xdr:colOff>85725</xdr:colOff>
                <xdr:row>18</xdr:row>
                <xdr:rowOff>0</xdr:rowOff>
              </from>
              <to>
                <xdr:col>5</xdr:col>
                <xdr:colOff>0</xdr:colOff>
                <xdr:row>18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54" r:id="rId14" name="Check Box 22">
          <controlPr defaultSize="0" autoFill="0" autoLine="0" autoPict="0">
            <anchor moveWithCells="1">
              <from>
                <xdr:col>3</xdr:col>
                <xdr:colOff>228600</xdr:colOff>
                <xdr:row>18</xdr:row>
                <xdr:rowOff>0</xdr:rowOff>
              </from>
              <to>
                <xdr:col>3</xdr:col>
                <xdr:colOff>781050</xdr:colOff>
                <xdr:row>18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57" r:id="rId15" name="Check Box 25">
          <controlPr defaultSize="0" autoFill="0" autoLine="0" autoPict="0">
            <anchor moveWithCells="1">
              <from>
                <xdr:col>6</xdr:col>
                <xdr:colOff>85725</xdr:colOff>
                <xdr:row>9</xdr:row>
                <xdr:rowOff>9525</xdr:rowOff>
              </from>
              <to>
                <xdr:col>7</xdr:col>
                <xdr:colOff>0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58" r:id="rId16" name="Check Box 26">
          <controlPr defaultSize="0" autoFill="0" autoLine="0" autoPict="0">
            <anchor moveWithCells="1">
              <from>
                <xdr:col>5</xdr:col>
                <xdr:colOff>238125</xdr:colOff>
                <xdr:row>9</xdr:row>
                <xdr:rowOff>28575</xdr:rowOff>
              </from>
              <to>
                <xdr:col>5</xdr:col>
                <xdr:colOff>866775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61" r:id="rId17" name="Check Box 29">
          <controlPr defaultSize="0" autoFill="0" autoLine="0" autoPict="0">
            <anchor moveWithCells="1">
              <from>
                <xdr:col>5</xdr:col>
                <xdr:colOff>95250</xdr:colOff>
                <xdr:row>18</xdr:row>
                <xdr:rowOff>0</xdr:rowOff>
              </from>
              <to>
                <xdr:col>5</xdr:col>
                <xdr:colOff>809625</xdr:colOff>
                <xdr:row>19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62" r:id="rId18" name="Check Box 30">
          <controlPr defaultSize="0" autoFill="0" autoLine="0" autoPict="0">
            <anchor moveWithCells="1">
              <from>
                <xdr:col>4</xdr:col>
                <xdr:colOff>266700</xdr:colOff>
                <xdr:row>18</xdr:row>
                <xdr:rowOff>0</xdr:rowOff>
              </from>
              <to>
                <xdr:col>5</xdr:col>
                <xdr:colOff>0</xdr:colOff>
                <xdr:row>19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63" r:id="rId19" name="Check Box 31">
          <controlPr defaultSize="0" autoFill="0" autoLine="0" autoPict="0">
            <anchor moveWithCells="1">
              <from>
                <xdr:col>4</xdr:col>
                <xdr:colOff>180975</xdr:colOff>
                <xdr:row>18</xdr:row>
                <xdr:rowOff>0</xdr:rowOff>
              </from>
              <to>
                <xdr:col>4</xdr:col>
                <xdr:colOff>790575</xdr:colOff>
                <xdr:row>19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64" r:id="rId20" name="Check Box 32">
          <controlPr defaultSize="0" autoFill="0" autoLine="0" autoPict="0">
            <anchor moveWithCells="1">
              <from>
                <xdr:col>1</xdr:col>
                <xdr:colOff>9525</xdr:colOff>
                <xdr:row>18</xdr:row>
                <xdr:rowOff>0</xdr:rowOff>
              </from>
              <to>
                <xdr:col>1</xdr:col>
                <xdr:colOff>828675</xdr:colOff>
                <xdr:row>18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65" r:id="rId21" name="Check Box 33">
          <controlPr defaultSize="0" autoFill="0" autoLine="0" autoPict="0">
            <anchor moveWithCells="1">
              <from>
                <xdr:col>2</xdr:col>
                <xdr:colOff>1238250</xdr:colOff>
                <xdr:row>18</xdr:row>
                <xdr:rowOff>0</xdr:rowOff>
              </from>
              <to>
                <xdr:col>3</xdr:col>
                <xdr:colOff>771525</xdr:colOff>
                <xdr:row>18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66" r:id="rId22" name="Check Box 34">
          <controlPr defaultSize="0" autoFill="0" autoLine="0" autoPict="0">
            <anchor moveWithCells="1">
              <from>
                <xdr:col>2</xdr:col>
                <xdr:colOff>142875</xdr:colOff>
                <xdr:row>18</xdr:row>
                <xdr:rowOff>0</xdr:rowOff>
              </from>
              <to>
                <xdr:col>2</xdr:col>
                <xdr:colOff>1057275</xdr:colOff>
                <xdr:row>18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67" r:id="rId23" name="Check Box 35">
          <controlPr defaultSize="0" autoFill="0" autoLine="0" autoPict="0">
            <anchor moveWithCells="1">
              <from>
                <xdr:col>5</xdr:col>
                <xdr:colOff>152400</xdr:colOff>
                <xdr:row>18</xdr:row>
                <xdr:rowOff>0</xdr:rowOff>
              </from>
              <to>
                <xdr:col>6</xdr:col>
                <xdr:colOff>0</xdr:colOff>
                <xdr:row>18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68" r:id="rId24" name="Check Box 36">
          <controlPr defaultSize="0" autoFill="0" autoLine="0" autoPict="0">
            <anchor moveWithCells="1">
              <from>
                <xdr:col>6</xdr:col>
                <xdr:colOff>76200</xdr:colOff>
                <xdr:row>18</xdr:row>
                <xdr:rowOff>0</xdr:rowOff>
              </from>
              <to>
                <xdr:col>7</xdr:col>
                <xdr:colOff>0</xdr:colOff>
                <xdr:row>18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69" r:id="rId25" name="Check Box 37">
          <controlPr defaultSize="0" autoFill="0" autoLine="0" autoPict="0">
            <anchor moveWithCells="1">
              <from>
                <xdr:col>7</xdr:col>
                <xdr:colOff>228600</xdr:colOff>
                <xdr:row>18</xdr:row>
                <xdr:rowOff>0</xdr:rowOff>
              </from>
              <to>
                <xdr:col>8</xdr:col>
                <xdr:colOff>57150</xdr:colOff>
                <xdr:row>19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70" r:id="rId26" name="Check Box 38">
          <controlPr defaultSize="0" autoFill="0" autoLine="0" autoPict="0">
            <anchor moveWithCells="1">
              <from>
                <xdr:col>1</xdr:col>
                <xdr:colOff>0</xdr:colOff>
                <xdr:row>18</xdr:row>
                <xdr:rowOff>0</xdr:rowOff>
              </from>
              <to>
                <xdr:col>1</xdr:col>
                <xdr:colOff>647700</xdr:colOff>
                <xdr:row>19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71" r:id="rId27" name="Check Box 39">
          <controlPr defaultSize="0" autoFill="0" autoLine="0" autoPict="0">
            <anchor moveWithCells="1">
              <from>
                <xdr:col>2</xdr:col>
                <xdr:colOff>142875</xdr:colOff>
                <xdr:row>18</xdr:row>
                <xdr:rowOff>0</xdr:rowOff>
              </from>
              <to>
                <xdr:col>2</xdr:col>
                <xdr:colOff>1238250</xdr:colOff>
                <xdr:row>18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72" r:id="rId28" name="Check Box 40">
          <controlPr defaultSize="0" autoFill="0" autoLine="0" autoPict="0">
            <anchor moveWithCells="1">
              <from>
                <xdr:col>3</xdr:col>
                <xdr:colOff>0</xdr:colOff>
                <xdr:row>18</xdr:row>
                <xdr:rowOff>0</xdr:rowOff>
              </from>
              <to>
                <xdr:col>3</xdr:col>
                <xdr:colOff>581025</xdr:colOff>
                <xdr:row>18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73" r:id="rId29" name="Check Box 41">
          <controlPr defaultSize="0" autoFill="0" autoLine="0" autoPict="0">
            <anchor moveWithCells="1">
              <from>
                <xdr:col>2</xdr:col>
                <xdr:colOff>142875</xdr:colOff>
                <xdr:row>18</xdr:row>
                <xdr:rowOff>0</xdr:rowOff>
              </from>
              <to>
                <xdr:col>2</xdr:col>
                <xdr:colOff>1238250</xdr:colOff>
                <xdr:row>18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74" r:id="rId30" name="Check Box 42">
          <controlPr defaultSize="0" autoFill="0" autoLine="0" autoPict="0">
            <anchor moveWithCells="1">
              <from>
                <xdr:col>3</xdr:col>
                <xdr:colOff>0</xdr:colOff>
                <xdr:row>18</xdr:row>
                <xdr:rowOff>0</xdr:rowOff>
              </from>
              <to>
                <xdr:col>4</xdr:col>
                <xdr:colOff>390525</xdr:colOff>
                <xdr:row>18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75" r:id="rId31" name="Check Box 43">
          <controlPr defaultSize="0" autoFill="0" autoLine="0" autoPict="0">
            <anchor moveWithCells="1">
              <from>
                <xdr:col>6</xdr:col>
                <xdr:colOff>523875</xdr:colOff>
                <xdr:row>18</xdr:row>
                <xdr:rowOff>0</xdr:rowOff>
              </from>
              <to>
                <xdr:col>12</xdr:col>
                <xdr:colOff>28575</xdr:colOff>
                <xdr:row>19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76" r:id="rId32" name="Check Box 44">
          <controlPr defaultSize="0" autoFill="0" autoLine="0" autoPict="0">
            <anchor moveWithCells="1">
              <from>
                <xdr:col>5</xdr:col>
                <xdr:colOff>152400</xdr:colOff>
                <xdr:row>18</xdr:row>
                <xdr:rowOff>0</xdr:rowOff>
              </from>
              <to>
                <xdr:col>6</xdr:col>
                <xdr:colOff>342900</xdr:colOff>
                <xdr:row>19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77" r:id="rId33" name="Check Box 45">
          <controlPr defaultSize="0" autoFill="0" autoLine="0" autoPict="0">
            <anchor moveWithCells="1">
              <from>
                <xdr:col>3</xdr:col>
                <xdr:colOff>9525</xdr:colOff>
                <xdr:row>18</xdr:row>
                <xdr:rowOff>0</xdr:rowOff>
              </from>
              <to>
                <xdr:col>4</xdr:col>
                <xdr:colOff>180975</xdr:colOff>
                <xdr:row>18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78" r:id="rId34" name="Check Box 46">
          <controlPr defaultSize="0" autoFill="0" autoLine="0" autoPict="0">
            <anchor moveWithCells="1">
              <from>
                <xdr:col>1</xdr:col>
                <xdr:colOff>0</xdr:colOff>
                <xdr:row>18</xdr:row>
                <xdr:rowOff>0</xdr:rowOff>
              </from>
              <to>
                <xdr:col>1</xdr:col>
                <xdr:colOff>523875</xdr:colOff>
                <xdr:row>19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79" r:id="rId35" name="Check Box 47">
          <controlPr defaultSize="0" autoFill="0" autoLine="0" autoPict="0">
            <anchor moveWithCells="1">
              <from>
                <xdr:col>2</xdr:col>
                <xdr:colOff>142875</xdr:colOff>
                <xdr:row>18</xdr:row>
                <xdr:rowOff>0</xdr:rowOff>
              </from>
              <to>
                <xdr:col>2</xdr:col>
                <xdr:colOff>838200</xdr:colOff>
                <xdr:row>19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80" r:id="rId36" name="Check Box 48">
          <controlPr locked="0" defaultSize="0" autoFill="0" autoLine="0" autoPict="0">
            <anchor moveWithCells="1">
              <from>
                <xdr:col>5</xdr:col>
                <xdr:colOff>171450</xdr:colOff>
                <xdr:row>18</xdr:row>
                <xdr:rowOff>0</xdr:rowOff>
              </from>
              <to>
                <xdr:col>5</xdr:col>
                <xdr:colOff>819150</xdr:colOff>
                <xdr:row>19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81" r:id="rId37" name="Check Box 49">
          <controlPr defaultSize="0" autoFill="0" autoLine="0" autoPict="0">
            <anchor moveWithCells="1">
              <from>
                <xdr:col>6</xdr:col>
                <xdr:colOff>95250</xdr:colOff>
                <xdr:row>18</xdr:row>
                <xdr:rowOff>0</xdr:rowOff>
              </from>
              <to>
                <xdr:col>7</xdr:col>
                <xdr:colOff>0</xdr:colOff>
                <xdr:row>19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82" r:id="rId38" name="Check Box 50">
          <controlPr defaultSize="0" autoFill="0" autoLine="0" autoPict="0">
            <anchor moveWithCells="1">
              <from>
                <xdr:col>3</xdr:col>
                <xdr:colOff>9525</xdr:colOff>
                <xdr:row>5</xdr:row>
                <xdr:rowOff>9525</xdr:rowOff>
              </from>
              <to>
                <xdr:col>3</xdr:col>
                <xdr:colOff>466725</xdr:colOff>
                <xdr:row>5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83" r:id="rId39" name="Check Box 51">
          <controlPr defaultSize="0" autoFill="0" autoLine="0" autoPict="0">
            <anchor moveWithCells="1">
              <from>
                <xdr:col>5</xdr:col>
                <xdr:colOff>9525</xdr:colOff>
                <xdr:row>5</xdr:row>
                <xdr:rowOff>9525</xdr:rowOff>
              </from>
              <to>
                <xdr:col>5</xdr:col>
                <xdr:colOff>333375</xdr:colOff>
                <xdr:row>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84" r:id="rId40" name="Check Box 52">
          <controlPr defaultSize="0" autoFill="0" autoLine="0" autoPict="0" altText="Monsieur">
            <anchor moveWithCells="1">
              <from>
                <xdr:col>3</xdr:col>
                <xdr:colOff>9525</xdr:colOff>
                <xdr:row>5</xdr:row>
                <xdr:rowOff>9525</xdr:rowOff>
              </from>
              <to>
                <xdr:col>3</xdr:col>
                <xdr:colOff>466725</xdr:colOff>
                <xdr:row>5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85" r:id="rId41" name="Check Box 53">
          <controlPr defaultSize="0" autoFill="0" autoLine="0" autoPict="0">
            <anchor moveWithCells="1">
              <from>
                <xdr:col>3</xdr:col>
                <xdr:colOff>9525</xdr:colOff>
                <xdr:row>5</xdr:row>
                <xdr:rowOff>9525</xdr:rowOff>
              </from>
              <to>
                <xdr:col>3</xdr:col>
                <xdr:colOff>466725</xdr:colOff>
                <xdr:row>5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86" r:id="rId42" name="Check Box 54">
          <controlPr defaultSize="0" autoFill="0" autoLine="0" autoPict="0">
            <anchor moveWithCells="1">
              <from>
                <xdr:col>5</xdr:col>
                <xdr:colOff>9525</xdr:colOff>
                <xdr:row>5</xdr:row>
                <xdr:rowOff>9525</xdr:rowOff>
              </from>
              <to>
                <xdr:col>5</xdr:col>
                <xdr:colOff>333375</xdr:colOff>
                <xdr:row>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87" r:id="rId43" name="Check Box 55">
          <controlPr defaultSize="0" autoFill="0" autoLine="0" autoPict="0" altText="Monsieur">
            <anchor moveWithCells="1">
              <from>
                <xdr:col>3</xdr:col>
                <xdr:colOff>9525</xdr:colOff>
                <xdr:row>5</xdr:row>
                <xdr:rowOff>9525</xdr:rowOff>
              </from>
              <to>
                <xdr:col>3</xdr:col>
                <xdr:colOff>466725</xdr:colOff>
                <xdr:row>5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95" r:id="rId44" name="Check Box 63">
          <controlPr defaultSize="0" autoFill="0" autoLine="0" autoPict="0">
            <anchor moveWithCells="1">
              <from>
                <xdr:col>5</xdr:col>
                <xdr:colOff>9525</xdr:colOff>
                <xdr:row>5</xdr:row>
                <xdr:rowOff>9525</xdr:rowOff>
              </from>
              <to>
                <xdr:col>5</xdr:col>
                <xdr:colOff>333375</xdr:colOff>
                <xdr:row>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96" r:id="rId45" name="Check Box 64">
          <controlPr defaultSize="0" autoFill="0" autoLine="0" autoPict="0">
            <anchor moveWithCells="1">
              <from>
                <xdr:col>5</xdr:col>
                <xdr:colOff>9525</xdr:colOff>
                <xdr:row>5</xdr:row>
                <xdr:rowOff>9525</xdr:rowOff>
              </from>
              <to>
                <xdr:col>5</xdr:col>
                <xdr:colOff>333375</xdr:colOff>
                <xdr:row>6</xdr:row>
                <xdr:rowOff>9525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xWindow="623" yWindow="653" count="1">
        <x14:dataValidation type="list" allowBlank="1" showInputMessage="1" showErrorMessage="1">
          <x14:formula1>
            <xm:f>INDIRECT(divers!$D$22)</xm:f>
          </x14:formula1>
          <xm:sqref>G12:H12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5" tint="0.39997558519241921"/>
  </sheetPr>
  <dimension ref="A1:L18"/>
  <sheetViews>
    <sheetView showGridLines="0" zoomScale="115" zoomScaleNormal="115" workbookViewId="0">
      <selection activeCell="G12" sqref="G12:H12"/>
    </sheetView>
  </sheetViews>
  <sheetFormatPr baseColWidth="10" defaultColWidth="11.42578125" defaultRowHeight="15" x14ac:dyDescent="0.25"/>
  <cols>
    <col min="1" max="1" width="3.28515625" style="1" customWidth="1"/>
    <col min="2" max="2" width="12.140625" style="1" customWidth="1"/>
    <col min="3" max="3" width="18" style="1" customWidth="1"/>
    <col min="4" max="4" width="11.42578125" style="1"/>
    <col min="5" max="5" width="12" style="1" customWidth="1"/>
    <col min="6" max="6" width="13.42578125" style="1" customWidth="1"/>
    <col min="7" max="7" width="10.42578125" style="1" customWidth="1"/>
    <col min="8" max="8" width="9.85546875" style="1" customWidth="1"/>
    <col min="9" max="9" width="4" style="1" customWidth="1"/>
    <col min="10" max="10" width="2.42578125" style="1" hidden="1" customWidth="1"/>
    <col min="11" max="11" width="10.85546875" style="1" hidden="1" customWidth="1"/>
    <col min="12" max="12" width="9.5703125" style="1" hidden="1" customWidth="1"/>
    <col min="13" max="13" width="2.85546875" style="1" customWidth="1"/>
    <col min="14" max="14" width="7.140625" style="1" customWidth="1"/>
    <col min="15" max="16384" width="11.42578125" style="1"/>
  </cols>
  <sheetData>
    <row r="1" spans="1:11" ht="32.25" customHeight="1" x14ac:dyDescent="0.25">
      <c r="A1" s="2"/>
      <c r="B1" s="2"/>
      <c r="C1" s="87" t="s">
        <v>332</v>
      </c>
      <c r="D1" s="87"/>
      <c r="E1" s="87"/>
      <c r="F1" s="87"/>
      <c r="G1" s="85"/>
      <c r="H1" s="85"/>
      <c r="I1" s="2"/>
      <c r="J1" s="2"/>
    </row>
    <row r="2" spans="1:11" ht="20.25" customHeight="1" x14ac:dyDescent="0.25">
      <c r="A2" s="2"/>
      <c r="B2" s="2"/>
      <c r="C2" s="87"/>
      <c r="D2" s="87"/>
      <c r="E2" s="87"/>
      <c r="F2" s="87"/>
      <c r="G2" s="86">
        <f>'Fiche 01'!$G$2</f>
        <v>0</v>
      </c>
      <c r="H2" s="86"/>
      <c r="I2" s="2"/>
      <c r="J2" s="2"/>
    </row>
    <row r="3" spans="1:11" ht="33.75" customHeight="1" x14ac:dyDescent="0.25">
      <c r="A3" s="2"/>
      <c r="B3" s="3"/>
      <c r="C3" s="87"/>
      <c r="D3" s="87"/>
      <c r="E3" s="87"/>
      <c r="F3" s="87"/>
      <c r="G3" s="4"/>
      <c r="H3" s="4"/>
      <c r="I3" s="2"/>
      <c r="J3" s="2"/>
    </row>
    <row r="4" spans="1:11" ht="10.5" customHeight="1" thickBot="1" x14ac:dyDescent="0.3">
      <c r="A4" s="2"/>
      <c r="B4" s="5"/>
      <c r="C4" s="5"/>
      <c r="D4" s="5"/>
      <c r="E4" s="5"/>
      <c r="F4" s="2"/>
      <c r="G4" s="2"/>
      <c r="H4" s="2"/>
      <c r="I4" s="2"/>
      <c r="J4" s="2"/>
    </row>
    <row r="5" spans="1:11" ht="16.5" thickBot="1" x14ac:dyDescent="0.3">
      <c r="A5" s="88" t="s">
        <v>100</v>
      </c>
      <c r="B5" s="89"/>
      <c r="C5" s="89"/>
      <c r="D5" s="89"/>
      <c r="E5" s="89"/>
      <c r="F5" s="89"/>
      <c r="G5" s="89"/>
      <c r="H5" s="89"/>
      <c r="I5" s="90"/>
      <c r="J5" s="2"/>
    </row>
    <row r="6" spans="1:11" x14ac:dyDescent="0.25">
      <c r="A6" s="6"/>
      <c r="B6" s="6"/>
      <c r="C6" s="63" t="s">
        <v>89</v>
      </c>
      <c r="D6" s="65" t="b">
        <v>0</v>
      </c>
      <c r="E6" s="64" t="s">
        <v>88</v>
      </c>
      <c r="F6" s="65" t="b">
        <v>0</v>
      </c>
      <c r="G6" s="6"/>
      <c r="H6" s="6"/>
      <c r="I6" s="6"/>
      <c r="K6" s="1" t="str">
        <f>IF($D$6=TRUE,"Mr",IF(F6=TRUE,"Mme",""))</f>
        <v/>
      </c>
    </row>
    <row r="7" spans="1:11" ht="15.75" x14ac:dyDescent="0.25">
      <c r="A7" s="2"/>
      <c r="B7" s="56" t="s">
        <v>2</v>
      </c>
      <c r="C7" s="100"/>
      <c r="D7" s="100"/>
      <c r="E7" s="50" t="s">
        <v>0</v>
      </c>
      <c r="F7" s="100"/>
      <c r="G7" s="100"/>
      <c r="H7" s="100"/>
      <c r="I7" s="2"/>
    </row>
    <row r="8" spans="1:11" ht="15.75" x14ac:dyDescent="0.25">
      <c r="A8" s="2"/>
      <c r="B8" s="56" t="s">
        <v>90</v>
      </c>
      <c r="C8" s="98"/>
      <c r="D8" s="98"/>
      <c r="E8" s="55" t="s">
        <v>1</v>
      </c>
      <c r="F8" s="97"/>
      <c r="G8" s="97"/>
      <c r="H8" s="97"/>
      <c r="I8" s="2"/>
    </row>
    <row r="9" spans="1:11" ht="14.25" customHeight="1" x14ac:dyDescent="0.25">
      <c r="A9" s="2"/>
      <c r="B9" s="56" t="str">
        <f>IF($C$8="","","Âge:")</f>
        <v/>
      </c>
      <c r="C9" s="8" t="str">
        <f ca="1">IF(C8="","",DATEDIF($C$8,TODAY(),"Y"))</f>
        <v/>
      </c>
      <c r="D9" s="96" t="s">
        <v>315</v>
      </c>
      <c r="E9" s="96"/>
      <c r="F9" s="60"/>
      <c r="G9" s="103" t="str">
        <f>IFERROR(IF($F$9="","",VLOOKUP($F$9,departements,2,FALSE)),"département non valide")</f>
        <v/>
      </c>
      <c r="H9" s="103"/>
      <c r="I9" s="2"/>
    </row>
    <row r="10" spans="1:11" ht="14.25" customHeight="1" x14ac:dyDescent="0.25">
      <c r="A10" s="2"/>
      <c r="B10" s="7"/>
      <c r="C10" s="8"/>
      <c r="D10" s="102" t="s">
        <v>333</v>
      </c>
      <c r="E10" s="102"/>
      <c r="F10" s="16" t="b">
        <v>0</v>
      </c>
      <c r="G10" s="15" t="b">
        <v>0</v>
      </c>
      <c r="H10" s="48"/>
      <c r="I10" s="2"/>
      <c r="K10" s="1" t="str">
        <f>IF($F$10=TRUE,"OUI",IF($G$10=TRUE,"NON",""))</f>
        <v/>
      </c>
    </row>
    <row r="11" spans="1:11" ht="17.25" customHeight="1" x14ac:dyDescent="0.25">
      <c r="A11" s="59"/>
      <c r="B11" s="59" t="s">
        <v>336</v>
      </c>
      <c r="C11" s="97"/>
      <c r="D11" s="99"/>
      <c r="E11" s="99"/>
      <c r="F11" s="99"/>
      <c r="G11" s="99"/>
      <c r="H11" s="99"/>
      <c r="K11" s="1" t="str">
        <f>IF($K$10="NON","0","")</f>
        <v/>
      </c>
    </row>
    <row r="12" spans="1:11" ht="15" customHeight="1" x14ac:dyDescent="0.25">
      <c r="A12" s="9"/>
      <c r="B12" s="57" t="s">
        <v>75</v>
      </c>
      <c r="C12" s="84" t="s">
        <v>347</v>
      </c>
      <c r="D12" s="54" t="s">
        <v>4</v>
      </c>
      <c r="E12" s="12">
        <f>IF($C$12="","",VLOOKUP($C$12,divers!$F$11:$G$27,2,FALSE))</f>
        <v>97615</v>
      </c>
      <c r="F12" s="51" t="s">
        <v>76</v>
      </c>
      <c r="G12" s="97" t="s">
        <v>13</v>
      </c>
      <c r="H12" s="97"/>
    </row>
    <row r="13" spans="1:11" ht="6.75" customHeight="1" x14ac:dyDescent="0.25">
      <c r="A13" s="2"/>
      <c r="B13" s="10"/>
      <c r="C13" s="11"/>
      <c r="D13" s="52"/>
      <c r="E13" s="13"/>
      <c r="F13" s="13"/>
      <c r="G13" s="10"/>
      <c r="H13" s="17"/>
      <c r="I13" s="17"/>
    </row>
    <row r="14" spans="1:11" x14ac:dyDescent="0.25">
      <c r="A14" s="2"/>
      <c r="B14" s="92" t="s">
        <v>338</v>
      </c>
      <c r="C14" s="92"/>
      <c r="D14" s="93"/>
      <c r="E14" s="93"/>
      <c r="F14" s="93"/>
      <c r="G14" s="14"/>
      <c r="H14" s="14"/>
      <c r="I14" s="2"/>
    </row>
    <row r="15" spans="1:11" x14ac:dyDescent="0.25">
      <c r="A15" s="2"/>
      <c r="B15" s="96" t="s">
        <v>337</v>
      </c>
      <c r="C15" s="96"/>
      <c r="D15" s="93"/>
      <c r="E15" s="93"/>
      <c r="F15" s="93"/>
      <c r="G15" s="14"/>
      <c r="H15" s="14"/>
      <c r="I15" s="2"/>
    </row>
    <row r="16" spans="1:11" x14ac:dyDescent="0.25">
      <c r="A16" s="2"/>
      <c r="B16" s="91" t="s">
        <v>345</v>
      </c>
      <c r="C16" s="91"/>
      <c r="D16" s="94"/>
      <c r="E16" s="95"/>
      <c r="F16" s="95"/>
      <c r="G16" s="95"/>
      <c r="H16" s="95"/>
      <c r="I16" s="2"/>
    </row>
    <row r="17" spans="1:9" ht="6" customHeight="1" thickBot="1" x14ac:dyDescent="0.3">
      <c r="A17" s="2"/>
      <c r="B17" s="14"/>
      <c r="C17" s="14"/>
      <c r="D17" s="14"/>
      <c r="E17" s="14"/>
      <c r="F17" s="14"/>
      <c r="G17" s="14"/>
      <c r="H17" s="14"/>
      <c r="I17" s="2"/>
    </row>
    <row r="18" spans="1:9" ht="16.5" thickBot="1" x14ac:dyDescent="0.3">
      <c r="A18" s="88" t="s">
        <v>99</v>
      </c>
      <c r="B18" s="89"/>
      <c r="C18" s="89"/>
      <c r="D18" s="89"/>
      <c r="E18" s="89"/>
      <c r="F18" s="89"/>
      <c r="G18" s="89"/>
      <c r="H18" s="89"/>
      <c r="I18" s="90"/>
    </row>
  </sheetData>
  <sheetProtection selectLockedCells="1"/>
  <mergeCells count="20">
    <mergeCell ref="A18:I18"/>
    <mergeCell ref="B16:C16"/>
    <mergeCell ref="D16:H16"/>
    <mergeCell ref="C8:D8"/>
    <mergeCell ref="F8:H8"/>
    <mergeCell ref="D9:E9"/>
    <mergeCell ref="G9:H9"/>
    <mergeCell ref="D10:E10"/>
    <mergeCell ref="C11:H11"/>
    <mergeCell ref="G12:H12"/>
    <mergeCell ref="B14:C14"/>
    <mergeCell ref="D14:F14"/>
    <mergeCell ref="B15:C15"/>
    <mergeCell ref="D15:F15"/>
    <mergeCell ref="C1:F3"/>
    <mergeCell ref="G1:H1"/>
    <mergeCell ref="G2:H2"/>
    <mergeCell ref="A5:I5"/>
    <mergeCell ref="C7:D7"/>
    <mergeCell ref="F7:H7"/>
  </mergeCells>
  <conditionalFormatting sqref="F7:H7">
    <cfRule type="containsBlanks" dxfId="14" priority="36">
      <formula>LEN(TRIM(F7))=0</formula>
    </cfRule>
  </conditionalFormatting>
  <conditionalFormatting sqref="C8:D8">
    <cfRule type="containsBlanks" dxfId="13" priority="35">
      <formula>LEN(TRIM(C8))=0</formula>
    </cfRule>
  </conditionalFormatting>
  <conditionalFormatting sqref="F8:H8">
    <cfRule type="containsBlanks" dxfId="12" priority="34">
      <formula>LEN(TRIM(F8))=0</formula>
    </cfRule>
  </conditionalFormatting>
  <conditionalFormatting sqref="C11:H11">
    <cfRule type="containsBlanks" dxfId="11" priority="33">
      <formula>LEN(TRIM(C11))=0</formula>
    </cfRule>
  </conditionalFormatting>
  <conditionalFormatting sqref="C12">
    <cfRule type="containsBlanks" dxfId="10" priority="32">
      <formula>LEN(TRIM(C12))=0</formula>
    </cfRule>
  </conditionalFormatting>
  <conditionalFormatting sqref="E12">
    <cfRule type="containsBlanks" dxfId="9" priority="31">
      <formula>LEN(TRIM(E12))=0</formula>
    </cfRule>
  </conditionalFormatting>
  <conditionalFormatting sqref="D14:F14">
    <cfRule type="containsBlanks" dxfId="8" priority="30">
      <formula>LEN(TRIM(D14))=0</formula>
    </cfRule>
  </conditionalFormatting>
  <conditionalFormatting sqref="G12:H12">
    <cfRule type="containsBlanks" dxfId="7" priority="16">
      <formula>LEN(TRIM(G12))=0</formula>
    </cfRule>
  </conditionalFormatting>
  <conditionalFormatting sqref="F9:H9">
    <cfRule type="containsBlanks" dxfId="6" priority="11">
      <formula>LEN(TRIM(F9))=0</formula>
    </cfRule>
  </conditionalFormatting>
  <conditionalFormatting sqref="C7:D7">
    <cfRule type="containsBlanks" dxfId="5" priority="10">
      <formula>LEN(TRIM(C7))=0</formula>
    </cfRule>
  </conditionalFormatting>
  <conditionalFormatting sqref="D16:H16">
    <cfRule type="containsBlanks" dxfId="4" priority="2">
      <formula>LEN(TRIM(D16))=0</formula>
    </cfRule>
    <cfRule type="expression" priority="3">
      <formula>COUNTA($C$7)</formula>
    </cfRule>
    <cfRule type="expression" dxfId="3" priority="4">
      <formula>ISBLANK($D$16)</formula>
    </cfRule>
  </conditionalFormatting>
  <conditionalFormatting sqref="D15:F15">
    <cfRule type="containsBlanks" dxfId="2" priority="1">
      <formula>LEN(TRIM(D15))=0</formula>
    </cfRule>
  </conditionalFormatting>
  <dataValidations count="9">
    <dataValidation type="textLength" allowBlank="1" showInputMessage="1" showErrorMessage="1" errorTitle="INFORMATION" error="Saisir ici le numéro de votre département de naissance.          ( France et DOM TOM uniquement),_x000a_Sinon Saisir : 000 (Autre)" promptTitle="INFORMATION" prompt="Saisir ici votre numéro de votre département de naissance._x000a_ ( France et DOM TOM uniquement)._x000a_Sinon Saisir : 000 (Autre)" sqref="F9">
      <formula1>2</formula1>
      <formula2>4</formula2>
    </dataValidation>
    <dataValidation type="textLength" operator="greaterThan" showInputMessage="1" showErrorMessage="1" errorTitle="OBLIGATOIRE" error="Merci de saisir un E-mail professionel valide._x000a_............................@ac-mayotte.fr_x000a__x000a_En cas de besoin,contactez soit votre gestionnaire ,soit la DSI au 02 69 61 92 22." promptTitle="Saisie Obligatoire" prompt="Merci de saisir votre Email professionel valide._x000a_......@ac-mayotte.fr" sqref="D16:H16">
      <formula1>20</formula1>
    </dataValidation>
    <dataValidation type="date" showInputMessage="1" showErrorMessage="1" errorTitle="OBLIGATOIRE" error="Merci de valider une date de naissance: jj/mm/aaaa" promptTitle="INFORMATION" prompt="Saisir votre date de naissance : jj/mm/aaaa" sqref="C8:D8">
      <formula1>16438</formula1>
      <formula2>40909</formula2>
    </dataValidation>
    <dataValidation type="textLength" showInputMessage="1" showErrorMessage="1" errorTitle="OBLIGATOIRE" error="Merci de saisir votre numéro de téléphone valide." promptTitle="Saisie Obligatoire" prompt="Merci de saisir votre numéro de téléphone valide._x000a_Avec ou sans les espaces." sqref="D14:F14">
      <formula1>9</formula1>
      <formula2>11</formula2>
    </dataValidation>
    <dataValidation type="list" allowBlank="1" showInputMessage="1" showErrorMessage="1" errorTitle="OBLIGATOIRE" error="Merci de saisir en 1er la commune." promptTitle="Saisie de votre commune." prompt="Merci de saisir en 1er votre commune de résidence." sqref="C12">
      <formula1>Communes</formula1>
    </dataValidation>
    <dataValidation type="custom" allowBlank="1" showInputMessage="1" showErrorMessage="1" error="Saisir le Prénom , 1ère lettre en Majuscule," sqref="F7:H7">
      <formula1>EXACT(F7,PROPER(F7))</formula1>
    </dataValidation>
    <dataValidation type="custom" showInputMessage="1" showErrorMessage="1" errorTitle="OBLIGATOIRE" error="SAISIE EN  MAJUSCULES OBLIGATOIRE" promptTitle="INFORMATION :" prompt="Merci de saisir votre nom de famille en MAJUSCULE." sqref="C7:D7">
      <formula1>EXACT(C7,UPPER(C7))</formula1>
    </dataValidation>
    <dataValidation type="textLength" allowBlank="1" showInputMessage="1" showErrorMessage="1" errorTitle="OBLIGATOIRE" error="Merci de saisir un numéro de téléphone valide 00 00 00 00 00" sqref="D15:F15">
      <formula1>9</formula1>
      <formula2>15</formula2>
    </dataValidation>
    <dataValidation type="list" allowBlank="1" showInputMessage="1" showErrorMessage="1" sqref="G12:H12">
      <formula1>INDIRECT($C$12)</formula1>
    </dataValidation>
  </dataValidations>
  <pageMargins left="0.23622047244094491" right="0.23622047244094491" top="0.55118110236220474" bottom="0.55118110236220474" header="0.31496062992125984" footer="0.31496062992125984"/>
  <pageSetup paperSize="9" orientation="portrait" r:id="rId1"/>
  <headerFooter>
    <oddHeader>&amp;L&amp;10Inspection de Tsingoni</oddHeader>
    <oddFooter>&amp;R&amp;"-,Italique"&amp;8BESSEAU Bruno  IAI Tsingoni</oddFooter>
  </headerFooter>
  <drawing r:id="rId2"/>
  <legacyDrawing r:id="rId3"/>
  <controls>
    <mc:AlternateContent xmlns:mc="http://schemas.openxmlformats.org/markup-compatibility/2006">
      <mc:Choice Requires="x14">
        <control shapeId="45115" r:id="rId4" name="CmbSave">
          <controlPr defaultSize="0" print="0" autoLine="0" autoPict="0" r:id="rId5">
            <anchor moveWithCells="1">
              <from>
                <xdr:col>6</xdr:col>
                <xdr:colOff>104775</xdr:colOff>
                <xdr:row>18</xdr:row>
                <xdr:rowOff>0</xdr:rowOff>
              </from>
              <to>
                <xdr:col>12</xdr:col>
                <xdr:colOff>104775</xdr:colOff>
                <xdr:row>19</xdr:row>
                <xdr:rowOff>85725</xdr:rowOff>
              </to>
            </anchor>
          </controlPr>
        </control>
      </mc:Choice>
      <mc:Fallback>
        <control shapeId="45115" r:id="rId4" name="CmbSave"/>
      </mc:Fallback>
    </mc:AlternateContent>
    <mc:AlternateContent xmlns:mc="http://schemas.openxmlformats.org/markup-compatibility/2006">
      <mc:Choice Requires="x14">
        <control shapeId="45070" r:id="rId6" name="Check Box 14">
          <controlPr defaultSize="0" autoFill="0" autoLine="0" autoPict="0">
            <anchor moveWithCells="1">
              <from>
                <xdr:col>6</xdr:col>
                <xdr:colOff>47625</xdr:colOff>
                <xdr:row>18</xdr:row>
                <xdr:rowOff>0</xdr:rowOff>
              </from>
              <to>
                <xdr:col>8</xdr:col>
                <xdr:colOff>95250</xdr:colOff>
                <xdr:row>19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075" r:id="rId7" name="Check Box 19">
          <controlPr defaultSize="0" autoFill="0" autoLine="0" autoPict="0">
            <anchor moveWithCells="1">
              <from>
                <xdr:col>6</xdr:col>
                <xdr:colOff>866775</xdr:colOff>
                <xdr:row>18</xdr:row>
                <xdr:rowOff>0</xdr:rowOff>
              </from>
              <to>
                <xdr:col>7</xdr:col>
                <xdr:colOff>714375</xdr:colOff>
                <xdr:row>19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081" r:id="rId8" name="Check Box 25">
          <controlPr defaultSize="0" autoFill="0" autoLine="0" autoPict="0">
            <anchor moveWithCells="1">
              <from>
                <xdr:col>6</xdr:col>
                <xdr:colOff>85725</xdr:colOff>
                <xdr:row>9</xdr:row>
                <xdr:rowOff>9525</xdr:rowOff>
              </from>
              <to>
                <xdr:col>6</xdr:col>
                <xdr:colOff>742950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082" r:id="rId9" name="Check Box 26">
          <controlPr defaultSize="0" autoFill="0" autoLine="0" autoPict="0">
            <anchor moveWithCells="1">
              <from>
                <xdr:col>5</xdr:col>
                <xdr:colOff>238125</xdr:colOff>
                <xdr:row>9</xdr:row>
                <xdr:rowOff>28575</xdr:rowOff>
              </from>
              <to>
                <xdr:col>5</xdr:col>
                <xdr:colOff>866775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092" r:id="rId10" name="Check Box 36">
          <controlPr defaultSize="0" autoFill="0" autoLine="0" autoPict="0">
            <anchor moveWithCells="1">
              <from>
                <xdr:col>6</xdr:col>
                <xdr:colOff>76200</xdr:colOff>
                <xdr:row>18</xdr:row>
                <xdr:rowOff>0</xdr:rowOff>
              </from>
              <to>
                <xdr:col>6</xdr:col>
                <xdr:colOff>838200</xdr:colOff>
                <xdr:row>18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093" r:id="rId11" name="Check Box 37">
          <controlPr defaultSize="0" autoFill="0" autoLine="0" autoPict="0">
            <anchor moveWithCells="1">
              <from>
                <xdr:col>7</xdr:col>
                <xdr:colOff>228600</xdr:colOff>
                <xdr:row>18</xdr:row>
                <xdr:rowOff>0</xdr:rowOff>
              </from>
              <to>
                <xdr:col>8</xdr:col>
                <xdr:colOff>57150</xdr:colOff>
                <xdr:row>19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099" r:id="rId12" name="Check Box 43">
          <controlPr defaultSize="0" autoFill="0" autoLine="0" autoPict="0">
            <anchor moveWithCells="1">
              <from>
                <xdr:col>6</xdr:col>
                <xdr:colOff>523875</xdr:colOff>
                <xdr:row>18</xdr:row>
                <xdr:rowOff>0</xdr:rowOff>
              </from>
              <to>
                <xdr:col>12</xdr:col>
                <xdr:colOff>28575</xdr:colOff>
                <xdr:row>19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105" r:id="rId13" name="Check Box 49">
          <controlPr defaultSize="0" autoFill="0" autoLine="0" autoPict="0">
            <anchor moveWithCells="1">
              <from>
                <xdr:col>6</xdr:col>
                <xdr:colOff>95250</xdr:colOff>
                <xdr:row>18</xdr:row>
                <xdr:rowOff>0</xdr:rowOff>
              </from>
              <to>
                <xdr:col>6</xdr:col>
                <xdr:colOff>752475</xdr:colOff>
                <xdr:row>19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106" r:id="rId14" name="Check Box 50">
          <controlPr defaultSize="0" autoFill="0" autoLine="0" autoPict="0">
            <anchor moveWithCells="1">
              <from>
                <xdr:col>3</xdr:col>
                <xdr:colOff>9525</xdr:colOff>
                <xdr:row>5</xdr:row>
                <xdr:rowOff>9525</xdr:rowOff>
              </from>
              <to>
                <xdr:col>3</xdr:col>
                <xdr:colOff>466725</xdr:colOff>
                <xdr:row>5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107" r:id="rId15" name="Check Box 51">
          <controlPr defaultSize="0" autoFill="0" autoLine="0" autoPict="0">
            <anchor moveWithCells="1">
              <from>
                <xdr:col>5</xdr:col>
                <xdr:colOff>9525</xdr:colOff>
                <xdr:row>5</xdr:row>
                <xdr:rowOff>9525</xdr:rowOff>
              </from>
              <to>
                <xdr:col>5</xdr:col>
                <xdr:colOff>333375</xdr:colOff>
                <xdr:row>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108" r:id="rId16" name="Check Box 52">
          <controlPr defaultSize="0" autoFill="0" autoLine="0" autoPict="0" altText="Monsieur">
            <anchor moveWithCells="1">
              <from>
                <xdr:col>3</xdr:col>
                <xdr:colOff>9525</xdr:colOff>
                <xdr:row>5</xdr:row>
                <xdr:rowOff>9525</xdr:rowOff>
              </from>
              <to>
                <xdr:col>3</xdr:col>
                <xdr:colOff>466725</xdr:colOff>
                <xdr:row>5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109" r:id="rId17" name="Check Box 53">
          <controlPr defaultSize="0" autoFill="0" autoLine="0" autoPict="0">
            <anchor moveWithCells="1">
              <from>
                <xdr:col>3</xdr:col>
                <xdr:colOff>9525</xdr:colOff>
                <xdr:row>5</xdr:row>
                <xdr:rowOff>9525</xdr:rowOff>
              </from>
              <to>
                <xdr:col>3</xdr:col>
                <xdr:colOff>466725</xdr:colOff>
                <xdr:row>5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110" r:id="rId18" name="Check Box 54">
          <controlPr defaultSize="0" autoFill="0" autoLine="0" autoPict="0">
            <anchor moveWithCells="1">
              <from>
                <xdr:col>5</xdr:col>
                <xdr:colOff>9525</xdr:colOff>
                <xdr:row>5</xdr:row>
                <xdr:rowOff>9525</xdr:rowOff>
              </from>
              <to>
                <xdr:col>5</xdr:col>
                <xdr:colOff>333375</xdr:colOff>
                <xdr:row>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111" r:id="rId19" name="Check Box 55">
          <controlPr defaultSize="0" autoFill="0" autoLine="0" autoPict="0" altText="Monsieur">
            <anchor moveWithCells="1">
              <from>
                <xdr:col>3</xdr:col>
                <xdr:colOff>9525</xdr:colOff>
                <xdr:row>5</xdr:row>
                <xdr:rowOff>9525</xdr:rowOff>
              </from>
              <to>
                <xdr:col>3</xdr:col>
                <xdr:colOff>466725</xdr:colOff>
                <xdr:row>5</xdr:row>
                <xdr:rowOff>228600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U109"/>
  <sheetViews>
    <sheetView tabSelected="1" zoomScale="85" zoomScaleNormal="85" workbookViewId="0">
      <selection activeCell="U7" sqref="U7"/>
    </sheetView>
  </sheetViews>
  <sheetFormatPr baseColWidth="10" defaultColWidth="11.42578125" defaultRowHeight="15" x14ac:dyDescent="0.25"/>
  <cols>
    <col min="1" max="1" width="1.42578125" style="2" customWidth="1"/>
    <col min="2" max="2" width="21.42578125" style="2" customWidth="1"/>
    <col min="3" max="3" width="15.28515625" style="2" customWidth="1"/>
    <col min="4" max="4" width="14" style="2" customWidth="1"/>
    <col min="5" max="5" width="3.42578125" style="2" customWidth="1"/>
    <col min="6" max="6" width="18" style="2" customWidth="1"/>
    <col min="7" max="7" width="11.5703125" style="2" customWidth="1"/>
    <col min="8" max="8" width="3.5703125" style="2" customWidth="1"/>
    <col min="9" max="9" width="19.28515625" style="2" customWidth="1"/>
    <col min="10" max="10" width="4.28515625" style="2" customWidth="1"/>
    <col min="11" max="11" width="22.7109375" style="2" customWidth="1"/>
    <col min="12" max="12" width="4" style="2" customWidth="1"/>
    <col min="13" max="13" width="16.7109375" style="2" customWidth="1"/>
    <col min="14" max="14" width="4.7109375" style="2" customWidth="1"/>
    <col min="15" max="15" width="14.5703125" style="2" customWidth="1"/>
    <col min="16" max="16" width="4.28515625" style="2" customWidth="1"/>
    <col min="17" max="17" width="6.42578125" style="11" customWidth="1"/>
    <col min="18" max="18" width="26" style="11" customWidth="1"/>
    <col min="19" max="19" width="11.42578125" style="2"/>
    <col min="20" max="20" width="19" style="2" bestFit="1" customWidth="1"/>
    <col min="21" max="16384" width="11.42578125" style="2"/>
  </cols>
  <sheetData>
    <row r="1" spans="2:21" x14ac:dyDescent="0.25">
      <c r="D1" s="26"/>
      <c r="G1" s="19"/>
      <c r="H1" s="19"/>
      <c r="I1" s="19"/>
      <c r="J1" s="19"/>
      <c r="K1" s="20">
        <v>97600</v>
      </c>
      <c r="L1" s="19"/>
      <c r="M1" s="20">
        <v>97600</v>
      </c>
      <c r="N1" s="19"/>
      <c r="O1" s="20">
        <v>97670</v>
      </c>
      <c r="P1" s="19"/>
      <c r="Q1" s="21" t="s">
        <v>102</v>
      </c>
      <c r="R1" s="21" t="s">
        <v>103</v>
      </c>
      <c r="T1" s="2" t="s">
        <v>15</v>
      </c>
      <c r="U1" s="2" t="s">
        <v>78</v>
      </c>
    </row>
    <row r="2" spans="2:21" ht="15.75" thickBot="1" x14ac:dyDescent="0.3">
      <c r="D2" s="20"/>
      <c r="F2" s="26"/>
      <c r="G2" s="19"/>
      <c r="H2" s="19"/>
      <c r="I2" s="20">
        <v>97630</v>
      </c>
      <c r="J2" s="22"/>
      <c r="K2" s="23" t="s">
        <v>14</v>
      </c>
      <c r="L2" s="19"/>
      <c r="M2" s="23" t="s">
        <v>12</v>
      </c>
      <c r="N2" s="19"/>
      <c r="O2" s="23" t="s">
        <v>3</v>
      </c>
      <c r="P2" s="19"/>
      <c r="Q2" s="24" t="s">
        <v>104</v>
      </c>
      <c r="R2" s="24" t="s">
        <v>105</v>
      </c>
      <c r="T2" s="2" t="s">
        <v>80</v>
      </c>
      <c r="U2" s="2" t="s">
        <v>358</v>
      </c>
    </row>
    <row r="3" spans="2:21" x14ac:dyDescent="0.25">
      <c r="B3" s="25"/>
      <c r="D3" s="28"/>
      <c r="F3" s="20"/>
      <c r="G3" s="27"/>
      <c r="H3" s="19"/>
      <c r="I3" s="28" t="s">
        <v>5</v>
      </c>
      <c r="J3" s="19"/>
      <c r="K3" s="28" t="s">
        <v>21</v>
      </c>
      <c r="L3" s="19"/>
      <c r="M3" s="28" t="s">
        <v>27</v>
      </c>
      <c r="N3" s="19"/>
      <c r="O3" s="28" t="s">
        <v>3</v>
      </c>
      <c r="P3" s="19"/>
      <c r="Q3" s="24" t="s">
        <v>106</v>
      </c>
      <c r="R3" s="24" t="s">
        <v>107</v>
      </c>
      <c r="T3" s="2" t="s">
        <v>61</v>
      </c>
      <c r="U3" s="2" t="s">
        <v>79</v>
      </c>
    </row>
    <row r="4" spans="2:21" x14ac:dyDescent="0.25">
      <c r="B4" s="20"/>
      <c r="D4" s="28"/>
      <c r="F4" s="28"/>
      <c r="G4" s="27"/>
      <c r="H4" s="19"/>
      <c r="I4" s="29" t="s">
        <v>69</v>
      </c>
      <c r="J4" s="19"/>
      <c r="K4" s="28" t="s">
        <v>68</v>
      </c>
      <c r="L4" s="19"/>
      <c r="M4" s="28" t="s">
        <v>30</v>
      </c>
      <c r="N4" s="19"/>
      <c r="O4" s="28" t="s">
        <v>46</v>
      </c>
      <c r="P4" s="19"/>
      <c r="Q4" s="24" t="s">
        <v>108</v>
      </c>
      <c r="R4" s="24" t="s">
        <v>109</v>
      </c>
      <c r="T4" s="2" t="s">
        <v>347</v>
      </c>
      <c r="U4" s="2" t="s">
        <v>81</v>
      </c>
    </row>
    <row r="5" spans="2:21" x14ac:dyDescent="0.25">
      <c r="B5" s="28"/>
      <c r="D5" s="37"/>
      <c r="F5" s="28"/>
      <c r="G5" s="27"/>
      <c r="H5" s="19"/>
      <c r="I5" s="19"/>
      <c r="J5" s="19"/>
      <c r="K5" s="28" t="s">
        <v>22</v>
      </c>
      <c r="L5" s="19"/>
      <c r="M5" s="28" t="s">
        <v>12</v>
      </c>
      <c r="N5" s="19"/>
      <c r="O5" s="28" t="s">
        <v>47</v>
      </c>
      <c r="P5" s="19"/>
      <c r="Q5" s="24" t="s">
        <v>110</v>
      </c>
      <c r="R5" s="24" t="s">
        <v>111</v>
      </c>
    </row>
    <row r="6" spans="2:21" x14ac:dyDescent="0.25">
      <c r="B6" s="28"/>
      <c r="D6" s="28"/>
      <c r="F6" s="28"/>
      <c r="G6" s="27"/>
      <c r="H6" s="19"/>
      <c r="I6" s="30">
        <v>97650</v>
      </c>
      <c r="J6" s="19"/>
      <c r="K6" s="28" t="s">
        <v>23</v>
      </c>
      <c r="L6" s="19"/>
      <c r="M6" s="28" t="s">
        <v>29</v>
      </c>
      <c r="N6" s="19"/>
      <c r="O6" s="29" t="s">
        <v>48</v>
      </c>
      <c r="P6" s="19"/>
      <c r="Q6" s="24" t="s">
        <v>112</v>
      </c>
      <c r="R6" s="24" t="s">
        <v>113</v>
      </c>
    </row>
    <row r="7" spans="2:21" x14ac:dyDescent="0.25">
      <c r="B7" s="28"/>
      <c r="D7" s="28"/>
      <c r="F7" s="29"/>
      <c r="G7" s="27"/>
      <c r="H7" s="19"/>
      <c r="I7" s="23" t="s">
        <v>6</v>
      </c>
      <c r="J7" s="19"/>
      <c r="K7" s="28" t="s">
        <v>14</v>
      </c>
      <c r="L7" s="19"/>
      <c r="M7" s="28" t="s">
        <v>28</v>
      </c>
      <c r="N7" s="19"/>
      <c r="O7" s="19"/>
      <c r="P7" s="19"/>
      <c r="Q7" s="24" t="s">
        <v>114</v>
      </c>
      <c r="R7" s="24" t="s">
        <v>115</v>
      </c>
    </row>
    <row r="8" spans="2:21" x14ac:dyDescent="0.25">
      <c r="B8" s="28"/>
      <c r="D8" s="28"/>
      <c r="F8" s="29"/>
      <c r="G8" s="19"/>
      <c r="H8" s="19"/>
      <c r="I8" s="28" t="s">
        <v>35</v>
      </c>
      <c r="J8" s="19"/>
      <c r="K8" s="28" t="s">
        <v>24</v>
      </c>
      <c r="L8" s="19"/>
      <c r="M8" s="29" t="s">
        <v>31</v>
      </c>
      <c r="N8" s="19"/>
      <c r="O8" s="19"/>
      <c r="P8" s="19"/>
      <c r="Q8" s="24" t="s">
        <v>116</v>
      </c>
      <c r="R8" s="24" t="s">
        <v>117</v>
      </c>
    </row>
    <row r="9" spans="2:21" x14ac:dyDescent="0.25">
      <c r="B9" s="28"/>
      <c r="D9" s="28"/>
      <c r="G9" s="19"/>
      <c r="H9" s="19"/>
      <c r="I9" s="28" t="s">
        <v>6</v>
      </c>
      <c r="J9" s="19"/>
      <c r="K9" s="28" t="s">
        <v>25</v>
      </c>
      <c r="L9" s="19"/>
      <c r="N9" s="19"/>
      <c r="O9" s="19">
        <v>97620</v>
      </c>
      <c r="P9" s="19"/>
      <c r="Q9" s="24" t="s">
        <v>118</v>
      </c>
      <c r="R9" s="24" t="s">
        <v>119</v>
      </c>
    </row>
    <row r="10" spans="2:21" x14ac:dyDescent="0.25">
      <c r="B10" s="28"/>
      <c r="D10" s="37"/>
      <c r="F10" s="20" t="s">
        <v>19</v>
      </c>
      <c r="G10" s="31" t="s">
        <v>20</v>
      </c>
      <c r="H10" s="32"/>
      <c r="I10" s="28" t="s">
        <v>36</v>
      </c>
      <c r="J10" s="19"/>
      <c r="K10" s="29" t="s">
        <v>26</v>
      </c>
      <c r="L10" s="19"/>
      <c r="M10" s="19"/>
      <c r="N10" s="19"/>
      <c r="O10" s="33" t="s">
        <v>10</v>
      </c>
      <c r="P10" s="19"/>
      <c r="Q10" s="24" t="s">
        <v>120</v>
      </c>
      <c r="R10" s="24" t="s">
        <v>121</v>
      </c>
    </row>
    <row r="11" spans="2:21" x14ac:dyDescent="0.25">
      <c r="B11" s="28"/>
      <c r="D11" s="28"/>
      <c r="F11" s="28" t="s">
        <v>5</v>
      </c>
      <c r="G11" s="34">
        <v>97630</v>
      </c>
      <c r="H11" s="32"/>
      <c r="I11" s="28" t="s">
        <v>37</v>
      </c>
      <c r="J11" s="19"/>
      <c r="K11" s="19"/>
      <c r="L11" s="19"/>
      <c r="M11" s="20">
        <v>97660</v>
      </c>
      <c r="N11" s="19"/>
      <c r="O11" s="35" t="s">
        <v>10</v>
      </c>
      <c r="P11" s="19"/>
      <c r="Q11" s="24" t="s">
        <v>122</v>
      </c>
      <c r="R11" s="24" t="s">
        <v>123</v>
      </c>
    </row>
    <row r="12" spans="2:21" x14ac:dyDescent="0.25">
      <c r="B12" s="28"/>
      <c r="D12" s="37"/>
      <c r="F12" s="28" t="s">
        <v>15</v>
      </c>
      <c r="G12" s="34">
        <v>97630</v>
      </c>
      <c r="H12" s="32"/>
      <c r="I12" s="29" t="s">
        <v>83</v>
      </c>
      <c r="K12" s="19">
        <v>97615</v>
      </c>
      <c r="L12" s="19"/>
      <c r="M12" s="23" t="s">
        <v>348</v>
      </c>
      <c r="N12" s="19"/>
      <c r="O12" s="28" t="s">
        <v>50</v>
      </c>
      <c r="P12" s="19"/>
      <c r="Q12" s="24" t="s">
        <v>124</v>
      </c>
      <c r="R12" s="24" t="s">
        <v>125</v>
      </c>
    </row>
    <row r="13" spans="2:21" x14ac:dyDescent="0.25">
      <c r="B13" s="28"/>
      <c r="D13" s="28"/>
      <c r="F13" s="28" t="s">
        <v>7</v>
      </c>
      <c r="G13" s="34">
        <v>97660</v>
      </c>
      <c r="H13" s="32"/>
      <c r="I13" s="19"/>
      <c r="J13" s="19"/>
      <c r="K13" s="33" t="s">
        <v>347</v>
      </c>
      <c r="L13" s="19"/>
      <c r="M13" s="28" t="s">
        <v>11</v>
      </c>
      <c r="N13" s="19"/>
      <c r="O13" s="37" t="s">
        <v>49</v>
      </c>
      <c r="P13" s="19"/>
      <c r="Q13" s="24" t="s">
        <v>126</v>
      </c>
      <c r="R13" s="24" t="s">
        <v>127</v>
      </c>
    </row>
    <row r="14" spans="2:21" x14ac:dyDescent="0.25">
      <c r="B14" s="28"/>
      <c r="C14" s="19"/>
      <c r="D14" s="36"/>
      <c r="F14" s="28" t="s">
        <v>8</v>
      </c>
      <c r="G14" s="34">
        <v>97620</v>
      </c>
      <c r="H14" s="32"/>
      <c r="I14" s="19"/>
      <c r="J14" s="19"/>
      <c r="K14" s="28" t="s">
        <v>13</v>
      </c>
      <c r="L14" s="19"/>
      <c r="M14" s="28" t="s">
        <v>33</v>
      </c>
      <c r="N14" s="19"/>
      <c r="O14" s="28" t="s">
        <v>39</v>
      </c>
      <c r="P14" s="19"/>
      <c r="Q14" s="24" t="s">
        <v>128</v>
      </c>
      <c r="R14" s="24" t="s">
        <v>129</v>
      </c>
    </row>
    <row r="15" spans="2:21" x14ac:dyDescent="0.25">
      <c r="B15" s="28"/>
      <c r="C15" s="19"/>
      <c r="D15" s="19"/>
      <c r="F15" s="28" t="s">
        <v>10</v>
      </c>
      <c r="G15" s="34">
        <v>97620</v>
      </c>
      <c r="H15" s="32"/>
      <c r="I15" s="19"/>
      <c r="J15" s="19"/>
      <c r="K15" s="29" t="s">
        <v>32</v>
      </c>
      <c r="L15" s="19"/>
      <c r="M15" s="28" t="s">
        <v>34</v>
      </c>
      <c r="N15" s="19"/>
      <c r="O15" s="28" t="s">
        <v>77</v>
      </c>
      <c r="P15" s="19"/>
      <c r="Q15" s="24" t="s">
        <v>130</v>
      </c>
      <c r="R15" s="24" t="s">
        <v>131</v>
      </c>
    </row>
    <row r="16" spans="2:21" x14ac:dyDescent="0.25">
      <c r="B16" s="28"/>
      <c r="C16" s="19"/>
      <c r="D16" s="19"/>
      <c r="F16" s="28" t="s">
        <v>11</v>
      </c>
      <c r="G16" s="34">
        <v>97660</v>
      </c>
      <c r="H16" s="32"/>
      <c r="I16" s="20">
        <v>97680</v>
      </c>
      <c r="J16" s="19"/>
      <c r="K16" s="19"/>
      <c r="L16" s="19"/>
      <c r="M16" s="28" t="s">
        <v>64</v>
      </c>
      <c r="N16" s="19"/>
      <c r="O16" s="29" t="s">
        <v>51</v>
      </c>
      <c r="P16" s="19"/>
      <c r="Q16" s="24" t="s">
        <v>132</v>
      </c>
      <c r="R16" s="24" t="s">
        <v>133</v>
      </c>
    </row>
    <row r="17" spans="2:18" x14ac:dyDescent="0.25">
      <c r="B17" s="28"/>
      <c r="C17" s="19"/>
      <c r="D17" s="19"/>
      <c r="F17" s="28" t="s">
        <v>61</v>
      </c>
      <c r="G17" s="34">
        <v>97625</v>
      </c>
      <c r="H17" s="32"/>
      <c r="I17" s="23" t="s">
        <v>18</v>
      </c>
      <c r="J17" s="19"/>
      <c r="K17" s="19"/>
      <c r="L17" s="19"/>
      <c r="M17" s="29" t="s">
        <v>65</v>
      </c>
      <c r="N17" s="19"/>
      <c r="O17" s="19"/>
      <c r="P17" s="19"/>
      <c r="Q17" s="24" t="s">
        <v>134</v>
      </c>
      <c r="R17" s="24" t="s">
        <v>135</v>
      </c>
    </row>
    <row r="18" spans="2:18" x14ac:dyDescent="0.25">
      <c r="B18" s="29"/>
      <c r="C18" s="19"/>
      <c r="D18" s="19"/>
      <c r="F18" s="28" t="s">
        <v>6</v>
      </c>
      <c r="G18" s="34">
        <v>97650</v>
      </c>
      <c r="H18" s="32"/>
      <c r="I18" s="28" t="s">
        <v>18</v>
      </c>
      <c r="J18" s="19"/>
      <c r="K18" s="38" t="s">
        <v>16</v>
      </c>
      <c r="L18" s="19"/>
      <c r="M18" s="19"/>
      <c r="N18" s="19"/>
      <c r="O18" s="19"/>
      <c r="P18" s="19"/>
      <c r="Q18" s="24" t="s">
        <v>136</v>
      </c>
      <c r="R18" s="24" t="s">
        <v>137</v>
      </c>
    </row>
    <row r="19" spans="2:18" x14ac:dyDescent="0.25">
      <c r="C19" s="104" t="s">
        <v>82</v>
      </c>
      <c r="D19" s="104"/>
      <c r="F19" s="28" t="s">
        <v>80</v>
      </c>
      <c r="G19" s="34">
        <v>97650</v>
      </c>
      <c r="H19" s="32"/>
      <c r="I19" s="28" t="s">
        <v>38</v>
      </c>
      <c r="J19" s="19"/>
      <c r="K19" s="19"/>
      <c r="L19" s="19"/>
      <c r="M19" s="39">
        <v>97660</v>
      </c>
      <c r="N19" s="19"/>
      <c r="O19" s="39">
        <v>97670</v>
      </c>
      <c r="P19" s="19"/>
      <c r="Q19" s="24" t="s">
        <v>138</v>
      </c>
      <c r="R19" s="24" t="s">
        <v>139</v>
      </c>
    </row>
    <row r="20" spans="2:18" ht="21.75" customHeight="1" x14ac:dyDescent="0.25">
      <c r="B20" s="18" t="s">
        <v>349</v>
      </c>
      <c r="C20" s="40" t="str">
        <f ca="1">IFERROR(INDIRECT("'"&amp;B20&amp;"'!$C$12"),"")</f>
        <v>M'tsamboro</v>
      </c>
      <c r="D20" s="40" t="str">
        <f ca="1">IF(C20="","",IFERROR(VLOOKUP(C20,$T$1:$U$4,2,FALSE),C20))</f>
        <v>Mtsamboro</v>
      </c>
      <c r="F20" s="28" t="s">
        <v>14</v>
      </c>
      <c r="G20" s="34">
        <v>97600</v>
      </c>
      <c r="H20" s="32"/>
      <c r="I20" s="28" t="s">
        <v>39</v>
      </c>
      <c r="J20" s="19"/>
      <c r="K20" s="19"/>
      <c r="L20" s="19"/>
      <c r="M20" s="33" t="s">
        <v>41</v>
      </c>
      <c r="N20" s="19"/>
      <c r="O20" s="33" t="s">
        <v>9</v>
      </c>
      <c r="P20" s="19"/>
      <c r="Q20" s="24" t="s">
        <v>140</v>
      </c>
      <c r="R20" s="24" t="s">
        <v>141</v>
      </c>
    </row>
    <row r="21" spans="2:18" x14ac:dyDescent="0.25">
      <c r="B21" s="52" t="s">
        <v>350</v>
      </c>
      <c r="C21" s="40" t="str">
        <f t="shared" ref="C21:C47" ca="1" si="0">IFERROR(INDIRECT("'"&amp;B21&amp;"'!$C$12"),"")</f>
        <v>Bouéni</v>
      </c>
      <c r="D21" s="40" t="str">
        <f t="shared" ref="D21:D47" ca="1" si="1">IF(C21="","",IFERROR(VLOOKUP(C21,$T$1:$U$4,2,FALSE),C21))</f>
        <v>Bouéni</v>
      </c>
      <c r="F21" s="28" t="s">
        <v>12</v>
      </c>
      <c r="G21" s="34">
        <v>97600</v>
      </c>
      <c r="H21" s="32"/>
      <c r="I21" s="29" t="s">
        <v>66</v>
      </c>
      <c r="J21" s="19"/>
      <c r="K21" s="20">
        <v>97640</v>
      </c>
      <c r="L21" s="19"/>
      <c r="M21" s="28" t="s">
        <v>7</v>
      </c>
      <c r="N21" s="19"/>
      <c r="O21" s="28" t="s">
        <v>9</v>
      </c>
      <c r="P21" s="19"/>
      <c r="Q21" s="24" t="s">
        <v>142</v>
      </c>
      <c r="R21" s="24" t="s">
        <v>143</v>
      </c>
    </row>
    <row r="22" spans="2:18" x14ac:dyDescent="0.25">
      <c r="B22" s="52" t="s">
        <v>351</v>
      </c>
      <c r="C22" s="40">
        <f t="shared" ca="1" si="0"/>
        <v>0</v>
      </c>
      <c r="D22" s="40">
        <f t="shared" ca="1" si="1"/>
        <v>0</v>
      </c>
      <c r="F22" s="28" t="s">
        <v>3</v>
      </c>
      <c r="G22" s="34">
        <v>97670</v>
      </c>
      <c r="H22" s="32"/>
      <c r="I22" s="19"/>
      <c r="J22" s="19"/>
      <c r="K22" s="23" t="s">
        <v>17</v>
      </c>
      <c r="L22" s="19"/>
      <c r="M22" s="28" t="s">
        <v>70</v>
      </c>
      <c r="N22" s="19"/>
      <c r="O22" s="29" t="s">
        <v>52</v>
      </c>
      <c r="P22" s="19"/>
      <c r="Q22" s="24" t="s">
        <v>144</v>
      </c>
      <c r="R22" s="24" t="s">
        <v>145</v>
      </c>
    </row>
    <row r="23" spans="2:18" ht="30" customHeight="1" x14ac:dyDescent="0.25">
      <c r="B23" s="52" t="s">
        <v>352</v>
      </c>
      <c r="C23" s="40" t="str">
        <f t="shared" ca="1" si="0"/>
        <v>Dzaoudzi_Labattoir</v>
      </c>
      <c r="D23" s="40" t="str">
        <f t="shared" ca="1" si="1"/>
        <v>DzaoudziLabattoir</v>
      </c>
      <c r="F23" s="28" t="s">
        <v>9</v>
      </c>
      <c r="G23" s="41">
        <v>97670</v>
      </c>
      <c r="H23" s="42"/>
      <c r="I23" s="19"/>
      <c r="J23" s="19"/>
      <c r="K23" s="28" t="s">
        <v>17</v>
      </c>
      <c r="L23" s="19"/>
      <c r="M23" s="28" t="s">
        <v>42</v>
      </c>
      <c r="N23" s="19"/>
      <c r="O23" s="19"/>
      <c r="P23" s="19"/>
      <c r="Q23" s="24" t="s">
        <v>146</v>
      </c>
      <c r="R23" s="24" t="s">
        <v>147</v>
      </c>
    </row>
    <row r="24" spans="2:18" ht="30" customHeight="1" x14ac:dyDescent="0.25">
      <c r="B24" s="52" t="s">
        <v>353</v>
      </c>
      <c r="C24" s="40" t="str">
        <f t="shared" ca="1" si="0"/>
        <v/>
      </c>
      <c r="D24" s="40" t="str">
        <f t="shared" ca="1" si="1"/>
        <v/>
      </c>
      <c r="F24" s="28" t="s">
        <v>17</v>
      </c>
      <c r="G24" s="34">
        <v>97640</v>
      </c>
      <c r="H24" s="32"/>
      <c r="I24" s="19"/>
      <c r="J24" s="19"/>
      <c r="K24" s="29" t="s">
        <v>40</v>
      </c>
      <c r="L24" s="19"/>
      <c r="M24" s="28" t="s">
        <v>43</v>
      </c>
      <c r="N24" s="19"/>
      <c r="O24" s="19"/>
      <c r="P24" s="19"/>
      <c r="Q24" s="24" t="s">
        <v>148</v>
      </c>
      <c r="R24" s="24" t="s">
        <v>149</v>
      </c>
    </row>
    <row r="25" spans="2:18" ht="30" customHeight="1" x14ac:dyDescent="0.25">
      <c r="B25" s="52" t="s">
        <v>354</v>
      </c>
      <c r="C25" s="40" t="str">
        <f t="shared" ca="1" si="0"/>
        <v/>
      </c>
      <c r="D25" s="40" t="str">
        <f t="shared" ca="1" si="1"/>
        <v/>
      </c>
      <c r="F25" s="28" t="s">
        <v>18</v>
      </c>
      <c r="G25" s="34">
        <v>97680</v>
      </c>
      <c r="H25" s="32"/>
      <c r="I25" s="20">
        <v>97630</v>
      </c>
      <c r="J25" s="19"/>
      <c r="K25" s="19"/>
      <c r="L25" s="19"/>
      <c r="M25" s="28" t="s">
        <v>44</v>
      </c>
      <c r="N25" s="19"/>
      <c r="O25" s="19">
        <v>97625</v>
      </c>
      <c r="P25" s="19"/>
      <c r="Q25" s="24" t="s">
        <v>150</v>
      </c>
      <c r="R25" s="24" t="s">
        <v>151</v>
      </c>
    </row>
    <row r="26" spans="2:18" x14ac:dyDescent="0.25">
      <c r="B26" s="52" t="s">
        <v>355</v>
      </c>
      <c r="C26" s="40" t="str">
        <f t="shared" ca="1" si="0"/>
        <v/>
      </c>
      <c r="D26" s="40" t="str">
        <f t="shared" ca="1" si="1"/>
        <v/>
      </c>
      <c r="F26" s="28" t="s">
        <v>347</v>
      </c>
      <c r="G26" s="34">
        <v>97615</v>
      </c>
      <c r="H26" s="32"/>
      <c r="I26" s="23" t="s">
        <v>78</v>
      </c>
      <c r="J26" s="19"/>
      <c r="K26" s="19"/>
      <c r="L26" s="19"/>
      <c r="M26" s="29" t="s">
        <v>45</v>
      </c>
      <c r="N26" s="19"/>
      <c r="O26" s="33" t="s">
        <v>79</v>
      </c>
      <c r="P26" s="19"/>
      <c r="Q26" s="24" t="s">
        <v>152</v>
      </c>
      <c r="R26" s="24" t="s">
        <v>153</v>
      </c>
    </row>
    <row r="27" spans="2:18" x14ac:dyDescent="0.25">
      <c r="B27" s="52" t="s">
        <v>356</v>
      </c>
      <c r="C27" s="40" t="str">
        <f t="shared" ca="1" si="0"/>
        <v/>
      </c>
      <c r="D27" s="40" t="str">
        <f t="shared" ca="1" si="1"/>
        <v/>
      </c>
      <c r="F27" s="29" t="s">
        <v>16</v>
      </c>
      <c r="G27" s="43">
        <v>97615</v>
      </c>
      <c r="H27" s="42"/>
      <c r="I27" s="28" t="s">
        <v>15</v>
      </c>
      <c r="J27" s="19"/>
      <c r="K27" s="30">
        <v>97650</v>
      </c>
      <c r="L27" s="19"/>
      <c r="M27" s="19"/>
      <c r="N27" s="19"/>
      <c r="O27" s="28" t="s">
        <v>61</v>
      </c>
      <c r="P27" s="19"/>
      <c r="Q27" s="24" t="s">
        <v>154</v>
      </c>
      <c r="R27" s="24" t="s">
        <v>155</v>
      </c>
    </row>
    <row r="28" spans="2:18" x14ac:dyDescent="0.25">
      <c r="B28" s="52" t="s">
        <v>357</v>
      </c>
      <c r="C28" s="40" t="str">
        <f t="shared" ca="1" si="0"/>
        <v/>
      </c>
      <c r="D28" s="40" t="str">
        <f t="shared" ca="1" si="1"/>
        <v/>
      </c>
      <c r="G28" s="19"/>
      <c r="H28" s="19"/>
      <c r="I28" s="28" t="s">
        <v>71</v>
      </c>
      <c r="J28" s="19"/>
      <c r="K28" s="23" t="s">
        <v>54</v>
      </c>
      <c r="L28" s="19"/>
      <c r="M28" s="19"/>
      <c r="N28" s="19"/>
      <c r="O28" s="28" t="s">
        <v>62</v>
      </c>
      <c r="P28" s="19"/>
      <c r="Q28" s="24" t="s">
        <v>156</v>
      </c>
      <c r="R28" s="24" t="s">
        <v>157</v>
      </c>
    </row>
    <row r="29" spans="2:18" x14ac:dyDescent="0.25">
      <c r="B29" s="18" t="s">
        <v>91</v>
      </c>
      <c r="C29" s="40" t="str">
        <f t="shared" ca="1" si="0"/>
        <v/>
      </c>
      <c r="D29" s="40" t="str">
        <f t="shared" ca="1" si="1"/>
        <v/>
      </c>
      <c r="G29" s="19"/>
      <c r="H29" s="19"/>
      <c r="I29" s="29" t="s">
        <v>53</v>
      </c>
      <c r="J29" s="19"/>
      <c r="K29" s="28" t="s">
        <v>54</v>
      </c>
      <c r="L29" s="19"/>
      <c r="M29" s="19">
        <v>97620</v>
      </c>
      <c r="N29" s="19"/>
      <c r="O29" s="28" t="s">
        <v>74</v>
      </c>
      <c r="P29" s="19"/>
      <c r="Q29" s="24" t="s">
        <v>158</v>
      </c>
      <c r="R29" s="24" t="s">
        <v>159</v>
      </c>
    </row>
    <row r="30" spans="2:18" x14ac:dyDescent="0.25">
      <c r="B30" s="18" t="s">
        <v>92</v>
      </c>
      <c r="C30" s="40" t="str">
        <f t="shared" ca="1" si="0"/>
        <v/>
      </c>
      <c r="D30" s="40" t="str">
        <f t="shared" ca="1" si="1"/>
        <v/>
      </c>
      <c r="G30" s="19"/>
      <c r="H30" s="19"/>
      <c r="I30" s="19"/>
      <c r="J30" s="19"/>
      <c r="K30" s="28" t="s">
        <v>55</v>
      </c>
      <c r="L30" s="19"/>
      <c r="M30" s="33" t="s">
        <v>8</v>
      </c>
      <c r="N30" s="19"/>
      <c r="O30" s="28" t="s">
        <v>73</v>
      </c>
      <c r="P30" s="19"/>
      <c r="Q30" s="24" t="s">
        <v>160</v>
      </c>
      <c r="R30" s="24" t="s">
        <v>161</v>
      </c>
    </row>
    <row r="31" spans="2:18" x14ac:dyDescent="0.25">
      <c r="B31" s="18" t="s">
        <v>98</v>
      </c>
      <c r="C31" s="40" t="str">
        <f t="shared" ca="1" si="0"/>
        <v/>
      </c>
      <c r="D31" s="40" t="str">
        <f t="shared" ca="1" si="1"/>
        <v/>
      </c>
      <c r="F31" s="19"/>
      <c r="G31" s="19"/>
      <c r="H31" s="19"/>
      <c r="I31" s="39"/>
      <c r="J31" s="19"/>
      <c r="K31" s="29" t="s">
        <v>56</v>
      </c>
      <c r="L31" s="19"/>
      <c r="M31" s="28" t="s">
        <v>8</v>
      </c>
      <c r="N31" s="19"/>
      <c r="O31" s="28" t="s">
        <v>72</v>
      </c>
      <c r="P31" s="19"/>
      <c r="Q31" s="24" t="s">
        <v>162</v>
      </c>
      <c r="R31" s="24" t="s">
        <v>163</v>
      </c>
    </row>
    <row r="32" spans="2:18" x14ac:dyDescent="0.25">
      <c r="B32" s="18" t="s">
        <v>316</v>
      </c>
      <c r="C32" s="40" t="str">
        <f t="shared" ca="1" si="0"/>
        <v/>
      </c>
      <c r="D32" s="40" t="str">
        <f t="shared" ca="1" si="1"/>
        <v/>
      </c>
      <c r="F32" s="19"/>
      <c r="G32" s="19"/>
      <c r="H32" s="19"/>
      <c r="I32" s="39"/>
      <c r="J32" s="19"/>
      <c r="K32" s="19"/>
      <c r="L32" s="19"/>
      <c r="M32" s="28" t="s">
        <v>57</v>
      </c>
      <c r="N32" s="19"/>
      <c r="O32" s="29" t="s">
        <v>63</v>
      </c>
      <c r="P32" s="19"/>
      <c r="Q32" s="24" t="s">
        <v>164</v>
      </c>
      <c r="R32" s="24" t="s">
        <v>165</v>
      </c>
    </row>
    <row r="33" spans="2:18" x14ac:dyDescent="0.25">
      <c r="B33" s="18" t="s">
        <v>317</v>
      </c>
      <c r="C33" s="40" t="str">
        <f t="shared" ca="1" si="0"/>
        <v/>
      </c>
      <c r="D33" s="40" t="str">
        <f t="shared" ca="1" si="1"/>
        <v/>
      </c>
      <c r="F33" s="19"/>
      <c r="G33" s="19"/>
      <c r="H33" s="19"/>
      <c r="I33" s="47"/>
      <c r="J33" s="19"/>
      <c r="K33" s="19"/>
      <c r="L33" s="19"/>
      <c r="M33" s="28" t="s">
        <v>58</v>
      </c>
      <c r="N33" s="19"/>
      <c r="O33" s="19"/>
      <c r="P33" s="19"/>
      <c r="Q33" s="24" t="s">
        <v>166</v>
      </c>
      <c r="R33" s="24" t="s">
        <v>343</v>
      </c>
    </row>
    <row r="34" spans="2:18" x14ac:dyDescent="0.25">
      <c r="B34" s="18" t="s">
        <v>318</v>
      </c>
      <c r="C34" s="40" t="str">
        <f t="shared" ca="1" si="0"/>
        <v/>
      </c>
      <c r="D34" s="40" t="str">
        <f t="shared" ca="1" si="1"/>
        <v/>
      </c>
      <c r="F34" s="19"/>
      <c r="G34" s="19"/>
      <c r="H34" s="19"/>
      <c r="I34" s="47"/>
      <c r="J34" s="19"/>
      <c r="K34" s="19"/>
      <c r="L34" s="19"/>
      <c r="M34" s="28" t="s">
        <v>59</v>
      </c>
      <c r="N34" s="19"/>
      <c r="O34" s="19"/>
      <c r="P34" s="19"/>
      <c r="Q34" s="24" t="s">
        <v>342</v>
      </c>
      <c r="R34" s="24" t="s">
        <v>344</v>
      </c>
    </row>
    <row r="35" spans="2:18" x14ac:dyDescent="0.25">
      <c r="B35" s="18" t="s">
        <v>319</v>
      </c>
      <c r="C35" s="40" t="str">
        <f t="shared" ca="1" si="0"/>
        <v/>
      </c>
      <c r="D35" s="40" t="str">
        <f t="shared" ca="1" si="1"/>
        <v/>
      </c>
      <c r="F35" s="20"/>
      <c r="G35" s="19"/>
      <c r="H35" s="19"/>
      <c r="I35" s="47"/>
      <c r="J35" s="19"/>
      <c r="K35" s="39"/>
      <c r="L35" s="19"/>
      <c r="M35" s="28" t="s">
        <v>60</v>
      </c>
      <c r="N35" s="19"/>
      <c r="O35" s="19"/>
      <c r="P35" s="19"/>
      <c r="Q35" s="24" t="s">
        <v>167</v>
      </c>
      <c r="R35" s="24" t="s">
        <v>168</v>
      </c>
    </row>
    <row r="36" spans="2:18" x14ac:dyDescent="0.25">
      <c r="B36" s="18" t="s">
        <v>320</v>
      </c>
      <c r="C36" s="40" t="str">
        <f t="shared" ca="1" si="0"/>
        <v/>
      </c>
      <c r="D36" s="40" t="str">
        <f t="shared" ca="1" si="1"/>
        <v/>
      </c>
      <c r="F36" s="28"/>
      <c r="G36" s="19"/>
      <c r="H36" s="19"/>
      <c r="I36" s="47"/>
      <c r="J36" s="19"/>
      <c r="K36" s="37"/>
      <c r="L36" s="19"/>
      <c r="M36" s="29" t="s">
        <v>67</v>
      </c>
      <c r="N36" s="19"/>
      <c r="O36" s="19"/>
      <c r="P36" s="19"/>
      <c r="Q36" s="24" t="s">
        <v>169</v>
      </c>
      <c r="R36" s="24" t="s">
        <v>170</v>
      </c>
    </row>
    <row r="37" spans="2:18" x14ac:dyDescent="0.25">
      <c r="B37" s="18" t="s">
        <v>321</v>
      </c>
      <c r="C37" s="40" t="str">
        <f t="shared" ca="1" si="0"/>
        <v/>
      </c>
      <c r="D37" s="40" t="str">
        <f t="shared" ca="1" si="1"/>
        <v/>
      </c>
      <c r="F37" s="28"/>
      <c r="G37" s="19"/>
      <c r="H37" s="19"/>
      <c r="I37" s="47"/>
      <c r="J37" s="19"/>
      <c r="K37" s="37"/>
      <c r="L37" s="19"/>
      <c r="N37" s="19"/>
      <c r="O37" s="19"/>
      <c r="P37" s="19"/>
      <c r="Q37" s="24" t="s">
        <v>171</v>
      </c>
      <c r="R37" s="24" t="s">
        <v>172</v>
      </c>
    </row>
    <row r="38" spans="2:18" x14ac:dyDescent="0.25">
      <c r="B38" s="18" t="s">
        <v>322</v>
      </c>
      <c r="C38" s="40" t="str">
        <f t="shared" ca="1" si="0"/>
        <v/>
      </c>
      <c r="D38" s="40" t="str">
        <f t="shared" ca="1" si="1"/>
        <v/>
      </c>
      <c r="F38" s="37"/>
      <c r="G38" s="19"/>
      <c r="H38" s="19"/>
      <c r="I38" s="47"/>
      <c r="J38" s="19"/>
      <c r="K38" s="37"/>
      <c r="L38" s="19"/>
      <c r="M38" s="19"/>
      <c r="N38" s="19"/>
      <c r="O38" s="19"/>
      <c r="P38" s="19"/>
      <c r="Q38" s="24" t="s">
        <v>173</v>
      </c>
      <c r="R38" s="24" t="s">
        <v>174</v>
      </c>
    </row>
    <row r="39" spans="2:18" x14ac:dyDescent="0.25">
      <c r="B39" s="18" t="s">
        <v>323</v>
      </c>
      <c r="C39" s="40" t="str">
        <f t="shared" ca="1" si="0"/>
        <v/>
      </c>
      <c r="D39" s="40" t="str">
        <f t="shared" ca="1" si="1"/>
        <v/>
      </c>
      <c r="F39" s="49"/>
      <c r="G39" s="19"/>
      <c r="H39" s="19"/>
      <c r="J39" s="19"/>
      <c r="K39" s="37"/>
      <c r="L39" s="19"/>
      <c r="M39" s="19"/>
      <c r="N39" s="19"/>
      <c r="O39" s="19"/>
      <c r="P39" s="19"/>
      <c r="Q39" s="24" t="s">
        <v>175</v>
      </c>
      <c r="R39" s="24" t="s">
        <v>176</v>
      </c>
    </row>
    <row r="40" spans="2:18" x14ac:dyDescent="0.25">
      <c r="B40" s="18" t="s">
        <v>324</v>
      </c>
      <c r="C40" s="40" t="str">
        <f t="shared" ca="1" si="0"/>
        <v/>
      </c>
      <c r="D40" s="40" t="str">
        <f t="shared" ca="1" si="1"/>
        <v/>
      </c>
      <c r="F40" s="29"/>
      <c r="G40" s="19"/>
      <c r="H40" s="19"/>
      <c r="J40" s="19"/>
      <c r="K40" s="37"/>
      <c r="L40" s="19"/>
      <c r="M40" s="19"/>
      <c r="N40" s="19"/>
      <c r="O40" s="19"/>
      <c r="P40" s="19"/>
      <c r="Q40" s="24" t="s">
        <v>177</v>
      </c>
      <c r="R40" s="24" t="s">
        <v>178</v>
      </c>
    </row>
    <row r="41" spans="2:18" x14ac:dyDescent="0.25">
      <c r="B41" s="18" t="s">
        <v>325</v>
      </c>
      <c r="C41" s="40" t="str">
        <f t="shared" ca="1" si="0"/>
        <v/>
      </c>
      <c r="D41" s="40" t="str">
        <f t="shared" ca="1" si="1"/>
        <v/>
      </c>
      <c r="F41" s="19"/>
      <c r="G41" s="19"/>
      <c r="H41" s="19"/>
      <c r="I41" s="47"/>
      <c r="J41" s="19"/>
      <c r="K41" s="37"/>
      <c r="L41" s="19"/>
      <c r="M41" s="19"/>
      <c r="N41" s="19"/>
      <c r="O41" s="19"/>
      <c r="P41" s="19"/>
      <c r="Q41" s="24" t="s">
        <v>179</v>
      </c>
      <c r="R41" s="24" t="s">
        <v>180</v>
      </c>
    </row>
    <row r="42" spans="2:18" x14ac:dyDescent="0.25">
      <c r="B42" s="18" t="s">
        <v>326</v>
      </c>
      <c r="C42" s="40" t="str">
        <f t="shared" ca="1" si="0"/>
        <v/>
      </c>
      <c r="D42" s="40" t="str">
        <f t="shared" ca="1" si="1"/>
        <v/>
      </c>
      <c r="F42" s="19"/>
      <c r="G42" s="19"/>
      <c r="H42" s="19"/>
      <c r="I42" s="28"/>
      <c r="J42" s="19"/>
      <c r="K42" s="36"/>
      <c r="L42" s="19"/>
      <c r="M42" s="19"/>
      <c r="N42" s="19"/>
      <c r="O42" s="19"/>
      <c r="P42" s="19"/>
      <c r="Q42" s="24" t="s">
        <v>181</v>
      </c>
      <c r="R42" s="24" t="s">
        <v>182</v>
      </c>
    </row>
    <row r="43" spans="2:18" x14ac:dyDescent="0.25">
      <c r="B43" s="18" t="s">
        <v>327</v>
      </c>
      <c r="C43" s="40" t="str">
        <f t="shared" ca="1" si="0"/>
        <v/>
      </c>
      <c r="D43" s="40" t="str">
        <f t="shared" ca="1" si="1"/>
        <v/>
      </c>
      <c r="F43" s="19"/>
      <c r="G43" s="19"/>
      <c r="H43" s="19"/>
      <c r="I43" s="28"/>
      <c r="J43" s="19"/>
      <c r="K43" s="37"/>
      <c r="L43" s="19"/>
      <c r="M43" s="19"/>
      <c r="N43" s="19"/>
      <c r="O43" s="19"/>
      <c r="P43" s="19"/>
      <c r="Q43" s="24" t="s">
        <v>183</v>
      </c>
      <c r="R43" s="24" t="s">
        <v>184</v>
      </c>
    </row>
    <row r="44" spans="2:18" x14ac:dyDescent="0.25">
      <c r="B44" s="45" t="s">
        <v>328</v>
      </c>
      <c r="C44" s="40" t="str">
        <f t="shared" ca="1" si="0"/>
        <v/>
      </c>
      <c r="D44" s="40" t="str">
        <f t="shared" ca="1" si="1"/>
        <v/>
      </c>
      <c r="F44" s="19"/>
      <c r="G44" s="19"/>
      <c r="H44" s="19"/>
      <c r="I44" s="37"/>
      <c r="J44" s="19"/>
      <c r="K44" s="36"/>
      <c r="L44" s="19"/>
      <c r="M44" s="19"/>
      <c r="N44" s="19"/>
      <c r="O44" s="19"/>
      <c r="P44" s="19"/>
      <c r="Q44" s="24" t="s">
        <v>185</v>
      </c>
      <c r="R44" s="24" t="s">
        <v>186</v>
      </c>
    </row>
    <row r="45" spans="2:18" x14ac:dyDescent="0.25">
      <c r="B45" s="46" t="s">
        <v>329</v>
      </c>
      <c r="C45" s="40" t="str">
        <f t="shared" ca="1" si="0"/>
        <v/>
      </c>
      <c r="D45" s="40" t="str">
        <f t="shared" ca="1" si="1"/>
        <v/>
      </c>
      <c r="F45" s="19"/>
      <c r="G45" s="19"/>
      <c r="H45" s="19"/>
      <c r="I45" s="28"/>
      <c r="J45" s="19"/>
      <c r="K45" s="19"/>
      <c r="L45" s="19"/>
      <c r="M45" s="19"/>
      <c r="N45" s="19"/>
      <c r="O45" s="19"/>
      <c r="P45" s="19"/>
      <c r="Q45" s="24" t="s">
        <v>187</v>
      </c>
      <c r="R45" s="24" t="s">
        <v>188</v>
      </c>
    </row>
    <row r="46" spans="2:18" x14ac:dyDescent="0.25">
      <c r="B46" s="46" t="s">
        <v>330</v>
      </c>
      <c r="C46" s="40" t="str">
        <f t="shared" ca="1" si="0"/>
        <v/>
      </c>
      <c r="D46" s="40" t="str">
        <f t="shared" ca="1" si="1"/>
        <v/>
      </c>
      <c r="F46" s="19"/>
      <c r="G46" s="19"/>
      <c r="H46" s="19"/>
      <c r="I46" s="37"/>
      <c r="J46" s="19"/>
      <c r="K46" s="19"/>
      <c r="L46" s="19"/>
      <c r="M46" s="19"/>
      <c r="N46" s="19"/>
      <c r="O46" s="19"/>
      <c r="P46" s="19"/>
      <c r="Q46" s="24" t="s">
        <v>189</v>
      </c>
      <c r="R46" s="24" t="s">
        <v>190</v>
      </c>
    </row>
    <row r="47" spans="2:18" x14ac:dyDescent="0.25">
      <c r="B47" s="46" t="s">
        <v>331</v>
      </c>
      <c r="C47" s="40" t="str">
        <f t="shared" ca="1" si="0"/>
        <v/>
      </c>
      <c r="D47" s="40" t="str">
        <f t="shared" ca="1" si="1"/>
        <v/>
      </c>
      <c r="F47" s="19"/>
      <c r="G47" s="19"/>
      <c r="H47" s="19"/>
      <c r="I47" s="37"/>
      <c r="J47" s="19"/>
      <c r="K47" s="19"/>
      <c r="L47" s="19"/>
      <c r="M47" s="19"/>
      <c r="N47" s="19"/>
      <c r="O47" s="19"/>
      <c r="P47" s="19"/>
      <c r="Q47" s="24" t="s">
        <v>191</v>
      </c>
      <c r="R47" s="24" t="s">
        <v>192</v>
      </c>
    </row>
    <row r="48" spans="2:18" x14ac:dyDescent="0.25">
      <c r="F48" s="19"/>
      <c r="G48" s="19"/>
      <c r="H48" s="19"/>
      <c r="I48" s="36"/>
      <c r="J48" s="19"/>
      <c r="K48" s="19"/>
      <c r="L48" s="19"/>
      <c r="M48" s="19"/>
      <c r="N48" s="19"/>
      <c r="O48" s="19"/>
      <c r="P48" s="19"/>
      <c r="Q48" s="24" t="s">
        <v>193</v>
      </c>
      <c r="R48" s="24" t="s">
        <v>194</v>
      </c>
    </row>
    <row r="49" spans="6:18" x14ac:dyDescent="0.25">
      <c r="F49" s="19"/>
      <c r="G49" s="19"/>
      <c r="H49" s="19"/>
      <c r="I49" s="39"/>
      <c r="J49" s="19"/>
      <c r="K49" s="19"/>
      <c r="L49" s="19"/>
      <c r="M49" s="19"/>
      <c r="N49" s="19"/>
      <c r="O49" s="19"/>
      <c r="P49" s="19"/>
      <c r="Q49" s="24" t="s">
        <v>195</v>
      </c>
      <c r="R49" s="24" t="s">
        <v>196</v>
      </c>
    </row>
    <row r="50" spans="6:18" x14ac:dyDescent="0.25">
      <c r="F50" s="19"/>
      <c r="G50" s="19"/>
      <c r="H50" s="19"/>
      <c r="I50" s="39"/>
      <c r="J50" s="19"/>
      <c r="K50" s="19"/>
      <c r="L50" s="19"/>
      <c r="M50" s="19"/>
      <c r="N50" s="19"/>
      <c r="O50" s="19"/>
      <c r="P50" s="19"/>
      <c r="Q50" s="24" t="s">
        <v>197</v>
      </c>
      <c r="R50" s="24" t="s">
        <v>198</v>
      </c>
    </row>
    <row r="51" spans="6:18" x14ac:dyDescent="0.25">
      <c r="F51" s="19"/>
      <c r="G51" s="19"/>
      <c r="H51" s="19"/>
      <c r="I51" s="39"/>
      <c r="J51" s="19"/>
      <c r="K51" s="19"/>
      <c r="L51" s="19"/>
      <c r="M51" s="19"/>
      <c r="N51" s="19"/>
      <c r="O51" s="19"/>
      <c r="P51" s="19"/>
      <c r="Q51" s="24" t="s">
        <v>199</v>
      </c>
      <c r="R51" s="24" t="s">
        <v>200</v>
      </c>
    </row>
    <row r="52" spans="6:18" x14ac:dyDescent="0.25">
      <c r="F52" s="19"/>
      <c r="G52" s="19"/>
      <c r="H52" s="19"/>
      <c r="I52" s="39"/>
      <c r="J52" s="19"/>
      <c r="K52" s="19"/>
      <c r="L52" s="19"/>
      <c r="M52" s="19"/>
      <c r="N52" s="19"/>
      <c r="O52" s="19"/>
      <c r="P52" s="19"/>
      <c r="Q52" s="24" t="s">
        <v>201</v>
      </c>
      <c r="R52" s="24" t="s">
        <v>202</v>
      </c>
    </row>
    <row r="53" spans="6:18" x14ac:dyDescent="0.25"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24" t="s">
        <v>203</v>
      </c>
      <c r="R53" s="24" t="s">
        <v>204</v>
      </c>
    </row>
    <row r="54" spans="6:18" x14ac:dyDescent="0.25"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24" t="s">
        <v>205</v>
      </c>
      <c r="R54" s="24" t="s">
        <v>206</v>
      </c>
    </row>
    <row r="55" spans="6:18" x14ac:dyDescent="0.25"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24" t="s">
        <v>207</v>
      </c>
      <c r="R55" s="24" t="s">
        <v>208</v>
      </c>
    </row>
    <row r="56" spans="6:18" x14ac:dyDescent="0.25"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24" t="s">
        <v>209</v>
      </c>
      <c r="R56" s="24" t="s">
        <v>210</v>
      </c>
    </row>
    <row r="57" spans="6:18" x14ac:dyDescent="0.25"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24" t="s">
        <v>211</v>
      </c>
      <c r="R57" s="24" t="s">
        <v>212</v>
      </c>
    </row>
    <row r="58" spans="6:18" x14ac:dyDescent="0.25"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24" t="s">
        <v>213</v>
      </c>
      <c r="R58" s="24" t="s">
        <v>214</v>
      </c>
    </row>
    <row r="59" spans="6:18" x14ac:dyDescent="0.25"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24" t="s">
        <v>215</v>
      </c>
      <c r="R59" s="24" t="s">
        <v>216</v>
      </c>
    </row>
    <row r="60" spans="6:18" x14ac:dyDescent="0.25"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24" t="s">
        <v>217</v>
      </c>
      <c r="R60" s="24" t="s">
        <v>218</v>
      </c>
    </row>
    <row r="61" spans="6:18" x14ac:dyDescent="0.25"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24" t="s">
        <v>219</v>
      </c>
      <c r="R61" s="24" t="s">
        <v>220</v>
      </c>
    </row>
    <row r="62" spans="6:18" x14ac:dyDescent="0.25"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24" t="s">
        <v>221</v>
      </c>
      <c r="R62" s="24" t="s">
        <v>222</v>
      </c>
    </row>
    <row r="63" spans="6:18" x14ac:dyDescent="0.25"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24" t="s">
        <v>223</v>
      </c>
      <c r="R63" s="24" t="s">
        <v>224</v>
      </c>
    </row>
    <row r="64" spans="6:18" x14ac:dyDescent="0.25"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24" t="s">
        <v>225</v>
      </c>
      <c r="R64" s="24" t="s">
        <v>226</v>
      </c>
    </row>
    <row r="65" spans="6:18" x14ac:dyDescent="0.25"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24" t="s">
        <v>227</v>
      </c>
      <c r="R65" s="24" t="s">
        <v>228</v>
      </c>
    </row>
    <row r="66" spans="6:18" x14ac:dyDescent="0.25">
      <c r="F66" s="19"/>
      <c r="G66" s="19"/>
      <c r="H66" s="19"/>
      <c r="I66" s="39"/>
      <c r="J66" s="19"/>
      <c r="K66" s="19"/>
      <c r="L66" s="19"/>
      <c r="M66" s="19"/>
      <c r="N66" s="19"/>
      <c r="O66" s="19"/>
      <c r="P66" s="19"/>
      <c r="Q66" s="24" t="s">
        <v>229</v>
      </c>
      <c r="R66" s="24" t="s">
        <v>230</v>
      </c>
    </row>
    <row r="67" spans="6:18" x14ac:dyDescent="0.25">
      <c r="F67" s="19"/>
      <c r="G67" s="19"/>
      <c r="H67" s="19"/>
      <c r="I67" s="39"/>
      <c r="Q67" s="24" t="s">
        <v>231</v>
      </c>
      <c r="R67" s="24" t="s">
        <v>232</v>
      </c>
    </row>
    <row r="68" spans="6:18" x14ac:dyDescent="0.25">
      <c r="F68" s="19"/>
      <c r="G68" s="19"/>
      <c r="H68" s="19"/>
      <c r="I68" s="19"/>
      <c r="Q68" s="24" t="s">
        <v>233</v>
      </c>
      <c r="R68" s="24" t="s">
        <v>234</v>
      </c>
    </row>
    <row r="69" spans="6:18" x14ac:dyDescent="0.25">
      <c r="F69" s="19"/>
      <c r="G69" s="19"/>
      <c r="H69" s="19"/>
      <c r="I69" s="19"/>
      <c r="Q69" s="24" t="s">
        <v>235</v>
      </c>
      <c r="R69" s="24" t="s">
        <v>236</v>
      </c>
    </row>
    <row r="70" spans="6:18" x14ac:dyDescent="0.25">
      <c r="F70" s="19"/>
      <c r="G70" s="19"/>
      <c r="H70" s="19"/>
      <c r="I70" s="19"/>
      <c r="Q70" s="24" t="s">
        <v>237</v>
      </c>
      <c r="R70" s="24" t="s">
        <v>238</v>
      </c>
    </row>
    <row r="71" spans="6:18" x14ac:dyDescent="0.25">
      <c r="F71" s="19"/>
      <c r="G71" s="19"/>
      <c r="H71" s="19"/>
      <c r="I71" s="19"/>
      <c r="Q71" s="24" t="s">
        <v>239</v>
      </c>
      <c r="R71" s="24" t="s">
        <v>240</v>
      </c>
    </row>
    <row r="72" spans="6:18" x14ac:dyDescent="0.25">
      <c r="F72" s="19"/>
      <c r="G72" s="19"/>
      <c r="H72" s="19"/>
      <c r="I72" s="19"/>
      <c r="Q72" s="24" t="s">
        <v>241</v>
      </c>
      <c r="R72" s="24" t="s">
        <v>242</v>
      </c>
    </row>
    <row r="73" spans="6:18" x14ac:dyDescent="0.25">
      <c r="F73" s="19"/>
      <c r="G73" s="19"/>
      <c r="H73" s="19"/>
      <c r="I73" s="39"/>
      <c r="Q73" s="24" t="s">
        <v>243</v>
      </c>
      <c r="R73" s="24" t="s">
        <v>244</v>
      </c>
    </row>
    <row r="74" spans="6:18" x14ac:dyDescent="0.25">
      <c r="F74" s="19"/>
      <c r="G74" s="19"/>
      <c r="H74" s="19"/>
      <c r="I74" s="39"/>
      <c r="Q74" s="24" t="s">
        <v>245</v>
      </c>
      <c r="R74" s="24" t="s">
        <v>246</v>
      </c>
    </row>
    <row r="75" spans="6:18" x14ac:dyDescent="0.25">
      <c r="F75" s="19"/>
      <c r="G75" s="19"/>
      <c r="H75" s="19"/>
      <c r="I75" s="39"/>
      <c r="Q75" s="24" t="s">
        <v>247</v>
      </c>
      <c r="R75" s="24" t="s">
        <v>248</v>
      </c>
    </row>
    <row r="76" spans="6:18" x14ac:dyDescent="0.25">
      <c r="F76" s="19"/>
      <c r="G76" s="19"/>
      <c r="H76" s="19"/>
      <c r="I76" s="19"/>
      <c r="Q76" s="24" t="s">
        <v>249</v>
      </c>
      <c r="R76" s="24" t="s">
        <v>250</v>
      </c>
    </row>
    <row r="77" spans="6:18" x14ac:dyDescent="0.25">
      <c r="F77" s="19"/>
      <c r="G77" s="19"/>
      <c r="H77" s="19"/>
      <c r="I77" s="19"/>
      <c r="Q77" s="24" t="s">
        <v>251</v>
      </c>
      <c r="R77" s="24" t="s">
        <v>252</v>
      </c>
    </row>
    <row r="78" spans="6:18" x14ac:dyDescent="0.25">
      <c r="F78" s="19"/>
      <c r="G78" s="19"/>
      <c r="H78" s="19"/>
      <c r="I78" s="19"/>
      <c r="Q78" s="24" t="s">
        <v>253</v>
      </c>
      <c r="R78" s="24" t="s">
        <v>254</v>
      </c>
    </row>
    <row r="79" spans="6:18" x14ac:dyDescent="0.25">
      <c r="F79" s="19"/>
      <c r="G79" s="19"/>
      <c r="H79" s="19"/>
      <c r="I79" s="19"/>
      <c r="Q79" s="24" t="s">
        <v>255</v>
      </c>
      <c r="R79" s="24" t="s">
        <v>256</v>
      </c>
    </row>
    <row r="80" spans="6:18" x14ac:dyDescent="0.25">
      <c r="F80" s="19"/>
      <c r="G80" s="19"/>
      <c r="H80" s="19"/>
      <c r="I80" s="19"/>
      <c r="Q80" s="24" t="s">
        <v>257</v>
      </c>
      <c r="R80" s="24" t="s">
        <v>258</v>
      </c>
    </row>
    <row r="81" spans="6:18" x14ac:dyDescent="0.25">
      <c r="F81" s="19"/>
      <c r="G81" s="19"/>
      <c r="H81" s="19"/>
      <c r="I81" s="19"/>
      <c r="Q81" s="24" t="s">
        <v>259</v>
      </c>
      <c r="R81" s="24" t="s">
        <v>260</v>
      </c>
    </row>
    <row r="82" spans="6:18" x14ac:dyDescent="0.25">
      <c r="F82" s="19"/>
      <c r="G82" s="19"/>
      <c r="H82" s="19"/>
      <c r="I82" s="19"/>
      <c r="Q82" s="24" t="s">
        <v>261</v>
      </c>
      <c r="R82" s="24" t="s">
        <v>262</v>
      </c>
    </row>
    <row r="83" spans="6:18" x14ac:dyDescent="0.25">
      <c r="F83" s="19"/>
      <c r="G83" s="19"/>
      <c r="H83" s="19"/>
      <c r="I83" s="19"/>
      <c r="Q83" s="24" t="s">
        <v>263</v>
      </c>
      <c r="R83" s="24" t="s">
        <v>264</v>
      </c>
    </row>
    <row r="84" spans="6:18" x14ac:dyDescent="0.25">
      <c r="F84" s="19"/>
      <c r="G84" s="19"/>
      <c r="H84" s="19"/>
      <c r="I84" s="19"/>
      <c r="Q84" s="24" t="s">
        <v>265</v>
      </c>
      <c r="R84" s="24" t="s">
        <v>266</v>
      </c>
    </row>
    <row r="85" spans="6:18" x14ac:dyDescent="0.25">
      <c r="F85" s="19"/>
      <c r="G85" s="19"/>
      <c r="H85" s="19"/>
      <c r="I85" s="19"/>
      <c r="Q85" s="24" t="s">
        <v>267</v>
      </c>
      <c r="R85" s="24" t="s">
        <v>268</v>
      </c>
    </row>
    <row r="86" spans="6:18" x14ac:dyDescent="0.25">
      <c r="F86" s="19"/>
      <c r="G86" s="19"/>
      <c r="H86" s="19"/>
      <c r="I86" s="19"/>
      <c r="Q86" s="24" t="s">
        <v>269</v>
      </c>
      <c r="R86" s="24" t="s">
        <v>270</v>
      </c>
    </row>
    <row r="87" spans="6:18" x14ac:dyDescent="0.25">
      <c r="F87" s="19"/>
      <c r="G87" s="19"/>
      <c r="H87" s="19"/>
      <c r="I87" s="19"/>
      <c r="Q87" s="24" t="s">
        <v>271</v>
      </c>
      <c r="R87" s="24" t="s">
        <v>272</v>
      </c>
    </row>
    <row r="88" spans="6:18" x14ac:dyDescent="0.25">
      <c r="F88" s="19"/>
      <c r="G88" s="19"/>
      <c r="H88" s="19"/>
      <c r="I88" s="19"/>
      <c r="Q88" s="24" t="s">
        <v>273</v>
      </c>
      <c r="R88" s="24" t="s">
        <v>274</v>
      </c>
    </row>
    <row r="89" spans="6:18" x14ac:dyDescent="0.25">
      <c r="F89" s="19"/>
      <c r="G89" s="19"/>
      <c r="H89" s="19"/>
      <c r="I89" s="19"/>
      <c r="Q89" s="24" t="s">
        <v>275</v>
      </c>
      <c r="R89" s="24" t="s">
        <v>276</v>
      </c>
    </row>
    <row r="90" spans="6:18" x14ac:dyDescent="0.25">
      <c r="F90" s="19"/>
      <c r="G90" s="19"/>
      <c r="H90" s="19"/>
      <c r="I90" s="19"/>
      <c r="Q90" s="24" t="s">
        <v>277</v>
      </c>
      <c r="R90" s="24" t="s">
        <v>278</v>
      </c>
    </row>
    <row r="91" spans="6:18" x14ac:dyDescent="0.25">
      <c r="Q91" s="24" t="s">
        <v>279</v>
      </c>
      <c r="R91" s="24" t="s">
        <v>280</v>
      </c>
    </row>
    <row r="92" spans="6:18" x14ac:dyDescent="0.25">
      <c r="Q92" s="24" t="s">
        <v>281</v>
      </c>
      <c r="R92" s="24" t="s">
        <v>282</v>
      </c>
    </row>
    <row r="93" spans="6:18" x14ac:dyDescent="0.25">
      <c r="Q93" s="24" t="s">
        <v>283</v>
      </c>
      <c r="R93" s="24" t="s">
        <v>284</v>
      </c>
    </row>
    <row r="94" spans="6:18" x14ac:dyDescent="0.25">
      <c r="Q94" s="24" t="s">
        <v>285</v>
      </c>
      <c r="R94" s="24" t="s">
        <v>286</v>
      </c>
    </row>
    <row r="95" spans="6:18" x14ac:dyDescent="0.25">
      <c r="Q95" s="24" t="s">
        <v>287</v>
      </c>
      <c r="R95" s="24" t="s">
        <v>288</v>
      </c>
    </row>
    <row r="96" spans="6:18" x14ac:dyDescent="0.25">
      <c r="Q96" s="24" t="s">
        <v>289</v>
      </c>
      <c r="R96" s="24" t="s">
        <v>290</v>
      </c>
    </row>
    <row r="97" spans="17:18" x14ac:dyDescent="0.25">
      <c r="Q97" s="24" t="s">
        <v>291</v>
      </c>
      <c r="R97" s="24" t="s">
        <v>292</v>
      </c>
    </row>
    <row r="98" spans="17:18" x14ac:dyDescent="0.25">
      <c r="Q98" s="44" t="s">
        <v>308</v>
      </c>
      <c r="R98" s="24" t="s">
        <v>295</v>
      </c>
    </row>
    <row r="99" spans="17:18" x14ac:dyDescent="0.25">
      <c r="Q99" s="44" t="s">
        <v>309</v>
      </c>
      <c r="R99" s="24" t="s">
        <v>296</v>
      </c>
    </row>
    <row r="100" spans="17:18" x14ac:dyDescent="0.25">
      <c r="Q100" s="44" t="s">
        <v>310</v>
      </c>
      <c r="R100" s="24" t="s">
        <v>297</v>
      </c>
    </row>
    <row r="101" spans="17:18" x14ac:dyDescent="0.25">
      <c r="Q101" s="44" t="s">
        <v>306</v>
      </c>
      <c r="R101" s="24" t="s">
        <v>294</v>
      </c>
    </row>
    <row r="102" spans="17:18" x14ac:dyDescent="0.25">
      <c r="Q102" s="44" t="s">
        <v>307</v>
      </c>
      <c r="R102" s="24" t="s">
        <v>298</v>
      </c>
    </row>
    <row r="103" spans="17:18" x14ac:dyDescent="0.25">
      <c r="Q103" s="44" t="s">
        <v>304</v>
      </c>
      <c r="R103" s="24" t="s">
        <v>293</v>
      </c>
    </row>
    <row r="104" spans="17:18" x14ac:dyDescent="0.25">
      <c r="Q104" s="44" t="s">
        <v>311</v>
      </c>
      <c r="R104" s="24" t="s">
        <v>299</v>
      </c>
    </row>
    <row r="105" spans="17:18" x14ac:dyDescent="0.25">
      <c r="Q105" s="44" t="s">
        <v>305</v>
      </c>
      <c r="R105" s="24" t="s">
        <v>300</v>
      </c>
    </row>
    <row r="106" spans="17:18" x14ac:dyDescent="0.25">
      <c r="Q106" s="44" t="s">
        <v>312</v>
      </c>
      <c r="R106" s="24" t="s">
        <v>301</v>
      </c>
    </row>
    <row r="107" spans="17:18" x14ac:dyDescent="0.25">
      <c r="Q107" s="44" t="s">
        <v>313</v>
      </c>
      <c r="R107" s="24" t="s">
        <v>302</v>
      </c>
    </row>
    <row r="108" spans="17:18" x14ac:dyDescent="0.25">
      <c r="Q108" s="44" t="s">
        <v>314</v>
      </c>
      <c r="R108" s="24" t="s">
        <v>303</v>
      </c>
    </row>
    <row r="109" spans="17:18" x14ac:dyDescent="0.25">
      <c r="Q109" s="44" t="s">
        <v>335</v>
      </c>
      <c r="R109" s="24" t="s">
        <v>334</v>
      </c>
    </row>
  </sheetData>
  <mergeCells count="1">
    <mergeCell ref="C19:D1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7030A0"/>
    <pageSetUpPr fitToPage="1"/>
  </sheetPr>
  <dimension ref="A1:H36"/>
  <sheetViews>
    <sheetView showGridLines="0" zoomScaleNormal="100" workbookViewId="0">
      <pane xSplit="1" topLeftCell="B1" activePane="topRight" state="frozen"/>
      <selection activeCell="F7" sqref="F7:H7"/>
      <selection pane="topRight" activeCell="H9" sqref="H9"/>
    </sheetView>
  </sheetViews>
  <sheetFormatPr baseColWidth="10" defaultColWidth="11.42578125" defaultRowHeight="15" x14ac:dyDescent="0.25"/>
  <cols>
    <col min="1" max="1" width="9.7109375" style="2" customWidth="1"/>
    <col min="2" max="2" width="5.85546875" style="2" customWidth="1"/>
    <col min="3" max="3" width="22.7109375" style="2" customWidth="1"/>
    <col min="4" max="4" width="19.140625" style="2" customWidth="1"/>
    <col min="5" max="5" width="15.42578125" style="2" customWidth="1"/>
    <col min="6" max="6" width="15.5703125" style="2" customWidth="1"/>
    <col min="7" max="7" width="33.85546875" style="2" customWidth="1"/>
    <col min="8" max="8" width="15.42578125" style="2" customWidth="1"/>
    <col min="9" max="16384" width="11.42578125" style="2"/>
  </cols>
  <sheetData>
    <row r="1" spans="1:8" ht="47.25" customHeight="1" x14ac:dyDescent="0.25">
      <c r="C1" s="107"/>
      <c r="D1" s="107"/>
      <c r="E1" s="107"/>
      <c r="F1" s="107"/>
      <c r="G1" s="107"/>
    </row>
    <row r="2" spans="1:8" ht="30.75" customHeight="1" x14ac:dyDescent="0.25">
      <c r="B2" s="110"/>
      <c r="C2" s="110"/>
      <c r="D2" s="110"/>
      <c r="E2" s="66"/>
      <c r="F2" s="66"/>
      <c r="G2" s="67"/>
    </row>
    <row r="3" spans="1:8" ht="15" customHeight="1" thickBot="1" x14ac:dyDescent="0.3"/>
    <row r="4" spans="1:8" ht="32.25" customHeight="1" x14ac:dyDescent="0.25">
      <c r="A4" s="111" t="s">
        <v>97</v>
      </c>
      <c r="B4" s="113" t="s">
        <v>340</v>
      </c>
      <c r="C4" s="115" t="s">
        <v>101</v>
      </c>
      <c r="D4" s="116"/>
      <c r="E4" s="117" t="s">
        <v>84</v>
      </c>
      <c r="F4" s="119" t="s">
        <v>85</v>
      </c>
      <c r="G4" s="105" t="s">
        <v>341</v>
      </c>
      <c r="H4" s="108" t="s">
        <v>339</v>
      </c>
    </row>
    <row r="5" spans="1:8" ht="30" customHeight="1" thickBot="1" x14ac:dyDescent="0.3">
      <c r="A5" s="112"/>
      <c r="B5" s="114"/>
      <c r="C5" s="68" t="s">
        <v>86</v>
      </c>
      <c r="D5" s="68" t="s">
        <v>87</v>
      </c>
      <c r="E5" s="118"/>
      <c r="F5" s="120"/>
      <c r="G5" s="106"/>
      <c r="H5" s="109"/>
    </row>
    <row r="6" spans="1:8" s="11" customFormat="1" ht="18" customHeight="1" x14ac:dyDescent="0.25">
      <c r="A6" s="69" t="s">
        <v>93</v>
      </c>
      <c r="B6" s="70" t="str">
        <f>'Fiche 01'!$K$6</f>
        <v/>
      </c>
      <c r="C6" s="71" t="str">
        <f>IF('Fiche 01'!$C$7="","",'Fiche 01'!$C$7)</f>
        <v/>
      </c>
      <c r="D6" s="71" t="str">
        <f>IF('Fiche 01'!$F$7="","",'Fiche 01'!$F$7)</f>
        <v/>
      </c>
      <c r="E6" s="72" t="str">
        <f>IF('Fiche 01'!$D$14="","",'Fiche 01'!$D$14)</f>
        <v/>
      </c>
      <c r="F6" s="72" t="str">
        <f>IF('Fiche 01'!$D$15="","",'Fiche 01'!$D$15)</f>
        <v/>
      </c>
      <c r="G6" s="73" t="str">
        <f>IF('Fiche 01'!$D$16="","",'Fiche 01'!$D$16)</f>
        <v/>
      </c>
      <c r="H6" s="74" t="e">
        <f>IF('Fiche 01'!#REF!="","",'Fiche 01'!#REF!)</f>
        <v>#REF!</v>
      </c>
    </row>
    <row r="7" spans="1:8" s="11" customFormat="1" ht="18" customHeight="1" x14ac:dyDescent="0.25">
      <c r="A7" s="69" t="s">
        <v>94</v>
      </c>
      <c r="B7" s="75" t="str">
        <f>'Fiche 02'!$K$6</f>
        <v/>
      </c>
      <c r="C7" s="71" t="str">
        <f>IF('Fiche 02'!$C$7="","",'Fiche 02'!$C$7)</f>
        <v/>
      </c>
      <c r="D7" s="71" t="str">
        <f>IF('Fiche 02'!$F$7="","",'Fiche 02'!$F$7)</f>
        <v/>
      </c>
      <c r="E7" s="72" t="str">
        <f>IF('Fiche 02'!$D$14="","",'Fiche 02'!$D$14)</f>
        <v/>
      </c>
      <c r="F7" s="72" t="str">
        <f>IF('Fiche 02'!$D$15="","",'Fiche 02'!$D$15)</f>
        <v/>
      </c>
      <c r="G7" s="73" t="str">
        <f>IF('Fiche 02'!$D$16="","",'Fiche 02'!$D$16)</f>
        <v/>
      </c>
      <c r="H7" s="74" t="e">
        <f>IF('Fiche 02'!#REF!="","",'Fiche 02'!#REF!)</f>
        <v>#REF!</v>
      </c>
    </row>
    <row r="8" spans="1:8" s="11" customFormat="1" ht="18" customHeight="1" x14ac:dyDescent="0.25">
      <c r="A8" s="69" t="s">
        <v>95</v>
      </c>
      <c r="B8" s="75" t="str">
        <f>'Fiche 03'!$K$6</f>
        <v/>
      </c>
      <c r="C8" s="71" t="str">
        <f>IF('Fiche 03'!$C$7="","",'Fiche 03'!$C$7)</f>
        <v/>
      </c>
      <c r="D8" s="71" t="str">
        <f>IF('Fiche 03'!$F$7="","",'Fiche 03'!$F$7)</f>
        <v/>
      </c>
      <c r="E8" s="72" t="str">
        <f>IF('Fiche 03'!$D$14="","",'Fiche 03'!$D$14)</f>
        <v/>
      </c>
      <c r="F8" s="72" t="str">
        <f>IF('Fiche 03'!$D$15="","",'Fiche 03'!$D$15)</f>
        <v/>
      </c>
      <c r="G8" s="73" t="str">
        <f>IF('Fiche 03'!$D$16="","",'Fiche 03'!$D$16)</f>
        <v/>
      </c>
      <c r="H8" s="74" t="e">
        <f>IF('Fiche 03'!#REF!="","",'Fiche 03'!#REF!)</f>
        <v>#REF!</v>
      </c>
    </row>
    <row r="9" spans="1:8" s="11" customFormat="1" ht="18" customHeight="1" x14ac:dyDescent="0.25">
      <c r="A9" s="69" t="s">
        <v>96</v>
      </c>
      <c r="B9" s="75" t="str">
        <f>'Fiche 03'!$K$6</f>
        <v/>
      </c>
      <c r="C9" s="71" t="str">
        <f>IF('Fiche 03'!$C$7="","",'Fiche 03'!$C$7)</f>
        <v/>
      </c>
      <c r="D9" s="71" t="str">
        <f>IF('Fiche 03'!$F$7="","",'Fiche 03'!$F$7)</f>
        <v/>
      </c>
      <c r="E9" s="72" t="str">
        <f>IF('Fiche 03'!$D$14="","",'Fiche 03'!$D$14)</f>
        <v/>
      </c>
      <c r="F9" s="72" t="str">
        <f>IF('Fiche 03'!$D$15="","",'Fiche 03'!$D$15)</f>
        <v/>
      </c>
      <c r="G9" s="73" t="str">
        <f>IF('Fiche 03'!$D$16="","",'Fiche 03'!$D$16)</f>
        <v/>
      </c>
      <c r="H9" s="74" t="e">
        <f>IF('Fiche 03'!#REF!="","",'Fiche 03'!#REF!)</f>
        <v>#REF!</v>
      </c>
    </row>
    <row r="10" spans="1:8" s="11" customFormat="1" ht="18" customHeight="1" x14ac:dyDescent="0.25">
      <c r="A10" s="77"/>
      <c r="B10" s="78"/>
      <c r="C10" s="79"/>
      <c r="D10" s="79"/>
      <c r="E10" s="81"/>
      <c r="F10" s="81"/>
      <c r="G10" s="80"/>
      <c r="H10" s="78"/>
    </row>
    <row r="11" spans="1:8" ht="18" customHeight="1" x14ac:dyDescent="0.25">
      <c r="A11" s="77"/>
      <c r="B11" s="78"/>
      <c r="C11" s="79"/>
      <c r="D11" s="79"/>
      <c r="E11" s="81"/>
      <c r="F11" s="81"/>
      <c r="G11" s="80"/>
      <c r="H11" s="78"/>
    </row>
    <row r="12" spans="1:8" ht="18" customHeight="1" x14ac:dyDescent="0.25">
      <c r="A12" s="77"/>
      <c r="B12" s="78"/>
      <c r="C12" s="79"/>
      <c r="D12" s="79"/>
      <c r="E12" s="81"/>
      <c r="F12" s="81"/>
      <c r="G12" s="80"/>
      <c r="H12" s="78"/>
    </row>
    <row r="13" spans="1:8" ht="18" customHeight="1" x14ac:dyDescent="0.25">
      <c r="A13" s="77"/>
      <c r="B13" s="78"/>
      <c r="C13" s="79"/>
      <c r="D13" s="79"/>
      <c r="E13" s="81"/>
      <c r="F13" s="81"/>
      <c r="G13" s="80"/>
      <c r="H13" s="78"/>
    </row>
    <row r="14" spans="1:8" ht="18" customHeight="1" x14ac:dyDescent="0.25">
      <c r="A14" s="77"/>
      <c r="B14" s="78"/>
      <c r="C14" s="79"/>
      <c r="D14" s="79"/>
      <c r="E14" s="81"/>
      <c r="F14" s="81"/>
      <c r="G14" s="80"/>
      <c r="H14" s="78"/>
    </row>
    <row r="15" spans="1:8" ht="18" customHeight="1" x14ac:dyDescent="0.25">
      <c r="A15" s="77"/>
      <c r="B15" s="77"/>
      <c r="C15" s="79"/>
      <c r="D15" s="79"/>
      <c r="E15" s="81"/>
      <c r="F15" s="81"/>
      <c r="G15" s="80"/>
      <c r="H15" s="82"/>
    </row>
    <row r="16" spans="1:8" ht="18" customHeight="1" x14ac:dyDescent="0.25">
      <c r="A16" s="77"/>
      <c r="B16" s="77"/>
      <c r="C16" s="79"/>
      <c r="D16" s="79"/>
      <c r="E16" s="81"/>
      <c r="F16" s="81"/>
      <c r="G16" s="80"/>
      <c r="H16" s="82"/>
    </row>
    <row r="17" spans="1:8" ht="18" customHeight="1" x14ac:dyDescent="0.25">
      <c r="A17" s="77"/>
      <c r="B17" s="77"/>
      <c r="C17" s="79"/>
      <c r="D17" s="79"/>
      <c r="E17" s="81"/>
      <c r="F17" s="81"/>
      <c r="G17" s="80"/>
      <c r="H17" s="82"/>
    </row>
    <row r="18" spans="1:8" ht="18" customHeight="1" x14ac:dyDescent="0.25">
      <c r="A18" s="77"/>
      <c r="B18" s="77"/>
      <c r="C18" s="79"/>
      <c r="D18" s="79"/>
      <c r="E18" s="81"/>
      <c r="F18" s="81"/>
      <c r="G18" s="80"/>
      <c r="H18" s="82"/>
    </row>
    <row r="19" spans="1:8" ht="18" customHeight="1" x14ac:dyDescent="0.25">
      <c r="A19" s="77"/>
      <c r="B19" s="77"/>
      <c r="C19" s="79"/>
      <c r="D19" s="79"/>
      <c r="E19" s="81"/>
      <c r="F19" s="81"/>
      <c r="G19" s="80"/>
      <c r="H19" s="82"/>
    </row>
    <row r="20" spans="1:8" x14ac:dyDescent="0.25">
      <c r="A20" s="77"/>
      <c r="B20" s="77"/>
      <c r="C20" s="79"/>
      <c r="D20" s="79"/>
      <c r="E20" s="81"/>
      <c r="F20" s="81"/>
      <c r="G20" s="80"/>
      <c r="H20" s="82"/>
    </row>
    <row r="21" spans="1:8" x14ac:dyDescent="0.25">
      <c r="A21" s="77"/>
      <c r="B21" s="77"/>
      <c r="C21" s="79"/>
      <c r="D21" s="79"/>
      <c r="E21" s="81"/>
      <c r="F21" s="81"/>
      <c r="G21" s="80"/>
      <c r="H21" s="82"/>
    </row>
    <row r="22" spans="1:8" x14ac:dyDescent="0.25">
      <c r="A22" s="77"/>
      <c r="B22" s="77"/>
      <c r="C22" s="79"/>
      <c r="D22" s="79"/>
      <c r="E22" s="81"/>
      <c r="F22" s="81"/>
      <c r="G22" s="80"/>
      <c r="H22" s="82"/>
    </row>
    <row r="26" spans="1:8" ht="45" customHeight="1" x14ac:dyDescent="0.25">
      <c r="D26" s="76"/>
      <c r="E26" s="76"/>
      <c r="F26" s="76"/>
    </row>
    <row r="27" spans="1:8" x14ac:dyDescent="0.25">
      <c r="D27" s="76"/>
      <c r="E27" s="76"/>
      <c r="F27" s="76"/>
    </row>
    <row r="28" spans="1:8" x14ac:dyDescent="0.25">
      <c r="D28" s="76"/>
      <c r="E28" s="76"/>
      <c r="F28" s="76"/>
    </row>
    <row r="29" spans="1:8" x14ac:dyDescent="0.25">
      <c r="D29" s="76"/>
      <c r="E29" s="76"/>
      <c r="F29" s="76"/>
    </row>
    <row r="30" spans="1:8" x14ac:dyDescent="0.25">
      <c r="D30" s="76"/>
      <c r="E30" s="76"/>
      <c r="F30" s="76"/>
    </row>
    <row r="31" spans="1:8" x14ac:dyDescent="0.25">
      <c r="D31" s="76"/>
      <c r="E31" s="76"/>
      <c r="F31" s="76"/>
    </row>
    <row r="32" spans="1:8" x14ac:dyDescent="0.25">
      <c r="D32" s="76"/>
      <c r="E32" s="76"/>
      <c r="F32" s="76"/>
    </row>
    <row r="33" spans="4:6" x14ac:dyDescent="0.25">
      <c r="D33" s="76"/>
      <c r="E33" s="76"/>
      <c r="F33" s="76"/>
    </row>
    <row r="34" spans="4:6" x14ac:dyDescent="0.25">
      <c r="D34" s="76"/>
      <c r="E34" s="76"/>
      <c r="F34" s="76"/>
    </row>
    <row r="35" spans="4:6" x14ac:dyDescent="0.25">
      <c r="D35" s="76"/>
      <c r="E35" s="76"/>
      <c r="F35" s="76"/>
    </row>
    <row r="36" spans="4:6" x14ac:dyDescent="0.25">
      <c r="D36" s="76"/>
      <c r="E36" s="76"/>
      <c r="F36" s="76"/>
    </row>
  </sheetData>
  <sheetProtection sort="0" autoFilter="0"/>
  <autoFilter ref="A4:H22">
    <filterColumn colId="2" showButton="0"/>
  </autoFilter>
  <mergeCells count="9">
    <mergeCell ref="G4:G5"/>
    <mergeCell ref="C1:G1"/>
    <mergeCell ref="H4:H5"/>
    <mergeCell ref="B2:D2"/>
    <mergeCell ref="A4:A5"/>
    <mergeCell ref="B4:B5"/>
    <mergeCell ref="C4:D4"/>
    <mergeCell ref="E4:E5"/>
    <mergeCell ref="F4:F5"/>
  </mergeCells>
  <conditionalFormatting sqref="A6:G9">
    <cfRule type="expression" dxfId="1" priority="12">
      <formula>MOD(ROW(),2)</formula>
    </cfRule>
  </conditionalFormatting>
  <conditionalFormatting sqref="H6:H9">
    <cfRule type="expression" dxfId="0" priority="3">
      <formula>MOD(ROW(),2)</formula>
    </cfRule>
  </conditionalFormatting>
  <pageMargins left="0" right="0" top="0.55118110236220474" bottom="0.55118110236220474" header="0.31496062992125984" footer="0.31496062992125984"/>
  <pageSetup paperSize="8" scale="79" orientation="landscape" r:id="rId1"/>
  <headerFooter>
    <oddHeader>&amp;LInspection de Tsingoni</oddHeader>
    <oddFooter>&amp;R&amp;"-,Italique"&amp;9BESSEAU Bruno I.A.I de Tsingoni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19</vt:i4>
      </vt:variant>
    </vt:vector>
  </HeadingPairs>
  <TitlesOfParts>
    <vt:vector size="25" baseType="lpstr">
      <vt:lpstr>Fiche 01</vt:lpstr>
      <vt:lpstr>Fiche 02</vt:lpstr>
      <vt:lpstr>Fiche 03</vt:lpstr>
      <vt:lpstr>Fiche 04</vt:lpstr>
      <vt:lpstr>divers</vt:lpstr>
      <vt:lpstr>synthese</vt:lpstr>
      <vt:lpstr>Acoua</vt:lpstr>
      <vt:lpstr>Bandraboua</vt:lpstr>
      <vt:lpstr>Bandrélé</vt:lpstr>
      <vt:lpstr>Bouéni</vt:lpstr>
      <vt:lpstr>Chiconi</vt:lpstr>
      <vt:lpstr>Chirongui</vt:lpstr>
      <vt:lpstr>Communes</vt:lpstr>
      <vt:lpstr>Dembéni</vt:lpstr>
      <vt:lpstr>departements</vt:lpstr>
      <vt:lpstr>Dzaoudzi_Labattoir</vt:lpstr>
      <vt:lpstr>KaniKéli</vt:lpstr>
      <vt:lpstr>Koungou</vt:lpstr>
      <vt:lpstr>Mamoudzou</vt:lpstr>
      <vt:lpstr>Mtsamboro</vt:lpstr>
      <vt:lpstr>MTsangamouji</vt:lpstr>
      <vt:lpstr>Ouangani</vt:lpstr>
      <vt:lpstr>Pamandzi</vt:lpstr>
      <vt:lpstr>Sada</vt:lpstr>
      <vt:lpstr>Tsingoni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Fiche renseigmt</dc:title>
  <dc:creator>BESSEAU Bruno IAI</dc:creator>
  <cp:lastModifiedBy>Noël D</cp:lastModifiedBy>
  <cp:lastPrinted>2020-06-18T12:46:21Z</cp:lastPrinted>
  <dcterms:created xsi:type="dcterms:W3CDTF">2020-05-20T09:08:44Z</dcterms:created>
  <dcterms:modified xsi:type="dcterms:W3CDTF">2021-10-07T09:23:54Z</dcterms:modified>
  <cp:category>IEN TSINGONI</cp:category>
</cp:coreProperties>
</file>