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General" sheetId="1" r:id="rId1"/>
    <sheet name="Orga_WP" sheetId="2" r:id="rId2"/>
    <sheet name="Orga_Q" sheetId="3" r:id="rId3"/>
    <sheet name="Orga_listes-SO" sheetId="4" r:id="rId4"/>
    <sheet name="Ressource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" i="2"/>
  <c r="A3" i="2"/>
  <c r="A4" i="2"/>
  <c r="A5" i="2"/>
  <c r="H2" i="1"/>
  <c r="H3" i="1"/>
  <c r="H4" i="1"/>
  <c r="H5" i="1"/>
  <c r="H6" i="1"/>
  <c r="A7" i="2" s="1"/>
  <c r="H7" i="1"/>
  <c r="H8" i="1"/>
  <c r="H9" i="1"/>
  <c r="H10" i="1"/>
  <c r="H11" i="1"/>
  <c r="H12" i="1"/>
  <c r="H13" i="1"/>
  <c r="H14" i="1"/>
  <c r="H15" i="1"/>
  <c r="H16" i="1"/>
  <c r="A14" i="2" l="1"/>
  <c r="A18" i="2"/>
  <c r="A10" i="2"/>
  <c r="A6" i="2"/>
  <c r="A17" i="2"/>
  <c r="A9" i="2"/>
  <c r="A16" i="2"/>
  <c r="A12" i="2"/>
  <c r="A8" i="2"/>
  <c r="A13" i="2"/>
  <c r="A19" i="2"/>
  <c r="A15" i="2"/>
  <c r="A11" i="2"/>
</calcChain>
</file>

<file path=xl/sharedStrings.xml><?xml version="1.0" encoding="utf-8"?>
<sst xmlns="http://schemas.openxmlformats.org/spreadsheetml/2006/main" count="78" uniqueCount="34">
  <si>
    <t>Nom organisation / personnalité</t>
  </si>
  <si>
    <t>Lien</t>
  </si>
  <si>
    <t>Contributeur principal</t>
  </si>
  <si>
    <t xml:space="preserve">Date de création </t>
  </si>
  <si>
    <t xml:space="preserve">Date dernière mise à jour </t>
  </si>
  <si>
    <t>Colonne1</t>
  </si>
  <si>
    <t>Organisations réponses questionnaire</t>
  </si>
  <si>
    <t>Liste organisations SO</t>
  </si>
  <si>
    <t>Organisations dans Wordpress</t>
  </si>
  <si>
    <t>Organisations statuts</t>
  </si>
  <si>
    <t xml:space="preserve">cS </t>
  </si>
  <si>
    <t>DE</t>
  </si>
  <si>
    <t>RC</t>
  </si>
  <si>
    <t>SC E</t>
  </si>
  <si>
    <t>O</t>
  </si>
  <si>
    <t>RA</t>
  </si>
  <si>
    <t>SO</t>
  </si>
  <si>
    <t>Ke Ee</t>
  </si>
  <si>
    <t>GO FR</t>
  </si>
  <si>
    <t>OA</t>
  </si>
  <si>
    <t>LR</t>
  </si>
  <si>
    <t>VZ</t>
  </si>
  <si>
    <t>JFN</t>
  </si>
  <si>
    <t>GB</t>
  </si>
  <si>
    <t>PM</t>
  </si>
  <si>
    <t>MD</t>
  </si>
  <si>
    <t>Test1</t>
  </si>
  <si>
    <t>Test2</t>
  </si>
  <si>
    <t>Test3</t>
  </si>
  <si>
    <t>Test4</t>
  </si>
  <si>
    <t>RH</t>
  </si>
  <si>
    <t>Statut</t>
  </si>
  <si>
    <t xml:space="preserve">Contributeur suppléants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</si>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</sst>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theme="5"/>
      </patternFill>
    </fill>
    <fill>
      <patternFill patternType="solid">
        <fgColor theme="8" tint="-0.499984740745262"/>
        <bgColor theme="5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7">
    <border>
      <left/>
      <right/>
      <top/>
      <bottom/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1"/>
    <xf numFmtId="14" fontId="0" fillId="0" borderId="0" xfId="0" applyNumberFormat="1"/>
    <xf numFmtId="0" fontId="2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7" fillId="0" borderId="0" xfId="0" applyFont="1"/>
    <xf numFmtId="0" fontId="1" fillId="5" borderId="4" xfId="0" applyFont="1" applyFill="1" applyBorder="1"/>
    <xf numFmtId="0" fontId="1" fillId="5" borderId="5" xfId="0" applyFont="1" applyFill="1" applyBorder="1"/>
    <xf numFmtId="0" fontId="1" fillId="5" borderId="6" xfId="0" applyFont="1" applyFill="1" applyBorder="1"/>
    <xf numFmtId="0" fontId="8" fillId="6" borderId="4" xfId="0" applyFont="1" applyFill="1" applyBorder="1"/>
    <xf numFmtId="0" fontId="4" fillId="6" borderId="5" xfId="0" applyFont="1" applyFill="1" applyBorder="1"/>
    <xf numFmtId="0" fontId="6" fillId="6" borderId="5" xfId="1" applyFont="1" applyFill="1" applyBorder="1"/>
    <xf numFmtId="0" fontId="0" fillId="6" borderId="5" xfId="0" applyFont="1" applyFill="1" applyBorder="1"/>
    <xf numFmtId="14" fontId="0" fillId="6" borderId="5" xfId="0" applyNumberFormat="1" applyFont="1" applyFill="1" applyBorder="1"/>
    <xf numFmtId="0" fontId="0" fillId="6" borderId="6" xfId="0" applyFont="1" applyFill="1" applyBorder="1"/>
    <xf numFmtId="0" fontId="4" fillId="0" borderId="5" xfId="0" applyFont="1" applyBorder="1"/>
    <xf numFmtId="0" fontId="6" fillId="0" borderId="5" xfId="1" applyFont="1" applyBorder="1"/>
    <xf numFmtId="0" fontId="0" fillId="0" borderId="5" xfId="0" applyFont="1" applyBorder="1"/>
    <xf numFmtId="0" fontId="0" fillId="0" borderId="6" xfId="0" applyFont="1" applyBorder="1"/>
    <xf numFmtId="0" fontId="9" fillId="0" borderId="0" xfId="0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14">
    <dxf>
      <font>
        <b/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0" formatCode="General"/>
    </dxf>
    <dxf>
      <numFmt numFmtId="0" formatCode="General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9" tint="-0.499984740745262"/>
        </patternFill>
      </fill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8" tint="-0.499984740745262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H16" totalsRowShown="0">
  <autoFilter ref="A1:H16"/>
  <tableColumns count="8">
    <tableColumn id="1" name="Nom organisation / personnalité" dataDxfId="13"/>
    <tableColumn id="7" name="Statut" dataDxfId="12"/>
    <tableColumn id="2" name="Lien"/>
    <tableColumn id="3" name="Contributeur principal"/>
    <tableColumn id="4" name="Contributeur suppléants "/>
    <tableColumn id="5" name="Date de création " dataDxfId="11"/>
    <tableColumn id="6" name="Date dernière mise à jour "/>
    <tableColumn id="8" name="code" dataDxfId="1">
      <calculatedColumnFormula>Tableau1[[#This Row],[Statut]]&amp;COUNTIF(B$2:B2,Tableau1[[#This Row],[Statut]])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G6" totalsRowShown="0" headerRowDxfId="10" headerRowBorderDxfId="9" tableBorderDxfId="8">
  <autoFilter ref="A1:G6"/>
  <tableColumns count="7">
    <tableColumn id="1" name="Nom organisation / personnalité" dataDxfId="0">
      <calculatedColumnFormula>IFERROR(INDEX(Tableau1[Nom organisation / personnalité],MATCH("Organisations réponses questionnaire"&amp;ROW(A1),Tableau1[code],0)),"")</calculatedColumnFormula>
    </tableColumn>
    <tableColumn id="2" name="Colonne1"/>
    <tableColumn id="3" name="Lien"/>
    <tableColumn id="4" name="Contributeur principal"/>
    <tableColumn id="5" name="Contributeur suppléants "/>
    <tableColumn id="6" name="Date de création " dataDxfId="7"/>
    <tableColumn id="7" name="Date dernière mise à jour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G5" totalsRowShown="0" headerRowDxfId="6" headerRowBorderDxfId="5" tableBorderDxfId="4">
  <autoFilter ref="A1:G5"/>
  <tableColumns count="7">
    <tableColumn id="1" name="Nom organisation / personnalité" dataDxfId="3"/>
    <tableColumn id="2" name="Colonne1"/>
    <tableColumn id="3" name="Lien"/>
    <tableColumn id="4" name="Contributeur principal"/>
    <tableColumn id="5" name="Contributeur suppléants "/>
    <tableColumn id="6" name="Date de création " dataDxfId="2"/>
    <tableColumn id="7" name="Date dernière mise à jour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artoso-test.inist.fr/wp-admin/post.php?post=79&amp;action=ed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workbookViewId="0">
      <selection activeCell="B6" sqref="B6"/>
    </sheetView>
  </sheetViews>
  <sheetFormatPr baseColWidth="10" defaultRowHeight="15" x14ac:dyDescent="0.25"/>
  <cols>
    <col min="2" max="2" width="37" customWidth="1"/>
    <col min="4" max="4" width="27.140625" customWidth="1"/>
    <col min="5" max="5" width="26.5703125" customWidth="1"/>
    <col min="6" max="6" width="25.28515625" customWidth="1"/>
    <col min="7" max="7" width="27.5703125" customWidth="1"/>
    <col min="8" max="8" width="39" customWidth="1"/>
  </cols>
  <sheetData>
    <row r="1" spans="1:8" x14ac:dyDescent="0.25">
      <c r="A1" t="s">
        <v>0</v>
      </c>
      <c r="B1" t="s">
        <v>31</v>
      </c>
      <c r="C1" t="s">
        <v>1</v>
      </c>
      <c r="D1" t="s">
        <v>2</v>
      </c>
      <c r="E1" t="s">
        <v>32</v>
      </c>
      <c r="F1" t="s">
        <v>3</v>
      </c>
      <c r="G1" t="s">
        <v>4</v>
      </c>
      <c r="H1" t="s">
        <v>33</v>
      </c>
    </row>
    <row r="2" spans="1:8" x14ac:dyDescent="0.25">
      <c r="A2" s="27" t="s">
        <v>10</v>
      </c>
      <c r="B2" s="28" t="s">
        <v>8</v>
      </c>
      <c r="C2" s="3"/>
      <c r="D2" t="s">
        <v>21</v>
      </c>
      <c r="F2" s="4">
        <v>44133</v>
      </c>
      <c r="H2" t="str">
        <f>Tableau1[[#This Row],[Statut]]&amp;COUNTIF(B$2:B2,Tableau1[[#This Row],[Statut]])</f>
        <v>Organisations dans Wordpress1</v>
      </c>
    </row>
    <row r="3" spans="1:8" x14ac:dyDescent="0.25">
      <c r="A3" s="27" t="s">
        <v>11</v>
      </c>
      <c r="B3" s="28" t="s">
        <v>8</v>
      </c>
      <c r="C3" s="3"/>
      <c r="D3" t="s">
        <v>23</v>
      </c>
      <c r="F3" s="4">
        <v>44111</v>
      </c>
      <c r="H3" t="str">
        <f>Tableau1[[#This Row],[Statut]]&amp;COUNTIF(B$2:B3,Tableau1[[#This Row],[Statut]])</f>
        <v>Organisations dans Wordpress2</v>
      </c>
    </row>
    <row r="4" spans="1:8" x14ac:dyDescent="0.25">
      <c r="A4" s="27" t="s">
        <v>12</v>
      </c>
      <c r="B4" s="28" t="s">
        <v>8</v>
      </c>
      <c r="C4" s="3"/>
      <c r="D4" t="s">
        <v>23</v>
      </c>
      <c r="F4" s="4">
        <v>43971</v>
      </c>
      <c r="H4" t="str">
        <f>Tableau1[[#This Row],[Statut]]&amp;COUNTIF(B$2:B4,Tableau1[[#This Row],[Statut]])</f>
        <v>Organisations dans Wordpress3</v>
      </c>
    </row>
    <row r="5" spans="1:8" x14ac:dyDescent="0.25">
      <c r="A5" s="27" t="s">
        <v>13</v>
      </c>
      <c r="B5" s="28" t="s">
        <v>8</v>
      </c>
      <c r="C5" s="3"/>
      <c r="D5" t="s">
        <v>25</v>
      </c>
      <c r="F5" s="4">
        <v>44133</v>
      </c>
      <c r="H5" t="str">
        <f>Tableau1[[#This Row],[Statut]]&amp;COUNTIF(B$2:B5,Tableau1[[#This Row],[Statut]])</f>
        <v>Organisations dans Wordpress4</v>
      </c>
    </row>
    <row r="6" spans="1:8" x14ac:dyDescent="0.25">
      <c r="A6" s="27" t="s">
        <v>14</v>
      </c>
      <c r="B6" s="28" t="s">
        <v>6</v>
      </c>
      <c r="C6" s="3"/>
      <c r="D6" t="s">
        <v>24</v>
      </c>
      <c r="F6" s="4">
        <v>43971</v>
      </c>
      <c r="H6" t="str">
        <f>Tableau1[[#This Row],[Statut]]&amp;COUNTIF(B$2:B6,Tableau1[[#This Row],[Statut]])</f>
        <v>Organisations réponses questionnaire1</v>
      </c>
    </row>
    <row r="7" spans="1:8" x14ac:dyDescent="0.25">
      <c r="A7" s="27" t="s">
        <v>15</v>
      </c>
      <c r="B7" s="28" t="s">
        <v>8</v>
      </c>
      <c r="C7" s="3"/>
      <c r="D7" t="s">
        <v>21</v>
      </c>
      <c r="F7" s="4">
        <v>44000</v>
      </c>
      <c r="H7" t="str">
        <f>Tableau1[[#This Row],[Statut]]&amp;COUNTIF(B$2:B7,Tableau1[[#This Row],[Statut]])</f>
        <v>Organisations dans Wordpress5</v>
      </c>
    </row>
    <row r="8" spans="1:8" x14ac:dyDescent="0.25">
      <c r="A8" s="27" t="s">
        <v>16</v>
      </c>
      <c r="B8" s="28" t="s">
        <v>8</v>
      </c>
      <c r="C8" s="3"/>
      <c r="D8" t="s">
        <v>23</v>
      </c>
      <c r="F8" s="4">
        <v>43971</v>
      </c>
      <c r="H8" t="str">
        <f>Tableau1[[#This Row],[Statut]]&amp;COUNTIF(B$2:B8,Tableau1[[#This Row],[Statut]])</f>
        <v>Organisations dans Wordpress6</v>
      </c>
    </row>
    <row r="9" spans="1:8" x14ac:dyDescent="0.25">
      <c r="A9" s="27" t="s">
        <v>17</v>
      </c>
      <c r="B9" s="28" t="s">
        <v>8</v>
      </c>
      <c r="C9" s="3"/>
      <c r="D9" t="s">
        <v>22</v>
      </c>
      <c r="F9" s="4">
        <v>43971</v>
      </c>
      <c r="H9" t="str">
        <f>Tableau1[[#This Row],[Statut]]&amp;COUNTIF(B$2:B9,Tableau1[[#This Row],[Statut]])</f>
        <v>Organisations dans Wordpress7</v>
      </c>
    </row>
    <row r="10" spans="1:8" x14ac:dyDescent="0.25">
      <c r="A10" s="27" t="s">
        <v>18</v>
      </c>
      <c r="B10" s="28" t="s">
        <v>8</v>
      </c>
      <c r="C10" s="3"/>
      <c r="D10" t="s">
        <v>21</v>
      </c>
      <c r="F10" s="4">
        <v>43971</v>
      </c>
      <c r="H10" t="str">
        <f>Tableau1[[#This Row],[Statut]]&amp;COUNTIF(B$2:B10,Tableau1[[#This Row],[Statut]])</f>
        <v>Organisations dans Wordpress8</v>
      </c>
    </row>
    <row r="11" spans="1:8" x14ac:dyDescent="0.25">
      <c r="A11" s="27" t="s">
        <v>19</v>
      </c>
      <c r="B11" s="28" t="s">
        <v>8</v>
      </c>
      <c r="C11" s="3"/>
      <c r="D11" t="s">
        <v>21</v>
      </c>
      <c r="F11" s="4">
        <v>43971</v>
      </c>
      <c r="H11" t="str">
        <f>Tableau1[[#This Row],[Statut]]&amp;COUNTIF(B$2:B11,Tableau1[[#This Row],[Statut]])</f>
        <v>Organisations dans Wordpress9</v>
      </c>
    </row>
    <row r="12" spans="1:8" x14ac:dyDescent="0.25">
      <c r="A12" s="27" t="s">
        <v>20</v>
      </c>
      <c r="B12" s="28" t="s">
        <v>8</v>
      </c>
      <c r="C12" s="3"/>
      <c r="D12" t="s">
        <v>21</v>
      </c>
      <c r="F12" s="4">
        <v>43971</v>
      </c>
      <c r="H12" t="str">
        <f>Tableau1[[#This Row],[Statut]]&amp;COUNTIF(B$2:B12,Tableau1[[#This Row],[Statut]])</f>
        <v>Organisations dans Wordpress10</v>
      </c>
    </row>
    <row r="13" spans="1:8" x14ac:dyDescent="0.25">
      <c r="A13" s="27" t="s">
        <v>26</v>
      </c>
      <c r="B13" s="28" t="s">
        <v>6</v>
      </c>
      <c r="D13" t="s">
        <v>30</v>
      </c>
      <c r="F13" s="4">
        <v>44376</v>
      </c>
      <c r="H13" t="str">
        <f>Tableau1[[#This Row],[Statut]]&amp;COUNTIF(B$2:B13,Tableau1[[#This Row],[Statut]])</f>
        <v>Organisations réponses questionnaire2</v>
      </c>
    </row>
    <row r="14" spans="1:8" x14ac:dyDescent="0.25">
      <c r="A14" s="27" t="s">
        <v>27</v>
      </c>
      <c r="B14" s="28" t="s">
        <v>7</v>
      </c>
      <c r="D14" t="s">
        <v>30</v>
      </c>
      <c r="F14" s="4">
        <v>44376</v>
      </c>
      <c r="H14" t="str">
        <f>Tableau1[[#This Row],[Statut]]&amp;COUNTIF(B$2:B14,Tableau1[[#This Row],[Statut]])</f>
        <v>Liste organisations SO1</v>
      </c>
    </row>
    <row r="15" spans="1:8" x14ac:dyDescent="0.25">
      <c r="A15" s="27" t="s">
        <v>28</v>
      </c>
      <c r="B15" s="28" t="s">
        <v>6</v>
      </c>
      <c r="D15" t="s">
        <v>30</v>
      </c>
      <c r="F15" s="4">
        <v>44376</v>
      </c>
      <c r="H15" t="str">
        <f>Tableau1[[#This Row],[Statut]]&amp;COUNTIF(B$2:B15,Tableau1[[#This Row],[Statut]])</f>
        <v>Organisations réponses questionnaire3</v>
      </c>
    </row>
    <row r="16" spans="1:8" x14ac:dyDescent="0.25">
      <c r="A16" s="27" t="s">
        <v>29</v>
      </c>
      <c r="B16" s="28" t="s">
        <v>7</v>
      </c>
      <c r="D16" t="s">
        <v>30</v>
      </c>
      <c r="F16" s="4">
        <v>44376</v>
      </c>
      <c r="H16" t="str">
        <f>Tableau1[[#This Row],[Statut]]&amp;COUNTIF(B$2:B16,Tableau1[[#This Row],[Statut]])</f>
        <v>Liste organisations SO2</v>
      </c>
    </row>
  </sheetData>
  <hyperlinks>
    <hyperlink ref="A8" r:id="rId1" display="https://cartoso-test.inist.fr/wp-admin/post.php?post=79&amp;action=edit"/>
  </hyperlinks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tabSelected="1" workbookViewId="0">
      <selection activeCell="A2" sqref="A2"/>
    </sheetView>
  </sheetViews>
  <sheetFormatPr baseColWidth="10" defaultRowHeight="15" x14ac:dyDescent="0.25"/>
  <cols>
    <col min="1" max="1" width="30.5703125" customWidth="1"/>
    <col min="2" max="7" width="25.5703125" customWidth="1"/>
  </cols>
  <sheetData>
    <row r="1" spans="1:7" x14ac:dyDescent="0.25">
      <c r="A1" s="14" t="s">
        <v>0</v>
      </c>
      <c r="B1" s="15" t="s">
        <v>5</v>
      </c>
      <c r="C1" s="15" t="s">
        <v>1</v>
      </c>
      <c r="D1" s="15" t="s">
        <v>2</v>
      </c>
      <c r="E1" s="15" t="s">
        <v>32</v>
      </c>
      <c r="F1" s="15" t="s">
        <v>3</v>
      </c>
      <c r="G1" s="16" t="s">
        <v>4</v>
      </c>
    </row>
    <row r="2" spans="1:7" x14ac:dyDescent="0.25">
      <c r="A2" s="17" t="str">
        <f>IFERROR(INDEX(Tableau1[Nom organisation / personnalité],MATCH("Organisations dans Wordpress"&amp;ROW(A1),Tableau1[code],0)),"")</f>
        <v xml:space="preserve">cS </v>
      </c>
      <c r="B2" s="18"/>
      <c r="C2" s="19"/>
      <c r="D2" s="20" t="str">
        <f>IFERROR(INDEX(Tableau1[Contributeur principal],MATCH("Organisations dans Wordpress"&amp;ROW(A1),Tableau1[code],0)),"")</f>
        <v>VZ</v>
      </c>
      <c r="E2" s="20"/>
      <c r="F2" s="21">
        <f>IFERROR(INDEX(Tableau1[[Date de création ]],MATCH("Organisations dans Wordpress"&amp;ROW(A1),Tableau1[code],0)),"")</f>
        <v>44133</v>
      </c>
      <c r="G2" s="22"/>
    </row>
    <row r="3" spans="1:7" x14ac:dyDescent="0.25">
      <c r="A3" s="17" t="str">
        <f>IFERROR(INDEX(Tableau1[Nom organisation / personnalité],MATCH("Organisations dans Wordpress"&amp;ROW(A2),Tableau1[code],0)),"")</f>
        <v>DE</v>
      </c>
      <c r="B3" s="23"/>
      <c r="C3" s="24"/>
      <c r="D3" s="20" t="str">
        <f>IFERROR(INDEX(Tableau1[Contributeur principal],MATCH("Organisations dans Wordpress"&amp;ROW(A2),Tableau1[code],0)),"")</f>
        <v>GB</v>
      </c>
      <c r="E3" s="25"/>
      <c r="F3" s="21">
        <f>IFERROR(INDEX(Tableau1[[Date de création ]],MATCH("Organisations dans Wordpress"&amp;ROW(A2),Tableau1[code],0)),"")</f>
        <v>44111</v>
      </c>
      <c r="G3" s="26"/>
    </row>
    <row r="4" spans="1:7" x14ac:dyDescent="0.25">
      <c r="A4" s="17" t="str">
        <f>IFERROR(INDEX(Tableau1[Nom organisation / personnalité],MATCH("Organisations dans Wordpress"&amp;ROW(A3),Tableau1[code],0)),"")</f>
        <v>RC</v>
      </c>
      <c r="D4" s="20" t="str">
        <f>IFERROR(INDEX(Tableau1[Contributeur principal],MATCH("Organisations dans Wordpress"&amp;ROW(A3),Tableau1[code],0)),"")</f>
        <v>GB</v>
      </c>
      <c r="F4" s="21">
        <f>IFERROR(INDEX(Tableau1[[Date de création ]],MATCH("Organisations dans Wordpress"&amp;ROW(A3),Tableau1[code],0)),"")</f>
        <v>43971</v>
      </c>
    </row>
    <row r="5" spans="1:7" x14ac:dyDescent="0.25">
      <c r="A5" s="17" t="str">
        <f>IFERROR(INDEX(Tableau1[Nom organisation / personnalité],MATCH("Organisations dans Wordpress"&amp;ROW(A4),Tableau1[code],0)),"")</f>
        <v>SC E</v>
      </c>
      <c r="D5" s="20" t="str">
        <f>IFERROR(INDEX(Tableau1[Contributeur principal],MATCH("Organisations dans Wordpress"&amp;ROW(A4),Tableau1[code],0)),"")</f>
        <v>MD</v>
      </c>
      <c r="F5" s="21">
        <f>IFERROR(INDEX(Tableau1[[Date de création ]],MATCH("Organisations dans Wordpress"&amp;ROW(A4),Tableau1[code],0)),"")</f>
        <v>44133</v>
      </c>
    </row>
    <row r="6" spans="1:7" x14ac:dyDescent="0.25">
      <c r="A6" s="17" t="str">
        <f>IFERROR(INDEX(Tableau1[Nom organisation / personnalité],MATCH("Organisations dans Wordpress"&amp;ROW(A5),Tableau1[code],0)),"")</f>
        <v>RA</v>
      </c>
      <c r="D6" s="20" t="str">
        <f>IFERROR(INDEX(Tableau1[Contributeur principal],MATCH("Organisations dans Wordpress"&amp;ROW(A5),Tableau1[code],0)),"")</f>
        <v>VZ</v>
      </c>
      <c r="F6" s="21">
        <f>IFERROR(INDEX(Tableau1[[Date de création ]],MATCH("Organisations dans Wordpress"&amp;ROW(A5),Tableau1[code],0)),"")</f>
        <v>44000</v>
      </c>
    </row>
    <row r="7" spans="1:7" x14ac:dyDescent="0.25">
      <c r="A7" s="17" t="str">
        <f>IFERROR(INDEX(Tableau1[Nom organisation / personnalité],MATCH("Organisations dans Wordpress"&amp;ROW(A6),Tableau1[code],0)),"")</f>
        <v>SO</v>
      </c>
      <c r="D7" s="20" t="str">
        <f>IFERROR(INDEX(Tableau1[Contributeur principal],MATCH("Organisations dans Wordpress"&amp;ROW(A6),Tableau1[code],0)),"")</f>
        <v>GB</v>
      </c>
      <c r="F7" s="21">
        <f>IFERROR(INDEX(Tableau1[[Date de création ]],MATCH("Organisations dans Wordpress"&amp;ROW(A6),Tableau1[code],0)),"")</f>
        <v>43971</v>
      </c>
    </row>
    <row r="8" spans="1:7" x14ac:dyDescent="0.25">
      <c r="A8" s="17" t="str">
        <f>IFERROR(INDEX(Tableau1[Nom organisation / personnalité],MATCH("Organisations dans Wordpress"&amp;ROW(A7),Tableau1[code],0)),"")</f>
        <v>Ke Ee</v>
      </c>
      <c r="D8" s="20" t="str">
        <f>IFERROR(INDEX(Tableau1[Contributeur principal],MATCH("Organisations dans Wordpress"&amp;ROW(A7),Tableau1[code],0)),"")</f>
        <v>JFN</v>
      </c>
      <c r="F8" s="21">
        <f>IFERROR(INDEX(Tableau1[[Date de création ]],MATCH("Organisations dans Wordpress"&amp;ROW(A7),Tableau1[code],0)),"")</f>
        <v>43971</v>
      </c>
    </row>
    <row r="9" spans="1:7" x14ac:dyDescent="0.25">
      <c r="A9" s="17" t="str">
        <f>IFERROR(INDEX(Tableau1[Nom organisation / personnalité],MATCH("Organisations dans Wordpress"&amp;ROW(A8),Tableau1[code],0)),"")</f>
        <v>GO FR</v>
      </c>
      <c r="D9" s="20" t="str">
        <f>IFERROR(INDEX(Tableau1[Contributeur principal],MATCH("Organisations dans Wordpress"&amp;ROW(A8),Tableau1[code],0)),"")</f>
        <v>VZ</v>
      </c>
      <c r="F9" s="21">
        <f>IFERROR(INDEX(Tableau1[[Date de création ]],MATCH("Organisations dans Wordpress"&amp;ROW(A8),Tableau1[code],0)),"")</f>
        <v>43971</v>
      </c>
    </row>
    <row r="10" spans="1:7" x14ac:dyDescent="0.25">
      <c r="A10" s="17" t="str">
        <f>IFERROR(INDEX(Tableau1[Nom organisation / personnalité],MATCH("Organisations dans Wordpress"&amp;ROW(A9),Tableau1[code],0)),"")</f>
        <v>OA</v>
      </c>
      <c r="D10" s="20" t="str">
        <f>IFERROR(INDEX(Tableau1[Contributeur principal],MATCH("Organisations dans Wordpress"&amp;ROW(A9),Tableau1[code],0)),"")</f>
        <v>VZ</v>
      </c>
      <c r="F10" s="21">
        <f>IFERROR(INDEX(Tableau1[[Date de création ]],MATCH("Organisations dans Wordpress"&amp;ROW(A9),Tableau1[code],0)),"")</f>
        <v>43971</v>
      </c>
    </row>
    <row r="11" spans="1:7" x14ac:dyDescent="0.25">
      <c r="A11" s="17" t="str">
        <f>IFERROR(INDEX(Tableau1[Nom organisation / personnalité],MATCH("Organisations dans Wordpress"&amp;ROW(A10),Tableau1[code],0)),"")</f>
        <v>LR</v>
      </c>
      <c r="D11" s="20" t="str">
        <f>IFERROR(INDEX(Tableau1[Contributeur principal],MATCH("Organisations dans Wordpress"&amp;ROW(A10),Tableau1[code],0)),"")</f>
        <v>VZ</v>
      </c>
      <c r="F11" s="21">
        <f>IFERROR(INDEX(Tableau1[[Date de création ]],MATCH("Organisations dans Wordpress"&amp;ROW(A10),Tableau1[code],0)),"")</f>
        <v>43971</v>
      </c>
    </row>
    <row r="12" spans="1:7" x14ac:dyDescent="0.25">
      <c r="A12" s="17" t="str">
        <f>IFERROR(INDEX(Tableau1[Nom organisation / personnalité],MATCH("Organisations dans Wordpress"&amp;ROW(A11),Tableau1[code],0)),"")</f>
        <v/>
      </c>
      <c r="D12" s="20" t="str">
        <f>IFERROR(INDEX(Tableau1[Contributeur principal],MATCH("Organisations dans Wordpress"&amp;ROW(A11),Tableau1[code],0)),"")</f>
        <v/>
      </c>
      <c r="F12" s="21" t="str">
        <f>IFERROR(INDEX(Tableau1[[Date de création ]],MATCH("Organisations dans Wordpress"&amp;ROW(A11),Tableau1[code],0)),"")</f>
        <v/>
      </c>
    </row>
    <row r="13" spans="1:7" x14ac:dyDescent="0.25">
      <c r="A13" s="17" t="str">
        <f>IFERROR(INDEX(Tableau1[Nom organisation / personnalité],MATCH("Organisations dans Wordpress"&amp;ROW(A12),Tableau1[code],0)),"")</f>
        <v/>
      </c>
      <c r="D13" s="20" t="str">
        <f>IFERROR(INDEX(Tableau1[Contributeur principal],MATCH("Organisations dans Wordpress"&amp;ROW(A12),Tableau1[code],0)),"")</f>
        <v/>
      </c>
      <c r="F13" s="21" t="str">
        <f>IFERROR(INDEX(Tableau1[[Date de création ]],MATCH("Organisations dans Wordpress"&amp;ROW(A12),Tableau1[code],0)),"")</f>
        <v/>
      </c>
    </row>
    <row r="14" spans="1:7" x14ac:dyDescent="0.25">
      <c r="A14" s="17" t="str">
        <f>IFERROR(INDEX(Tableau1[Nom organisation / personnalité],MATCH("Organisations dans Wordpress"&amp;ROW(A13),Tableau1[code],0)),"")</f>
        <v/>
      </c>
      <c r="D14" s="20" t="str">
        <f>IFERROR(INDEX(Tableau1[Contributeur principal],MATCH("Organisations dans Wordpress"&amp;ROW(A13),Tableau1[code],0)),"")</f>
        <v/>
      </c>
      <c r="F14" s="21" t="str">
        <f>IFERROR(INDEX(Tableau1[[Date de création ]],MATCH("Organisations dans Wordpress"&amp;ROW(A13),Tableau1[code],0)),"")</f>
        <v/>
      </c>
    </row>
    <row r="15" spans="1:7" x14ac:dyDescent="0.25">
      <c r="A15" s="17" t="str">
        <f>IFERROR(INDEX(Tableau1[Nom organisation / personnalité],MATCH("Organisations dans Wordpress"&amp;ROW(A14),Tableau1[code],0)),"")</f>
        <v/>
      </c>
      <c r="D15" s="20" t="str">
        <f>IFERROR(INDEX(Tableau1[Contributeur principal],MATCH("Organisations dans Wordpress"&amp;ROW(A14),Tableau1[code],0)),"")</f>
        <v/>
      </c>
      <c r="F15" s="21" t="str">
        <f>IFERROR(INDEX(Tableau1[[Date de création ]],MATCH("Organisations dans Wordpress"&amp;ROW(A14),Tableau1[code],0)),"")</f>
        <v/>
      </c>
    </row>
    <row r="16" spans="1:7" x14ac:dyDescent="0.25">
      <c r="A16" s="17" t="str">
        <f>IFERROR(INDEX(Tableau1[Nom organisation / personnalité],MATCH("Organisations dans Wordpress"&amp;ROW(A15),Tableau1[code],0)),"")</f>
        <v/>
      </c>
      <c r="D16" s="20" t="str">
        <f>IFERROR(INDEX(Tableau1[Contributeur principal],MATCH("Organisations dans Wordpress"&amp;ROW(A15),Tableau1[code],0)),"")</f>
        <v/>
      </c>
      <c r="F16" s="21" t="str">
        <f>IFERROR(INDEX(Tableau1[[Date de création ]],MATCH("Organisations dans Wordpress"&amp;ROW(A15),Tableau1[code],0)),"")</f>
        <v/>
      </c>
    </row>
    <row r="17" spans="1:6" x14ac:dyDescent="0.25">
      <c r="A17" s="17" t="str">
        <f>IFERROR(INDEX(Tableau1[Nom organisation / personnalité],MATCH("Organisations dans Wordpress"&amp;ROW(A16),Tableau1[code],0)),"")</f>
        <v/>
      </c>
      <c r="D17" s="20" t="str">
        <f>IFERROR(INDEX(Tableau1[Contributeur principal],MATCH("Organisations dans Wordpress"&amp;ROW(A16),Tableau1[code],0)),"")</f>
        <v/>
      </c>
      <c r="F17" s="21" t="str">
        <f>IFERROR(INDEX(Tableau1[[Date de création ]],MATCH("Organisations dans Wordpress"&amp;ROW(A16),Tableau1[code],0)),"")</f>
        <v/>
      </c>
    </row>
    <row r="18" spans="1:6" x14ac:dyDescent="0.25">
      <c r="A18" s="17" t="str">
        <f>IFERROR(INDEX(Tableau1[Nom organisation / personnalité],MATCH("Organisations dans Wordpress"&amp;ROW(A17),Tableau1[code],0)),"")</f>
        <v/>
      </c>
      <c r="D18" s="20" t="str">
        <f>IFERROR(INDEX(Tableau1[Contributeur principal],MATCH("Organisations dans Wordpress"&amp;ROW(A17),Tableau1[code],0)),"")</f>
        <v/>
      </c>
      <c r="F18" s="21" t="str">
        <f>IFERROR(INDEX(Tableau1[[Date de création ]],MATCH("Organisations dans Wordpress"&amp;ROW(A17),Tableau1[code],0)),"")</f>
        <v/>
      </c>
    </row>
    <row r="19" spans="1:6" x14ac:dyDescent="0.25">
      <c r="A19" s="17" t="str">
        <f>IFERROR(INDEX(Tableau1[Nom organisation / personnalité],MATCH("Organisations dans Wordpress"&amp;ROW(A18),Tableau1[code],0)),"")</f>
        <v/>
      </c>
      <c r="D19" s="20" t="str">
        <f>IFERROR(INDEX(Tableau1[Contributeur principal],MATCH("Organisations dans Wordpress"&amp;ROW(A18),Tableau1[code],0)),"")</f>
        <v/>
      </c>
      <c r="F19" s="21" t="str">
        <f>IFERROR(INDEX(Tableau1[[Date de création ]],MATCH("Organisations dans Wordpress"&amp;ROW(A18),Tableau1[code],0)),"")</f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B15:B1048576 B1:B3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A3" sqref="A3"/>
    </sheetView>
  </sheetViews>
  <sheetFormatPr baseColWidth="10" defaultRowHeight="15" x14ac:dyDescent="0.25"/>
  <cols>
    <col min="1" max="1" width="30.5703125" customWidth="1"/>
    <col min="2" max="7" width="25.5703125" customWidth="1"/>
  </cols>
  <sheetData>
    <row r="1" spans="1:7" x14ac:dyDescent="0.25">
      <c r="A1" s="10" t="s">
        <v>0</v>
      </c>
      <c r="B1" s="11" t="s">
        <v>5</v>
      </c>
      <c r="C1" s="11" t="s">
        <v>1</v>
      </c>
      <c r="D1" s="11" t="s">
        <v>2</v>
      </c>
      <c r="E1" s="11" t="s">
        <v>32</v>
      </c>
      <c r="F1" s="11" t="s">
        <v>3</v>
      </c>
      <c r="G1" s="12" t="s">
        <v>4</v>
      </c>
    </row>
    <row r="2" spans="1:7" x14ac:dyDescent="0.25">
      <c r="A2" s="2" t="str">
        <f>IFERROR(INDEX(Tableau1[Nom organisation / personnalité],MATCH("Organisations réponses questionnaire"&amp;ROW(A1),Tableau1[code],0)),"")</f>
        <v>O</v>
      </c>
      <c r="F2" s="4"/>
    </row>
    <row r="3" spans="1:7" x14ac:dyDescent="0.25">
      <c r="A3" s="2" t="str">
        <f>IFERROR(INDEX(Tableau1[Nom organisation / personnalité],MATCH("Organisations réponses questionnaire"&amp;ROW(A2),Tableau1[code],0)),"")</f>
        <v>Test1</v>
      </c>
      <c r="F3" s="4"/>
    </row>
    <row r="4" spans="1:7" x14ac:dyDescent="0.25">
      <c r="A4" s="2" t="str">
        <f>IFERROR(INDEX(Tableau1[Nom organisation / personnalité],MATCH("Organisations réponses questionnaire"&amp;ROW(A3),Tableau1[code],0)),"")</f>
        <v>Test3</v>
      </c>
      <c r="F4" s="4"/>
    </row>
    <row r="5" spans="1:7" x14ac:dyDescent="0.25">
      <c r="A5" s="2" t="str">
        <f>IFERROR(INDEX(Tableau1[Nom organisation / personnalité],MATCH("Organisations réponses questionnaire"&amp;ROW(A4),Tableau1[code],0)),"")</f>
        <v/>
      </c>
      <c r="F5" s="4"/>
    </row>
    <row r="6" spans="1:7" x14ac:dyDescent="0.25">
      <c r="A6" s="2" t="str">
        <f>IFERROR(INDEX(Tableau1[Nom organisation / personnalité],MATCH("Organisations réponses questionnaire"&amp;ROW(A5),Tableau1[code],0)),"")</f>
        <v/>
      </c>
      <c r="F6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activeCell="E1" sqref="E1"/>
    </sheetView>
  </sheetViews>
  <sheetFormatPr baseColWidth="10" defaultRowHeight="15" x14ac:dyDescent="0.25"/>
  <cols>
    <col min="1" max="1" width="30.5703125" customWidth="1"/>
    <col min="2" max="7" width="25.5703125" customWidth="1"/>
  </cols>
  <sheetData>
    <row r="1" spans="1:7" x14ac:dyDescent="0.25">
      <c r="A1" s="7" t="s">
        <v>0</v>
      </c>
      <c r="B1" s="8" t="s">
        <v>5</v>
      </c>
      <c r="C1" s="8" t="s">
        <v>1</v>
      </c>
      <c r="D1" s="8" t="s">
        <v>2</v>
      </c>
      <c r="E1" s="8" t="s">
        <v>32</v>
      </c>
      <c r="F1" s="8" t="s">
        <v>3</v>
      </c>
      <c r="G1" s="9" t="s">
        <v>4</v>
      </c>
    </row>
    <row r="2" spans="1:7" x14ac:dyDescent="0.25">
      <c r="A2" s="13"/>
      <c r="F2" s="4"/>
    </row>
    <row r="3" spans="1:7" x14ac:dyDescent="0.25">
      <c r="A3" s="13"/>
      <c r="F3" s="4"/>
    </row>
    <row r="4" spans="1:7" x14ac:dyDescent="0.25">
      <c r="A4" s="13"/>
      <c r="F4" s="4"/>
    </row>
    <row r="5" spans="1:7" x14ac:dyDescent="0.25">
      <c r="A5" s="1"/>
      <c r="F5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Ressources!$A$2:$A$4</xm:f>
          </x14:formula1>
          <xm:sqref>B1:B2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25.85546875" customWidth="1"/>
  </cols>
  <sheetData>
    <row r="1" spans="1:1" x14ac:dyDescent="0.25">
      <c r="A1" s="5" t="s">
        <v>9</v>
      </c>
    </row>
    <row r="2" spans="1:1" ht="30" x14ac:dyDescent="0.25">
      <c r="A2" s="6" t="s">
        <v>8</v>
      </c>
    </row>
    <row r="3" spans="1:1" ht="30" x14ac:dyDescent="0.25">
      <c r="A3" s="6" t="s">
        <v>6</v>
      </c>
    </row>
    <row r="4" spans="1:1" x14ac:dyDescent="0.25">
      <c r="A4" s="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Orga_WP</vt:lpstr>
      <vt:lpstr>Orga_Q</vt:lpstr>
      <vt:lpstr>Orga_listes-SO</vt:lpstr>
      <vt:lpstr>Ressources</vt:lpstr>
    </vt:vector>
  </TitlesOfParts>
  <Company>INIST - CNRS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HEMI, Rkya</dc:creator>
  <cp:lastModifiedBy>Noël D</cp:lastModifiedBy>
  <dcterms:created xsi:type="dcterms:W3CDTF">2021-06-25T13:19:37Z</dcterms:created>
  <dcterms:modified xsi:type="dcterms:W3CDTF">2021-06-29T14:52:02Z</dcterms:modified>
</cp:coreProperties>
</file>