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20" i="1" l="1"/>
  <c r="F21" i="1"/>
  <c r="F19" i="1"/>
  <c r="H13" i="1"/>
  <c r="E20" i="1"/>
  <c r="E21" i="1"/>
  <c r="E19" i="1"/>
  <c r="G13" i="1"/>
  <c r="G14" i="1" l="1"/>
  <c r="H14" i="1" s="1"/>
  <c r="G15" i="1"/>
  <c r="H15" i="1" s="1"/>
</calcChain>
</file>

<file path=xl/sharedStrings.xml><?xml version="1.0" encoding="utf-8"?>
<sst xmlns="http://schemas.openxmlformats.org/spreadsheetml/2006/main" count="54" uniqueCount="44">
  <si>
    <t>Zone
de destination</t>
  </si>
  <si>
    <t>Codes postaux</t>
  </si>
  <si>
    <t>Prix au forfait</t>
  </si>
  <si>
    <t>Prix aux 100 kg</t>
  </si>
  <si>
    <t>0 à 9 kg</t>
  </si>
  <si>
    <t>10 à 19 kg</t>
  </si>
  <si>
    <t>20 à 29 kg</t>
  </si>
  <si>
    <t>30 à 39 kg</t>
  </si>
  <si>
    <t>40 à 49 kg</t>
  </si>
  <si>
    <t>50 à 59 kg</t>
  </si>
  <si>
    <t>60 à 69 kg</t>
  </si>
  <si>
    <t>70 à 79 kg</t>
  </si>
  <si>
    <t>80 à 89 kg</t>
  </si>
  <si>
    <t>90 à 99 kg</t>
  </si>
  <si>
    <t>100 à 200 kg</t>
  </si>
  <si>
    <t>201 à 300 kg</t>
  </si>
  <si>
    <t>301 à 400 kg</t>
  </si>
  <si>
    <t>401 à 500 kg</t>
  </si>
  <si>
    <t>501 à 1000 kg</t>
  </si>
  <si>
    <t>1001 à 2000 kg</t>
  </si>
  <si>
    <t>&gt; 2000 kg</t>
  </si>
  <si>
    <t>66,67,68</t>
  </si>
  <si>
    <t>30-32,34</t>
  </si>
  <si>
    <t>10,20,21-25</t>
  </si>
  <si>
    <t>Zone</t>
  </si>
  <si>
    <t>Code postal</t>
  </si>
  <si>
    <t>Dimensions</t>
  </si>
  <si>
    <t>Tarif expédition</t>
  </si>
  <si>
    <t>Envoi 1</t>
  </si>
  <si>
    <t>0,6x0,5x0,5</t>
  </si>
  <si>
    <t>Envoi 2</t>
  </si>
  <si>
    <t>1,2x1x1</t>
  </si>
  <si>
    <t>Envoi 3</t>
  </si>
  <si>
    <t>1,5x1,5x2</t>
  </si>
  <si>
    <r>
      <t>81,6€</t>
    </r>
    <r>
      <rPr>
        <sz val="14"/>
        <color theme="1"/>
        <rFont val="Trebuchet MS"/>
        <family val="2"/>
      </rPr>
      <t xml:space="preserve"> (68*120)/100)</t>
    </r>
  </si>
  <si>
    <r>
      <t>355,5€</t>
    </r>
    <r>
      <rPr>
        <sz val="14"/>
        <color theme="1"/>
        <rFont val="Trebuchet MS"/>
        <family val="2"/>
      </rPr>
      <t xml:space="preserve"> (79*450)/100)</t>
    </r>
  </si>
  <si>
    <t>Dimension 1</t>
  </si>
  <si>
    <t>Dimension 2</t>
  </si>
  <si>
    <t>Dimension 3</t>
  </si>
  <si>
    <t>Prix</t>
  </si>
  <si>
    <t>0,5</t>
  </si>
  <si>
    <t>1</t>
  </si>
  <si>
    <t>1,5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</si>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</sst>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Trebuchet MS"/>
      <family val="2"/>
    </font>
    <font>
      <b/>
      <sz val="12"/>
      <color rgb="FF000000"/>
      <name val="Trebuchet MS"/>
      <family val="2"/>
    </font>
    <font>
      <sz val="10"/>
      <color theme="1"/>
      <name val="Arial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sz val="14"/>
      <color theme="1"/>
      <name val="Trebuchet MS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7" fillId="0" borderId="0" xfId="0" applyFont="1"/>
    <xf numFmtId="8" fontId="5" fillId="4" borderId="4" xfId="0" applyNumberFormat="1" applyFont="1" applyFill="1" applyBorder="1" applyAlignment="1">
      <alignment horizontal="center" vertical="center" wrapText="1"/>
    </xf>
    <xf numFmtId="8" fontId="5" fillId="5" borderId="4" xfId="0" applyNumberFormat="1" applyFont="1" applyFill="1" applyBorder="1" applyAlignment="1">
      <alignment horizontal="center" vertical="center" wrapText="1"/>
    </xf>
    <xf numFmtId="8" fontId="5" fillId="6" borderId="4" xfId="0" applyNumberFormat="1" applyFont="1" applyFill="1" applyBorder="1" applyAlignment="1">
      <alignment horizontal="center" vertical="center" wrapText="1"/>
    </xf>
    <xf numFmtId="8" fontId="3" fillId="0" borderId="14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tabSelected="1" workbookViewId="0">
      <selection activeCell="G20" sqref="G20"/>
    </sheetView>
  </sheetViews>
  <sheetFormatPr baseColWidth="10" defaultRowHeight="15" x14ac:dyDescent="0.25"/>
  <cols>
    <col min="1" max="1" width="12.28515625" customWidth="1"/>
    <col min="2" max="2" width="14.42578125" customWidth="1"/>
    <col min="4" max="4" width="15.85546875" customWidth="1"/>
    <col min="5" max="5" width="19.28515625" customWidth="1"/>
    <col min="6" max="6" width="12.5703125" bestFit="1" customWidth="1"/>
    <col min="8" max="8" width="12.5703125" bestFit="1" customWidth="1"/>
  </cols>
  <sheetData>
    <row r="1" spans="1:26" ht="32.25" customHeight="1" thickBot="1" x14ac:dyDescent="0.3">
      <c r="A1" s="23" t="s">
        <v>0</v>
      </c>
      <c r="B1" s="31" t="s">
        <v>1</v>
      </c>
      <c r="C1" s="25" t="s">
        <v>2</v>
      </c>
      <c r="D1" s="26"/>
      <c r="E1" s="26"/>
      <c r="F1" s="26"/>
      <c r="G1" s="26"/>
      <c r="H1" s="26"/>
      <c r="I1" s="26"/>
      <c r="J1" s="26"/>
      <c r="K1" s="26"/>
      <c r="L1" s="27"/>
      <c r="M1" s="28" t="s">
        <v>3</v>
      </c>
      <c r="N1" s="26"/>
      <c r="O1" s="26"/>
      <c r="P1" s="26"/>
      <c r="Q1" s="26"/>
      <c r="R1" s="26"/>
      <c r="S1" s="29"/>
      <c r="T1" s="1"/>
      <c r="U1" s="1"/>
      <c r="V1" s="1"/>
      <c r="W1" s="1"/>
      <c r="X1" s="1"/>
      <c r="Y1" s="1"/>
      <c r="Z1" s="1"/>
    </row>
    <row r="2" spans="1:26" ht="33.75" thickBot="1" x14ac:dyDescent="0.3">
      <c r="A2" s="24"/>
      <c r="B2" s="32"/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3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1"/>
      <c r="U2" s="1"/>
      <c r="V2" s="1"/>
      <c r="W2" s="1"/>
      <c r="X2" s="1"/>
      <c r="Y2" s="1"/>
      <c r="Z2" s="1"/>
    </row>
    <row r="3" spans="1:26" ht="17.25" thickBot="1" x14ac:dyDescent="0.3">
      <c r="A3" s="22"/>
      <c r="B3" s="30"/>
      <c r="C3" s="2">
        <v>0</v>
      </c>
      <c r="D3" s="2">
        <v>10</v>
      </c>
      <c r="E3" s="2">
        <v>20</v>
      </c>
      <c r="F3" s="2">
        <v>30</v>
      </c>
      <c r="G3" s="2">
        <v>40</v>
      </c>
      <c r="H3" s="2">
        <v>50</v>
      </c>
      <c r="I3" s="2">
        <v>60</v>
      </c>
      <c r="J3" s="2">
        <v>70</v>
      </c>
      <c r="K3" s="2">
        <v>80</v>
      </c>
      <c r="L3" s="3">
        <v>90</v>
      </c>
      <c r="M3" s="2">
        <v>100</v>
      </c>
      <c r="N3" s="2">
        <v>201</v>
      </c>
      <c r="O3" s="2">
        <v>301</v>
      </c>
      <c r="P3" s="2">
        <v>401</v>
      </c>
      <c r="Q3" s="2">
        <v>501</v>
      </c>
      <c r="R3" s="2">
        <v>1001</v>
      </c>
      <c r="S3" s="2">
        <v>2001</v>
      </c>
      <c r="T3" s="1"/>
      <c r="U3" s="1"/>
      <c r="V3" s="1"/>
      <c r="W3" s="1"/>
      <c r="X3" s="1"/>
      <c r="Y3" s="1"/>
      <c r="Z3" s="1"/>
    </row>
    <row r="4" spans="1:26" ht="18.75" thickBot="1" x14ac:dyDescent="0.3">
      <c r="A4" s="4">
        <v>1</v>
      </c>
      <c r="B4" s="5" t="s">
        <v>21</v>
      </c>
      <c r="C4" s="6">
        <v>30</v>
      </c>
      <c r="D4" s="7">
        <v>31</v>
      </c>
      <c r="E4" s="6">
        <v>32</v>
      </c>
      <c r="F4" s="6">
        <v>33</v>
      </c>
      <c r="G4" s="6">
        <v>34</v>
      </c>
      <c r="H4" s="6">
        <v>35</v>
      </c>
      <c r="I4" s="6">
        <v>36</v>
      </c>
      <c r="J4" s="6">
        <v>37</v>
      </c>
      <c r="K4" s="6">
        <v>38</v>
      </c>
      <c r="L4" s="8">
        <v>39</v>
      </c>
      <c r="M4" s="6">
        <v>60</v>
      </c>
      <c r="N4" s="6">
        <v>61</v>
      </c>
      <c r="O4" s="6">
        <v>62</v>
      </c>
      <c r="P4" s="6">
        <v>63</v>
      </c>
      <c r="Q4" s="6">
        <v>64</v>
      </c>
      <c r="R4" s="6">
        <v>65</v>
      </c>
      <c r="S4" s="6">
        <v>66</v>
      </c>
      <c r="T4" s="1"/>
      <c r="U4" s="1"/>
      <c r="V4" s="1"/>
      <c r="W4" s="1"/>
      <c r="X4" s="1"/>
      <c r="Y4" s="1"/>
      <c r="Z4" s="1"/>
    </row>
    <row r="5" spans="1:26" ht="18.75" thickBot="1" x14ac:dyDescent="0.3">
      <c r="A5" s="4">
        <v>2</v>
      </c>
      <c r="B5" s="5" t="s">
        <v>22</v>
      </c>
      <c r="C5" s="9">
        <v>40</v>
      </c>
      <c r="D5" s="9">
        <v>41</v>
      </c>
      <c r="E5" s="9">
        <v>42</v>
      </c>
      <c r="F5" s="9">
        <v>43</v>
      </c>
      <c r="G5" s="9">
        <v>44</v>
      </c>
      <c r="H5" s="9">
        <v>45</v>
      </c>
      <c r="I5" s="9">
        <v>46</v>
      </c>
      <c r="J5" s="9">
        <v>47</v>
      </c>
      <c r="K5" s="9">
        <v>48</v>
      </c>
      <c r="L5" s="10">
        <v>49</v>
      </c>
      <c r="M5" s="11">
        <v>68</v>
      </c>
      <c r="N5" s="9">
        <v>69</v>
      </c>
      <c r="O5" s="9">
        <v>70</v>
      </c>
      <c r="P5" s="9">
        <v>71</v>
      </c>
      <c r="Q5" s="9">
        <v>72</v>
      </c>
      <c r="R5" s="9">
        <v>73</v>
      </c>
      <c r="S5" s="9">
        <v>74</v>
      </c>
      <c r="T5" s="1"/>
      <c r="U5" s="1"/>
      <c r="V5" s="1"/>
      <c r="W5" s="1"/>
      <c r="X5" s="1"/>
      <c r="Y5" s="1"/>
      <c r="Z5" s="1"/>
    </row>
    <row r="6" spans="1:26" ht="18.75" thickBot="1" x14ac:dyDescent="0.3">
      <c r="A6" s="4">
        <v>3</v>
      </c>
      <c r="B6" s="5" t="s">
        <v>23</v>
      </c>
      <c r="C6" s="9">
        <v>50</v>
      </c>
      <c r="D6" s="9">
        <v>51</v>
      </c>
      <c r="E6" s="9">
        <v>52</v>
      </c>
      <c r="F6" s="9">
        <v>53</v>
      </c>
      <c r="G6" s="9">
        <v>54</v>
      </c>
      <c r="H6" s="9">
        <v>55</v>
      </c>
      <c r="I6" s="9">
        <v>56</v>
      </c>
      <c r="J6" s="9">
        <v>57</v>
      </c>
      <c r="K6" s="9">
        <v>58</v>
      </c>
      <c r="L6" s="10">
        <v>59</v>
      </c>
      <c r="M6" s="9">
        <v>76</v>
      </c>
      <c r="N6" s="9">
        <v>77</v>
      </c>
      <c r="O6" s="9">
        <v>78</v>
      </c>
      <c r="P6" s="12">
        <v>79</v>
      </c>
      <c r="Q6" s="9">
        <v>80</v>
      </c>
      <c r="R6" s="9">
        <v>81</v>
      </c>
      <c r="S6" s="9">
        <v>82</v>
      </c>
      <c r="T6" s="1"/>
      <c r="U6" s="1"/>
      <c r="V6" s="1"/>
      <c r="W6" s="1"/>
      <c r="X6" s="1"/>
      <c r="Y6" s="1"/>
      <c r="Z6" s="1"/>
    </row>
    <row r="7" spans="1:26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thickBot="1" x14ac:dyDescent="0.3">
      <c r="A11" s="13"/>
      <c r="B11" s="13"/>
      <c r="C11" s="13"/>
      <c r="D11" s="13"/>
      <c r="E11" s="13"/>
      <c r="F11" s="33"/>
      <c r="G11" s="33"/>
      <c r="H11" s="33"/>
      <c r="I11" s="33"/>
      <c r="J11" s="1"/>
      <c r="K11" s="1"/>
      <c r="L11" s="1"/>
      <c r="M11" s="1"/>
      <c r="N11" s="1"/>
      <c r="O11" s="33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8.25" thickBot="1" x14ac:dyDescent="0.3">
      <c r="A12" s="14"/>
      <c r="B12" s="15" t="s">
        <v>24</v>
      </c>
      <c r="C12" s="15" t="s">
        <v>25</v>
      </c>
      <c r="D12" s="14" t="s">
        <v>36</v>
      </c>
      <c r="E12" s="34" t="s">
        <v>37</v>
      </c>
      <c r="F12" s="34" t="s">
        <v>38</v>
      </c>
      <c r="G12" s="34" t="s">
        <v>39</v>
      </c>
      <c r="H12" s="34" t="s">
        <v>27</v>
      </c>
      <c r="K12" s="1"/>
      <c r="L12" s="1"/>
      <c r="M12" s="1"/>
      <c r="N12" s="1"/>
      <c r="O12" s="34" t="s">
        <v>27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thickBot="1" x14ac:dyDescent="0.3">
      <c r="A13" s="16" t="s">
        <v>28</v>
      </c>
      <c r="B13" s="17">
        <v>1</v>
      </c>
      <c r="C13" s="17">
        <v>67</v>
      </c>
      <c r="D13" s="16">
        <v>0.6</v>
      </c>
      <c r="E13" s="16" t="s">
        <v>40</v>
      </c>
      <c r="F13" s="16" t="s">
        <v>40</v>
      </c>
      <c r="G13" s="16">
        <f>E13*F13*D13*100</f>
        <v>15</v>
      </c>
      <c r="H13" s="36">
        <f ca="1">IF(G13&gt;=100,OFFSET($B$3,MATCH(B13,$A$4:$A$6,0),MATCH(G13,$C$3:$S$3,1),)*G13/100,OFFSET($B$3,MATCH(B13,$A$4:$A$6,0),MATCH(G13,$C$3:$S$3,1),))</f>
        <v>31</v>
      </c>
      <c r="J13" s="35"/>
      <c r="K13" s="1"/>
      <c r="N13" s="1"/>
      <c r="O13" s="16">
        <v>31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7" thickBot="1" x14ac:dyDescent="0.3">
      <c r="A14" s="18" t="s">
        <v>30</v>
      </c>
      <c r="B14" s="19">
        <v>2</v>
      </c>
      <c r="C14" s="19">
        <v>31</v>
      </c>
      <c r="D14" s="18">
        <v>1.2</v>
      </c>
      <c r="E14" s="18" t="s">
        <v>41</v>
      </c>
      <c r="F14" s="18" t="s">
        <v>41</v>
      </c>
      <c r="G14" s="18">
        <f>E14*F14*D14*100</f>
        <v>120</v>
      </c>
      <c r="H14" s="37">
        <f ca="1">IF(G14&gt;=100,OFFSET($B$3,MATCH(B14,$A$4:$A$6,0),MATCH(G14,$C$3:$S$3,1),)*G14/100,OFFSET($B$3,MATCH(B14,$A$4:$A$6,0),MATCH(G14,$C$3:$S$3,1),))</f>
        <v>81.599999999999994</v>
      </c>
      <c r="K14" s="1"/>
      <c r="N14" s="1"/>
      <c r="O14" s="18" t="s">
        <v>34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7" thickBot="1" x14ac:dyDescent="0.3">
      <c r="A15" s="20" t="s">
        <v>32</v>
      </c>
      <c r="B15" s="21">
        <v>3</v>
      </c>
      <c r="C15" s="21">
        <v>24</v>
      </c>
      <c r="D15" s="20">
        <v>1.5</v>
      </c>
      <c r="E15" s="20" t="s">
        <v>42</v>
      </c>
      <c r="F15" s="20" t="s">
        <v>43</v>
      </c>
      <c r="G15" s="20">
        <f>E15*F15*D15*100</f>
        <v>450</v>
      </c>
      <c r="H15" s="38">
        <f ca="1">IF(G15&gt;=100,OFFSET($B$3,MATCH(B15,$A$4:$A$6,0),MATCH(G15,$C$3:$S$3,1),)*G15/100,OFFSET($B$3,MATCH(B15,$A$4:$A$6,0),MATCH(G15,$C$3:$S$3,1),))</f>
        <v>355.5</v>
      </c>
      <c r="K15" s="1"/>
      <c r="N15" s="1"/>
      <c r="O15" s="20" t="s">
        <v>35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thickBo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8.25" thickBot="1" x14ac:dyDescent="0.3">
      <c r="A18" s="14"/>
      <c r="B18" s="15" t="s">
        <v>24</v>
      </c>
      <c r="C18" s="15" t="s">
        <v>25</v>
      </c>
      <c r="D18" s="15" t="s">
        <v>26</v>
      </c>
      <c r="E18" s="34" t="s">
        <v>39</v>
      </c>
      <c r="F18" s="39" t="s">
        <v>27</v>
      </c>
      <c r="G18" s="1"/>
      <c r="H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thickBot="1" x14ac:dyDescent="0.3">
      <c r="A19" s="16" t="s">
        <v>28</v>
      </c>
      <c r="B19" s="17">
        <v>1</v>
      </c>
      <c r="C19" s="17">
        <v>67</v>
      </c>
      <c r="D19" s="17" t="s">
        <v>29</v>
      </c>
      <c r="E19" s="16">
        <f>(LEFT(D19,SEARCH("x",D19)-1)*1)*MID(D19,SEARCH("µ",SUBSTITUTE(D19,"x","µ",1))+1,SEARCH("µ",SUBSTITUTE(D19,"x","µ",2))-SEARCH("µ",SUBSTITUTE(D19,"x","µ",1))-1)*RIGHT(D19,LEN(D19)-SEARCH("µ",SUBSTITUTE(D19,"x","µ",2)))*100</f>
        <v>15</v>
      </c>
      <c r="F19" s="36">
        <f ca="1">IF(E19&gt;=100,OFFSET($B$3,MATCH(B19,$A$4:$A$6,0),MATCH(E19,$C$3:$S$3,1),)*E19/100,OFFSET($B$3,MATCH(B19,$A$4:$A$6,0),MATCH(E19,$C$3:$S$3,1),))</f>
        <v>31</v>
      </c>
      <c r="G19" s="1"/>
      <c r="H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thickBot="1" x14ac:dyDescent="0.3">
      <c r="A20" s="18" t="s">
        <v>30</v>
      </c>
      <c r="B20" s="19">
        <v>2</v>
      </c>
      <c r="C20" s="19">
        <v>31</v>
      </c>
      <c r="D20" s="19" t="s">
        <v>31</v>
      </c>
      <c r="E20" s="18">
        <f t="shared" ref="E20:E21" si="0">(LEFT(D20,SEARCH("x",D20)-1)*1)*MID(D20,SEARCH("µ",SUBSTITUTE(D20,"x","µ",1))+1,SEARCH("µ",SUBSTITUTE(D20,"x","µ",2))-SEARCH("µ",SUBSTITUTE(D20,"x","µ",1))-1)*RIGHT(D20,LEN(D20)-SEARCH("µ",SUBSTITUTE(D20,"x","µ",2)))*100</f>
        <v>120</v>
      </c>
      <c r="F20" s="37">
        <f t="shared" ref="F20:F21" ca="1" si="1">IF(E20&gt;=100,OFFSET($B$3,MATCH(B20,$A$4:$A$6,0),MATCH(E20,$C$3:$S$3,1),)*E20/100,OFFSET($B$3,MATCH(B20,$A$4:$A$6,0),MATCH(E20,$C$3:$S$3,1),))</f>
        <v>81.599999999999994</v>
      </c>
      <c r="G20" s="1"/>
      <c r="H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thickBot="1" x14ac:dyDescent="0.3">
      <c r="A21" s="20" t="s">
        <v>32</v>
      </c>
      <c r="B21" s="21">
        <v>3</v>
      </c>
      <c r="C21" s="21">
        <v>24</v>
      </c>
      <c r="D21" s="21" t="s">
        <v>33</v>
      </c>
      <c r="E21" s="20">
        <f t="shared" si="0"/>
        <v>450</v>
      </c>
      <c r="F21" s="38">
        <f t="shared" ca="1" si="1"/>
        <v>355.5</v>
      </c>
      <c r="G21" s="1"/>
      <c r="H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thickBo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thickBo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thickBo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thickBo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thickBo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thickBo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thickBo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thickBo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thickBo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thickBo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thickBo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thickBo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thickBo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thickBo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thickBo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thickBo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thickBo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thickBo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thickBo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thickBo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thickBo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thickBo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</sheetData>
  <mergeCells count="3">
    <mergeCell ref="A1:A2"/>
    <mergeCell ref="C1:L1"/>
    <mergeCell ref="M1:S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tkermeur</dc:creator>
  <cp:lastModifiedBy>Noël D</cp:lastModifiedBy>
  <dcterms:created xsi:type="dcterms:W3CDTF">2021-01-25T08:29:41Z</dcterms:created>
  <dcterms:modified xsi:type="dcterms:W3CDTF">2021-01-25T09:48:37Z</dcterms:modified>
</cp:coreProperties>
</file>