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Noël\Desktop\"/>
    </mc:Choice>
  </mc:AlternateContent>
  <bookViews>
    <workbookView xWindow="0" yWindow="0" windowWidth="28800" windowHeight="12435"/>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2" i="1" l="1"/>
  <c r="J4" i="1"/>
  <c r="J3" i="1"/>
  <c r="J2" i="1"/>
  <c r="I3" i="1"/>
  <c r="I4" i="1"/>
  <c r="I5" i="1"/>
  <c r="J5" i="1" s="1"/>
  <c r="I6" i="1"/>
  <c r="J6" i="1" s="1"/>
  <c r="I7" i="1"/>
  <c r="I8" i="1"/>
  <c r="I9" i="1"/>
  <c r="J9" i="1" s="1"/>
  <c r="I10" i="1"/>
  <c r="J10" i="1" s="1"/>
  <c r="I11" i="1"/>
  <c r="I12" i="1"/>
  <c r="I13" i="1"/>
  <c r="J13" i="1" s="1"/>
  <c r="I14" i="1"/>
  <c r="J14" i="1" s="1"/>
  <c r="I15" i="1"/>
  <c r="I16" i="1"/>
  <c r="I17" i="1"/>
  <c r="J17" i="1" s="1"/>
  <c r="I18" i="1"/>
  <c r="J18" i="1" s="1"/>
  <c r="I19" i="1"/>
  <c r="I20" i="1"/>
  <c r="I21" i="1"/>
  <c r="J21" i="1" s="1"/>
  <c r="I22" i="1"/>
  <c r="J22" i="1" s="1"/>
  <c r="I23" i="1"/>
  <c r="I24" i="1"/>
  <c r="I25" i="1"/>
  <c r="J25" i="1" s="1"/>
  <c r="I26" i="1"/>
  <c r="J26" i="1" s="1"/>
  <c r="I27" i="1"/>
  <c r="I28" i="1"/>
  <c r="I29" i="1"/>
  <c r="J29" i="1" s="1"/>
  <c r="I30" i="1"/>
  <c r="J30" i="1" s="1"/>
  <c r="I31" i="1"/>
  <c r="I2" i="1"/>
  <c r="J24" i="1" l="1"/>
  <c r="J16" i="1"/>
  <c r="J28" i="1"/>
  <c r="J20" i="1"/>
  <c r="J12" i="1"/>
  <c r="J8" i="1"/>
  <c r="J31" i="1"/>
  <c r="J27" i="1"/>
  <c r="J23" i="1"/>
  <c r="J19" i="1"/>
  <c r="J15" i="1"/>
  <c r="J11" i="1"/>
  <c r="J7" i="1"/>
</calcChain>
</file>

<file path=xl/sharedStrings.xml><?xml version="1.0" encoding="utf-8"?>
<sst xmlns="http://schemas.openxmlformats.org/spreadsheetml/2006/main" count="193" uniqueCount="48">
  <si>
    <t>37</t>
  </si>
  <si>
    <t>35</t>
  </si>
  <si>
    <t>71</t>
  </si>
  <si>
    <t>72</t>
  </si>
  <si>
    <t>13</t>
  </si>
  <si>
    <t>Date</t>
  </si>
  <si>
    <t>Responsable</t>
  </si>
  <si>
    <t>Intervenant</t>
  </si>
  <si>
    <t>Moyen</t>
  </si>
  <si>
    <t>Code</t>
  </si>
  <si>
    <t>libellé du code</t>
  </si>
  <si>
    <t>famille du code</t>
  </si>
  <si>
    <t>N° Bon</t>
  </si>
  <si>
    <t>Resp 1</t>
  </si>
  <si>
    <t>Resp 2</t>
  </si>
  <si>
    <t>Resp 3</t>
  </si>
  <si>
    <t>Resp 4</t>
  </si>
  <si>
    <t xml:space="preserve"> inter 1</t>
  </si>
  <si>
    <t>inter 1</t>
  </si>
  <si>
    <t>inter 2</t>
  </si>
  <si>
    <t xml:space="preserve"> inter 2</t>
  </si>
  <si>
    <t xml:space="preserve"> inter 3</t>
  </si>
  <si>
    <t>inter 3</t>
  </si>
  <si>
    <t>inter 4</t>
  </si>
  <si>
    <t xml:space="preserve"> inter 4</t>
  </si>
  <si>
    <t xml:space="preserve"> inter 5</t>
  </si>
  <si>
    <t>inter 6</t>
  </si>
  <si>
    <t xml:space="preserve"> inter 6</t>
  </si>
  <si>
    <t xml:space="preserve"> inter 7</t>
  </si>
  <si>
    <t xml:space="preserve"> inter 8</t>
  </si>
  <si>
    <t>air</t>
  </si>
  <si>
    <t>contact</t>
  </si>
  <si>
    <t>sol</t>
  </si>
  <si>
    <t>libellé 1</t>
  </si>
  <si>
    <t>libellé 2</t>
  </si>
  <si>
    <t>libellé 3</t>
  </si>
  <si>
    <t>libellé 4</t>
  </si>
  <si>
    <t>libellé 5</t>
  </si>
  <si>
    <t>famille 1</t>
  </si>
  <si>
    <t>famille 2</t>
  </si>
  <si>
    <t>famille 3</t>
  </si>
  <si>
    <t>famille 4</t>
  </si>
  <si>
    <t>famille 5</t>
  </si>
  <si>
    <t>Formule : Compter la famille du code "famille 1" si le responsable est "resp 1" et la méthode est "air". Sachant que je souhaite compter la "famille 1" seulement une fois par jour (date).</t>
  </si>
  <si>
    <t>itération</t>
  </si>
  <si>
    <t>id</t>
  </si>
  <si>
    <t>Famille 1</t>
  </si>
  <si>
    <t>Air et Resp 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</si>
</sst>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FF0000"/>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2" fillId="0" borderId="1" xfId="0" applyFont="1" applyBorder="1" applyAlignment="1">
      <alignment horizontal="center" vertical="center"/>
    </xf>
    <xf numFmtId="0" fontId="0" fillId="0" borderId="0" xfId="0" applyAlignment="1">
      <alignment horizontal="left" vertical="center"/>
    </xf>
    <xf numFmtId="0" fontId="0" fillId="0" borderId="1" xfId="0" applyBorder="1" applyAlignment="1">
      <alignment horizontal="left" vertical="center"/>
    </xf>
    <xf numFmtId="14" fontId="0" fillId="0" borderId="1" xfId="0" applyNumberFormat="1" applyBorder="1" applyAlignment="1">
      <alignment horizontal="left" vertical="center"/>
    </xf>
    <xf numFmtId="0" fontId="1" fillId="0" borderId="0" xfId="0" applyFont="1" applyAlignment="1">
      <alignment horizontal="left" vertical="center"/>
    </xf>
    <xf numFmtId="0" fontId="2" fillId="0" borderId="0" xfId="0" applyFont="1" applyBorder="1" applyAlignment="1">
      <alignment horizontal="center" vertical="center"/>
    </xf>
    <xf numFmtId="0" fontId="0" fillId="0" borderId="0" xfId="0"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4"/>
  <sheetViews>
    <sheetView tabSelected="1" topLeftCell="B1" workbookViewId="0">
      <selection activeCell="M2" sqref="M2"/>
    </sheetView>
  </sheetViews>
  <sheetFormatPr baseColWidth="10" defaultRowHeight="15" x14ac:dyDescent="0.25"/>
  <cols>
    <col min="1" max="1" width="11.42578125" style="2"/>
    <col min="2" max="2" width="10.7109375" style="2" bestFit="1" customWidth="1"/>
    <col min="3" max="3" width="18" style="2" bestFit="1" customWidth="1"/>
    <col min="4" max="4" width="20.7109375" style="2" bestFit="1" customWidth="1"/>
    <col min="5" max="5" width="12.7109375" style="2" bestFit="1" customWidth="1"/>
    <col min="6" max="6" width="5.5703125" style="2" bestFit="1" customWidth="1"/>
    <col min="7" max="7" width="40.140625" style="2" bestFit="1" customWidth="1"/>
    <col min="8" max="8" width="19.42578125" style="2" bestFit="1" customWidth="1"/>
    <col min="9" max="9" width="28.42578125" style="2" customWidth="1"/>
    <col min="10" max="10" width="8.7109375" style="2" bestFit="1" customWidth="1"/>
    <col min="11" max="16384" width="11.42578125" style="2"/>
  </cols>
  <sheetData>
    <row r="1" spans="1:13" x14ac:dyDescent="0.25">
      <c r="A1" s="1" t="s">
        <v>12</v>
      </c>
      <c r="B1" s="1" t="s">
        <v>5</v>
      </c>
      <c r="C1" s="1" t="s">
        <v>6</v>
      </c>
      <c r="D1" s="1" t="s">
        <v>7</v>
      </c>
      <c r="E1" s="1" t="s">
        <v>8</v>
      </c>
      <c r="F1" s="1" t="s">
        <v>9</v>
      </c>
      <c r="G1" s="1" t="s">
        <v>10</v>
      </c>
      <c r="H1" s="1" t="s">
        <v>11</v>
      </c>
      <c r="I1" s="6" t="s">
        <v>45</v>
      </c>
      <c r="J1" s="6" t="s">
        <v>44</v>
      </c>
      <c r="M1" s="2" t="s">
        <v>47</v>
      </c>
    </row>
    <row r="2" spans="1:13" x14ac:dyDescent="0.25">
      <c r="A2" s="3">
        <v>46719380</v>
      </c>
      <c r="B2" s="4">
        <v>43801</v>
      </c>
      <c r="C2" s="3" t="s">
        <v>13</v>
      </c>
      <c r="D2" s="3" t="s">
        <v>19</v>
      </c>
      <c r="E2" s="3" t="s">
        <v>30</v>
      </c>
      <c r="F2" s="3" t="s">
        <v>0</v>
      </c>
      <c r="G2" s="3" t="s">
        <v>33</v>
      </c>
      <c r="H2" s="3" t="s">
        <v>38</v>
      </c>
      <c r="I2" s="7" t="str">
        <f>H2&amp;E2&amp;C2&amp;B2</f>
        <v>famille 1airResp 143801</v>
      </c>
      <c r="J2" s="7">
        <f>COUNTIF($I$2:I2,I2)</f>
        <v>1</v>
      </c>
      <c r="L2" s="2" t="s">
        <v>46</v>
      </c>
      <c r="M2" s="2">
        <f>COUNTIFS($H$2:$H$31,L2,$E$2:$E$31,"air",$C$2:$C$31,"Resp 1",J2:J31,1)</f>
        <v>2</v>
      </c>
    </row>
    <row r="3" spans="1:13" x14ac:dyDescent="0.25">
      <c r="A3" s="3">
        <v>46719380</v>
      </c>
      <c r="B3" s="4">
        <v>43801</v>
      </c>
      <c r="C3" s="3" t="s">
        <v>13</v>
      </c>
      <c r="D3" s="3" t="s">
        <v>21</v>
      </c>
      <c r="E3" s="3" t="s">
        <v>30</v>
      </c>
      <c r="F3" s="3" t="s">
        <v>0</v>
      </c>
      <c r="G3" s="3" t="s">
        <v>33</v>
      </c>
      <c r="H3" s="3" t="s">
        <v>38</v>
      </c>
      <c r="I3" s="7" t="str">
        <f t="shared" ref="I3:I31" si="0">H3&amp;E3&amp;C3&amp;B3</f>
        <v>famille 1airResp 143801</v>
      </c>
      <c r="J3" s="7">
        <f>COUNTIF($I$2:I3,I3)</f>
        <v>2</v>
      </c>
    </row>
    <row r="4" spans="1:13" x14ac:dyDescent="0.25">
      <c r="A4" s="3">
        <v>46719380</v>
      </c>
      <c r="B4" s="4">
        <v>43802</v>
      </c>
      <c r="C4" s="3" t="s">
        <v>13</v>
      </c>
      <c r="D4" s="3" t="s">
        <v>17</v>
      </c>
      <c r="E4" s="3" t="s">
        <v>30</v>
      </c>
      <c r="F4" s="3" t="s">
        <v>0</v>
      </c>
      <c r="G4" s="3" t="s">
        <v>33</v>
      </c>
      <c r="H4" s="3" t="s">
        <v>38</v>
      </c>
      <c r="I4" s="7" t="str">
        <f t="shared" si="0"/>
        <v>famille 1airResp 143802</v>
      </c>
      <c r="J4" s="7">
        <f>COUNTIF($I$2:I4,I4)</f>
        <v>1</v>
      </c>
    </row>
    <row r="5" spans="1:13" x14ac:dyDescent="0.25">
      <c r="A5" s="3">
        <v>48242818</v>
      </c>
      <c r="B5" s="4">
        <v>43815</v>
      </c>
      <c r="C5" s="3" t="s">
        <v>14</v>
      </c>
      <c r="D5" s="3" t="s">
        <v>23</v>
      </c>
      <c r="E5" s="3" t="s">
        <v>30</v>
      </c>
      <c r="F5" s="3" t="s">
        <v>0</v>
      </c>
      <c r="G5" s="3" t="s">
        <v>33</v>
      </c>
      <c r="H5" s="3" t="s">
        <v>38</v>
      </c>
      <c r="I5" s="7" t="str">
        <f t="shared" si="0"/>
        <v>famille 1airResp 243815</v>
      </c>
      <c r="J5" s="7">
        <f>COUNTIF($I$2:I5,I5)</f>
        <v>1</v>
      </c>
    </row>
    <row r="6" spans="1:13" x14ac:dyDescent="0.25">
      <c r="A6" s="3">
        <v>48242818</v>
      </c>
      <c r="B6" s="4">
        <v>43815</v>
      </c>
      <c r="C6" s="3" t="s">
        <v>14</v>
      </c>
      <c r="D6" s="3" t="s">
        <v>25</v>
      </c>
      <c r="E6" s="3" t="s">
        <v>30</v>
      </c>
      <c r="F6" s="3" t="s">
        <v>0</v>
      </c>
      <c r="G6" s="3" t="s">
        <v>33</v>
      </c>
      <c r="H6" s="3" t="s">
        <v>38</v>
      </c>
      <c r="I6" s="7" t="str">
        <f t="shared" si="0"/>
        <v>famille 1airResp 243815</v>
      </c>
      <c r="J6" s="7">
        <f>COUNTIF($I$2:I6,I6)</f>
        <v>2</v>
      </c>
    </row>
    <row r="7" spans="1:13" x14ac:dyDescent="0.25">
      <c r="A7" s="3">
        <v>48242818</v>
      </c>
      <c r="B7" s="4">
        <v>43815</v>
      </c>
      <c r="C7" s="3" t="s">
        <v>14</v>
      </c>
      <c r="D7" s="3" t="s">
        <v>20</v>
      </c>
      <c r="E7" s="3" t="s">
        <v>30</v>
      </c>
      <c r="F7" s="3" t="s">
        <v>0</v>
      </c>
      <c r="G7" s="3" t="s">
        <v>33</v>
      </c>
      <c r="H7" s="3" t="s">
        <v>38</v>
      </c>
      <c r="I7" s="7" t="str">
        <f t="shared" si="0"/>
        <v>famille 1airResp 243815</v>
      </c>
      <c r="J7" s="7">
        <f>COUNTIF($I$2:I7,I7)</f>
        <v>3</v>
      </c>
    </row>
    <row r="8" spans="1:13" x14ac:dyDescent="0.25">
      <c r="A8" s="3">
        <v>47280990</v>
      </c>
      <c r="B8" s="4">
        <v>43811</v>
      </c>
      <c r="C8" s="3" t="s">
        <v>15</v>
      </c>
      <c r="D8" s="3" t="s">
        <v>26</v>
      </c>
      <c r="E8" s="3" t="s">
        <v>30</v>
      </c>
      <c r="F8" s="3" t="s">
        <v>0</v>
      </c>
      <c r="G8" s="3" t="s">
        <v>33</v>
      </c>
      <c r="H8" s="3" t="s">
        <v>38</v>
      </c>
      <c r="I8" s="7" t="str">
        <f t="shared" si="0"/>
        <v>famille 1airResp 343811</v>
      </c>
      <c r="J8" s="7">
        <f>COUNTIF($I$2:I8,I8)</f>
        <v>1</v>
      </c>
    </row>
    <row r="9" spans="1:13" x14ac:dyDescent="0.25">
      <c r="A9" s="3">
        <v>47280990</v>
      </c>
      <c r="B9" s="4">
        <v>43811</v>
      </c>
      <c r="C9" s="3" t="s">
        <v>15</v>
      </c>
      <c r="D9" s="3" t="s">
        <v>20</v>
      </c>
      <c r="E9" s="3" t="s">
        <v>30</v>
      </c>
      <c r="F9" s="3" t="s">
        <v>0</v>
      </c>
      <c r="G9" s="3" t="s">
        <v>33</v>
      </c>
      <c r="H9" s="3" t="s">
        <v>38</v>
      </c>
      <c r="I9" s="7" t="str">
        <f t="shared" si="0"/>
        <v>famille 1airResp 343811</v>
      </c>
      <c r="J9" s="7">
        <f>COUNTIF($I$2:I9,I9)</f>
        <v>2</v>
      </c>
    </row>
    <row r="10" spans="1:13" x14ac:dyDescent="0.25">
      <c r="A10" s="3">
        <v>47280990</v>
      </c>
      <c r="B10" s="4">
        <v>43811</v>
      </c>
      <c r="C10" s="3" t="s">
        <v>15</v>
      </c>
      <c r="D10" s="3" t="s">
        <v>28</v>
      </c>
      <c r="E10" s="3" t="s">
        <v>30</v>
      </c>
      <c r="F10" s="3" t="s">
        <v>0</v>
      </c>
      <c r="G10" s="3" t="s">
        <v>33</v>
      </c>
      <c r="H10" s="3" t="s">
        <v>38</v>
      </c>
      <c r="I10" s="7" t="str">
        <f t="shared" si="0"/>
        <v>famille 1airResp 343811</v>
      </c>
      <c r="J10" s="7">
        <f>COUNTIF($I$2:I10,I10)</f>
        <v>3</v>
      </c>
    </row>
    <row r="11" spans="1:13" x14ac:dyDescent="0.25">
      <c r="A11" s="3">
        <v>46466864</v>
      </c>
      <c r="B11" s="4">
        <v>43811</v>
      </c>
      <c r="C11" s="3" t="s">
        <v>16</v>
      </c>
      <c r="D11" s="3" t="s">
        <v>23</v>
      </c>
      <c r="E11" s="3" t="s">
        <v>30</v>
      </c>
      <c r="F11" s="3" t="s">
        <v>0</v>
      </c>
      <c r="G11" s="3" t="s">
        <v>33</v>
      </c>
      <c r="H11" s="3" t="s">
        <v>38</v>
      </c>
      <c r="I11" s="7" t="str">
        <f t="shared" si="0"/>
        <v>famille 1airResp 443811</v>
      </c>
      <c r="J11" s="7">
        <f>COUNTIF($I$2:I11,I11)</f>
        <v>1</v>
      </c>
    </row>
    <row r="12" spans="1:13" x14ac:dyDescent="0.25">
      <c r="A12" s="3">
        <v>46466864</v>
      </c>
      <c r="B12" s="4">
        <v>43811</v>
      </c>
      <c r="C12" s="3" t="s">
        <v>16</v>
      </c>
      <c r="D12" s="3" t="s">
        <v>29</v>
      </c>
      <c r="E12" s="3" t="s">
        <v>30</v>
      </c>
      <c r="F12" s="3" t="s">
        <v>0</v>
      </c>
      <c r="G12" s="3" t="s">
        <v>33</v>
      </c>
      <c r="H12" s="3" t="s">
        <v>38</v>
      </c>
      <c r="I12" s="7" t="str">
        <f t="shared" si="0"/>
        <v>famille 1airResp 443811</v>
      </c>
      <c r="J12" s="7">
        <f>COUNTIF($I$2:I12,I12)</f>
        <v>2</v>
      </c>
    </row>
    <row r="13" spans="1:13" x14ac:dyDescent="0.25">
      <c r="A13" s="3">
        <v>46466864</v>
      </c>
      <c r="B13" s="4">
        <v>43811</v>
      </c>
      <c r="C13" s="3" t="s">
        <v>16</v>
      </c>
      <c r="D13" s="3" t="s">
        <v>17</v>
      </c>
      <c r="E13" s="3" t="s">
        <v>30</v>
      </c>
      <c r="F13" s="3" t="s">
        <v>0</v>
      </c>
      <c r="G13" s="3" t="s">
        <v>33</v>
      </c>
      <c r="H13" s="3" t="s">
        <v>38</v>
      </c>
      <c r="I13" s="7" t="str">
        <f t="shared" si="0"/>
        <v>famille 1airResp 443811</v>
      </c>
      <c r="J13" s="7">
        <f>COUNTIF($I$2:I13,I13)</f>
        <v>3</v>
      </c>
    </row>
    <row r="14" spans="1:13" x14ac:dyDescent="0.25">
      <c r="A14" s="3">
        <v>46719380</v>
      </c>
      <c r="B14" s="4">
        <v>43801</v>
      </c>
      <c r="C14" s="3" t="s">
        <v>13</v>
      </c>
      <c r="D14" s="3" t="s">
        <v>19</v>
      </c>
      <c r="E14" s="3" t="s">
        <v>30</v>
      </c>
      <c r="F14" s="3" t="s">
        <v>1</v>
      </c>
      <c r="G14" s="3" t="s">
        <v>34</v>
      </c>
      <c r="H14" s="3" t="s">
        <v>39</v>
      </c>
      <c r="I14" s="7" t="str">
        <f t="shared" si="0"/>
        <v>famille 2airResp 143801</v>
      </c>
      <c r="J14" s="7">
        <f>COUNTIF($I$2:I14,I14)</f>
        <v>1</v>
      </c>
    </row>
    <row r="15" spans="1:13" x14ac:dyDescent="0.25">
      <c r="A15" s="3">
        <v>46719380</v>
      </c>
      <c r="B15" s="4">
        <v>43801</v>
      </c>
      <c r="C15" s="3" t="s">
        <v>13</v>
      </c>
      <c r="D15" s="3" t="s">
        <v>21</v>
      </c>
      <c r="E15" s="3" t="s">
        <v>30</v>
      </c>
      <c r="F15" s="3" t="s">
        <v>1</v>
      </c>
      <c r="G15" s="3" t="s">
        <v>34</v>
      </c>
      <c r="H15" s="3" t="s">
        <v>39</v>
      </c>
      <c r="I15" s="7" t="str">
        <f t="shared" si="0"/>
        <v>famille 2airResp 143801</v>
      </c>
      <c r="J15" s="7">
        <f>COUNTIF($I$2:I15,I15)</f>
        <v>2</v>
      </c>
    </row>
    <row r="16" spans="1:13" x14ac:dyDescent="0.25">
      <c r="A16" s="3">
        <v>46719380</v>
      </c>
      <c r="B16" s="4">
        <v>43801</v>
      </c>
      <c r="C16" s="3" t="s">
        <v>13</v>
      </c>
      <c r="D16" s="3" t="s">
        <v>17</v>
      </c>
      <c r="E16" s="3" t="s">
        <v>30</v>
      </c>
      <c r="F16" s="3" t="s">
        <v>1</v>
      </c>
      <c r="G16" s="3" t="s">
        <v>34</v>
      </c>
      <c r="H16" s="3" t="s">
        <v>39</v>
      </c>
      <c r="I16" s="7" t="str">
        <f t="shared" si="0"/>
        <v>famille 2airResp 143801</v>
      </c>
      <c r="J16" s="7">
        <f>COUNTIF($I$2:I16,I16)</f>
        <v>3</v>
      </c>
    </row>
    <row r="17" spans="1:10" x14ac:dyDescent="0.25">
      <c r="A17" s="3">
        <v>48242809</v>
      </c>
      <c r="B17" s="4">
        <v>43815</v>
      </c>
      <c r="C17" s="3" t="s">
        <v>16</v>
      </c>
      <c r="D17" s="3" t="s">
        <v>26</v>
      </c>
      <c r="E17" s="3" t="s">
        <v>30</v>
      </c>
      <c r="F17" s="3" t="s">
        <v>2</v>
      </c>
      <c r="G17" s="3" t="s">
        <v>35</v>
      </c>
      <c r="H17" s="3" t="s">
        <v>40</v>
      </c>
      <c r="I17" s="7" t="str">
        <f t="shared" si="0"/>
        <v>famille 3airResp 443815</v>
      </c>
      <c r="J17" s="7">
        <f>COUNTIF($I$2:I17,I17)</f>
        <v>1</v>
      </c>
    </row>
    <row r="18" spans="1:10" x14ac:dyDescent="0.25">
      <c r="A18" s="3">
        <v>48242809</v>
      </c>
      <c r="B18" s="4">
        <v>43815</v>
      </c>
      <c r="C18" s="3" t="s">
        <v>16</v>
      </c>
      <c r="D18" s="3" t="s">
        <v>26</v>
      </c>
      <c r="E18" s="3" t="s">
        <v>31</v>
      </c>
      <c r="F18" s="3" t="s">
        <v>2</v>
      </c>
      <c r="G18" s="3" t="s">
        <v>35</v>
      </c>
      <c r="H18" s="3" t="s">
        <v>40</v>
      </c>
      <c r="I18" s="7" t="str">
        <f t="shared" si="0"/>
        <v>famille 3contactResp 443815</v>
      </c>
      <c r="J18" s="7">
        <f>COUNTIF($I$2:I18,I18)</f>
        <v>1</v>
      </c>
    </row>
    <row r="19" spans="1:10" x14ac:dyDescent="0.25">
      <c r="A19" s="3">
        <v>48242809</v>
      </c>
      <c r="B19" s="4">
        <v>43815</v>
      </c>
      <c r="C19" s="3" t="s">
        <v>16</v>
      </c>
      <c r="D19" s="3" t="s">
        <v>26</v>
      </c>
      <c r="E19" s="3" t="s">
        <v>32</v>
      </c>
      <c r="F19" s="3" t="s">
        <v>2</v>
      </c>
      <c r="G19" s="3" t="s">
        <v>35</v>
      </c>
      <c r="H19" s="3" t="s">
        <v>40</v>
      </c>
      <c r="I19" s="7" t="str">
        <f t="shared" si="0"/>
        <v>famille 3solResp 443815</v>
      </c>
      <c r="J19" s="7">
        <f>COUNTIF($I$2:I19,I19)</f>
        <v>1</v>
      </c>
    </row>
    <row r="20" spans="1:10" x14ac:dyDescent="0.25">
      <c r="A20" s="3">
        <v>48242809</v>
      </c>
      <c r="B20" s="4">
        <v>43815</v>
      </c>
      <c r="C20" s="3" t="s">
        <v>16</v>
      </c>
      <c r="D20" s="3" t="s">
        <v>28</v>
      </c>
      <c r="E20" s="3" t="s">
        <v>30</v>
      </c>
      <c r="F20" s="3" t="s">
        <v>2</v>
      </c>
      <c r="G20" s="3" t="s">
        <v>35</v>
      </c>
      <c r="H20" s="3" t="s">
        <v>40</v>
      </c>
      <c r="I20" s="7" t="str">
        <f t="shared" si="0"/>
        <v>famille 3airResp 443815</v>
      </c>
      <c r="J20" s="7">
        <f>COUNTIF($I$2:I20,I20)</f>
        <v>2</v>
      </c>
    </row>
    <row r="21" spans="1:10" x14ac:dyDescent="0.25">
      <c r="A21" s="3">
        <v>48242809</v>
      </c>
      <c r="B21" s="4">
        <v>43815</v>
      </c>
      <c r="C21" s="3" t="s">
        <v>16</v>
      </c>
      <c r="D21" s="3" t="s">
        <v>28</v>
      </c>
      <c r="E21" s="3" t="s">
        <v>31</v>
      </c>
      <c r="F21" s="3" t="s">
        <v>2</v>
      </c>
      <c r="G21" s="3" t="s">
        <v>35</v>
      </c>
      <c r="H21" s="3" t="s">
        <v>40</v>
      </c>
      <c r="I21" s="7" t="str">
        <f t="shared" si="0"/>
        <v>famille 3contactResp 443815</v>
      </c>
      <c r="J21" s="7">
        <f>COUNTIF($I$2:I21,I21)</f>
        <v>2</v>
      </c>
    </row>
    <row r="22" spans="1:10" x14ac:dyDescent="0.25">
      <c r="A22" s="3">
        <v>48242809</v>
      </c>
      <c r="B22" s="4">
        <v>43815</v>
      </c>
      <c r="C22" s="3" t="s">
        <v>16</v>
      </c>
      <c r="D22" s="3" t="s">
        <v>28</v>
      </c>
      <c r="E22" s="3" t="s">
        <v>32</v>
      </c>
      <c r="F22" s="3" t="s">
        <v>2</v>
      </c>
      <c r="G22" s="3" t="s">
        <v>35</v>
      </c>
      <c r="H22" s="3" t="s">
        <v>40</v>
      </c>
      <c r="I22" s="7" t="str">
        <f t="shared" si="0"/>
        <v>famille 3solResp 443815</v>
      </c>
      <c r="J22" s="7">
        <f>COUNTIF($I$2:I22,I22)</f>
        <v>2</v>
      </c>
    </row>
    <row r="23" spans="1:10" x14ac:dyDescent="0.25">
      <c r="A23" s="3">
        <v>48242809</v>
      </c>
      <c r="B23" s="4">
        <v>43815</v>
      </c>
      <c r="C23" s="3" t="s">
        <v>16</v>
      </c>
      <c r="D23" s="3" t="s">
        <v>17</v>
      </c>
      <c r="E23" s="3" t="s">
        <v>30</v>
      </c>
      <c r="F23" s="3" t="s">
        <v>2</v>
      </c>
      <c r="G23" s="3" t="s">
        <v>35</v>
      </c>
      <c r="H23" s="3" t="s">
        <v>40</v>
      </c>
      <c r="I23" s="7" t="str">
        <f t="shared" si="0"/>
        <v>famille 3airResp 443815</v>
      </c>
      <c r="J23" s="7">
        <f>COUNTIF($I$2:I23,I23)</f>
        <v>3</v>
      </c>
    </row>
    <row r="24" spans="1:10" x14ac:dyDescent="0.25">
      <c r="A24" s="3">
        <v>48242809</v>
      </c>
      <c r="B24" s="4">
        <v>43815</v>
      </c>
      <c r="C24" s="3" t="s">
        <v>16</v>
      </c>
      <c r="D24" s="3" t="s">
        <v>17</v>
      </c>
      <c r="E24" s="3" t="s">
        <v>31</v>
      </c>
      <c r="F24" s="3" t="s">
        <v>2</v>
      </c>
      <c r="G24" s="3" t="s">
        <v>35</v>
      </c>
      <c r="H24" s="3" t="s">
        <v>40</v>
      </c>
      <c r="I24" s="7" t="str">
        <f t="shared" si="0"/>
        <v>famille 3contactResp 443815</v>
      </c>
      <c r="J24" s="7">
        <f>COUNTIF($I$2:I24,I24)</f>
        <v>3</v>
      </c>
    </row>
    <row r="25" spans="1:10" x14ac:dyDescent="0.25">
      <c r="A25" s="3">
        <v>48242809</v>
      </c>
      <c r="B25" s="4">
        <v>43815</v>
      </c>
      <c r="C25" s="3" t="s">
        <v>16</v>
      </c>
      <c r="D25" s="3" t="s">
        <v>17</v>
      </c>
      <c r="E25" s="3" t="s">
        <v>32</v>
      </c>
      <c r="F25" s="3" t="s">
        <v>2</v>
      </c>
      <c r="G25" s="3" t="s">
        <v>35</v>
      </c>
      <c r="H25" s="3" t="s">
        <v>40</v>
      </c>
      <c r="I25" s="7" t="str">
        <f t="shared" si="0"/>
        <v>famille 3solResp 443815</v>
      </c>
      <c r="J25" s="7">
        <f>COUNTIF($I$2:I25,I25)</f>
        <v>3</v>
      </c>
    </row>
    <row r="26" spans="1:10" x14ac:dyDescent="0.25">
      <c r="A26" s="3">
        <v>48054999</v>
      </c>
      <c r="B26" s="4">
        <v>43802</v>
      </c>
      <c r="C26" s="3" t="s">
        <v>13</v>
      </c>
      <c r="D26" s="3" t="s">
        <v>22</v>
      </c>
      <c r="E26" s="3" t="s">
        <v>30</v>
      </c>
      <c r="F26" s="3" t="s">
        <v>3</v>
      </c>
      <c r="G26" s="3" t="s">
        <v>36</v>
      </c>
      <c r="H26" s="3" t="s">
        <v>41</v>
      </c>
      <c r="I26" s="7" t="str">
        <f t="shared" si="0"/>
        <v>famille 4airResp 143802</v>
      </c>
      <c r="J26" s="7">
        <f>COUNTIF($I$2:I26,I26)</f>
        <v>1</v>
      </c>
    </row>
    <row r="27" spans="1:10" x14ac:dyDescent="0.25">
      <c r="A27" s="3">
        <v>48054999</v>
      </c>
      <c r="B27" s="4">
        <v>43802</v>
      </c>
      <c r="C27" s="3" t="s">
        <v>13</v>
      </c>
      <c r="D27" s="3" t="s">
        <v>24</v>
      </c>
      <c r="E27" s="3" t="s">
        <v>30</v>
      </c>
      <c r="F27" s="3" t="s">
        <v>3</v>
      </c>
      <c r="G27" s="3" t="s">
        <v>36</v>
      </c>
      <c r="H27" s="3" t="s">
        <v>41</v>
      </c>
      <c r="I27" s="7" t="str">
        <f t="shared" si="0"/>
        <v>famille 4airResp 143802</v>
      </c>
      <c r="J27" s="7">
        <f>COUNTIF($I$2:I27,I27)</f>
        <v>2</v>
      </c>
    </row>
    <row r="28" spans="1:10" x14ac:dyDescent="0.25">
      <c r="A28" s="3">
        <v>48054999</v>
      </c>
      <c r="B28" s="4">
        <v>43802</v>
      </c>
      <c r="C28" s="3" t="s">
        <v>13</v>
      </c>
      <c r="D28" s="3" t="s">
        <v>20</v>
      </c>
      <c r="E28" s="3" t="s">
        <v>30</v>
      </c>
      <c r="F28" s="3" t="s">
        <v>3</v>
      </c>
      <c r="G28" s="3" t="s">
        <v>36</v>
      </c>
      <c r="H28" s="3" t="s">
        <v>41</v>
      </c>
      <c r="I28" s="7" t="str">
        <f t="shared" si="0"/>
        <v>famille 4airResp 143802</v>
      </c>
      <c r="J28" s="7">
        <f>COUNTIF($I$2:I28,I28)</f>
        <v>3</v>
      </c>
    </row>
    <row r="29" spans="1:10" x14ac:dyDescent="0.25">
      <c r="A29" s="3">
        <v>48248853</v>
      </c>
      <c r="B29" s="4">
        <v>43815</v>
      </c>
      <c r="C29" s="3" t="s">
        <v>16</v>
      </c>
      <c r="D29" s="3" t="s">
        <v>18</v>
      </c>
      <c r="E29" s="3" t="s">
        <v>30</v>
      </c>
      <c r="F29" s="3" t="s">
        <v>4</v>
      </c>
      <c r="G29" s="3" t="s">
        <v>37</v>
      </c>
      <c r="H29" s="3" t="s">
        <v>42</v>
      </c>
      <c r="I29" s="7" t="str">
        <f t="shared" si="0"/>
        <v>famille 5airResp 443815</v>
      </c>
      <c r="J29" s="7">
        <f>COUNTIF($I$2:I29,I29)</f>
        <v>1</v>
      </c>
    </row>
    <row r="30" spans="1:10" x14ac:dyDescent="0.25">
      <c r="A30" s="3">
        <v>48248853</v>
      </c>
      <c r="B30" s="4">
        <v>43815</v>
      </c>
      <c r="C30" s="3" t="s">
        <v>16</v>
      </c>
      <c r="D30" s="3" t="s">
        <v>27</v>
      </c>
      <c r="E30" s="3" t="s">
        <v>30</v>
      </c>
      <c r="F30" s="3" t="s">
        <v>4</v>
      </c>
      <c r="G30" s="3" t="s">
        <v>37</v>
      </c>
      <c r="H30" s="3" t="s">
        <v>42</v>
      </c>
      <c r="I30" s="7" t="str">
        <f t="shared" si="0"/>
        <v>famille 5airResp 443815</v>
      </c>
      <c r="J30" s="7">
        <f>COUNTIF($I$2:I30,I30)</f>
        <v>2</v>
      </c>
    </row>
    <row r="31" spans="1:10" x14ac:dyDescent="0.25">
      <c r="A31" s="3">
        <v>48248853</v>
      </c>
      <c r="B31" s="4">
        <v>43815</v>
      </c>
      <c r="C31" s="3" t="s">
        <v>16</v>
      </c>
      <c r="D31" s="3" t="s">
        <v>28</v>
      </c>
      <c r="E31" s="3" t="s">
        <v>30</v>
      </c>
      <c r="F31" s="3" t="s">
        <v>4</v>
      </c>
      <c r="G31" s="3" t="s">
        <v>37</v>
      </c>
      <c r="H31" s="3" t="s">
        <v>42</v>
      </c>
      <c r="I31" s="7" t="str">
        <f t="shared" si="0"/>
        <v>famille 5airResp 443815</v>
      </c>
      <c r="J31" s="7">
        <f>COUNTIF($I$2:I31,I31)</f>
        <v>3</v>
      </c>
    </row>
    <row r="34" spans="7:7" x14ac:dyDescent="0.25">
      <c r="G34" s="5" t="s">
        <v>43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ENEDIS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HERVE Loic</dc:creator>
  <cp:lastModifiedBy>Noël D</cp:lastModifiedBy>
  <dcterms:created xsi:type="dcterms:W3CDTF">2021-01-19T10:57:32Z</dcterms:created>
  <dcterms:modified xsi:type="dcterms:W3CDTF">2021-01-20T09:52:18Z</dcterms:modified>
</cp:coreProperties>
</file>