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  <sheet name="Feuil1 (2)" sheetId="2" r:id="rId2"/>
  </sheets>
  <definedNames>
    <definedName name="_xlnm._FilterDatabase" localSheetId="0" hidden="1">Feuil1!$A$1:$C$15</definedName>
    <definedName name="_xlcn.WorksheetConnection_copiedecopiede1782020excelpratiquerecuperernommontantparrapportaunmoisversionjeaneric.xlsxDonnées1" hidden="1">Données[]</definedName>
    <definedName name="_xlcn.WorksheetConnection_Feuil1A6C201" hidden="1">Feuil1!$A$1:$C$15</definedName>
  </definedNames>
  <calcPr calcId="152511"/>
  <pivotCaches>
    <pivotCache cacheId="24" r:id="rId3"/>
    <pivotCache cacheId="77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-94dc02d8-6c60-48d3-973b-491f83aa9451" name="Plage" connection="WorksheetConnection_Feuil1!$A$6:$C$20"/>
          <x15:modelTable id="Données-5a5a2624-bc22-4799-92ad-b9825dfa6284" name="Données" connection="WorksheetConnection_copie-de-copie-de-17-8-2020-excel-pratique-recuperer-nom-montant-par-rapport-a-un-mois-version-jean-eric.xlsx!Données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" i="1" l="1"/>
  <c r="L1" i="1"/>
  <c r="M1" i="1"/>
  <c r="N1" i="1"/>
  <c r="J1" i="1"/>
  <c r="K2" i="1"/>
  <c r="L2" i="1"/>
  <c r="M2" i="1"/>
  <c r="N2" i="1"/>
  <c r="J2" i="1"/>
  <c r="E5" i="2" l="1"/>
  <c r="E6" i="2"/>
  <c r="E7" i="2"/>
  <c r="E8" i="2"/>
  <c r="E9" i="2"/>
  <c r="E10" i="2"/>
  <c r="E11" i="2"/>
  <c r="E12" i="2"/>
  <c r="E13" i="2"/>
  <c r="E14" i="2"/>
  <c r="E3" i="2" l="1"/>
  <c r="E4" i="2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opie-de-copie-de-17-8-2020-excel-pratique-recuperer-nom-montant-par-rapport-a-un-mois-version-jean-eric.xlsx!Données" type="102" refreshedVersion="5" minRefreshableVersion="5">
    <extLst>
      <ext xmlns:x15="http://schemas.microsoft.com/office/spreadsheetml/2010/11/main" uri="{DE250136-89BD-433C-8126-D09CA5730AF9}">
        <x15:connection id="Données-5a5a2624-bc22-4799-92ad-b9825dfa6284">
          <x15:rangePr sourceName="_xlcn.WorksheetConnection_copiedecopiede1782020excelpratiquerecuperernommontantparrapportaunmoisversionjeaneric.xlsxDonnées1"/>
        </x15:connection>
      </ext>
    </extLst>
  </connection>
  <connection id="3" name="WorksheetConnection_Feuil1!$A$6:$C$20" type="102" refreshedVersion="5" minRefreshableVersion="5">
    <extLst>
      <ext xmlns:x15="http://schemas.microsoft.com/office/spreadsheetml/2010/11/main" uri="{DE250136-89BD-433C-8126-D09CA5730AF9}">
        <x15:connection id="Plage-94dc02d8-6c60-48d3-973b-491f83aa9451" autoDelete="1">
          <x15:rangePr sourceName="_xlcn.WorksheetConnection_Feuil1A6C201"/>
        </x15:connection>
      </ext>
    </extLst>
  </connection>
</connections>
</file>

<file path=xl/sharedStrings.xml><?xml version="1.0" encoding="utf-8"?>
<sst xmlns="http://schemas.openxmlformats.org/spreadsheetml/2006/main" count="78" uniqueCount="29">
  <si>
    <t xml:space="preserve">nom prénom </t>
  </si>
  <si>
    <t>montant</t>
  </si>
  <si>
    <t>jean</t>
  </si>
  <si>
    <t>A</t>
  </si>
  <si>
    <t>Jean</t>
  </si>
  <si>
    <t>B</t>
  </si>
  <si>
    <t>PIERRE</t>
  </si>
  <si>
    <t>DIMITRI</t>
  </si>
  <si>
    <t>C</t>
  </si>
  <si>
    <t>PAUL</t>
  </si>
  <si>
    <t>ELIOT</t>
  </si>
  <si>
    <t>Total général</t>
  </si>
  <si>
    <t>mois</t>
  </si>
  <si>
    <t>Nom Prenom</t>
  </si>
  <si>
    <t>Période</t>
  </si>
  <si>
    <t>Montant</t>
  </si>
  <si>
    <t>Total Nb.</t>
  </si>
  <si>
    <t>Nb.</t>
  </si>
  <si>
    <t xml:space="preserve">Total Montant </t>
  </si>
  <si>
    <t xml:space="preserve">Montant </t>
  </si>
  <si>
    <t>Type</t>
  </si>
  <si>
    <t>Unique</t>
  </si>
  <si>
    <t>?</t>
  </si>
  <si>
    <t>Colonne1</t>
  </si>
  <si>
    <t>JEAN</t>
  </si>
  <si>
    <t>Totaux par mois</t>
  </si>
  <si>
    <t>Nombre de personnes</t>
  </si>
  <si>
    <t>noms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</si>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</sst>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0">
    <xf numFmtId="0" fontId="0" fillId="0" borderId="0" xfId="0"/>
    <xf numFmtId="17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  <xf numFmtId="0" fontId="1" fillId="0" borderId="0" xfId="1"/>
    <xf numFmtId="17" fontId="0" fillId="2" borderId="0" xfId="0" applyNumberFormat="1" applyFill="1"/>
    <xf numFmtId="0" fontId="0" fillId="2" borderId="0" xfId="0" applyNumberFormat="1" applyFill="1"/>
    <xf numFmtId="0" fontId="2" fillId="2" borderId="0" xfId="0" applyFont="1" applyFill="1"/>
    <xf numFmtId="0" fontId="0" fillId="0" borderId="0" xfId="0" applyAlignment="1">
      <alignment horizontal="left" indent="1"/>
    </xf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17" fontId="0" fillId="3" borderId="0" xfId="0" applyNumberFormat="1" applyFill="1" applyBorder="1"/>
    <xf numFmtId="0" fontId="0" fillId="3" borderId="5" xfId="0" applyFill="1" applyBorder="1"/>
    <xf numFmtId="0" fontId="0" fillId="0" borderId="4" xfId="0" applyBorder="1"/>
    <xf numFmtId="0" fontId="0" fillId="0" borderId="0" xfId="0" applyBorder="1"/>
    <xf numFmtId="0" fontId="0" fillId="0" borderId="0" xfId="0" applyFill="1"/>
    <xf numFmtId="0" fontId="0" fillId="0" borderId="0" xfId="0" pivotButton="1"/>
  </cellXfs>
  <cellStyles count="2">
    <cellStyle name="Lien hypertexte" xfId="1" builtinId="8"/>
    <cellStyle name="Normal" xfId="0" builtinId="0"/>
  </cellStyles>
  <dxfs count="7">
    <dxf>
      <numFmt numFmtId="0" formatCode="General"/>
    </dxf>
    <dxf>
      <numFmt numFmtId="22" formatCode="mmm\-yy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>
      <tableStyleElement type="wholeTable" dxfId="6"/>
      <tableStyleElement type="headerRow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2.xml"/><Relationship Id="rId9" Type="http://schemas.openxmlformats.org/officeDocument/2006/relationships/powerPivotData" Target="model/item.data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rnandez Garcia Urbano" refreshedDate="44061.60470787037" createdVersion="6" refreshedVersion="5" minRefreshableVersion="3" recordCount="12">
  <cacheSource type="worksheet">
    <worksheetSource name="Données"/>
  </cacheSource>
  <cacheFields count="6">
    <cacheField name="Nom Prenom" numFmtId="0">
      <sharedItems count="5">
        <s v="jean"/>
        <s v="PIERRE"/>
        <s v="DIMITRI"/>
        <s v="PAUL"/>
        <s v="ELIOT"/>
      </sharedItems>
    </cacheField>
    <cacheField name="Période" numFmtId="17">
      <sharedItems containsSemiMixedTypes="0" containsNonDate="0" containsDate="1" containsString="0" minDate="2020-01-01T00:00:00" maxDate="2020-04-02T00:00:00" count="4">
        <d v="2020-01-01T00:00:00"/>
        <d v="2020-02-01T00:00:00"/>
        <d v="2020-03-01T00:00:00"/>
        <d v="2020-04-01T00:00:00"/>
      </sharedItems>
    </cacheField>
    <cacheField name="Montant" numFmtId="0">
      <sharedItems containsSemiMixedTypes="0" containsString="0" containsNumber="1" containsInteger="1" minValue="10" maxValue="100"/>
    </cacheField>
    <cacheField name="Type" numFmtId="0">
      <sharedItems/>
    </cacheField>
    <cacheField name="Unique" numFmtId="0">
      <sharedItems containsSemiMixedTypes="0" containsString="0" containsNumber="1" containsInteger="1" minValue="0" maxValue="1" count="2">
        <n v="1"/>
        <n v="0"/>
      </sharedItems>
    </cacheField>
    <cacheField name="Colonne1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Noël D" refreshedDate="44061.635259027775" createdVersion="5" refreshedVersion="5" minRefreshableVersion="3" recordCount="14">
  <cacheSource type="worksheet">
    <worksheetSource ref="A1:C15" sheet="Feuil1"/>
  </cacheSource>
  <cacheFields count="3">
    <cacheField name="nom prénom " numFmtId="0">
      <sharedItems count="5">
        <s v="DIMITRI"/>
        <s v="ELIOT"/>
        <s v="JEAN"/>
        <s v="PAUL"/>
        <s v="PIERRE"/>
      </sharedItems>
    </cacheField>
    <cacheField name="mois" numFmtId="17">
      <sharedItems containsSemiMixedTypes="0" containsNonDate="0" containsDate="1" containsString="0" minDate="2020-01-01T00:00:00" maxDate="2020-05-02T00:00:00" count="5">
        <d v="2020-02-01T00:00:00"/>
        <d v="2020-03-01T00:00:00"/>
        <d v="2020-04-01T00:00:00"/>
        <d v="2020-01-01T00:00:00"/>
        <d v="2020-05-01T00:00:00"/>
      </sharedItems>
    </cacheField>
    <cacheField name="montant" numFmtId="0">
      <sharedItems containsSemiMixedTypes="0" containsString="0" containsNumber="1" containsInteger="1" minValue="5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n v="100"/>
    <s v="A"/>
    <x v="0"/>
    <m/>
  </r>
  <r>
    <x v="0"/>
    <x v="0"/>
    <n v="100"/>
    <s v="A"/>
    <x v="1"/>
    <m/>
  </r>
  <r>
    <x v="0"/>
    <x v="1"/>
    <n v="50"/>
    <s v="B"/>
    <x v="0"/>
    <s v="?"/>
  </r>
  <r>
    <x v="1"/>
    <x v="0"/>
    <n v="50"/>
    <s v="A"/>
    <x v="0"/>
    <m/>
  </r>
  <r>
    <x v="1"/>
    <x v="0"/>
    <n v="50"/>
    <s v="A"/>
    <x v="1"/>
    <m/>
  </r>
  <r>
    <x v="1"/>
    <x v="0"/>
    <n v="10"/>
    <s v="A"/>
    <x v="0"/>
    <s v="?"/>
  </r>
  <r>
    <x v="2"/>
    <x v="1"/>
    <n v="10"/>
    <s v="C"/>
    <x v="0"/>
    <m/>
  </r>
  <r>
    <x v="2"/>
    <x v="2"/>
    <n v="10"/>
    <s v="C"/>
    <x v="0"/>
    <m/>
  </r>
  <r>
    <x v="2"/>
    <x v="3"/>
    <n v="10"/>
    <s v="C"/>
    <x v="0"/>
    <m/>
  </r>
  <r>
    <x v="3"/>
    <x v="3"/>
    <n v="10"/>
    <s v="A"/>
    <x v="0"/>
    <m/>
  </r>
  <r>
    <x v="4"/>
    <x v="3"/>
    <n v="20"/>
    <s v="A"/>
    <x v="0"/>
    <m/>
  </r>
  <r>
    <x v="4"/>
    <x v="3"/>
    <n v="10"/>
    <s v="A"/>
    <x v="0"/>
    <s v="?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4">
  <r>
    <x v="0"/>
    <x v="0"/>
    <n v="10"/>
  </r>
  <r>
    <x v="0"/>
    <x v="1"/>
    <n v="10"/>
  </r>
  <r>
    <x v="0"/>
    <x v="2"/>
    <n v="10"/>
  </r>
  <r>
    <x v="1"/>
    <x v="3"/>
    <n v="20"/>
  </r>
  <r>
    <x v="1"/>
    <x v="2"/>
    <n v="10"/>
  </r>
  <r>
    <x v="1"/>
    <x v="2"/>
    <n v="5"/>
  </r>
  <r>
    <x v="1"/>
    <x v="4"/>
    <n v="8"/>
  </r>
  <r>
    <x v="2"/>
    <x v="3"/>
    <n v="100"/>
  </r>
  <r>
    <x v="2"/>
    <x v="3"/>
    <n v="100"/>
  </r>
  <r>
    <x v="2"/>
    <x v="0"/>
    <n v="50"/>
  </r>
  <r>
    <x v="3"/>
    <x v="2"/>
    <n v="10"/>
  </r>
  <r>
    <x v="4"/>
    <x v="3"/>
    <n v="50"/>
  </r>
  <r>
    <x v="4"/>
    <x v="3"/>
    <n v="50"/>
  </r>
  <r>
    <x v="4"/>
    <x v="3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7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noms" colHeaderCaption="mois">
  <location ref="I3:O10" firstHeaderRow="1" firstDataRow="2" firstDataCol="1"/>
  <pivotFields count="3">
    <pivotField axis="axisRow" showAll="0">
      <items count="6">
        <item x="0"/>
        <item x="1"/>
        <item x="2"/>
        <item x="3"/>
        <item x="4"/>
        <item t="default"/>
      </items>
    </pivotField>
    <pivotField axis="axisCol" numFmtId="17" showAll="0">
      <items count="6">
        <item x="3"/>
        <item x="0"/>
        <item x="1"/>
        <item x="2"/>
        <item x="4"/>
        <item t="default"/>
      </items>
    </pivotField>
    <pivotField dataField="1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 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4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showHeaders="0" compact="0" compactData="0" multipleFieldFilters="0">
  <location ref="H2:S9" firstHeaderRow="0" firstDataRow="2" firstDataCol="2"/>
  <pivotFields count="6">
    <pivotField axis="axisRow" compact="0" outline="0" showAll="0" defaultSubtotal="0">
      <items count="5">
        <item x="2"/>
        <item x="4"/>
        <item x="0"/>
        <item x="3"/>
        <item x="1"/>
      </items>
    </pivotField>
    <pivotField axis="axisCol" compact="0" numFmtId="17" outline="0" showAll="0" defaultSubtotal="0">
      <items count="4">
        <item x="0"/>
        <item x="1"/>
        <item x="2"/>
        <item x="3"/>
      </items>
    </pivotField>
    <pivotField dataField="1" compact="0" outline="0" showAll="0" defaultSubtotal="0"/>
    <pivotField compact="0" outline="0" showAll="0" defaultSubtotal="0"/>
    <pivotField axis="axisRow" dataField="1" compact="0" outline="0" showAll="0" defaultSubtotal="0">
      <items count="2">
        <item h="1" x="1"/>
        <item x="0"/>
      </items>
    </pivotField>
    <pivotField compact="0" outline="0" showAll="0" defaultSubtotal="0"/>
  </pivotFields>
  <rowFields count="2">
    <field x="4"/>
    <field x="0"/>
  </rowFields>
  <rowItems count="6">
    <i>
      <x v="1"/>
      <x/>
    </i>
    <i r="1">
      <x v="1"/>
    </i>
    <i r="1">
      <x v="2"/>
    </i>
    <i r="1">
      <x v="3"/>
    </i>
    <i r="1">
      <x v="4"/>
    </i>
    <i t="grand">
      <x/>
    </i>
  </rowItems>
  <colFields count="2">
    <field x="1"/>
    <field x="-2"/>
  </colFields>
  <colItems count="1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colItems>
  <dataFields count="2">
    <dataField name="Nb." fld="4" baseField="0" baseItem="0"/>
    <dataField name="Montant " fld="2" baseField="0" baseItem="0"/>
  </dataFields>
  <formats count="3">
    <format dxfId="4">
      <pivotArea outline="0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0"/>
          </reference>
          <reference field="4" count="0" selected="0"/>
        </references>
      </pivotArea>
    </format>
    <format dxfId="3">
      <pivotArea field="4" grandCol="1" outline="0" axis="axisRow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4" count="0" selected="0"/>
        </references>
      </pivotArea>
    </format>
    <format dxfId="2">
      <pivotArea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3"/>
          </reference>
          <reference field="4" count="0" selected="0"/>
        </references>
      </pivotArea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1" name="Données" displayName="Données" ref="A2:F14" totalsRowShown="0">
  <autoFilter ref="A2:F14"/>
  <tableColumns count="6">
    <tableColumn id="1" name="Nom Prenom"/>
    <tableColumn id="2" name="Période" dataDxfId="1"/>
    <tableColumn id="3" name="Montant"/>
    <tableColumn id="4" name="Type" dataCellStyle="Normal"/>
    <tableColumn id="5" name="Unique" dataDxfId="0">
      <calculatedColumnFormula>IF(COUNTIFS(A$3:A3,Données[[#This Row],[Nom Prenom]],B$3:B3,Données[[#This Row],[Période]],C$3:C3,Données[[#This Row],[Montant]])&gt;1,0,1)</calculatedColumnFormula>
    </tableColumn>
    <tableColumn id="6" name="Colonne1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5"/>
  <sheetViews>
    <sheetView tabSelected="1" topLeftCell="B1" workbookViewId="0">
      <selection activeCell="N2" sqref="N2"/>
    </sheetView>
  </sheetViews>
  <sheetFormatPr baseColWidth="10" defaultRowHeight="15" x14ac:dyDescent="0.25"/>
  <cols>
    <col min="1" max="1" width="20.85546875" customWidth="1"/>
    <col min="2" max="2" width="23.7109375" customWidth="1"/>
    <col min="3" max="3" width="11.28515625" customWidth="1"/>
    <col min="4" max="4" width="8" customWidth="1"/>
    <col min="5" max="5" width="6.42578125" customWidth="1"/>
    <col min="6" max="6" width="7" customWidth="1"/>
    <col min="7" max="7" width="4.5703125" customWidth="1"/>
    <col min="8" max="8" width="4" customWidth="1"/>
    <col min="9" max="9" width="21" customWidth="1"/>
    <col min="10" max="10" width="23.85546875" customWidth="1"/>
    <col min="11" max="11" width="7.28515625" customWidth="1"/>
    <col min="12" max="12" width="8" customWidth="1"/>
    <col min="13" max="13" width="6.42578125" customWidth="1"/>
    <col min="14" max="14" width="7" customWidth="1"/>
    <col min="15" max="15" width="18.5703125" bestFit="1" customWidth="1"/>
    <col min="16" max="16" width="7.5703125" bestFit="1" customWidth="1"/>
    <col min="17" max="17" width="7.28515625" bestFit="1" customWidth="1"/>
    <col min="18" max="18" width="8" bestFit="1" customWidth="1"/>
    <col min="19" max="19" width="6.42578125" bestFit="1" customWidth="1"/>
    <col min="20" max="20" width="7" bestFit="1" customWidth="1"/>
    <col min="21" max="21" width="12.5703125" bestFit="1" customWidth="1"/>
    <col min="22" max="22" width="20.7109375" bestFit="1" customWidth="1"/>
  </cols>
  <sheetData>
    <row r="1" spans="1:15" x14ac:dyDescent="0.25">
      <c r="A1" s="10" t="s">
        <v>0</v>
      </c>
      <c r="B1" s="11" t="s">
        <v>12</v>
      </c>
      <c r="C1" s="12" t="s">
        <v>1</v>
      </c>
      <c r="D1" s="18"/>
      <c r="I1" t="s">
        <v>25</v>
      </c>
      <c r="J1">
        <f>SUM(J5:J488)/2</f>
        <v>330</v>
      </c>
      <c r="K1">
        <f t="shared" ref="K1:N1" si="0">SUM(K5:K488)/2</f>
        <v>60</v>
      </c>
      <c r="L1">
        <f t="shared" si="0"/>
        <v>10</v>
      </c>
      <c r="M1">
        <f t="shared" si="0"/>
        <v>35</v>
      </c>
      <c r="N1">
        <f t="shared" si="0"/>
        <v>8</v>
      </c>
    </row>
    <row r="2" spans="1:15" x14ac:dyDescent="0.25">
      <c r="A2" s="13" t="s">
        <v>7</v>
      </c>
      <c r="B2" s="14">
        <v>43862</v>
      </c>
      <c r="C2" s="15">
        <v>10</v>
      </c>
      <c r="D2" s="18"/>
      <c r="I2" t="s">
        <v>26</v>
      </c>
      <c r="J2">
        <f>COUNTA(J5:J488)-1</f>
        <v>3</v>
      </c>
      <c r="K2">
        <f t="shared" ref="K2:N2" si="1">COUNTA(K5:K488)-1</f>
        <v>2</v>
      </c>
      <c r="L2">
        <f t="shared" si="1"/>
        <v>1</v>
      </c>
      <c r="M2">
        <f t="shared" si="1"/>
        <v>3</v>
      </c>
      <c r="N2">
        <f t="shared" si="1"/>
        <v>1</v>
      </c>
    </row>
    <row r="3" spans="1:15" x14ac:dyDescent="0.25">
      <c r="A3" s="13" t="s">
        <v>7</v>
      </c>
      <c r="B3" s="14">
        <v>43891</v>
      </c>
      <c r="C3" s="15">
        <v>10</v>
      </c>
      <c r="D3" s="18"/>
      <c r="I3" s="19" t="s">
        <v>28</v>
      </c>
      <c r="J3" s="19" t="s">
        <v>12</v>
      </c>
    </row>
    <row r="4" spans="1:15" x14ac:dyDescent="0.25">
      <c r="A4" s="13" t="s">
        <v>7</v>
      </c>
      <c r="B4" s="14">
        <v>43922</v>
      </c>
      <c r="C4" s="15">
        <v>10</v>
      </c>
      <c r="D4" s="18"/>
      <c r="I4" s="19" t="s">
        <v>27</v>
      </c>
      <c r="J4" s="1">
        <v>43831</v>
      </c>
      <c r="K4" s="1">
        <v>43862</v>
      </c>
      <c r="L4" s="1">
        <v>43891</v>
      </c>
      <c r="M4" s="1">
        <v>43922</v>
      </c>
      <c r="N4" s="1">
        <v>43952</v>
      </c>
      <c r="O4" s="1" t="s">
        <v>11</v>
      </c>
    </row>
    <row r="5" spans="1:15" x14ac:dyDescent="0.25">
      <c r="A5" s="13" t="s">
        <v>10</v>
      </c>
      <c r="B5" s="14">
        <v>43831</v>
      </c>
      <c r="C5" s="15">
        <v>20</v>
      </c>
      <c r="D5" s="18"/>
      <c r="I5" s="2" t="s">
        <v>7</v>
      </c>
      <c r="J5" s="3"/>
      <c r="K5" s="3">
        <v>10</v>
      </c>
      <c r="L5" s="3">
        <v>10</v>
      </c>
      <c r="M5" s="3">
        <v>10</v>
      </c>
      <c r="N5" s="3"/>
      <c r="O5" s="3">
        <v>30</v>
      </c>
    </row>
    <row r="6" spans="1:15" x14ac:dyDescent="0.25">
      <c r="A6" s="13" t="s">
        <v>10</v>
      </c>
      <c r="B6" s="14">
        <v>43922</v>
      </c>
      <c r="C6" s="15">
        <v>10</v>
      </c>
      <c r="D6" s="18"/>
      <c r="I6" s="2" t="s">
        <v>10</v>
      </c>
      <c r="J6" s="3">
        <v>20</v>
      </c>
      <c r="K6" s="3"/>
      <c r="L6" s="3"/>
      <c r="M6" s="3">
        <v>15</v>
      </c>
      <c r="N6" s="3">
        <v>8</v>
      </c>
      <c r="O6" s="3">
        <v>43</v>
      </c>
    </row>
    <row r="7" spans="1:15" x14ac:dyDescent="0.25">
      <c r="A7" s="13" t="s">
        <v>10</v>
      </c>
      <c r="B7" s="14">
        <v>43922</v>
      </c>
      <c r="C7" s="15">
        <v>5</v>
      </c>
      <c r="D7" s="18"/>
      <c r="I7" s="2" t="s">
        <v>24</v>
      </c>
      <c r="J7" s="3">
        <v>200</v>
      </c>
      <c r="K7" s="3">
        <v>50</v>
      </c>
      <c r="L7" s="3"/>
      <c r="M7" s="3"/>
      <c r="N7" s="3"/>
      <c r="O7" s="3">
        <v>250</v>
      </c>
    </row>
    <row r="8" spans="1:15" x14ac:dyDescent="0.25">
      <c r="A8" s="13" t="s">
        <v>10</v>
      </c>
      <c r="B8" s="14">
        <v>43952</v>
      </c>
      <c r="C8" s="15">
        <v>8</v>
      </c>
      <c r="D8" s="18"/>
      <c r="I8" s="2" t="s">
        <v>9</v>
      </c>
      <c r="J8" s="3"/>
      <c r="K8" s="3"/>
      <c r="L8" s="3"/>
      <c r="M8" s="3">
        <v>10</v>
      </c>
      <c r="N8" s="3"/>
      <c r="O8" s="3">
        <v>10</v>
      </c>
    </row>
    <row r="9" spans="1:15" x14ac:dyDescent="0.25">
      <c r="A9" s="13" t="s">
        <v>24</v>
      </c>
      <c r="B9" s="14">
        <v>43831</v>
      </c>
      <c r="C9" s="15">
        <v>100</v>
      </c>
      <c r="I9" s="2" t="s">
        <v>6</v>
      </c>
      <c r="J9" s="3">
        <v>110</v>
      </c>
      <c r="K9" s="3"/>
      <c r="L9" s="3"/>
      <c r="M9" s="3"/>
      <c r="N9" s="3"/>
      <c r="O9" s="3">
        <v>110</v>
      </c>
    </row>
    <row r="10" spans="1:15" x14ac:dyDescent="0.25">
      <c r="A10" s="13" t="s">
        <v>24</v>
      </c>
      <c r="B10" s="14">
        <v>43831</v>
      </c>
      <c r="C10" s="15">
        <v>100</v>
      </c>
      <c r="I10" s="2" t="s">
        <v>11</v>
      </c>
      <c r="J10" s="3">
        <v>330</v>
      </c>
      <c r="K10" s="3">
        <v>60</v>
      </c>
      <c r="L10" s="3">
        <v>10</v>
      </c>
      <c r="M10" s="3">
        <v>35</v>
      </c>
      <c r="N10" s="3">
        <v>8</v>
      </c>
      <c r="O10" s="3">
        <v>443</v>
      </c>
    </row>
    <row r="11" spans="1:15" x14ac:dyDescent="0.25">
      <c r="A11" s="13" t="s">
        <v>24</v>
      </c>
      <c r="B11" s="14">
        <v>43862</v>
      </c>
      <c r="C11" s="15">
        <v>50</v>
      </c>
    </row>
    <row r="12" spans="1:15" x14ac:dyDescent="0.25">
      <c r="A12" s="13" t="s">
        <v>9</v>
      </c>
      <c r="B12" s="14">
        <v>43922</v>
      </c>
      <c r="C12" s="15">
        <v>10</v>
      </c>
    </row>
    <row r="13" spans="1:15" x14ac:dyDescent="0.25">
      <c r="A13" s="13" t="s">
        <v>6</v>
      </c>
      <c r="B13" s="14">
        <v>43831</v>
      </c>
      <c r="C13" s="15">
        <v>50</v>
      </c>
      <c r="L13" s="3"/>
      <c r="M13" s="3"/>
      <c r="N13" s="3"/>
      <c r="O13" s="3"/>
    </row>
    <row r="14" spans="1:15" x14ac:dyDescent="0.25">
      <c r="A14" s="13" t="s">
        <v>6</v>
      </c>
      <c r="B14" s="14">
        <v>43831</v>
      </c>
      <c r="C14" s="15">
        <v>50</v>
      </c>
    </row>
    <row r="15" spans="1:15" x14ac:dyDescent="0.25">
      <c r="A15" s="13" t="s">
        <v>6</v>
      </c>
      <c r="B15" s="14">
        <v>43831</v>
      </c>
      <c r="C15" s="15">
        <v>10</v>
      </c>
    </row>
    <row r="16" spans="1:15" x14ac:dyDescent="0.25">
      <c r="A16" s="16"/>
      <c r="B16" s="17"/>
    </row>
    <row r="18" spans="9:16" x14ac:dyDescent="0.25">
      <c r="P18" s="1"/>
    </row>
    <row r="19" spans="9:16" x14ac:dyDescent="0.25">
      <c r="P19" s="3"/>
    </row>
    <row r="20" spans="9:16" x14ac:dyDescent="0.25">
      <c r="P20" s="3"/>
    </row>
    <row r="21" spans="9:16" x14ac:dyDescent="0.25">
      <c r="P21" s="3"/>
    </row>
    <row r="22" spans="9:16" x14ac:dyDescent="0.25">
      <c r="P22" s="3"/>
    </row>
    <row r="23" spans="9:16" x14ac:dyDescent="0.25">
      <c r="I23" s="9"/>
      <c r="J23" s="3"/>
      <c r="P23" s="3"/>
    </row>
    <row r="24" spans="9:16" x14ac:dyDescent="0.25">
      <c r="I24" s="9"/>
      <c r="J24" s="3"/>
      <c r="P24" s="3"/>
    </row>
    <row r="25" spans="9:16" x14ac:dyDescent="0.25">
      <c r="I25" s="9"/>
      <c r="J25" s="3"/>
    </row>
    <row r="26" spans="9:16" x14ac:dyDescent="0.25">
      <c r="I26" s="2"/>
      <c r="J26" s="3"/>
    </row>
    <row r="27" spans="9:16" x14ac:dyDescent="0.25">
      <c r="I27" s="9"/>
      <c r="J27" s="3"/>
    </row>
    <row r="28" spans="9:16" x14ac:dyDescent="0.25">
      <c r="I28" s="9"/>
      <c r="J28" s="3"/>
    </row>
    <row r="29" spans="9:16" x14ac:dyDescent="0.25">
      <c r="I29" s="9"/>
      <c r="J29" s="3"/>
    </row>
    <row r="30" spans="9:16" x14ac:dyDescent="0.25">
      <c r="I30" s="9"/>
      <c r="J30" s="3"/>
    </row>
    <row r="31" spans="9:16" x14ac:dyDescent="0.25">
      <c r="I31" s="9"/>
      <c r="J31" s="3"/>
    </row>
    <row r="32" spans="9:16" x14ac:dyDescent="0.25">
      <c r="I32" s="9"/>
      <c r="J32" s="3"/>
    </row>
    <row r="33" spans="9:10" x14ac:dyDescent="0.25">
      <c r="I33" s="2"/>
      <c r="J33" s="3"/>
    </row>
    <row r="34" spans="9:10" x14ac:dyDescent="0.25">
      <c r="I34" s="9"/>
      <c r="J34" s="3"/>
    </row>
    <row r="35" spans="9:10" x14ac:dyDescent="0.25">
      <c r="I35" s="9"/>
      <c r="J35" s="3"/>
    </row>
    <row r="36" spans="9:10" x14ac:dyDescent="0.25">
      <c r="I36" s="9"/>
      <c r="J36" s="3"/>
    </row>
    <row r="37" spans="9:10" x14ac:dyDescent="0.25">
      <c r="I37" s="9"/>
      <c r="J37" s="3"/>
    </row>
    <row r="38" spans="9:10" x14ac:dyDescent="0.25">
      <c r="I38" s="9"/>
      <c r="J38" s="3"/>
    </row>
    <row r="39" spans="9:10" x14ac:dyDescent="0.25">
      <c r="I39" s="9"/>
      <c r="J39" s="3"/>
    </row>
    <row r="40" spans="9:10" x14ac:dyDescent="0.25">
      <c r="I40" s="2"/>
      <c r="J40" s="3"/>
    </row>
    <row r="41" spans="9:10" x14ac:dyDescent="0.25">
      <c r="I41" s="2"/>
      <c r="J41" s="3"/>
    </row>
    <row r="42" spans="9:10" x14ac:dyDescent="0.25">
      <c r="I42" s="2"/>
      <c r="J42" s="3"/>
    </row>
    <row r="43" spans="9:10" x14ac:dyDescent="0.25">
      <c r="I43" s="2"/>
      <c r="J43" s="3"/>
    </row>
    <row r="44" spans="9:10" x14ac:dyDescent="0.25">
      <c r="I44" s="2"/>
      <c r="J44" s="3"/>
    </row>
    <row r="45" spans="9:10" x14ac:dyDescent="0.25">
      <c r="I45" s="2"/>
      <c r="J45" s="3"/>
    </row>
  </sheetData>
  <autoFilter ref="A1:C15"/>
  <sortState ref="A7:C20">
    <sortCondition ref="A2:A15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24"/>
  <sheetViews>
    <sheetView showGridLines="0" workbookViewId="0">
      <selection activeCell="M14" sqref="M14"/>
    </sheetView>
  </sheetViews>
  <sheetFormatPr baseColWidth="10" defaultRowHeight="15" x14ac:dyDescent="0.25"/>
  <cols>
    <col min="1" max="1" width="17" customWidth="1"/>
    <col min="3" max="3" width="13" customWidth="1"/>
    <col min="4" max="4" width="7.5703125" hidden="1" customWidth="1"/>
    <col min="5" max="5" width="13.140625" customWidth="1"/>
    <col min="6" max="6" width="10.42578125" customWidth="1"/>
    <col min="7" max="7" width="8.85546875" bestFit="1" customWidth="1"/>
    <col min="8" max="8" width="12.5703125" hidden="1" customWidth="1"/>
    <col min="9" max="9" width="7.85546875" bestFit="1" customWidth="1"/>
    <col min="10" max="17" width="9" customWidth="1"/>
    <col min="18" max="18" width="9" bestFit="1" customWidth="1"/>
    <col min="19" max="19" width="13.85546875" customWidth="1"/>
    <col min="20" max="20" width="18.7109375" bestFit="1" customWidth="1"/>
    <col min="21" max="21" width="23.5703125" bestFit="1" customWidth="1"/>
    <col min="22" max="22" width="22.5703125" bestFit="1" customWidth="1"/>
    <col min="23" max="23" width="23.7109375" bestFit="1" customWidth="1"/>
  </cols>
  <sheetData>
    <row r="2" spans="1:19" x14ac:dyDescent="0.25">
      <c r="A2" t="s">
        <v>13</v>
      </c>
      <c r="B2" t="s">
        <v>14</v>
      </c>
      <c r="C2" t="s">
        <v>15</v>
      </c>
      <c r="D2" t="s">
        <v>20</v>
      </c>
      <c r="E2" t="s">
        <v>21</v>
      </c>
      <c r="F2" t="s">
        <v>23</v>
      </c>
      <c r="J2" s="1">
        <v>43831</v>
      </c>
      <c r="L2" s="1">
        <v>43862</v>
      </c>
      <c r="N2" s="1">
        <v>43891</v>
      </c>
      <c r="P2" s="1">
        <v>43922</v>
      </c>
      <c r="R2" s="1" t="s">
        <v>16</v>
      </c>
      <c r="S2" s="1" t="s">
        <v>18</v>
      </c>
    </row>
    <row r="3" spans="1:19" x14ac:dyDescent="0.25">
      <c r="A3" t="s">
        <v>2</v>
      </c>
      <c r="B3" s="1">
        <v>43831</v>
      </c>
      <c r="C3">
        <v>100</v>
      </c>
      <c r="D3" t="s">
        <v>3</v>
      </c>
      <c r="E3">
        <f>IF(COUNTIFS(A$3:A3,Données[[#This Row],[Nom Prenom]],B$3:B3,Données[[#This Row],[Période]],C$3:C3,Données[[#This Row],[Montant]])&gt;1,0,1)</f>
        <v>1</v>
      </c>
      <c r="J3" t="s">
        <v>17</v>
      </c>
      <c r="K3" t="s">
        <v>19</v>
      </c>
      <c r="L3" t="s">
        <v>17</v>
      </c>
      <c r="M3" t="s">
        <v>19</v>
      </c>
      <c r="N3" t="s">
        <v>17</v>
      </c>
      <c r="O3" t="s">
        <v>19</v>
      </c>
      <c r="P3" t="s">
        <v>17</v>
      </c>
      <c r="Q3" t="s">
        <v>19</v>
      </c>
    </row>
    <row r="4" spans="1:19" x14ac:dyDescent="0.25">
      <c r="A4" t="s">
        <v>4</v>
      </c>
      <c r="B4" s="1">
        <v>43831</v>
      </c>
      <c r="C4">
        <v>100</v>
      </c>
      <c r="D4" t="s">
        <v>3</v>
      </c>
      <c r="E4">
        <f>IF(COUNTIFS(A$3:A4,Données[[#This Row],[Nom Prenom]],B$3:B4,Données[[#This Row],[Période]],C$3:C4,Données[[#This Row],[Montant]])&gt;1,0,1)</f>
        <v>0</v>
      </c>
      <c r="H4">
        <v>1</v>
      </c>
      <c r="I4" t="s">
        <v>7</v>
      </c>
      <c r="J4" s="3"/>
      <c r="K4" s="3"/>
      <c r="L4" s="3">
        <v>1</v>
      </c>
      <c r="M4" s="3">
        <v>10</v>
      </c>
      <c r="N4" s="3">
        <v>1</v>
      </c>
      <c r="O4" s="3">
        <v>10</v>
      </c>
      <c r="P4" s="3">
        <v>1</v>
      </c>
      <c r="Q4" s="3">
        <v>10</v>
      </c>
      <c r="R4" s="3">
        <v>3</v>
      </c>
      <c r="S4" s="3">
        <v>30</v>
      </c>
    </row>
    <row r="5" spans="1:19" x14ac:dyDescent="0.25">
      <c r="A5" t="s">
        <v>2</v>
      </c>
      <c r="B5" s="1">
        <v>43862</v>
      </c>
      <c r="C5">
        <v>50</v>
      </c>
      <c r="D5" t="s">
        <v>5</v>
      </c>
      <c r="E5">
        <f>IF(COUNTIFS(A$3:A5,Données[[#This Row],[Nom Prenom]],B$3:B5,Données[[#This Row],[Période]],C$3:C5,Données[[#This Row],[Montant]])&gt;1,0,1)</f>
        <v>1</v>
      </c>
      <c r="F5" t="s">
        <v>22</v>
      </c>
      <c r="I5" t="s">
        <v>10</v>
      </c>
      <c r="J5" s="3"/>
      <c r="K5" s="3"/>
      <c r="L5" s="3"/>
      <c r="M5" s="3"/>
      <c r="N5" s="3"/>
      <c r="O5" s="3"/>
      <c r="P5" s="7">
        <v>2</v>
      </c>
      <c r="Q5" s="3">
        <v>30</v>
      </c>
      <c r="R5" s="7">
        <v>2</v>
      </c>
      <c r="S5" s="3">
        <v>30</v>
      </c>
    </row>
    <row r="6" spans="1:19" x14ac:dyDescent="0.25">
      <c r="A6" s="4" t="s">
        <v>6</v>
      </c>
      <c r="B6" s="6">
        <v>43831</v>
      </c>
      <c r="C6" s="4">
        <v>50</v>
      </c>
      <c r="D6" t="s">
        <v>3</v>
      </c>
      <c r="E6" s="4">
        <f>IF(COUNTIFS(A$3:A6,Données[[#This Row],[Nom Prenom]],B$3:B6,Données[[#This Row],[Période]],C$3:C6,Données[[#This Row],[Montant]])&gt;1,0,1)</f>
        <v>1</v>
      </c>
      <c r="I6" t="s">
        <v>2</v>
      </c>
      <c r="J6" s="3">
        <v>1</v>
      </c>
      <c r="K6" s="3">
        <v>100</v>
      </c>
      <c r="L6" s="3">
        <v>1</v>
      </c>
      <c r="M6" s="3">
        <v>50</v>
      </c>
      <c r="N6" s="3"/>
      <c r="O6" s="3"/>
      <c r="P6" s="3"/>
      <c r="Q6" s="3"/>
      <c r="R6" s="3">
        <v>2</v>
      </c>
      <c r="S6" s="3">
        <v>150</v>
      </c>
    </row>
    <row r="7" spans="1:19" x14ac:dyDescent="0.25">
      <c r="A7" s="4" t="s">
        <v>6</v>
      </c>
      <c r="B7" s="6">
        <v>43831</v>
      </c>
      <c r="C7" s="4">
        <v>50</v>
      </c>
      <c r="D7" t="s">
        <v>3</v>
      </c>
      <c r="E7" s="4">
        <f>IF(COUNTIFS(A$3:A7,Données[[#This Row],[Nom Prenom]],B$3:B7,Données[[#This Row],[Période]],C$3:C7,Données[[#This Row],[Montant]])&gt;1,0,1)</f>
        <v>0</v>
      </c>
      <c r="I7" t="s">
        <v>9</v>
      </c>
      <c r="J7" s="3"/>
      <c r="K7" s="3"/>
      <c r="L7" s="3"/>
      <c r="M7" s="3"/>
      <c r="N7" s="3"/>
      <c r="O7" s="3"/>
      <c r="P7" s="3">
        <v>1</v>
      </c>
      <c r="Q7" s="3">
        <v>10</v>
      </c>
      <c r="R7" s="3">
        <v>1</v>
      </c>
      <c r="S7" s="3">
        <v>10</v>
      </c>
    </row>
    <row r="8" spans="1:19" x14ac:dyDescent="0.25">
      <c r="A8" s="4" t="s">
        <v>6</v>
      </c>
      <c r="B8" s="6">
        <v>43831</v>
      </c>
      <c r="C8" s="4">
        <v>10</v>
      </c>
      <c r="D8" t="s">
        <v>3</v>
      </c>
      <c r="E8" s="8">
        <f>IF(COUNTIFS(A$3:A8,Données[[#This Row],[Nom Prenom]],B$3:B8,Données[[#This Row],[Période]],C$3:C8,Données[[#This Row],[Montant]])&gt;1,0,1)</f>
        <v>1</v>
      </c>
      <c r="F8" t="s">
        <v>22</v>
      </c>
      <c r="I8" t="s">
        <v>6</v>
      </c>
      <c r="J8" s="7">
        <v>2</v>
      </c>
      <c r="K8" s="3">
        <v>60</v>
      </c>
      <c r="L8" s="3"/>
      <c r="M8" s="3"/>
      <c r="N8" s="3"/>
      <c r="O8" s="3"/>
      <c r="P8" s="3"/>
      <c r="Q8" s="3"/>
      <c r="R8" s="3">
        <v>2</v>
      </c>
      <c r="S8" s="3">
        <v>60</v>
      </c>
    </row>
    <row r="9" spans="1:19" x14ac:dyDescent="0.25">
      <c r="A9" t="s">
        <v>7</v>
      </c>
      <c r="B9" s="1">
        <v>43862</v>
      </c>
      <c r="C9">
        <v>10</v>
      </c>
      <c r="D9" t="s">
        <v>8</v>
      </c>
      <c r="E9">
        <f>IF(COUNTIFS(A$3:A9,Données[[#This Row],[Nom Prenom]],B$3:B9,Données[[#This Row],[Période]],C$3:C9,Données[[#This Row],[Montant]])&gt;1,0,1)</f>
        <v>1</v>
      </c>
      <c r="H9" t="s">
        <v>11</v>
      </c>
      <c r="J9" s="3">
        <v>3</v>
      </c>
      <c r="K9" s="3">
        <v>160</v>
      </c>
      <c r="L9" s="3">
        <v>2</v>
      </c>
      <c r="M9" s="3">
        <v>60</v>
      </c>
      <c r="N9" s="3">
        <v>1</v>
      </c>
      <c r="O9" s="3">
        <v>10</v>
      </c>
      <c r="P9" s="3">
        <v>4</v>
      </c>
      <c r="Q9" s="3">
        <v>50</v>
      </c>
      <c r="R9" s="3">
        <v>10</v>
      </c>
      <c r="S9" s="3">
        <v>280</v>
      </c>
    </row>
    <row r="10" spans="1:19" x14ac:dyDescent="0.25">
      <c r="A10" t="s">
        <v>7</v>
      </c>
      <c r="B10" s="1">
        <v>43891</v>
      </c>
      <c r="C10">
        <v>10</v>
      </c>
      <c r="D10" t="s">
        <v>8</v>
      </c>
      <c r="E10">
        <f>IF(COUNTIFS(A$3:A10,Données[[#This Row],[Nom Prenom]],B$3:B10,Données[[#This Row],[Période]],C$3:C10,Données[[#This Row],[Montant]])&gt;1,0,1)</f>
        <v>1</v>
      </c>
    </row>
    <row r="11" spans="1:19" x14ac:dyDescent="0.25">
      <c r="A11" t="s">
        <v>7</v>
      </c>
      <c r="B11" s="1">
        <v>43922</v>
      </c>
      <c r="C11">
        <v>10</v>
      </c>
      <c r="D11" t="s">
        <v>8</v>
      </c>
      <c r="E11">
        <f>IF(COUNTIFS(A$3:A11,Données[[#This Row],[Nom Prenom]],B$3:B11,Données[[#This Row],[Période]],C$3:C11,Données[[#This Row],[Montant]])&gt;1,0,1)</f>
        <v>1</v>
      </c>
    </row>
    <row r="12" spans="1:19" x14ac:dyDescent="0.25">
      <c r="A12" t="s">
        <v>9</v>
      </c>
      <c r="B12" s="1">
        <v>43922</v>
      </c>
      <c r="C12">
        <v>10</v>
      </c>
      <c r="D12" t="s">
        <v>3</v>
      </c>
      <c r="E12">
        <f>IF(COUNTIFS(A$3:A12,Données[[#This Row],[Nom Prenom]],B$3:B12,Données[[#This Row],[Période]],C$3:C12,Données[[#This Row],[Montant]])&gt;1,0,1)</f>
        <v>1</v>
      </c>
    </row>
    <row r="13" spans="1:19" x14ac:dyDescent="0.25">
      <c r="A13" s="4" t="s">
        <v>10</v>
      </c>
      <c r="B13" s="6">
        <v>43922</v>
      </c>
      <c r="C13" s="4">
        <v>20</v>
      </c>
      <c r="D13" s="4" t="s">
        <v>3</v>
      </c>
      <c r="E13" s="4">
        <f>IF(COUNTIFS(A$3:A13,Données[[#This Row],[Nom Prenom]],B$3:B13,Données[[#This Row],[Période]],C$3:C13,Données[[#This Row],[Montant]])&gt;1,0,1)</f>
        <v>1</v>
      </c>
    </row>
    <row r="14" spans="1:19" x14ac:dyDescent="0.25">
      <c r="A14" s="4" t="s">
        <v>10</v>
      </c>
      <c r="B14" s="6">
        <v>43922</v>
      </c>
      <c r="C14" s="4">
        <v>10</v>
      </c>
      <c r="D14" s="4" t="s">
        <v>3</v>
      </c>
      <c r="E14" s="8">
        <f>IF(COUNTIFS(A$3:A14,Données[[#This Row],[Nom Prenom]],B$3:B14,Données[[#This Row],[Période]],C$3:C14,Données[[#This Row],[Montant]])&gt;1,0,1)</f>
        <v>1</v>
      </c>
      <c r="F14" t="s">
        <v>22</v>
      </c>
    </row>
    <row r="24" spans="1:1" x14ac:dyDescent="0.25">
      <c r="A24" s="5"/>
    </row>
  </sheetData>
  <pageMargins left="0.7" right="0.7" top="0.75" bottom="0.75" header="0.3" footer="0.3"/>
  <pageSetup paperSize="9" orientation="portrait" r:id="rId2"/>
  <ignoredErrors>
    <ignoredError sqref="E4" formulaRange="1"/>
  </ignoredErrors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CIVCM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Noël D</cp:lastModifiedBy>
  <dcterms:created xsi:type="dcterms:W3CDTF">2020-08-17T16:33:27Z</dcterms:created>
  <dcterms:modified xsi:type="dcterms:W3CDTF">2020-08-18T13:25:19Z</dcterms:modified>
</cp:coreProperties>
</file>