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  <c r="V9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P16" i="2" l="1"/>
  <c r="T6" i="2"/>
  <c r="T3" i="2"/>
  <c r="C14" i="2" l="1"/>
  <c r="G14" i="2"/>
  <c r="K14" i="2"/>
  <c r="O14" i="2"/>
  <c r="S14" i="2"/>
  <c r="D15" i="2"/>
  <c r="H15" i="2"/>
  <c r="L15" i="2"/>
  <c r="P15" i="2"/>
  <c r="E16" i="2"/>
  <c r="I16" i="2"/>
  <c r="M16" i="2"/>
  <c r="Q16" i="2"/>
  <c r="D14" i="2"/>
  <c r="H14" i="2"/>
  <c r="L14" i="2"/>
  <c r="P14" i="2"/>
  <c r="E15" i="2"/>
  <c r="I15" i="2"/>
  <c r="M15" i="2"/>
  <c r="Q15" i="2"/>
  <c r="B16" i="2"/>
  <c r="F16" i="2"/>
  <c r="J16" i="2"/>
  <c r="N16" i="2"/>
  <c r="R16" i="2"/>
  <c r="E14" i="2"/>
  <c r="I14" i="2"/>
  <c r="M14" i="2"/>
  <c r="Q14" i="2"/>
  <c r="B15" i="2"/>
  <c r="F15" i="2"/>
  <c r="J15" i="2"/>
  <c r="N15" i="2"/>
  <c r="R15" i="2"/>
  <c r="C16" i="2"/>
  <c r="G16" i="2"/>
  <c r="K16" i="2"/>
  <c r="O16" i="2"/>
  <c r="S16" i="2"/>
  <c r="B14" i="2"/>
  <c r="F14" i="2"/>
  <c r="J14" i="2"/>
  <c r="N14" i="2"/>
  <c r="R14" i="2"/>
  <c r="C15" i="2"/>
  <c r="G15" i="2"/>
  <c r="K15" i="2"/>
  <c r="O15" i="2"/>
  <c r="S15" i="2"/>
  <c r="D16" i="2"/>
  <c r="H16" i="2"/>
  <c r="L16" i="2"/>
  <c r="T14" i="2" l="1"/>
  <c r="T15" i="2"/>
  <c r="T16" i="2"/>
</calcChain>
</file>

<file path=xl/sharedStrings.xml><?xml version="1.0" encoding="utf-8"?>
<sst xmlns="http://schemas.openxmlformats.org/spreadsheetml/2006/main" count="18" uniqueCount="18">
  <si>
    <t>TROU</t>
  </si>
  <si>
    <t>PAR</t>
  </si>
  <si>
    <t>Résultats</t>
  </si>
  <si>
    <t>Coups reçus</t>
  </si>
  <si>
    <t>Slope</t>
  </si>
  <si>
    <t>SSS</t>
  </si>
  <si>
    <t>Par</t>
  </si>
  <si>
    <t>((index*slope)/113)+(SSS-par)</t>
  </si>
  <si>
    <t>Index</t>
  </si>
  <si>
    <t>Calcul coups reçus</t>
  </si>
  <si>
    <t>Calcul index différentiel</t>
  </si>
  <si>
    <t>(113/slope)*(SBA-SSS)</t>
  </si>
  <si>
    <t>36&lt;NCR&lt;54</t>
  </si>
  <si>
    <t>0&lt;NCR&lt;19</t>
  </si>
  <si>
    <t>&lt;18NCR&lt;37</t>
  </si>
  <si>
    <t>Nombre de coups reçus NCR</t>
  </si>
  <si>
    <t>xxxxxx</t>
  </si>
  <si>
    <t>hcp=difficulté du trou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</si>
</sst>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5" xfId="0" applyBorder="1"/>
    <xf numFmtId="0" fontId="1" fillId="3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/>
    <xf numFmtId="0" fontId="1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 applyProtection="1">
      <alignment horizontal="center"/>
    </xf>
    <xf numFmtId="0" fontId="1" fillId="0" borderId="6" xfId="0" applyFon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7" xfId="0" applyBorder="1" applyAlignment="1" applyProtection="1">
      <alignment horizontal="center"/>
    </xf>
    <xf numFmtId="0" fontId="0" fillId="0" borderId="18" xfId="0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1" fontId="0" fillId="0" borderId="0" xfId="0" applyNumberFormat="1"/>
    <xf numFmtId="0" fontId="0" fillId="0" borderId="0" xfId="0" applyAlignment="1"/>
    <xf numFmtId="0" fontId="0" fillId="0" borderId="0" xfId="0" applyBorder="1"/>
    <xf numFmtId="1" fontId="0" fillId="3" borderId="0" xfId="0" applyNumberFormat="1" applyFill="1" applyBorder="1" applyAlignment="1">
      <alignment horizontal="center"/>
    </xf>
    <xf numFmtId="0" fontId="0" fillId="0" borderId="0" xfId="0"/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3" borderId="4" xfId="0" applyNumberFormat="1" applyFont="1" applyFill="1" applyBorder="1" applyAlignment="1">
      <alignment horizontal="center"/>
    </xf>
    <xf numFmtId="14" fontId="1" fillId="0" borderId="12" xfId="0" applyNumberFormat="1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6" xfId="0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tabSelected="1" workbookViewId="0">
      <selection activeCell="B6" sqref="B6:S6"/>
    </sheetView>
  </sheetViews>
  <sheetFormatPr baseColWidth="10" defaultRowHeight="15" x14ac:dyDescent="0.25"/>
  <cols>
    <col min="1" max="1" width="22.7109375" customWidth="1"/>
    <col min="2" max="20" width="4.7109375" customWidth="1"/>
    <col min="21" max="21" width="25.7109375" customWidth="1"/>
  </cols>
  <sheetData>
    <row r="1" spans="1:24" s="32" customFormat="1" ht="18" customHeight="1" thickBot="1" x14ac:dyDescent="0.3">
      <c r="A1" s="7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1"/>
      <c r="V1" s="4" t="s">
        <v>16</v>
      </c>
    </row>
    <row r="2" spans="1:24" s="32" customFormat="1" ht="18" customHeight="1" thickTop="1" thickBot="1" x14ac:dyDescent="0.35">
      <c r="A2" s="8" t="s">
        <v>0</v>
      </c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  <c r="P2" s="1">
        <v>15</v>
      </c>
      <c r="Q2" s="1">
        <v>16</v>
      </c>
      <c r="R2" s="1">
        <v>17</v>
      </c>
      <c r="S2" s="22">
        <v>18</v>
      </c>
      <c r="T2" s="26"/>
      <c r="U2" s="4" t="s">
        <v>4</v>
      </c>
      <c r="V2" s="10">
        <v>124</v>
      </c>
    </row>
    <row r="3" spans="1:24" s="32" customFormat="1" ht="18" customHeight="1" thickTop="1" thickBot="1" x14ac:dyDescent="0.35">
      <c r="A3" s="8" t="s">
        <v>1</v>
      </c>
      <c r="B3" s="1">
        <v>4</v>
      </c>
      <c r="C3" s="1">
        <v>4</v>
      </c>
      <c r="D3" s="1">
        <v>4</v>
      </c>
      <c r="E3" s="1">
        <v>3</v>
      </c>
      <c r="F3" s="1">
        <v>4</v>
      </c>
      <c r="G3" s="1">
        <v>5</v>
      </c>
      <c r="H3" s="1">
        <v>3</v>
      </c>
      <c r="I3" s="1">
        <v>5</v>
      </c>
      <c r="J3" s="1">
        <v>4</v>
      </c>
      <c r="K3" s="1">
        <v>4</v>
      </c>
      <c r="L3" s="1">
        <v>4</v>
      </c>
      <c r="M3" s="1">
        <v>3</v>
      </c>
      <c r="N3" s="1">
        <v>5</v>
      </c>
      <c r="O3" s="1">
        <v>4</v>
      </c>
      <c r="P3" s="1">
        <v>4</v>
      </c>
      <c r="Q3" s="1">
        <v>3</v>
      </c>
      <c r="R3" s="1">
        <v>4</v>
      </c>
      <c r="S3" s="22">
        <v>5</v>
      </c>
      <c r="T3" s="26">
        <f>SUM(B3:S3)</f>
        <v>72</v>
      </c>
      <c r="U3" s="4" t="s">
        <v>5</v>
      </c>
      <c r="V3" s="10">
        <v>64.7</v>
      </c>
    </row>
    <row r="4" spans="1:24" s="32" customFormat="1" ht="18" customHeight="1" thickTop="1" thickBot="1" x14ac:dyDescent="0.35">
      <c r="A4" s="17" t="s">
        <v>17</v>
      </c>
      <c r="B4" s="18">
        <v>9</v>
      </c>
      <c r="C4" s="18">
        <v>2</v>
      </c>
      <c r="D4" s="18">
        <v>15</v>
      </c>
      <c r="E4" s="18">
        <v>17</v>
      </c>
      <c r="F4" s="18">
        <v>5</v>
      </c>
      <c r="G4" s="18">
        <v>11</v>
      </c>
      <c r="H4" s="18">
        <v>13</v>
      </c>
      <c r="I4" s="18">
        <v>6</v>
      </c>
      <c r="J4" s="18">
        <v>10</v>
      </c>
      <c r="K4" s="18">
        <v>1</v>
      </c>
      <c r="L4" s="18">
        <v>3</v>
      </c>
      <c r="M4" s="18">
        <v>14</v>
      </c>
      <c r="N4" s="18">
        <v>16</v>
      </c>
      <c r="O4" s="18">
        <v>4</v>
      </c>
      <c r="P4" s="18">
        <v>12</v>
      </c>
      <c r="Q4" s="18">
        <v>18</v>
      </c>
      <c r="R4" s="18">
        <v>7</v>
      </c>
      <c r="S4" s="23">
        <v>8</v>
      </c>
      <c r="T4" s="26"/>
      <c r="U4" s="4" t="s">
        <v>6</v>
      </c>
      <c r="V4" s="10">
        <v>67</v>
      </c>
    </row>
    <row r="5" spans="1:24" s="32" customFormat="1" ht="18" customHeight="1" thickTop="1" thickBot="1" x14ac:dyDescent="0.35">
      <c r="A5" s="3" t="s">
        <v>3</v>
      </c>
      <c r="B5" s="31">
        <f t="shared" ref="B5:S5" si="0">IF($V$9&lt;19,B16,IF($V$9&lt;37,B15,B14))</f>
        <v>1</v>
      </c>
      <c r="C5" s="40">
        <f t="shared" si="0"/>
        <v>1</v>
      </c>
      <c r="D5" s="40">
        <f t="shared" si="0"/>
        <v>1</v>
      </c>
      <c r="E5" s="40">
        <f t="shared" si="0"/>
        <v>1</v>
      </c>
      <c r="F5" s="40">
        <f t="shared" si="0"/>
        <v>1</v>
      </c>
      <c r="G5" s="40">
        <f t="shared" si="0"/>
        <v>1</v>
      </c>
      <c r="H5" s="40">
        <f t="shared" si="0"/>
        <v>1</v>
      </c>
      <c r="I5" s="40">
        <f t="shared" si="0"/>
        <v>1</v>
      </c>
      <c r="J5" s="40">
        <f t="shared" si="0"/>
        <v>1</v>
      </c>
      <c r="K5" s="40">
        <f t="shared" si="0"/>
        <v>1</v>
      </c>
      <c r="L5" s="40">
        <f t="shared" si="0"/>
        <v>1</v>
      </c>
      <c r="M5" s="40">
        <f t="shared" si="0"/>
        <v>1</v>
      </c>
      <c r="N5" s="40">
        <f t="shared" si="0"/>
        <v>1</v>
      </c>
      <c r="O5" s="40">
        <f t="shared" si="0"/>
        <v>1</v>
      </c>
      <c r="P5" s="40">
        <f t="shared" si="0"/>
        <v>1</v>
      </c>
      <c r="Q5" s="40">
        <f t="shared" si="0"/>
        <v>0</v>
      </c>
      <c r="R5" s="40">
        <f t="shared" si="0"/>
        <v>1</v>
      </c>
      <c r="S5" s="40">
        <f t="shared" si="0"/>
        <v>1</v>
      </c>
      <c r="T5" s="26"/>
      <c r="U5" s="16" t="s">
        <v>8</v>
      </c>
      <c r="V5" s="27">
        <v>18</v>
      </c>
    </row>
    <row r="6" spans="1:24" s="32" customFormat="1" ht="18" customHeight="1" thickTop="1" thickBot="1" x14ac:dyDescent="0.35">
      <c r="A6" s="41" t="s">
        <v>2</v>
      </c>
      <c r="B6" s="42">
        <v>9</v>
      </c>
      <c r="C6" s="42">
        <v>8</v>
      </c>
      <c r="D6" s="42">
        <v>6</v>
      </c>
      <c r="E6" s="42">
        <v>4</v>
      </c>
      <c r="F6" s="42">
        <v>6</v>
      </c>
      <c r="G6" s="42">
        <v>6</v>
      </c>
      <c r="H6" s="42">
        <v>3</v>
      </c>
      <c r="I6" s="42">
        <v>5</v>
      </c>
      <c r="J6" s="42">
        <v>7</v>
      </c>
      <c r="K6" s="42">
        <v>5</v>
      </c>
      <c r="L6" s="42">
        <v>7</v>
      </c>
      <c r="M6" s="42">
        <v>4</v>
      </c>
      <c r="N6" s="42">
        <v>6</v>
      </c>
      <c r="O6" s="42">
        <v>5</v>
      </c>
      <c r="P6" s="42">
        <v>5</v>
      </c>
      <c r="Q6" s="42">
        <v>4</v>
      </c>
      <c r="R6" s="42">
        <v>5</v>
      </c>
      <c r="S6" s="43">
        <v>10</v>
      </c>
      <c r="T6" s="26">
        <f>SUM(B6:S6)</f>
        <v>105</v>
      </c>
      <c r="V6" s="11"/>
      <c r="W6" s="6"/>
      <c r="X6" s="6"/>
    </row>
    <row r="7" spans="1:24" s="32" customFormat="1" ht="18" customHeight="1" thickTop="1" thickBot="1" x14ac:dyDescent="0.35">
      <c r="A7" s="1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24"/>
      <c r="T7" s="26"/>
      <c r="U7" s="11" t="s">
        <v>10</v>
      </c>
      <c r="V7" s="32" t="s">
        <v>11</v>
      </c>
    </row>
    <row r="8" spans="1:24" s="32" customFormat="1" ht="18" customHeight="1" thickTop="1" thickBot="1" x14ac:dyDescent="0.35">
      <c r="A8" s="9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25"/>
      <c r="T8" s="26"/>
      <c r="U8" s="6" t="s">
        <v>9</v>
      </c>
      <c r="V8" s="30" t="s">
        <v>7</v>
      </c>
      <c r="W8" s="30"/>
    </row>
    <row r="9" spans="1:24" s="32" customFormat="1" ht="18" customHeight="1" thickTop="1" thickBot="1" x14ac:dyDescent="0.35">
      <c r="A9" s="12"/>
      <c r="B9" s="33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5"/>
      <c r="T9" s="21"/>
      <c r="U9" s="11" t="s">
        <v>15</v>
      </c>
      <c r="V9" s="26">
        <f>ROUND(((V5*V2)/113)+(V3-V4),0)</f>
        <v>17</v>
      </c>
      <c r="W9" s="30"/>
      <c r="X9" s="30"/>
    </row>
    <row r="10" spans="1:24" s="32" customFormat="1" ht="18" customHeight="1" thickTop="1" thickBot="1" x14ac:dyDescent="0.35">
      <c r="A10" s="19"/>
      <c r="B10" s="21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1"/>
      <c r="U10" s="11"/>
      <c r="V10" s="5"/>
      <c r="W10" s="30"/>
      <c r="X10" s="30"/>
    </row>
    <row r="11" spans="1:24" s="32" customFormat="1" ht="18" customHeight="1" thickTop="1" thickBot="1" x14ac:dyDescent="0.35">
      <c r="A11" s="19"/>
      <c r="V11" s="36" t="s">
        <v>12</v>
      </c>
      <c r="W11" s="37"/>
      <c r="X11" s="30"/>
    </row>
    <row r="12" spans="1:24" s="32" customFormat="1" ht="18" customHeight="1" thickTop="1" thickBot="1" x14ac:dyDescent="0.35">
      <c r="A12" s="19"/>
      <c r="V12" s="36" t="s">
        <v>14</v>
      </c>
      <c r="W12" s="37"/>
      <c r="X12" s="30"/>
    </row>
    <row r="13" spans="1:24" s="32" customFormat="1" ht="18" customHeight="1" thickTop="1" thickBot="1" x14ac:dyDescent="0.35">
      <c r="A13" s="19"/>
      <c r="V13" s="38" t="s">
        <v>13</v>
      </c>
      <c r="W13" s="39"/>
      <c r="X13" s="30"/>
    </row>
    <row r="14" spans="1:24" s="32" customFormat="1" ht="15.75" hidden="1" thickTop="1" x14ac:dyDescent="0.25">
      <c r="B14" s="21">
        <f t="shared" ref="B14:S14" si="1">IF(B4&lt;=$V$9-36,3,2)</f>
        <v>2</v>
      </c>
      <c r="C14" s="21">
        <f t="shared" si="1"/>
        <v>2</v>
      </c>
      <c r="D14" s="21">
        <f t="shared" si="1"/>
        <v>2</v>
      </c>
      <c r="E14" s="21">
        <f t="shared" si="1"/>
        <v>2</v>
      </c>
      <c r="F14" s="21">
        <f t="shared" si="1"/>
        <v>2</v>
      </c>
      <c r="G14" s="21">
        <f t="shared" si="1"/>
        <v>2</v>
      </c>
      <c r="H14" s="21">
        <f t="shared" si="1"/>
        <v>2</v>
      </c>
      <c r="I14" s="21">
        <f t="shared" si="1"/>
        <v>2</v>
      </c>
      <c r="J14" s="21">
        <f t="shared" si="1"/>
        <v>2</v>
      </c>
      <c r="K14" s="21">
        <f t="shared" si="1"/>
        <v>2</v>
      </c>
      <c r="L14" s="21">
        <f t="shared" si="1"/>
        <v>2</v>
      </c>
      <c r="M14" s="21">
        <f t="shared" si="1"/>
        <v>2</v>
      </c>
      <c r="N14" s="21">
        <f t="shared" si="1"/>
        <v>2</v>
      </c>
      <c r="O14" s="21">
        <f t="shared" si="1"/>
        <v>2</v>
      </c>
      <c r="P14" s="21">
        <f t="shared" si="1"/>
        <v>2</v>
      </c>
      <c r="Q14" s="21">
        <f t="shared" si="1"/>
        <v>2</v>
      </c>
      <c r="R14" s="21">
        <f t="shared" si="1"/>
        <v>2</v>
      </c>
      <c r="S14" s="21">
        <f t="shared" si="1"/>
        <v>2</v>
      </c>
      <c r="T14" s="28">
        <f>SUM(B14:S14)</f>
        <v>36</v>
      </c>
    </row>
    <row r="15" spans="1:24" s="32" customFormat="1" hidden="1" x14ac:dyDescent="0.25">
      <c r="B15" s="21">
        <f t="shared" ref="B15:S15" si="2">IF(B4&lt;=$V$9-18,2,1)</f>
        <v>1</v>
      </c>
      <c r="C15" s="21">
        <f t="shared" si="2"/>
        <v>1</v>
      </c>
      <c r="D15" s="21">
        <f t="shared" si="2"/>
        <v>1</v>
      </c>
      <c r="E15" s="21">
        <f t="shared" si="2"/>
        <v>1</v>
      </c>
      <c r="F15" s="21">
        <f t="shared" si="2"/>
        <v>1</v>
      </c>
      <c r="G15" s="21">
        <f t="shared" si="2"/>
        <v>1</v>
      </c>
      <c r="H15" s="21">
        <f t="shared" si="2"/>
        <v>1</v>
      </c>
      <c r="I15" s="21">
        <f t="shared" si="2"/>
        <v>1</v>
      </c>
      <c r="J15" s="21">
        <f t="shared" si="2"/>
        <v>1</v>
      </c>
      <c r="K15" s="21">
        <f t="shared" si="2"/>
        <v>1</v>
      </c>
      <c r="L15" s="21">
        <f t="shared" si="2"/>
        <v>1</v>
      </c>
      <c r="M15" s="21">
        <f t="shared" si="2"/>
        <v>1</v>
      </c>
      <c r="N15" s="21">
        <f t="shared" si="2"/>
        <v>1</v>
      </c>
      <c r="O15" s="21">
        <f t="shared" si="2"/>
        <v>1</v>
      </c>
      <c r="P15" s="21">
        <f t="shared" si="2"/>
        <v>1</v>
      </c>
      <c r="Q15" s="21">
        <f t="shared" si="2"/>
        <v>1</v>
      </c>
      <c r="R15" s="21">
        <f t="shared" si="2"/>
        <v>1</v>
      </c>
      <c r="S15" s="21">
        <f t="shared" si="2"/>
        <v>1</v>
      </c>
      <c r="T15" s="28">
        <f>SUM(B15:S15)</f>
        <v>18</v>
      </c>
      <c r="U15" s="29"/>
      <c r="V15" s="29"/>
      <c r="W15" s="29"/>
    </row>
    <row r="16" spans="1:24" s="32" customFormat="1" hidden="1" x14ac:dyDescent="0.25">
      <c r="B16" s="21">
        <f t="shared" ref="B16:S16" si="3">IF(B4&lt;=$V$9,1,0)</f>
        <v>1</v>
      </c>
      <c r="C16" s="21">
        <f t="shared" si="3"/>
        <v>1</v>
      </c>
      <c r="D16" s="21">
        <f t="shared" si="3"/>
        <v>1</v>
      </c>
      <c r="E16" s="21">
        <f t="shared" si="3"/>
        <v>1</v>
      </c>
      <c r="F16" s="21">
        <f t="shared" si="3"/>
        <v>1</v>
      </c>
      <c r="G16" s="21">
        <f t="shared" si="3"/>
        <v>1</v>
      </c>
      <c r="H16" s="21">
        <f t="shared" si="3"/>
        <v>1</v>
      </c>
      <c r="I16" s="21">
        <f t="shared" si="3"/>
        <v>1</v>
      </c>
      <c r="J16" s="21">
        <f t="shared" si="3"/>
        <v>1</v>
      </c>
      <c r="K16" s="21">
        <f t="shared" si="3"/>
        <v>1</v>
      </c>
      <c r="L16" s="21">
        <f t="shared" si="3"/>
        <v>1</v>
      </c>
      <c r="M16" s="21">
        <f t="shared" si="3"/>
        <v>1</v>
      </c>
      <c r="N16" s="21">
        <f t="shared" si="3"/>
        <v>1</v>
      </c>
      <c r="O16" s="21">
        <f t="shared" si="3"/>
        <v>1</v>
      </c>
      <c r="P16" s="21">
        <f t="shared" si="3"/>
        <v>1</v>
      </c>
      <c r="Q16" s="21">
        <f t="shared" si="3"/>
        <v>0</v>
      </c>
      <c r="R16" s="21">
        <f t="shared" si="3"/>
        <v>1</v>
      </c>
      <c r="S16" s="21">
        <f t="shared" si="3"/>
        <v>1</v>
      </c>
      <c r="T16" s="28">
        <f>SUM(B16:S16)</f>
        <v>17</v>
      </c>
    </row>
    <row r="17" spans="20:20" s="32" customFormat="1" ht="15.75" thickTop="1" x14ac:dyDescent="0.25"/>
    <row r="18" spans="20:20" s="32" customFormat="1" x14ac:dyDescent="0.25">
      <c r="T18" s="21"/>
    </row>
  </sheetData>
  <conditionalFormatting sqref="B6:S6">
    <cfRule type="expression" dxfId="2" priority="2">
      <formula>B$6=B$3</formula>
    </cfRule>
    <cfRule type="expression" dxfId="1" priority="1">
      <formula>B$6=B$3+1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Lyne et Jean Louis</dc:creator>
  <cp:lastModifiedBy>Noël D</cp:lastModifiedBy>
  <dcterms:created xsi:type="dcterms:W3CDTF">2016-02-10T21:23:17Z</dcterms:created>
  <dcterms:modified xsi:type="dcterms:W3CDTF">2020-07-25T09:28:28Z</dcterms:modified>
</cp:coreProperties>
</file>