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15360" windowHeight="7755" tabRatio="814"/>
  </bookViews>
  <sheets>
    <sheet name="mai" sheetId="12" r:id="rId1"/>
  </sheets>
  <definedNames>
    <definedName name="_xlnm._FilterDatabase" localSheetId="0" hidden="1">mai!$A$3:$M$36</definedName>
    <definedName name="plage" localSheetId="0">!$I$5:$N$36</definedName>
    <definedName name="_xlnm.Print_Area" localSheetId="0">mai!$A$1:$K$37</definedName>
  </definedNames>
  <calcPr calcId="152511"/>
  <pivotCaches>
    <pivotCache cacheId="245" r:id="rId2"/>
  </pivotCaches>
</workbook>
</file>

<file path=xl/calcChain.xml><?xml version="1.0" encoding="utf-8"?>
<calcChain xmlns="http://schemas.openxmlformats.org/spreadsheetml/2006/main">
  <c r="A16" i="12" l="1"/>
  <c r="A17" i="12" s="1"/>
  <c r="A18" i="12" s="1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A29" i="12" s="1"/>
  <c r="A30" i="12" s="1"/>
  <c r="A31" i="12" s="1"/>
  <c r="A32" i="12" s="1"/>
  <c r="A33" i="12" s="1"/>
  <c r="A34" i="12" s="1"/>
  <c r="A35" i="12" s="1"/>
  <c r="A36" i="12" s="1"/>
  <c r="A8" i="12"/>
  <c r="A9" i="12" s="1"/>
  <c r="A10" i="12" s="1"/>
  <c r="A11" i="12" s="1"/>
  <c r="A12" i="12" s="1"/>
  <c r="A13" i="12" s="1"/>
  <c r="A14" i="12" s="1"/>
  <c r="A15" i="12" s="1"/>
  <c r="A7" i="12"/>
  <c r="Y2" i="12"/>
  <c r="A1" i="12" l="1"/>
  <c r="S4" i="12" l="1"/>
  <c r="M6" i="12" l="1"/>
  <c r="L6" i="12" s="1"/>
  <c r="M7" i="12" l="1"/>
  <c r="L7" i="12" s="1"/>
  <c r="M8" i="12" l="1"/>
  <c r="L8" i="12" s="1"/>
  <c r="M9" i="12" l="1"/>
  <c r="L9" i="12" s="1"/>
  <c r="M10" i="12" l="1"/>
  <c r="M11" i="12" l="1"/>
  <c r="L11" i="12" s="1"/>
  <c r="L10" i="12"/>
  <c r="M12" i="12" l="1"/>
  <c r="L12" i="12" s="1"/>
  <c r="M13" i="12" l="1"/>
  <c r="L13" i="12" s="1"/>
  <c r="M14" i="12" l="1"/>
  <c r="L14" i="12" s="1"/>
  <c r="M15" i="12" l="1"/>
  <c r="M16" i="12" l="1"/>
  <c r="L16" i="12" s="1"/>
  <c r="L15" i="12"/>
  <c r="Y4" i="12" l="1"/>
  <c r="M17" i="12"/>
  <c r="M18" i="12" l="1"/>
  <c r="L18" i="12" s="1"/>
  <c r="L17" i="12"/>
  <c r="M19" i="12" l="1"/>
  <c r="L19" i="12" s="1"/>
  <c r="M20" i="12" l="1"/>
  <c r="L20" i="12" s="1"/>
  <c r="Z5" i="12" s="1"/>
  <c r="M21" i="12" l="1"/>
  <c r="L21" i="12" s="1"/>
  <c r="Y5" i="12"/>
  <c r="M22" i="12" l="1"/>
  <c r="Y7" i="12"/>
  <c r="M23" i="12" l="1"/>
  <c r="L23" i="12" s="1"/>
  <c r="Y8" i="12"/>
  <c r="L22" i="12" l="1"/>
  <c r="M24" i="12"/>
  <c r="L24" i="12" s="1"/>
  <c r="Z8" i="12" l="1"/>
  <c r="M25" i="12"/>
  <c r="L25" i="12" s="1"/>
  <c r="M26" i="12" l="1"/>
  <c r="L26" i="12" s="1"/>
  <c r="M27" i="12" l="1"/>
  <c r="L27" i="12" s="1"/>
  <c r="M28" i="12" l="1"/>
  <c r="L28" i="12" s="1"/>
  <c r="M29" i="12" l="1"/>
  <c r="L29" i="12" s="1"/>
  <c r="M30" i="12" l="1"/>
  <c r="L30" i="12" s="1"/>
  <c r="Z4" i="12" s="1"/>
  <c r="Z6" i="12" l="1"/>
  <c r="M31" i="12"/>
  <c r="L31" i="12" s="1"/>
  <c r="Y6" i="12"/>
  <c r="M32" i="12" l="1"/>
  <c r="L32" i="12" s="1"/>
  <c r="M33" i="12" l="1"/>
  <c r="L33" i="12" s="1"/>
  <c r="M34" i="12" l="1"/>
  <c r="L34" i="12" s="1"/>
  <c r="Z3" i="12" l="1"/>
  <c r="M35" i="12"/>
  <c r="L35" i="12" s="1"/>
  <c r="Y3" i="12"/>
  <c r="M36" i="12" l="1"/>
  <c r="L36" i="12" s="1"/>
  <c r="Z7" i="12" l="1"/>
  <c r="AA2" i="12"/>
  <c r="Z2" i="12"/>
  <c r="AA8" i="12"/>
  <c r="AA4" i="12"/>
  <c r="AA7" i="12"/>
  <c r="AA6" i="12"/>
  <c r="AA3" i="12"/>
  <c r="AA5" i="12"/>
</calcChain>
</file>

<file path=xl/sharedStrings.xml><?xml version="1.0" encoding="utf-8"?>
<sst xmlns="http://schemas.openxmlformats.org/spreadsheetml/2006/main" count="113" uniqueCount="23">
  <si>
    <t>Date</t>
  </si>
  <si>
    <t>NOM - Prénom :</t>
  </si>
  <si>
    <t>Nombre d'heures</t>
  </si>
  <si>
    <t>debut</t>
  </si>
  <si>
    <t>fin</t>
  </si>
  <si>
    <t>total</t>
  </si>
  <si>
    <t>Dimanche</t>
  </si>
  <si>
    <t/>
  </si>
  <si>
    <t>Nb dimanche</t>
  </si>
  <si>
    <t>Nom 1 Prénom 1</t>
  </si>
  <si>
    <t>Activité</t>
  </si>
  <si>
    <t>Piscine</t>
  </si>
  <si>
    <t>Enfant</t>
  </si>
  <si>
    <t>Théo</t>
  </si>
  <si>
    <t>Mathilde</t>
  </si>
  <si>
    <t>Aglaé</t>
  </si>
  <si>
    <t>Lucien</t>
  </si>
  <si>
    <t>Pierre</t>
  </si>
  <si>
    <t>Trampoline</t>
  </si>
  <si>
    <t>Toboggan</t>
  </si>
  <si>
    <t>Dimanche 1</t>
  </si>
  <si>
    <t>Dimanche 2</t>
  </si>
  <si>
    <t>Dimanche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</si>
</sst>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\ ddd"/>
    <numFmt numFmtId="165" formatCode="&quot;Mois de &quot;mmmm\ yyyy"/>
    <numFmt numFmtId="166" formatCode="hh&quot;h&quot;mm"/>
    <numFmt numFmtId="167" formatCode="[hh]&quot;h&quot;mm"/>
    <numFmt numFmtId="168" formatCode="0#&quot; &quot;##&quot; &quot;##&quot; &quot;##&quot; &quot;##"/>
    <numFmt numFmtId="169" formatCode="[h]&quot;h&quot;mm"/>
  </numFmts>
  <fonts count="9" x14ac:knownFonts="1"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i/>
      <sz val="10"/>
      <name val="Arial"/>
      <family val="2"/>
    </font>
    <font>
      <b/>
      <sz val="16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164" fontId="4" fillId="0" borderId="1" xfId="0" applyNumberFormat="1" applyFont="1" applyFill="1" applyBorder="1" applyAlignment="1" applyProtection="1">
      <alignment horizontal="left" vertical="center"/>
    </xf>
    <xf numFmtId="0" fontId="4" fillId="2" borderId="5" xfId="0" applyNumberFormat="1" applyFont="1" applyFill="1" applyBorder="1" applyAlignment="1" applyProtection="1">
      <alignment horizontal="center" vertical="center"/>
    </xf>
    <xf numFmtId="169" fontId="4" fillId="0" borderId="7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1" fillId="0" borderId="0" xfId="0" applyFont="1" applyBorder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164" fontId="4" fillId="0" borderId="1" xfId="0" applyNumberFormat="1" applyFont="1" applyFill="1" applyBorder="1" applyAlignment="1" applyProtection="1">
      <alignment horizontal="left" vertical="center"/>
      <protection locked="0"/>
    </xf>
    <xf numFmtId="0" fontId="4" fillId="0" borderId="1" xfId="0" applyNumberFormat="1" applyFont="1" applyFill="1" applyBorder="1" applyAlignment="1" applyProtection="1">
      <alignment horizontal="center" vertical="center"/>
      <protection locked="0"/>
    </xf>
    <xf numFmtId="166" fontId="4" fillId="0" borderId="6" xfId="0" applyNumberFormat="1" applyFont="1" applyFill="1" applyBorder="1" applyAlignment="1" applyProtection="1">
      <alignment horizontal="right" vertical="center"/>
      <protection locked="0"/>
    </xf>
    <xf numFmtId="166" fontId="4" fillId="0" borderId="7" xfId="0" applyNumberFormat="1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6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168" fontId="2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right" vertical="center" indent="1"/>
      <protection locked="0"/>
    </xf>
    <xf numFmtId="14" fontId="0" fillId="0" borderId="0" xfId="0" applyNumberFormat="1"/>
    <xf numFmtId="0" fontId="0" fillId="0" borderId="0" xfId="0" applyAlignment="1" applyProtection="1">
      <alignment horizontal="left"/>
      <protection locked="0"/>
    </xf>
    <xf numFmtId="0" fontId="4" fillId="0" borderId="0" xfId="0" applyFont="1" applyFill="1" applyAlignment="1" applyProtection="1">
      <alignment horizontal="left" vertical="center"/>
      <protection locked="0"/>
    </xf>
    <xf numFmtId="167" fontId="4" fillId="0" borderId="0" xfId="0" applyNumberFormat="1" applyFont="1" applyFill="1" applyAlignment="1" applyProtection="1">
      <alignment horizontal="left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8" fillId="0" borderId="0" xfId="0" applyFont="1" applyProtection="1">
      <protection locked="0"/>
    </xf>
    <xf numFmtId="0" fontId="0" fillId="0" borderId="0" xfId="0" applyProtection="1"/>
    <xf numFmtId="0" fontId="8" fillId="0" borderId="0" xfId="0" applyFont="1" applyFill="1" applyAlignment="1" applyProtection="1">
      <alignment vertical="center"/>
      <protection locked="0"/>
    </xf>
    <xf numFmtId="0" fontId="8" fillId="0" borderId="0" xfId="0" applyFont="1" applyAlignment="1" applyProtection="1">
      <alignment horizontal="center" vertical="center"/>
    </xf>
    <xf numFmtId="168" fontId="2" fillId="0" borderId="0" xfId="0" quotePrefix="1" applyNumberFormat="1" applyFont="1" applyAlignment="1" applyProtection="1">
      <alignment horizontal="left" vertical="center"/>
      <protection locked="0"/>
    </xf>
    <xf numFmtId="0" fontId="8" fillId="0" borderId="0" xfId="0" applyFont="1" applyAlignment="1" applyProtection="1">
      <alignment horizontal="left"/>
      <protection locked="0"/>
    </xf>
    <xf numFmtId="164" fontId="8" fillId="0" borderId="0" xfId="0" applyNumberFormat="1" applyFont="1" applyFill="1" applyAlignment="1" applyProtection="1">
      <alignment horizontal="left" vertical="center"/>
    </xf>
    <xf numFmtId="169" fontId="8" fillId="0" borderId="0" xfId="0" applyNumberFormat="1" applyFont="1" applyFill="1" applyAlignment="1" applyProtection="1">
      <alignment horizontal="left" vertical="center"/>
    </xf>
    <xf numFmtId="21" fontId="0" fillId="0" borderId="0" xfId="0" applyNumberFormat="1"/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14" fontId="0" fillId="0" borderId="0" xfId="0" applyNumberFormat="1" applyProtection="1">
      <protection locked="0"/>
    </xf>
    <xf numFmtId="0" fontId="5" fillId="0" borderId="6" xfId="0" applyFont="1" applyBorder="1" applyAlignment="1" applyProtection="1">
      <alignment horizontal="centerContinuous" vertical="center"/>
      <protection locked="0"/>
    </xf>
    <xf numFmtId="0" fontId="5" fillId="0" borderId="5" xfId="0" applyFont="1" applyBorder="1" applyAlignment="1" applyProtection="1">
      <alignment horizontal="centerContinuous" vertical="center"/>
      <protection locked="0"/>
    </xf>
    <xf numFmtId="0" fontId="5" fillId="0" borderId="7" xfId="0" applyFont="1" applyBorder="1" applyAlignment="1" applyProtection="1">
      <alignment horizontal="centerContinuous" vertical="center"/>
      <protection locked="0"/>
    </xf>
    <xf numFmtId="0" fontId="4" fillId="3" borderId="1" xfId="0" applyFont="1" applyFill="1" applyBorder="1" applyAlignment="1" applyProtection="1">
      <alignment vertical="center"/>
      <protection locked="0"/>
    </xf>
    <xf numFmtId="14" fontId="0" fillId="3" borderId="1" xfId="0" applyNumberFormat="1" applyFill="1" applyBorder="1" applyAlignment="1" applyProtection="1">
      <alignment vertical="center"/>
      <protection locked="0"/>
    </xf>
    <xf numFmtId="0" fontId="0" fillId="3" borderId="1" xfId="0" applyFill="1" applyBorder="1" applyAlignment="1" applyProtection="1">
      <alignment vertical="center"/>
      <protection locked="0"/>
    </xf>
    <xf numFmtId="14" fontId="4" fillId="3" borderId="1" xfId="0" applyNumberFormat="1" applyFont="1" applyFill="1" applyBorder="1" applyAlignment="1" applyProtection="1">
      <alignment vertical="center"/>
      <protection locked="0"/>
    </xf>
    <xf numFmtId="0" fontId="0" fillId="0" borderId="0" xfId="0" pivotButton="1" applyAlignment="1">
      <alignment horizontal="center" vertical="center"/>
    </xf>
    <xf numFmtId="167" fontId="0" fillId="0" borderId="1" xfId="0" applyNumberFormat="1" applyBorder="1" applyAlignment="1" applyProtection="1">
      <alignment horizontal="left" vertical="center"/>
      <protection locked="0"/>
    </xf>
    <xf numFmtId="0" fontId="4" fillId="4" borderId="0" xfId="0" applyFont="1" applyFill="1" applyAlignment="1" applyProtection="1">
      <alignment vertical="center"/>
      <protection locked="0"/>
    </xf>
    <xf numFmtId="0" fontId="0" fillId="4" borderId="0" xfId="0" applyFill="1" applyProtection="1">
      <protection locked="0"/>
    </xf>
    <xf numFmtId="0" fontId="4" fillId="4" borderId="0" xfId="0" applyFont="1" applyFill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14" fontId="4" fillId="0" borderId="0" xfId="0" applyNumberFormat="1" applyFont="1" applyAlignment="1" applyProtection="1">
      <alignment horizontal="center" vertical="center"/>
      <protection locked="0"/>
    </xf>
    <xf numFmtId="14" fontId="4" fillId="4" borderId="0" xfId="0" applyNumberFormat="1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14" fontId="4" fillId="0" borderId="0" xfId="0" applyNumberFormat="1" applyFont="1" applyFill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4" fontId="0" fillId="4" borderId="0" xfId="0" applyNumberFormat="1" applyFill="1" applyAlignment="1" applyProtection="1">
      <alignment horizontal="center" vertical="center"/>
      <protection locked="0"/>
    </xf>
    <xf numFmtId="167" fontId="4" fillId="0" borderId="0" xfId="0" applyNumberFormat="1" applyFont="1" applyFill="1" applyAlignment="1" applyProtection="1">
      <alignment horizontal="right" vertical="center"/>
      <protection locked="0"/>
    </xf>
    <xf numFmtId="165" fontId="7" fillId="0" borderId="2" xfId="0" applyNumberFormat="1" applyFont="1" applyBorder="1" applyAlignment="1" applyProtection="1">
      <alignment horizontal="centerContinuous" vertical="center"/>
    </xf>
    <xf numFmtId="165" fontId="7" fillId="0" borderId="3" xfId="0" applyNumberFormat="1" applyFont="1" applyBorder="1" applyAlignment="1" applyProtection="1">
      <alignment horizontal="centerContinuous" vertical="center"/>
    </xf>
    <xf numFmtId="165" fontId="7" fillId="0" borderId="4" xfId="0" applyNumberFormat="1" applyFont="1" applyBorder="1" applyAlignment="1" applyProtection="1">
      <alignment horizontal="centerContinuous" vertical="center"/>
    </xf>
    <xf numFmtId="0" fontId="1" fillId="0" borderId="6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0" fontId="1" fillId="0" borderId="7" xfId="0" applyFont="1" applyBorder="1" applyAlignment="1" applyProtection="1">
      <alignment horizontal="left" vertical="center"/>
      <protection locked="0"/>
    </xf>
    <xf numFmtId="0" fontId="5" fillId="0" borderId="8" xfId="0" applyFont="1" applyBorder="1" applyAlignment="1" applyProtection="1">
      <alignment horizontal="left" vertical="center"/>
    </xf>
    <xf numFmtId="0" fontId="1" fillId="0" borderId="8" xfId="0" applyFont="1" applyBorder="1" applyAlignment="1" applyProtection="1">
      <alignment horizontal="right" vertical="center" indent="1"/>
      <protection locked="0"/>
    </xf>
  </cellXfs>
  <cellStyles count="1">
    <cellStyle name="Normal" xfId="0" builtinId="0"/>
  </cellStyles>
  <dxfs count="12">
    <dxf>
      <numFmt numFmtId="19" formatCode="dd/mm/yyyy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</xdr:row>
          <xdr:rowOff>0</xdr:rowOff>
        </xdr:from>
        <xdr:to>
          <xdr:col>9</xdr:col>
          <xdr:colOff>9525</xdr:colOff>
          <xdr:row>3</xdr:row>
          <xdr:rowOff>0</xdr:rowOff>
        </xdr:to>
        <xdr:sp macro="" textlink="">
          <xdr:nvSpPr>
            <xdr:cNvPr id="1031" name="TextBox1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</xdr:row>
          <xdr:rowOff>0</xdr:rowOff>
        </xdr:from>
        <xdr:to>
          <xdr:col>9</xdr:col>
          <xdr:colOff>0</xdr:colOff>
          <xdr:row>6</xdr:row>
          <xdr:rowOff>209550</xdr:rowOff>
        </xdr:to>
        <xdr:sp macro="" textlink="">
          <xdr:nvSpPr>
            <xdr:cNvPr id="1041" name="ListBox1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oël D" refreshedDate="43965.628929282408" createdVersion="5" refreshedVersion="5" minRefreshableVersion="3" recordCount="31">
  <cacheSource type="worksheet">
    <worksheetSource ref="I5:M36" sheet="mai"/>
  </cacheSource>
  <cacheFields count="5">
    <cacheField name="Nombre d'heures" numFmtId="169">
      <sharedItems containsDate="1" containsMixedTypes="1" minDate="1899-12-30T01:00:00" maxDate="1899-12-30T14:00:00" count="11">
        <d v="1899-12-30T02:00:00"/>
        <s v=""/>
        <d v="1899-12-30T03:00:00"/>
        <d v="1899-12-30T01:00:00"/>
        <d v="1899-12-30T08:00:00" u="1"/>
        <d v="1899-12-30T09:00:00" u="1"/>
        <d v="1899-12-30T14:00:00" u="1"/>
        <d v="1899-12-30T06:30:00" u="1"/>
        <d v="1899-12-30T09:30:00" u="1"/>
        <d v="1899-12-30T06:00:00" u="1"/>
        <d v="1899-12-30T07:00:00" u="1"/>
      </sharedItems>
    </cacheField>
    <cacheField name="Enfant" numFmtId="0">
      <sharedItems containsBlank="1" count="6">
        <s v="Théo"/>
        <m/>
        <s v="Aglaé"/>
        <s v="Mathilde"/>
        <s v="Lucien"/>
        <s v="Pierre"/>
      </sharedItems>
    </cacheField>
    <cacheField name="Activité" numFmtId="0">
      <sharedItems containsBlank="1" count="4">
        <s v="Trampoline"/>
        <m/>
        <s v="Piscine"/>
        <s v="Toboggan"/>
      </sharedItems>
    </cacheField>
    <cacheField name="Dimanche" numFmtId="169">
      <sharedItems containsDate="1" containsMixedTypes="1" minDate="1899-12-30T02:00:00" maxDate="1899-12-30T09:30:00" count="7">
        <s v=""/>
        <d v="1899-12-30T03:00:00"/>
        <d v="1899-12-30T09:00:00" u="1"/>
        <d v="1899-12-30T02:00:00" u="1"/>
        <d v="1899-12-30T06:30:00" u="1"/>
        <d v="1899-12-30T09:30:00" u="1"/>
        <d v="1899-12-30T07:00:00" u="1"/>
      </sharedItems>
    </cacheField>
    <cacheField name="Date" numFmtId="164">
      <sharedItems containsSemiMixedTypes="0" containsNonDate="0" containsDate="1" containsString="0" minDate="2020-01-01T00:00:00" maxDate="2020-06-01T00:00:00" count="62">
        <d v="2020-05-01T00:00:00"/>
        <d v="2020-05-02T00:00:00"/>
        <d v="2020-05-03T00:00:00"/>
        <d v="2020-05-04T00:00:00"/>
        <d v="2020-05-05T00:00:00"/>
        <d v="2020-05-06T00:00:00"/>
        <d v="2020-05-07T00:00:00"/>
        <d v="2020-05-08T00:00:00"/>
        <d v="2020-05-09T00:00:00"/>
        <d v="2020-05-10T00:00:00"/>
        <d v="2020-05-11T00:00:00"/>
        <d v="2020-05-12T00:00:00"/>
        <d v="2020-05-13T00:00:00"/>
        <d v="2020-05-14T00:00:00"/>
        <d v="2020-05-15T00:00:00"/>
        <d v="2020-05-16T00:00:00"/>
        <d v="2020-05-17T00:00:00"/>
        <d v="2020-05-18T00:00:00"/>
        <d v="2020-05-19T00:00:00"/>
        <d v="2020-05-20T00:00:00"/>
        <d v="2020-05-21T00:00:00"/>
        <d v="2020-05-22T00:00:00"/>
        <d v="2020-05-23T00:00:00"/>
        <d v="2020-05-24T00:00:00"/>
        <d v="2020-05-25T00:00:00"/>
        <d v="2020-05-26T00:00:00"/>
        <d v="2020-05-27T00:00:00"/>
        <d v="2020-05-28T00:00:00"/>
        <d v="2020-05-29T00:00:00"/>
        <d v="2020-05-30T00:00:00"/>
        <d v="2020-05-31T00:00:00"/>
        <d v="2020-01-18T00:00:00" u="1"/>
        <d v="2020-01-14T00:00:00" u="1"/>
        <d v="2020-01-10T00:00:00" u="1"/>
        <d v="2020-01-06T00:00:00" u="1"/>
        <d v="2020-01-02T00:00:00" u="1"/>
        <d v="2020-01-29T00:00:00" u="1"/>
        <d v="2020-01-25T00:00:00" u="1"/>
        <d v="2020-01-21T00:00:00" u="1"/>
        <d v="2020-01-17T00:00:00" u="1"/>
        <d v="2020-01-13T00:00:00" u="1"/>
        <d v="2020-01-09T00:00:00" u="1"/>
        <d v="2020-01-05T00:00:00" u="1"/>
        <d v="2020-01-01T00:00:00" u="1"/>
        <d v="2020-01-28T00:00:00" u="1"/>
        <d v="2020-01-24T00:00:00" u="1"/>
        <d v="2020-01-20T00:00:00" u="1"/>
        <d v="2020-01-16T00:00:00" u="1"/>
        <d v="2020-01-12T00:00:00" u="1"/>
        <d v="2020-01-08T00:00:00" u="1"/>
        <d v="2020-01-04T00:00:00" u="1"/>
        <d v="2020-01-31T00:00:00" u="1"/>
        <d v="2020-01-27T00:00:00" u="1"/>
        <d v="2020-01-23T00:00:00" u="1"/>
        <d v="2020-01-19T00:00:00" u="1"/>
        <d v="2020-01-15T00:00:00" u="1"/>
        <d v="2020-01-11T00:00:00" u="1"/>
        <d v="2020-01-07T00:00:00" u="1"/>
        <d v="2020-01-03T00:00:00" u="1"/>
        <d v="2020-01-30T00:00:00" u="1"/>
        <d v="2020-01-26T00:00:00" u="1"/>
        <d v="2020-01-22T00:00:00" u="1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">
  <r>
    <x v="0"/>
    <x v="0"/>
    <x v="0"/>
    <x v="0"/>
    <x v="0"/>
  </r>
  <r>
    <x v="1"/>
    <x v="1"/>
    <x v="1"/>
    <x v="0"/>
    <x v="1"/>
  </r>
  <r>
    <x v="1"/>
    <x v="1"/>
    <x v="1"/>
    <x v="0"/>
    <x v="2"/>
  </r>
  <r>
    <x v="2"/>
    <x v="2"/>
    <x v="2"/>
    <x v="0"/>
    <x v="3"/>
  </r>
  <r>
    <x v="2"/>
    <x v="2"/>
    <x v="2"/>
    <x v="0"/>
    <x v="4"/>
  </r>
  <r>
    <x v="0"/>
    <x v="0"/>
    <x v="0"/>
    <x v="0"/>
    <x v="5"/>
  </r>
  <r>
    <x v="1"/>
    <x v="1"/>
    <x v="1"/>
    <x v="0"/>
    <x v="6"/>
  </r>
  <r>
    <x v="1"/>
    <x v="1"/>
    <x v="1"/>
    <x v="0"/>
    <x v="7"/>
  </r>
  <r>
    <x v="2"/>
    <x v="2"/>
    <x v="2"/>
    <x v="0"/>
    <x v="8"/>
  </r>
  <r>
    <x v="2"/>
    <x v="2"/>
    <x v="2"/>
    <x v="1"/>
    <x v="9"/>
  </r>
  <r>
    <x v="0"/>
    <x v="0"/>
    <x v="0"/>
    <x v="0"/>
    <x v="10"/>
  </r>
  <r>
    <x v="0"/>
    <x v="0"/>
    <x v="0"/>
    <x v="0"/>
    <x v="11"/>
  </r>
  <r>
    <x v="1"/>
    <x v="1"/>
    <x v="1"/>
    <x v="0"/>
    <x v="12"/>
  </r>
  <r>
    <x v="3"/>
    <x v="3"/>
    <x v="3"/>
    <x v="0"/>
    <x v="13"/>
  </r>
  <r>
    <x v="0"/>
    <x v="3"/>
    <x v="0"/>
    <x v="0"/>
    <x v="14"/>
  </r>
  <r>
    <x v="2"/>
    <x v="4"/>
    <x v="2"/>
    <x v="0"/>
    <x v="15"/>
  </r>
  <r>
    <x v="2"/>
    <x v="5"/>
    <x v="2"/>
    <x v="1"/>
    <x v="16"/>
  </r>
  <r>
    <x v="1"/>
    <x v="1"/>
    <x v="1"/>
    <x v="0"/>
    <x v="17"/>
  </r>
  <r>
    <x v="1"/>
    <x v="1"/>
    <x v="1"/>
    <x v="0"/>
    <x v="18"/>
  </r>
  <r>
    <x v="2"/>
    <x v="0"/>
    <x v="2"/>
    <x v="0"/>
    <x v="19"/>
  </r>
  <r>
    <x v="1"/>
    <x v="1"/>
    <x v="1"/>
    <x v="0"/>
    <x v="20"/>
  </r>
  <r>
    <x v="1"/>
    <x v="1"/>
    <x v="1"/>
    <x v="0"/>
    <x v="21"/>
  </r>
  <r>
    <x v="1"/>
    <x v="1"/>
    <x v="1"/>
    <x v="0"/>
    <x v="22"/>
  </r>
  <r>
    <x v="2"/>
    <x v="5"/>
    <x v="2"/>
    <x v="1"/>
    <x v="23"/>
  </r>
  <r>
    <x v="3"/>
    <x v="3"/>
    <x v="3"/>
    <x v="0"/>
    <x v="24"/>
  </r>
  <r>
    <x v="1"/>
    <x v="1"/>
    <x v="1"/>
    <x v="0"/>
    <x v="25"/>
  </r>
  <r>
    <x v="2"/>
    <x v="0"/>
    <x v="2"/>
    <x v="0"/>
    <x v="26"/>
  </r>
  <r>
    <x v="2"/>
    <x v="0"/>
    <x v="2"/>
    <x v="0"/>
    <x v="27"/>
  </r>
  <r>
    <x v="2"/>
    <x v="0"/>
    <x v="2"/>
    <x v="0"/>
    <x v="28"/>
  </r>
  <r>
    <x v="1"/>
    <x v="1"/>
    <x v="1"/>
    <x v="0"/>
    <x v="29"/>
  </r>
  <r>
    <x v="1"/>
    <x v="1"/>
    <x v="1"/>
    <x v="0"/>
    <x v="3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45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multipleFieldFilters="0">
  <location ref="O5:S23" firstHeaderRow="1" firstDataRow="1" firstDataCol="5"/>
  <pivotFields count="5">
    <pivotField axis="axisRow" compact="0" outline="0" showAll="0" defaultSubtotal="0">
      <items count="11">
        <item x="1"/>
        <item m="1" x="6"/>
        <item m="1" x="4"/>
        <item m="1" x="7"/>
        <item m="1" x="10"/>
        <item m="1" x="8"/>
        <item m="1" x="9"/>
        <item m="1" x="5"/>
        <item x="0"/>
        <item x="2"/>
        <item x="3"/>
      </items>
    </pivotField>
    <pivotField axis="axisRow" compact="0" outline="0" showAll="0" defaultSubtotal="0">
      <items count="6">
        <item x="2"/>
        <item x="4"/>
        <item x="3"/>
        <item x="5"/>
        <item x="0"/>
        <item h="1" x="1"/>
      </items>
    </pivotField>
    <pivotField axis="axisRow" compact="0" outline="0" showAll="0" defaultSubtotal="0">
      <items count="4">
        <item x="2"/>
        <item x="3"/>
        <item x="0"/>
        <item x="1"/>
      </items>
    </pivotField>
    <pivotField axis="axisRow" compact="0" outline="0" showAll="0" defaultSubtotal="0">
      <items count="7">
        <item x="0"/>
        <item m="1" x="4"/>
        <item m="1" x="6"/>
        <item m="1" x="5"/>
        <item m="1" x="2"/>
        <item m="1" x="3"/>
        <item x="1"/>
      </items>
    </pivotField>
    <pivotField axis="axisRow" compact="0" numFmtId="164" outline="0" showAll="0" defaultSubtotal="0">
      <items count="62">
        <item m="1" x="43"/>
        <item m="1" x="35"/>
        <item m="1" x="58"/>
        <item m="1" x="50"/>
        <item m="1" x="42"/>
        <item m="1" x="34"/>
        <item m="1" x="57"/>
        <item m="1" x="49"/>
        <item m="1" x="41"/>
        <item m="1" x="33"/>
        <item m="1" x="56"/>
        <item m="1" x="48"/>
        <item m="1" x="40"/>
        <item m="1" x="32"/>
        <item m="1" x="55"/>
        <item m="1" x="47"/>
        <item m="1" x="39"/>
        <item m="1" x="31"/>
        <item m="1" x="54"/>
        <item m="1" x="46"/>
        <item m="1" x="38"/>
        <item m="1" x="61"/>
        <item m="1" x="53"/>
        <item m="1" x="45"/>
        <item m="1" x="37"/>
        <item m="1" x="60"/>
        <item m="1" x="52"/>
        <item m="1" x="44"/>
        <item m="1" x="36"/>
        <item m="1" x="59"/>
        <item m="1" x="5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</items>
    </pivotField>
  </pivotFields>
  <rowFields count="5">
    <field x="1"/>
    <field x="2"/>
    <field x="4"/>
    <field x="3"/>
    <field x="0"/>
  </rowFields>
  <rowItems count="18">
    <i>
      <x/>
      <x/>
      <x v="34"/>
      <x/>
      <x v="9"/>
    </i>
    <i r="2">
      <x v="35"/>
      <x/>
      <x v="9"/>
    </i>
    <i r="2">
      <x v="39"/>
      <x/>
      <x v="9"/>
    </i>
    <i r="2">
      <x v="40"/>
      <x v="6"/>
      <x v="9"/>
    </i>
    <i>
      <x v="1"/>
      <x/>
      <x v="46"/>
      <x/>
      <x v="9"/>
    </i>
    <i>
      <x v="2"/>
      <x v="1"/>
      <x v="44"/>
      <x/>
      <x v="10"/>
    </i>
    <i r="2">
      <x v="55"/>
      <x/>
      <x v="10"/>
    </i>
    <i r="1">
      <x v="2"/>
      <x v="45"/>
      <x/>
      <x v="8"/>
    </i>
    <i>
      <x v="3"/>
      <x/>
      <x v="47"/>
      <x v="6"/>
      <x v="9"/>
    </i>
    <i r="2">
      <x v="54"/>
      <x v="6"/>
      <x v="9"/>
    </i>
    <i>
      <x v="4"/>
      <x/>
      <x v="50"/>
      <x/>
      <x v="9"/>
    </i>
    <i r="2">
      <x v="57"/>
      <x/>
      <x v="9"/>
    </i>
    <i r="2">
      <x v="58"/>
      <x/>
      <x v="9"/>
    </i>
    <i r="2">
      <x v="59"/>
      <x/>
      <x v="9"/>
    </i>
    <i r="1">
      <x v="2"/>
      <x v="31"/>
      <x/>
      <x v="8"/>
    </i>
    <i r="2">
      <x v="36"/>
      <x/>
      <x v="8"/>
    </i>
    <i r="2">
      <x v="41"/>
      <x/>
      <x v="8"/>
    </i>
    <i r="2">
      <x v="42"/>
      <x/>
      <x v="8"/>
    </i>
  </rowItems>
  <colItems count="1">
    <i/>
  </colItems>
  <formats count="11">
    <format dxfId="10">
      <pivotArea field="1" type="button" dataOnly="0" labelOnly="1" outline="0" axis="axisRow" fieldPosition="0"/>
    </format>
    <format dxfId="9">
      <pivotArea field="2" type="button" dataOnly="0" labelOnly="1" outline="0" axis="axisRow" fieldPosition="1"/>
    </format>
    <format dxfId="8">
      <pivotArea field="4" type="button" dataOnly="0" labelOnly="1" outline="0" axis="axisRow" fieldPosition="2"/>
    </format>
    <format dxfId="7">
      <pivotArea field="3" type="button" dataOnly="0" labelOnly="1" outline="0" axis="axisRow" fieldPosition="3"/>
    </format>
    <format dxfId="6">
      <pivotArea field="0" type="button" dataOnly="0" labelOnly="1" outline="0" axis="axisRow" fieldPosition="4"/>
    </format>
    <format dxfId="5">
      <pivotArea field="1" type="button" dataOnly="0" labelOnly="1" outline="0" axis="axisRow" fieldPosition="0"/>
    </format>
    <format dxfId="4">
      <pivotArea field="2" type="button" dataOnly="0" labelOnly="1" outline="0" axis="axisRow" fieldPosition="1"/>
    </format>
    <format dxfId="3">
      <pivotArea field="4" type="button" dataOnly="0" labelOnly="1" outline="0" axis="axisRow" fieldPosition="2"/>
    </format>
    <format dxfId="2">
      <pivotArea field="3" type="button" dataOnly="0" labelOnly="1" outline="0" axis="axisRow" fieldPosition="3"/>
    </format>
    <format dxfId="1">
      <pivotArea field="0" type="button" dataOnly="0" labelOnly="1" outline="0" axis="axisRow" fieldPosition="4"/>
    </format>
    <format dxfId="0">
      <pivotArea dataOnly="0" labelOnly="1" outline="0" fieldPosition="0">
        <references count="1">
          <reference field="4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D110"/>
  <sheetViews>
    <sheetView showGridLines="0" tabSelected="1" topLeftCell="L1" zoomScale="85" zoomScaleNormal="85" workbookViewId="0">
      <selection activeCell="I5" sqref="I5:L16"/>
    </sheetView>
  </sheetViews>
  <sheetFormatPr baseColWidth="10" defaultRowHeight="12.75" x14ac:dyDescent="0.2"/>
  <cols>
    <col min="1" max="1" width="7.85546875" style="4" customWidth="1"/>
    <col min="2" max="2" width="12.28515625" style="4" customWidth="1"/>
    <col min="3" max="3" width="6" style="4" customWidth="1"/>
    <col min="4" max="4" width="1.5703125" style="14" bestFit="1" customWidth="1"/>
    <col min="5" max="6" width="6" style="4" customWidth="1"/>
    <col min="7" max="7" width="1.5703125" style="4" customWidth="1"/>
    <col min="8" max="8" width="6" style="4" customWidth="1"/>
    <col min="9" max="9" width="10" style="4" bestFit="1" customWidth="1"/>
    <col min="10" max="10" width="19.5703125" style="4" customWidth="1"/>
    <col min="11" max="11" width="32.140625" style="4" customWidth="1"/>
    <col min="12" max="13" width="11.42578125" style="28"/>
    <col min="14" max="14" width="11.42578125" style="23"/>
    <col min="15" max="15" width="22.42578125" style="4" customWidth="1"/>
    <col min="16" max="16" width="19.28515625" style="4" customWidth="1"/>
    <col min="17" max="17" width="20.28515625" style="4" customWidth="1"/>
    <col min="18" max="18" width="20.28515625" style="18" customWidth="1"/>
    <col min="19" max="19" width="23" style="4" customWidth="1"/>
    <col min="20" max="20" width="6.140625" style="4" customWidth="1"/>
    <col min="21" max="21" width="13.28515625" style="4" customWidth="1"/>
    <col min="22" max="22" width="13" style="4" customWidth="1"/>
    <col min="23" max="23" width="11.85546875" style="4" customWidth="1"/>
    <col min="24" max="24" width="11.5703125" style="4" customWidth="1"/>
    <col min="25" max="25" width="8.28515625" style="4" bestFit="1" customWidth="1"/>
    <col min="26" max="26" width="11.42578125" style="4"/>
    <col min="27" max="27" width="8.85546875" style="4" customWidth="1"/>
    <col min="28" max="28" width="11.42578125" style="52"/>
    <col min="29" max="29" width="11.42578125" style="53"/>
    <col min="30" max="16384" width="11.42578125" style="4"/>
  </cols>
  <sheetData>
    <row r="1" spans="1:30" ht="40.5" customHeight="1" thickBot="1" x14ac:dyDescent="0.25">
      <c r="A1" s="56">
        <f>A6</f>
        <v>43952</v>
      </c>
      <c r="B1" s="57"/>
      <c r="C1" s="57"/>
      <c r="D1" s="57"/>
      <c r="E1" s="57"/>
      <c r="F1" s="57"/>
      <c r="G1" s="57"/>
      <c r="H1" s="57"/>
      <c r="I1" s="57"/>
      <c r="J1" s="57"/>
      <c r="K1" s="58"/>
      <c r="O1" s="23"/>
      <c r="P1" s="23"/>
      <c r="R1" s="12"/>
      <c r="S1" s="19"/>
      <c r="T1" s="19"/>
      <c r="U1" s="21" t="s">
        <v>12</v>
      </c>
      <c r="V1" s="21" t="s">
        <v>10</v>
      </c>
      <c r="W1" s="21" t="s">
        <v>3</v>
      </c>
      <c r="X1" s="21" t="s">
        <v>4</v>
      </c>
      <c r="Y1" s="21" t="s">
        <v>5</v>
      </c>
      <c r="Z1" s="21" t="s">
        <v>6</v>
      </c>
      <c r="AA1" s="32" t="s">
        <v>8</v>
      </c>
      <c r="AB1" s="48" t="s">
        <v>20</v>
      </c>
      <c r="AC1" s="47" t="s">
        <v>21</v>
      </c>
      <c r="AD1" s="47" t="s">
        <v>22</v>
      </c>
    </row>
    <row r="2" spans="1:30" ht="17.25" customHeight="1" x14ac:dyDescent="0.2">
      <c r="R2" s="12"/>
      <c r="S2" s="19"/>
      <c r="T2" s="19"/>
      <c r="U2" s="41" t="s">
        <v>15</v>
      </c>
      <c r="V2" s="38" t="s">
        <v>11</v>
      </c>
      <c r="W2" s="39">
        <v>43955</v>
      </c>
      <c r="X2" s="39">
        <v>43961</v>
      </c>
      <c r="Y2" s="22" t="str">
        <f t="shared" ref="Y2:Y8" si="0">TEXT(IF(SUMIFS($I$6:$I$36,$J$6:$J$36,$U2,$K$6:$K$36,$V2)=0,"",SUMIFS($I$6:$I$36,$J$6:$J$36,$U2,$K$6:$K$36,$V2)),"[h]\hmm")</f>
        <v>12h00</v>
      </c>
      <c r="Z2" s="43">
        <f t="shared" ref="Z2:Z8" si="1">IF(SUMIFS($L$6:$L$36,$J$6:$J$36,$U2,$K$6:$K$36,$V2)=0,"",SUMIFS($L$6:$L$36,$J$6:$J$36,$U2,$K$6:$K$36,$V2))</f>
        <v>0.125</v>
      </c>
      <c r="AA2" s="33">
        <f t="shared" ref="AA2:AA8" si="2">SUMPRODUCT(($J$6:$J$36=$U2)*($K$6:$K$36=$V2)*($L$6:$L$36&lt;&gt;""))</f>
        <v>1</v>
      </c>
      <c r="AB2" s="54">
        <v>43961</v>
      </c>
      <c r="AC2" s="46"/>
      <c r="AD2" s="45"/>
    </row>
    <row r="3" spans="1:30" ht="20.25" customHeight="1" x14ac:dyDescent="0.2">
      <c r="A3" s="5"/>
      <c r="B3" s="16" t="s">
        <v>1</v>
      </c>
      <c r="C3" s="59" t="s">
        <v>9</v>
      </c>
      <c r="D3" s="60"/>
      <c r="E3" s="60"/>
      <c r="F3" s="60"/>
      <c r="G3" s="60"/>
      <c r="H3" s="60"/>
      <c r="I3" s="61"/>
      <c r="K3" s="15"/>
      <c r="R3" s="12"/>
      <c r="S3" s="19"/>
      <c r="T3" s="19"/>
      <c r="U3" s="39" t="s">
        <v>16</v>
      </c>
      <c r="V3" s="40" t="s">
        <v>11</v>
      </c>
      <c r="W3" s="39">
        <v>43967</v>
      </c>
      <c r="X3" s="39">
        <v>43967</v>
      </c>
      <c r="Y3" s="22" t="str">
        <f t="shared" si="0"/>
        <v>3h00</v>
      </c>
      <c r="Z3" s="43" t="str">
        <f t="shared" si="1"/>
        <v/>
      </c>
      <c r="AA3" s="33">
        <f t="shared" si="2"/>
        <v>0</v>
      </c>
      <c r="AC3" s="47"/>
    </row>
    <row r="4" spans="1:30" ht="32.25" customHeight="1" x14ac:dyDescent="0.2">
      <c r="A4" s="63"/>
      <c r="B4" s="63"/>
      <c r="C4" s="62"/>
      <c r="D4" s="62"/>
      <c r="E4" s="62"/>
      <c r="F4" s="62"/>
      <c r="G4" s="62"/>
      <c r="H4" s="62"/>
      <c r="I4" s="62"/>
      <c r="K4" s="27"/>
      <c r="O4" s="12"/>
      <c r="P4" s="12"/>
      <c r="Q4" s="12"/>
      <c r="R4" s="12"/>
      <c r="S4" s="55">
        <f>SUM(S5:S27)</f>
        <v>1.8749999999999996</v>
      </c>
      <c r="T4" s="20"/>
      <c r="U4" s="39" t="s">
        <v>14</v>
      </c>
      <c r="V4" s="40" t="s">
        <v>19</v>
      </c>
      <c r="W4" s="39">
        <v>43965</v>
      </c>
      <c r="X4" s="39">
        <v>43976</v>
      </c>
      <c r="Y4" s="22" t="str">
        <f t="shared" si="0"/>
        <v>2h00</v>
      </c>
      <c r="Z4" s="43" t="str">
        <f t="shared" si="1"/>
        <v/>
      </c>
      <c r="AA4" s="33">
        <f t="shared" si="2"/>
        <v>0</v>
      </c>
      <c r="AC4" s="48"/>
      <c r="AD4" s="34"/>
    </row>
    <row r="5" spans="1:30" ht="42.75" customHeight="1" x14ac:dyDescent="0.2">
      <c r="A5" s="6" t="s">
        <v>0</v>
      </c>
      <c r="B5" s="7"/>
      <c r="C5" s="35"/>
      <c r="D5" s="36"/>
      <c r="E5" s="37"/>
      <c r="F5" s="35"/>
      <c r="G5" s="36"/>
      <c r="H5" s="37"/>
      <c r="I5" s="7" t="s">
        <v>2</v>
      </c>
      <c r="J5" s="7" t="s">
        <v>12</v>
      </c>
      <c r="K5" s="6" t="s">
        <v>10</v>
      </c>
      <c r="L5" s="26" t="s">
        <v>6</v>
      </c>
      <c r="M5" s="26" t="s">
        <v>0</v>
      </c>
      <c r="O5" s="42" t="s">
        <v>12</v>
      </c>
      <c r="P5" s="42" t="s">
        <v>10</v>
      </c>
      <c r="Q5" s="42" t="s">
        <v>0</v>
      </c>
      <c r="R5" s="42" t="s">
        <v>6</v>
      </c>
      <c r="S5" s="42" t="s">
        <v>2</v>
      </c>
      <c r="T5" s="42"/>
      <c r="U5" s="39" t="s">
        <v>14</v>
      </c>
      <c r="V5" s="40" t="s">
        <v>18</v>
      </c>
      <c r="W5" s="39">
        <v>43966</v>
      </c>
      <c r="X5" s="39">
        <v>43966</v>
      </c>
      <c r="Y5" s="22" t="str">
        <f t="shared" si="0"/>
        <v>2h00</v>
      </c>
      <c r="Z5" s="43" t="str">
        <f t="shared" si="1"/>
        <v/>
      </c>
      <c r="AA5" s="33">
        <f t="shared" si="2"/>
        <v>0</v>
      </c>
      <c r="AC5" s="47"/>
    </row>
    <row r="6" spans="1:30" s="12" customFormat="1" ht="22.5" customHeight="1" x14ac:dyDescent="0.2">
      <c r="A6" s="8">
        <v>43952</v>
      </c>
      <c r="B6" s="9"/>
      <c r="C6" s="10"/>
      <c r="D6" s="2"/>
      <c r="E6" s="11"/>
      <c r="F6" s="10"/>
      <c r="G6" s="2"/>
      <c r="H6" s="11"/>
      <c r="I6" s="3">
        <v>8.3333333333333329E-2</v>
      </c>
      <c r="J6" s="9" t="s">
        <v>13</v>
      </c>
      <c r="K6" s="9" t="s">
        <v>18</v>
      </c>
      <c r="L6" s="30" t="str">
        <f t="shared" ref="L6:L36" si="3">IFERROR(IF(WEEKDAY(M6,11)=7,I6,""),"")</f>
        <v/>
      </c>
      <c r="M6" s="29">
        <f t="shared" ref="M6:M36" si="4">A6</f>
        <v>43952</v>
      </c>
      <c r="N6" s="25"/>
      <c r="O6" t="s">
        <v>15</v>
      </c>
      <c r="P6" t="s">
        <v>11</v>
      </c>
      <c r="Q6" s="17">
        <v>43955</v>
      </c>
      <c r="R6" t="s">
        <v>7</v>
      </c>
      <c r="S6" s="31">
        <v>0.125</v>
      </c>
      <c r="T6" s="31"/>
      <c r="U6" s="41" t="s">
        <v>17</v>
      </c>
      <c r="V6" s="38" t="s">
        <v>11</v>
      </c>
      <c r="W6" s="41">
        <v>43968</v>
      </c>
      <c r="X6" s="41">
        <v>43968</v>
      </c>
      <c r="Y6" s="22" t="str">
        <f t="shared" si="0"/>
        <v>6h00</v>
      </c>
      <c r="Z6" s="43">
        <f t="shared" si="1"/>
        <v>0.25</v>
      </c>
      <c r="AA6" s="33">
        <f t="shared" si="2"/>
        <v>2</v>
      </c>
      <c r="AB6" s="54">
        <v>43968</v>
      </c>
      <c r="AC6" s="49">
        <v>43975</v>
      </c>
      <c r="AD6" s="44"/>
    </row>
    <row r="7" spans="1:30" s="12" customFormat="1" ht="22.5" customHeight="1" x14ac:dyDescent="0.2">
      <c r="A7" s="1">
        <f>A6+1</f>
        <v>43953</v>
      </c>
      <c r="B7" s="9"/>
      <c r="C7" s="10"/>
      <c r="D7" s="2"/>
      <c r="E7" s="11"/>
      <c r="F7" s="10"/>
      <c r="G7" s="2"/>
      <c r="H7" s="11"/>
      <c r="I7" s="3" t="s">
        <v>7</v>
      </c>
      <c r="J7" s="9"/>
      <c r="K7" s="9"/>
      <c r="L7" s="30" t="str">
        <f t="shared" si="3"/>
        <v/>
      </c>
      <c r="M7" s="29">
        <f t="shared" si="4"/>
        <v>43953</v>
      </c>
      <c r="N7" s="25"/>
      <c r="O7"/>
      <c r="P7"/>
      <c r="Q7" s="17">
        <v>43956</v>
      </c>
      <c r="R7" t="s">
        <v>7</v>
      </c>
      <c r="S7" s="31">
        <v>0.125</v>
      </c>
      <c r="T7" s="31"/>
      <c r="U7" s="41" t="s">
        <v>13</v>
      </c>
      <c r="V7" s="38" t="s">
        <v>11</v>
      </c>
      <c r="W7" s="41">
        <v>43971</v>
      </c>
      <c r="X7" s="41">
        <v>43980</v>
      </c>
      <c r="Y7" s="22" t="str">
        <f t="shared" si="0"/>
        <v>12h00</v>
      </c>
      <c r="Z7" s="43" t="str">
        <f t="shared" si="1"/>
        <v/>
      </c>
      <c r="AA7" s="33">
        <f t="shared" si="2"/>
        <v>0</v>
      </c>
      <c r="AB7" s="52"/>
      <c r="AC7" s="50"/>
    </row>
    <row r="8" spans="1:30" s="12" customFormat="1" ht="22.5" customHeight="1" x14ac:dyDescent="0.2">
      <c r="A8" s="1">
        <f t="shared" ref="A8:A36" si="5">A7+1</f>
        <v>43954</v>
      </c>
      <c r="B8" s="9"/>
      <c r="C8" s="10"/>
      <c r="D8" s="2"/>
      <c r="E8" s="11"/>
      <c r="F8" s="10"/>
      <c r="G8" s="2"/>
      <c r="H8" s="11"/>
      <c r="I8" s="3" t="s">
        <v>7</v>
      </c>
      <c r="J8" s="9"/>
      <c r="K8" s="9"/>
      <c r="L8" s="30" t="str">
        <f t="shared" si="3"/>
        <v/>
      </c>
      <c r="M8" s="29">
        <f t="shared" si="4"/>
        <v>43954</v>
      </c>
      <c r="N8" s="25"/>
      <c r="O8"/>
      <c r="P8"/>
      <c r="Q8" s="17">
        <v>43960</v>
      </c>
      <c r="R8" t="s">
        <v>7</v>
      </c>
      <c r="S8" s="31">
        <v>0.125</v>
      </c>
      <c r="T8" s="31"/>
      <c r="U8" s="41" t="s">
        <v>13</v>
      </c>
      <c r="V8" s="38" t="s">
        <v>18</v>
      </c>
      <c r="W8" s="41">
        <v>43952</v>
      </c>
      <c r="X8" s="41">
        <v>43963</v>
      </c>
      <c r="Y8" s="22" t="str">
        <f t="shared" si="0"/>
        <v>8h00</v>
      </c>
      <c r="Z8" s="43" t="str">
        <f t="shared" si="1"/>
        <v/>
      </c>
      <c r="AA8" s="33">
        <f t="shared" si="2"/>
        <v>0</v>
      </c>
      <c r="AB8" s="52"/>
      <c r="AC8" s="50"/>
    </row>
    <row r="9" spans="1:30" s="12" customFormat="1" ht="22.5" customHeight="1" x14ac:dyDescent="0.2">
      <c r="A9" s="1">
        <f t="shared" si="5"/>
        <v>43955</v>
      </c>
      <c r="B9" s="9"/>
      <c r="C9" s="10"/>
      <c r="D9" s="2"/>
      <c r="E9" s="11"/>
      <c r="F9" s="10"/>
      <c r="G9" s="2"/>
      <c r="H9" s="11"/>
      <c r="I9" s="3">
        <v>0.125</v>
      </c>
      <c r="J9" s="9" t="s">
        <v>15</v>
      </c>
      <c r="K9" s="9" t="s">
        <v>11</v>
      </c>
      <c r="L9" s="30" t="str">
        <f t="shared" si="3"/>
        <v/>
      </c>
      <c r="M9" s="29">
        <f t="shared" si="4"/>
        <v>43955</v>
      </c>
      <c r="N9" s="25"/>
      <c r="O9"/>
      <c r="P9"/>
      <c r="Q9" s="17">
        <v>43961</v>
      </c>
      <c r="R9" s="31">
        <v>0.125</v>
      </c>
      <c r="S9" s="31">
        <v>0.125</v>
      </c>
      <c r="T9" s="31"/>
      <c r="U9" s="24"/>
      <c r="AB9" s="52"/>
      <c r="AC9" s="50"/>
    </row>
    <row r="10" spans="1:30" s="12" customFormat="1" ht="22.5" customHeight="1" x14ac:dyDescent="0.2">
      <c r="A10" s="1">
        <f t="shared" si="5"/>
        <v>43956</v>
      </c>
      <c r="B10" s="9"/>
      <c r="C10" s="10"/>
      <c r="D10" s="2"/>
      <c r="E10" s="11"/>
      <c r="F10" s="10"/>
      <c r="G10" s="2"/>
      <c r="H10" s="11"/>
      <c r="I10" s="3">
        <v>0.125</v>
      </c>
      <c r="J10" s="9" t="s">
        <v>15</v>
      </c>
      <c r="K10" s="9" t="s">
        <v>11</v>
      </c>
      <c r="L10" s="30" t="str">
        <f t="shared" si="3"/>
        <v/>
      </c>
      <c r="M10" s="29">
        <f t="shared" si="4"/>
        <v>43956</v>
      </c>
      <c r="N10" s="25"/>
      <c r="O10" t="s">
        <v>16</v>
      </c>
      <c r="P10" t="s">
        <v>11</v>
      </c>
      <c r="Q10" s="17">
        <v>43967</v>
      </c>
      <c r="R10" t="s">
        <v>7</v>
      </c>
      <c r="S10" s="31">
        <v>0.125</v>
      </c>
      <c r="T10" s="31"/>
      <c r="U10" s="24"/>
      <c r="AB10" s="51"/>
      <c r="AC10" s="50"/>
    </row>
    <row r="11" spans="1:30" s="12" customFormat="1" ht="22.5" customHeight="1" x14ac:dyDescent="0.2">
      <c r="A11" s="1">
        <f t="shared" si="5"/>
        <v>43957</v>
      </c>
      <c r="B11" s="9"/>
      <c r="C11" s="10"/>
      <c r="D11" s="2"/>
      <c r="E11" s="11"/>
      <c r="F11" s="10"/>
      <c r="G11" s="2"/>
      <c r="H11" s="11"/>
      <c r="I11" s="3">
        <v>8.3333333333333329E-2</v>
      </c>
      <c r="J11" s="9" t="s">
        <v>13</v>
      </c>
      <c r="K11" s="9" t="s">
        <v>18</v>
      </c>
      <c r="L11" s="30" t="str">
        <f t="shared" si="3"/>
        <v/>
      </c>
      <c r="M11" s="29">
        <f t="shared" si="4"/>
        <v>43957</v>
      </c>
      <c r="N11" s="25"/>
      <c r="O11" t="s">
        <v>14</v>
      </c>
      <c r="P11" t="s">
        <v>19</v>
      </c>
      <c r="Q11" s="17">
        <v>43965</v>
      </c>
      <c r="R11" t="s">
        <v>7</v>
      </c>
      <c r="S11" s="31">
        <v>4.1666666666666664E-2</v>
      </c>
      <c r="T11" s="31"/>
      <c r="U11" s="24"/>
      <c r="AB11" s="51"/>
      <c r="AC11" s="50"/>
    </row>
    <row r="12" spans="1:30" s="12" customFormat="1" ht="22.5" customHeight="1" x14ac:dyDescent="0.2">
      <c r="A12" s="1">
        <f t="shared" si="5"/>
        <v>43958</v>
      </c>
      <c r="B12" s="9"/>
      <c r="C12" s="10"/>
      <c r="D12" s="2"/>
      <c r="E12" s="11"/>
      <c r="F12" s="10"/>
      <c r="G12" s="2"/>
      <c r="H12" s="11"/>
      <c r="I12" s="3" t="s">
        <v>7</v>
      </c>
      <c r="J12" s="9"/>
      <c r="K12" s="9"/>
      <c r="L12" s="30" t="str">
        <f t="shared" si="3"/>
        <v/>
      </c>
      <c r="M12" s="29">
        <f t="shared" si="4"/>
        <v>43958</v>
      </c>
      <c r="N12" s="25"/>
      <c r="O12"/>
      <c r="P12"/>
      <c r="Q12" s="17">
        <v>43976</v>
      </c>
      <c r="R12" t="s">
        <v>7</v>
      </c>
      <c r="S12" s="31">
        <v>4.1666666666666664E-2</v>
      </c>
      <c r="T12" s="31"/>
      <c r="U12" s="24"/>
      <c r="AB12" s="51"/>
      <c r="AC12" s="50"/>
    </row>
    <row r="13" spans="1:30" s="12" customFormat="1" ht="22.5" customHeight="1" x14ac:dyDescent="0.2">
      <c r="A13" s="1">
        <f t="shared" si="5"/>
        <v>43959</v>
      </c>
      <c r="B13" s="9"/>
      <c r="C13" s="10"/>
      <c r="D13" s="2"/>
      <c r="E13" s="11"/>
      <c r="F13" s="10"/>
      <c r="G13" s="2"/>
      <c r="H13" s="11"/>
      <c r="I13" s="3" t="s">
        <v>7</v>
      </c>
      <c r="J13" s="9"/>
      <c r="K13" s="9"/>
      <c r="L13" s="30" t="str">
        <f t="shared" si="3"/>
        <v/>
      </c>
      <c r="M13" s="29">
        <f t="shared" si="4"/>
        <v>43959</v>
      </c>
      <c r="N13" s="25"/>
      <c r="O13"/>
      <c r="P13" t="s">
        <v>18</v>
      </c>
      <c r="Q13" s="17">
        <v>43966</v>
      </c>
      <c r="R13" t="s">
        <v>7</v>
      </c>
      <c r="S13" s="31">
        <v>8.3333333333333329E-2</v>
      </c>
      <c r="T13" s="31"/>
      <c r="U13" s="24"/>
      <c r="AB13" s="51"/>
      <c r="AC13" s="50"/>
    </row>
    <row r="14" spans="1:30" s="12" customFormat="1" ht="22.5" customHeight="1" x14ac:dyDescent="0.2">
      <c r="A14" s="1">
        <f t="shared" si="5"/>
        <v>43960</v>
      </c>
      <c r="B14" s="9"/>
      <c r="C14" s="10"/>
      <c r="D14" s="2"/>
      <c r="E14" s="11"/>
      <c r="F14" s="10"/>
      <c r="G14" s="2"/>
      <c r="H14" s="11"/>
      <c r="I14" s="3">
        <v>0.125</v>
      </c>
      <c r="J14" s="9" t="s">
        <v>15</v>
      </c>
      <c r="K14" s="9" t="s">
        <v>11</v>
      </c>
      <c r="L14" s="30" t="str">
        <f t="shared" si="3"/>
        <v/>
      </c>
      <c r="M14" s="29">
        <f t="shared" si="4"/>
        <v>43960</v>
      </c>
      <c r="N14" s="25"/>
      <c r="O14" t="s">
        <v>17</v>
      </c>
      <c r="P14" t="s">
        <v>11</v>
      </c>
      <c r="Q14" s="17">
        <v>43968</v>
      </c>
      <c r="R14" s="31">
        <v>0.125</v>
      </c>
      <c r="S14" s="31">
        <v>0.125</v>
      </c>
      <c r="T14" s="31"/>
      <c r="U14" s="24"/>
      <c r="AB14" s="51"/>
      <c r="AC14" s="50"/>
    </row>
    <row r="15" spans="1:30" s="12" customFormat="1" ht="22.5" customHeight="1" x14ac:dyDescent="0.2">
      <c r="A15" s="1">
        <f t="shared" si="5"/>
        <v>43961</v>
      </c>
      <c r="B15" s="9"/>
      <c r="C15" s="10"/>
      <c r="D15" s="2"/>
      <c r="E15" s="11"/>
      <c r="F15" s="10"/>
      <c r="G15" s="2"/>
      <c r="H15" s="11"/>
      <c r="I15" s="3">
        <v>0.125</v>
      </c>
      <c r="J15" s="9" t="s">
        <v>15</v>
      </c>
      <c r="K15" s="9" t="s">
        <v>11</v>
      </c>
      <c r="L15" s="30">
        <f t="shared" si="3"/>
        <v>0.125</v>
      </c>
      <c r="M15" s="29">
        <f t="shared" si="4"/>
        <v>43961</v>
      </c>
      <c r="N15" s="25"/>
      <c r="O15"/>
      <c r="P15"/>
      <c r="Q15" s="17">
        <v>43975</v>
      </c>
      <c r="R15" s="31">
        <v>0.125</v>
      </c>
      <c r="S15" s="31">
        <v>0.125</v>
      </c>
      <c r="T15" s="31"/>
      <c r="U15" s="24"/>
      <c r="AB15" s="51"/>
      <c r="AC15" s="50"/>
    </row>
    <row r="16" spans="1:30" s="12" customFormat="1" ht="22.5" customHeight="1" x14ac:dyDescent="0.2">
      <c r="A16" s="1">
        <f t="shared" si="5"/>
        <v>43962</v>
      </c>
      <c r="B16" s="9"/>
      <c r="C16" s="10"/>
      <c r="D16" s="2"/>
      <c r="E16" s="11"/>
      <c r="F16" s="10"/>
      <c r="G16" s="2"/>
      <c r="H16" s="11"/>
      <c r="I16" s="3">
        <v>8.3333333333333329E-2</v>
      </c>
      <c r="J16" s="9" t="s">
        <v>13</v>
      </c>
      <c r="K16" s="9" t="s">
        <v>18</v>
      </c>
      <c r="L16" s="30" t="str">
        <f t="shared" si="3"/>
        <v/>
      </c>
      <c r="M16" s="29">
        <f t="shared" si="4"/>
        <v>43962</v>
      </c>
      <c r="N16" s="25"/>
      <c r="O16" t="s">
        <v>13</v>
      </c>
      <c r="P16" t="s">
        <v>11</v>
      </c>
      <c r="Q16" s="17">
        <v>43971</v>
      </c>
      <c r="R16" t="s">
        <v>7</v>
      </c>
      <c r="S16" s="31">
        <v>0.125</v>
      </c>
      <c r="T16" s="31"/>
      <c r="U16" s="24"/>
      <c r="AB16" s="51"/>
      <c r="AC16" s="50"/>
    </row>
    <row r="17" spans="1:29" s="12" customFormat="1" ht="22.5" customHeight="1" x14ac:dyDescent="0.2">
      <c r="A17" s="1">
        <f t="shared" si="5"/>
        <v>43963</v>
      </c>
      <c r="B17" s="9"/>
      <c r="C17" s="10"/>
      <c r="D17" s="2"/>
      <c r="E17" s="11"/>
      <c r="F17" s="10"/>
      <c r="G17" s="2"/>
      <c r="H17" s="11"/>
      <c r="I17" s="3">
        <v>8.3333333333333329E-2</v>
      </c>
      <c r="J17" s="9" t="s">
        <v>13</v>
      </c>
      <c r="K17" s="9" t="s">
        <v>18</v>
      </c>
      <c r="L17" s="30" t="str">
        <f t="shared" si="3"/>
        <v/>
      </c>
      <c r="M17" s="29">
        <f t="shared" si="4"/>
        <v>43963</v>
      </c>
      <c r="N17" s="25"/>
      <c r="O17"/>
      <c r="P17"/>
      <c r="Q17" s="17">
        <v>43978</v>
      </c>
      <c r="R17" t="s">
        <v>7</v>
      </c>
      <c r="S17" s="31">
        <v>0.125</v>
      </c>
      <c r="T17" s="31"/>
      <c r="U17" s="24"/>
      <c r="AB17" s="51"/>
      <c r="AC17" s="50"/>
    </row>
    <row r="18" spans="1:29" s="12" customFormat="1" ht="22.5" customHeight="1" x14ac:dyDescent="0.2">
      <c r="A18" s="1">
        <f t="shared" si="5"/>
        <v>43964</v>
      </c>
      <c r="B18" s="9"/>
      <c r="C18" s="10"/>
      <c r="D18" s="2"/>
      <c r="E18" s="11"/>
      <c r="F18" s="10"/>
      <c r="G18" s="2"/>
      <c r="H18" s="11"/>
      <c r="I18" s="3" t="s">
        <v>7</v>
      </c>
      <c r="J18" s="9"/>
      <c r="K18" s="9"/>
      <c r="L18" s="30" t="str">
        <f t="shared" si="3"/>
        <v/>
      </c>
      <c r="M18" s="29">
        <f t="shared" si="4"/>
        <v>43964</v>
      </c>
      <c r="N18" s="25"/>
      <c r="O18"/>
      <c r="P18"/>
      <c r="Q18" s="17">
        <v>43979</v>
      </c>
      <c r="R18" t="s">
        <v>7</v>
      </c>
      <c r="S18" s="31">
        <v>0.125</v>
      </c>
      <c r="T18" s="31"/>
      <c r="U18" s="24"/>
      <c r="AB18" s="51"/>
      <c r="AC18" s="50"/>
    </row>
    <row r="19" spans="1:29" s="12" customFormat="1" ht="22.5" customHeight="1" x14ac:dyDescent="0.2">
      <c r="A19" s="1">
        <f t="shared" si="5"/>
        <v>43965</v>
      </c>
      <c r="B19" s="9"/>
      <c r="C19" s="10"/>
      <c r="D19" s="2"/>
      <c r="E19" s="11"/>
      <c r="F19" s="10"/>
      <c r="G19" s="2"/>
      <c r="H19" s="11"/>
      <c r="I19" s="3">
        <v>4.1666666666666664E-2</v>
      </c>
      <c r="J19" s="9" t="s">
        <v>14</v>
      </c>
      <c r="K19" s="9" t="s">
        <v>19</v>
      </c>
      <c r="L19" s="30" t="str">
        <f t="shared" si="3"/>
        <v/>
      </c>
      <c r="M19" s="29">
        <f t="shared" si="4"/>
        <v>43965</v>
      </c>
      <c r="N19" s="25"/>
      <c r="O19"/>
      <c r="P19"/>
      <c r="Q19" s="17">
        <v>43980</v>
      </c>
      <c r="R19" t="s">
        <v>7</v>
      </c>
      <c r="S19" s="31">
        <v>0.125</v>
      </c>
      <c r="T19" s="31"/>
      <c r="U19" s="24"/>
      <c r="AB19" s="51"/>
      <c r="AC19" s="50"/>
    </row>
    <row r="20" spans="1:29" s="12" customFormat="1" ht="22.5" customHeight="1" x14ac:dyDescent="0.2">
      <c r="A20" s="1">
        <f t="shared" si="5"/>
        <v>43966</v>
      </c>
      <c r="B20" s="9"/>
      <c r="C20" s="10"/>
      <c r="D20" s="2"/>
      <c r="E20" s="11"/>
      <c r="F20" s="10"/>
      <c r="G20" s="2"/>
      <c r="H20" s="11"/>
      <c r="I20" s="3">
        <v>8.3333333333333329E-2</v>
      </c>
      <c r="J20" s="9" t="s">
        <v>14</v>
      </c>
      <c r="K20" s="9" t="s">
        <v>18</v>
      </c>
      <c r="L20" s="30" t="str">
        <f t="shared" si="3"/>
        <v/>
      </c>
      <c r="M20" s="29">
        <f t="shared" si="4"/>
        <v>43966</v>
      </c>
      <c r="N20" s="25"/>
      <c r="O20"/>
      <c r="P20" t="s">
        <v>18</v>
      </c>
      <c r="Q20" s="17">
        <v>43952</v>
      </c>
      <c r="R20" t="s">
        <v>7</v>
      </c>
      <c r="S20" s="31">
        <v>8.3333333333333329E-2</v>
      </c>
      <c r="T20" s="31"/>
      <c r="U20" s="24"/>
      <c r="AB20" s="51"/>
      <c r="AC20" s="50"/>
    </row>
    <row r="21" spans="1:29" s="12" customFormat="1" ht="22.5" customHeight="1" x14ac:dyDescent="0.2">
      <c r="A21" s="1">
        <f t="shared" si="5"/>
        <v>43967</v>
      </c>
      <c r="B21" s="9"/>
      <c r="C21" s="10"/>
      <c r="D21" s="2"/>
      <c r="E21" s="11"/>
      <c r="F21" s="10"/>
      <c r="G21" s="2"/>
      <c r="H21" s="11"/>
      <c r="I21" s="3">
        <v>0.125</v>
      </c>
      <c r="J21" s="9" t="s">
        <v>16</v>
      </c>
      <c r="K21" s="9" t="s">
        <v>11</v>
      </c>
      <c r="L21" s="30" t="str">
        <f t="shared" si="3"/>
        <v/>
      </c>
      <c r="M21" s="29">
        <f t="shared" si="4"/>
        <v>43967</v>
      </c>
      <c r="N21" s="25"/>
      <c r="O21"/>
      <c r="P21"/>
      <c r="Q21" s="17">
        <v>43957</v>
      </c>
      <c r="R21" t="s">
        <v>7</v>
      </c>
      <c r="S21" s="31">
        <v>8.3333333333333329E-2</v>
      </c>
      <c r="T21" s="31"/>
      <c r="U21" s="24"/>
      <c r="AB21" s="51"/>
      <c r="AC21" s="50"/>
    </row>
    <row r="22" spans="1:29" s="12" customFormat="1" ht="22.5" customHeight="1" x14ac:dyDescent="0.2">
      <c r="A22" s="1">
        <f t="shared" si="5"/>
        <v>43968</v>
      </c>
      <c r="B22" s="9"/>
      <c r="C22" s="10"/>
      <c r="D22" s="2"/>
      <c r="E22" s="11"/>
      <c r="F22" s="10"/>
      <c r="G22" s="2"/>
      <c r="H22" s="11"/>
      <c r="I22" s="3">
        <v>0.125</v>
      </c>
      <c r="J22" s="9" t="s">
        <v>17</v>
      </c>
      <c r="K22" s="9" t="s">
        <v>11</v>
      </c>
      <c r="L22" s="30">
        <f t="shared" si="3"/>
        <v>0.125</v>
      </c>
      <c r="M22" s="29">
        <f t="shared" si="4"/>
        <v>43968</v>
      </c>
      <c r="N22" s="25"/>
      <c r="O22"/>
      <c r="P22"/>
      <c r="Q22" s="17">
        <v>43962</v>
      </c>
      <c r="R22" t="s">
        <v>7</v>
      </c>
      <c r="S22" s="31">
        <v>8.3333333333333329E-2</v>
      </c>
      <c r="T22" s="31"/>
      <c r="U22" s="24"/>
      <c r="AB22" s="51"/>
      <c r="AC22" s="50"/>
    </row>
    <row r="23" spans="1:29" s="12" customFormat="1" ht="22.5" customHeight="1" x14ac:dyDescent="0.2">
      <c r="A23" s="1">
        <f t="shared" si="5"/>
        <v>43969</v>
      </c>
      <c r="B23" s="9"/>
      <c r="C23" s="10"/>
      <c r="D23" s="2"/>
      <c r="E23" s="11"/>
      <c r="F23" s="10"/>
      <c r="G23" s="2"/>
      <c r="H23" s="11"/>
      <c r="I23" s="3" t="s">
        <v>7</v>
      </c>
      <c r="J23" s="9"/>
      <c r="K23" s="9"/>
      <c r="L23" s="30" t="str">
        <f t="shared" si="3"/>
        <v/>
      </c>
      <c r="M23" s="29">
        <f t="shared" si="4"/>
        <v>43969</v>
      </c>
      <c r="N23" s="25"/>
      <c r="O23"/>
      <c r="P23"/>
      <c r="Q23" s="17">
        <v>43963</v>
      </c>
      <c r="R23" t="s">
        <v>7</v>
      </c>
      <c r="S23" s="31">
        <v>8.3333333333333329E-2</v>
      </c>
      <c r="T23"/>
      <c r="U23" s="24"/>
      <c r="AB23" s="51"/>
      <c r="AC23" s="50"/>
    </row>
    <row r="24" spans="1:29" s="12" customFormat="1" ht="22.5" customHeight="1" x14ac:dyDescent="0.2">
      <c r="A24" s="1">
        <f t="shared" si="5"/>
        <v>43970</v>
      </c>
      <c r="B24" s="9"/>
      <c r="C24" s="10"/>
      <c r="D24" s="2"/>
      <c r="E24" s="11"/>
      <c r="F24" s="10"/>
      <c r="G24" s="2"/>
      <c r="H24" s="11"/>
      <c r="I24" s="3" t="s">
        <v>7</v>
      </c>
      <c r="J24" s="9"/>
      <c r="K24" s="9"/>
      <c r="L24" s="30" t="str">
        <f t="shared" si="3"/>
        <v/>
      </c>
      <c r="M24" s="29">
        <f t="shared" si="4"/>
        <v>43970</v>
      </c>
      <c r="N24" s="25"/>
      <c r="O24"/>
      <c r="P24"/>
      <c r="Q24"/>
      <c r="R24"/>
      <c r="S24"/>
      <c r="T24"/>
      <c r="U24" s="24"/>
      <c r="AB24" s="51"/>
      <c r="AC24" s="50"/>
    </row>
    <row r="25" spans="1:29" s="12" customFormat="1" ht="22.5" customHeight="1" x14ac:dyDescent="0.2">
      <c r="A25" s="1">
        <f t="shared" si="5"/>
        <v>43971</v>
      </c>
      <c r="B25" s="9"/>
      <c r="C25" s="10"/>
      <c r="D25" s="2"/>
      <c r="E25" s="11"/>
      <c r="F25" s="10"/>
      <c r="G25" s="2"/>
      <c r="H25" s="11"/>
      <c r="I25" s="3">
        <v>0.125</v>
      </c>
      <c r="J25" s="9" t="s">
        <v>13</v>
      </c>
      <c r="K25" s="9" t="s">
        <v>11</v>
      </c>
      <c r="L25" s="30" t="str">
        <f t="shared" si="3"/>
        <v/>
      </c>
      <c r="M25" s="29">
        <f t="shared" si="4"/>
        <v>43971</v>
      </c>
      <c r="N25" s="25"/>
      <c r="O25"/>
      <c r="P25"/>
      <c r="Q25"/>
      <c r="R25"/>
      <c r="S25"/>
      <c r="T25"/>
      <c r="AB25" s="51"/>
      <c r="AC25" s="50"/>
    </row>
    <row r="26" spans="1:29" s="12" customFormat="1" ht="22.5" customHeight="1" x14ac:dyDescent="0.2">
      <c r="A26" s="1">
        <f t="shared" si="5"/>
        <v>43972</v>
      </c>
      <c r="B26" s="9"/>
      <c r="C26" s="10"/>
      <c r="D26" s="2"/>
      <c r="E26" s="11"/>
      <c r="F26" s="10"/>
      <c r="G26" s="2"/>
      <c r="H26" s="11"/>
      <c r="I26" s="3" t="s">
        <v>7</v>
      </c>
      <c r="J26" s="9"/>
      <c r="K26" s="9"/>
      <c r="L26" s="30" t="str">
        <f t="shared" si="3"/>
        <v/>
      </c>
      <c r="M26" s="29">
        <f t="shared" si="4"/>
        <v>43972</v>
      </c>
      <c r="N26" s="25"/>
      <c r="O26"/>
      <c r="P26"/>
      <c r="Q26"/>
      <c r="R26"/>
      <c r="S26"/>
      <c r="T26"/>
      <c r="AB26" s="51"/>
      <c r="AC26" s="50"/>
    </row>
    <row r="27" spans="1:29" s="12" customFormat="1" ht="22.5" customHeight="1" x14ac:dyDescent="0.2">
      <c r="A27" s="1">
        <f t="shared" si="5"/>
        <v>43973</v>
      </c>
      <c r="B27" s="9"/>
      <c r="C27" s="10"/>
      <c r="D27" s="2"/>
      <c r="E27" s="11"/>
      <c r="F27" s="10"/>
      <c r="G27" s="2"/>
      <c r="H27" s="11"/>
      <c r="I27" s="3" t="s">
        <v>7</v>
      </c>
      <c r="J27" s="9"/>
      <c r="K27" s="9"/>
      <c r="L27" s="30" t="str">
        <f t="shared" si="3"/>
        <v/>
      </c>
      <c r="M27" s="29">
        <f t="shared" si="4"/>
        <v>43973</v>
      </c>
      <c r="N27" s="25"/>
      <c r="O27"/>
      <c r="P27"/>
      <c r="Q27"/>
      <c r="R27"/>
      <c r="S27"/>
      <c r="T27"/>
      <c r="AB27" s="51"/>
      <c r="AC27" s="50"/>
    </row>
    <row r="28" spans="1:29" s="12" customFormat="1" ht="22.5" customHeight="1" x14ac:dyDescent="0.2">
      <c r="A28" s="1">
        <f t="shared" si="5"/>
        <v>43974</v>
      </c>
      <c r="B28" s="13"/>
      <c r="C28" s="10"/>
      <c r="D28" s="2"/>
      <c r="E28" s="11"/>
      <c r="F28" s="10"/>
      <c r="G28" s="2"/>
      <c r="H28" s="11"/>
      <c r="I28" s="3" t="s">
        <v>7</v>
      </c>
      <c r="J28" s="9"/>
      <c r="K28" s="9"/>
      <c r="L28" s="30" t="str">
        <f t="shared" si="3"/>
        <v/>
      </c>
      <c r="M28" s="29">
        <f t="shared" si="4"/>
        <v>43974</v>
      </c>
      <c r="N28" s="25"/>
      <c r="O28"/>
      <c r="P28"/>
      <c r="Q28"/>
      <c r="R28"/>
      <c r="S28"/>
      <c r="T28"/>
      <c r="AB28" s="51"/>
      <c r="AC28" s="50"/>
    </row>
    <row r="29" spans="1:29" s="12" customFormat="1" ht="22.5" customHeight="1" x14ac:dyDescent="0.2">
      <c r="A29" s="1">
        <f t="shared" si="5"/>
        <v>43975</v>
      </c>
      <c r="B29" s="9"/>
      <c r="C29" s="10"/>
      <c r="D29" s="2"/>
      <c r="E29" s="11"/>
      <c r="F29" s="10"/>
      <c r="G29" s="2"/>
      <c r="H29" s="11"/>
      <c r="I29" s="3">
        <v>0.125</v>
      </c>
      <c r="J29" s="9" t="s">
        <v>17</v>
      </c>
      <c r="K29" s="9" t="s">
        <v>11</v>
      </c>
      <c r="L29" s="30">
        <f t="shared" si="3"/>
        <v>0.125</v>
      </c>
      <c r="M29" s="29">
        <f t="shared" si="4"/>
        <v>43975</v>
      </c>
      <c r="N29" s="25"/>
      <c r="O29"/>
      <c r="P29"/>
      <c r="Q29"/>
      <c r="R29"/>
      <c r="S29"/>
      <c r="T29"/>
      <c r="AB29" s="51"/>
      <c r="AC29" s="50"/>
    </row>
    <row r="30" spans="1:29" s="12" customFormat="1" ht="22.5" customHeight="1" x14ac:dyDescent="0.2">
      <c r="A30" s="1">
        <f t="shared" si="5"/>
        <v>43976</v>
      </c>
      <c r="B30" s="9"/>
      <c r="C30" s="10"/>
      <c r="D30" s="2"/>
      <c r="E30" s="11"/>
      <c r="F30" s="10"/>
      <c r="G30" s="2"/>
      <c r="H30" s="11"/>
      <c r="I30" s="3">
        <v>4.1666666666666664E-2</v>
      </c>
      <c r="J30" s="9" t="s">
        <v>14</v>
      </c>
      <c r="K30" s="9" t="s">
        <v>19</v>
      </c>
      <c r="L30" s="30" t="str">
        <f t="shared" si="3"/>
        <v/>
      </c>
      <c r="M30" s="29">
        <f t="shared" si="4"/>
        <v>43976</v>
      </c>
      <c r="N30" s="25"/>
      <c r="O30"/>
      <c r="P30"/>
      <c r="Q30"/>
      <c r="R30"/>
      <c r="S30"/>
      <c r="T30"/>
      <c r="AB30" s="51"/>
      <c r="AC30" s="50"/>
    </row>
    <row r="31" spans="1:29" s="12" customFormat="1" ht="22.5" customHeight="1" x14ac:dyDescent="0.2">
      <c r="A31" s="1">
        <f t="shared" si="5"/>
        <v>43977</v>
      </c>
      <c r="B31" s="9"/>
      <c r="C31" s="10"/>
      <c r="D31" s="2"/>
      <c r="E31" s="11"/>
      <c r="F31" s="10"/>
      <c r="G31" s="2"/>
      <c r="H31" s="11"/>
      <c r="I31" s="3" t="s">
        <v>7</v>
      </c>
      <c r="J31" s="9"/>
      <c r="K31" s="9"/>
      <c r="L31" s="30" t="str">
        <f t="shared" si="3"/>
        <v/>
      </c>
      <c r="M31" s="29">
        <f t="shared" si="4"/>
        <v>43977</v>
      </c>
      <c r="N31" s="25"/>
      <c r="O31"/>
      <c r="P31"/>
      <c r="Q31"/>
      <c r="R31"/>
      <c r="S31"/>
      <c r="T31"/>
      <c r="AB31" s="51"/>
      <c r="AC31" s="50"/>
    </row>
    <row r="32" spans="1:29" s="12" customFormat="1" ht="22.5" customHeight="1" x14ac:dyDescent="0.2">
      <c r="A32" s="1">
        <f t="shared" si="5"/>
        <v>43978</v>
      </c>
      <c r="B32" s="9"/>
      <c r="C32" s="10"/>
      <c r="D32" s="2"/>
      <c r="E32" s="11"/>
      <c r="F32" s="10"/>
      <c r="G32" s="2"/>
      <c r="H32" s="11"/>
      <c r="I32" s="3">
        <v>0.125</v>
      </c>
      <c r="J32" s="9" t="s">
        <v>13</v>
      </c>
      <c r="K32" s="9" t="s">
        <v>11</v>
      </c>
      <c r="L32" s="30" t="str">
        <f t="shared" si="3"/>
        <v/>
      </c>
      <c r="M32" s="29">
        <f t="shared" si="4"/>
        <v>43978</v>
      </c>
      <c r="N32" s="25"/>
      <c r="O32"/>
      <c r="P32"/>
      <c r="Q32"/>
      <c r="R32"/>
      <c r="S32"/>
      <c r="T32"/>
      <c r="AB32" s="51"/>
      <c r="AC32" s="50"/>
    </row>
    <row r="33" spans="1:29" s="12" customFormat="1" ht="22.5" customHeight="1" x14ac:dyDescent="0.2">
      <c r="A33" s="1">
        <f t="shared" si="5"/>
        <v>43979</v>
      </c>
      <c r="B33" s="9"/>
      <c r="C33" s="10"/>
      <c r="D33" s="2"/>
      <c r="E33" s="11"/>
      <c r="F33" s="10"/>
      <c r="G33" s="2"/>
      <c r="H33" s="11"/>
      <c r="I33" s="3">
        <v>0.125</v>
      </c>
      <c r="J33" s="9" t="s">
        <v>13</v>
      </c>
      <c r="K33" s="9" t="s">
        <v>11</v>
      </c>
      <c r="L33" s="30" t="str">
        <f t="shared" si="3"/>
        <v/>
      </c>
      <c r="M33" s="29">
        <f t="shared" si="4"/>
        <v>43979</v>
      </c>
      <c r="N33" s="25"/>
      <c r="O33"/>
      <c r="P33"/>
      <c r="Q33"/>
      <c r="R33"/>
      <c r="S33"/>
      <c r="T33"/>
      <c r="AB33" s="51"/>
      <c r="AC33" s="50"/>
    </row>
    <row r="34" spans="1:29" s="12" customFormat="1" ht="22.5" customHeight="1" x14ac:dyDescent="0.2">
      <c r="A34" s="1">
        <f t="shared" si="5"/>
        <v>43980</v>
      </c>
      <c r="B34" s="9"/>
      <c r="C34" s="10"/>
      <c r="D34" s="2"/>
      <c r="E34" s="11"/>
      <c r="F34" s="10"/>
      <c r="G34" s="2"/>
      <c r="H34" s="11"/>
      <c r="I34" s="3">
        <v>0.125</v>
      </c>
      <c r="J34" s="9" t="s">
        <v>13</v>
      </c>
      <c r="K34" s="9" t="s">
        <v>11</v>
      </c>
      <c r="L34" s="30" t="str">
        <f t="shared" si="3"/>
        <v/>
      </c>
      <c r="M34" s="29">
        <f t="shared" si="4"/>
        <v>43980</v>
      </c>
      <c r="N34" s="25"/>
      <c r="O34"/>
      <c r="P34"/>
      <c r="Q34"/>
      <c r="R34"/>
      <c r="S34"/>
      <c r="T34"/>
      <c r="AB34" s="51"/>
      <c r="AC34" s="50"/>
    </row>
    <row r="35" spans="1:29" s="12" customFormat="1" ht="22.5" customHeight="1" x14ac:dyDescent="0.2">
      <c r="A35" s="1">
        <f t="shared" si="5"/>
        <v>43981</v>
      </c>
      <c r="B35" s="9"/>
      <c r="C35" s="10"/>
      <c r="D35" s="2"/>
      <c r="E35" s="11"/>
      <c r="F35" s="10"/>
      <c r="G35" s="2"/>
      <c r="H35" s="11"/>
      <c r="I35" s="3" t="s">
        <v>7</v>
      </c>
      <c r="J35" s="9"/>
      <c r="K35" s="9"/>
      <c r="L35" s="30" t="str">
        <f t="shared" si="3"/>
        <v/>
      </c>
      <c r="M35" s="29">
        <f t="shared" si="4"/>
        <v>43981</v>
      </c>
      <c r="N35" s="25"/>
      <c r="O35"/>
      <c r="P35"/>
      <c r="Q35"/>
      <c r="R35"/>
      <c r="S35"/>
      <c r="T35"/>
      <c r="AB35" s="51"/>
      <c r="AC35" s="50"/>
    </row>
    <row r="36" spans="1:29" s="12" customFormat="1" ht="22.5" customHeight="1" x14ac:dyDescent="0.2">
      <c r="A36" s="1">
        <f t="shared" si="5"/>
        <v>43982</v>
      </c>
      <c r="B36" s="9"/>
      <c r="C36" s="10"/>
      <c r="D36" s="2"/>
      <c r="E36" s="11"/>
      <c r="F36" s="10"/>
      <c r="G36" s="2"/>
      <c r="H36" s="11"/>
      <c r="I36" s="3" t="s">
        <v>7</v>
      </c>
      <c r="J36" s="9"/>
      <c r="K36" s="9"/>
      <c r="L36" s="30" t="str">
        <f t="shared" si="3"/>
        <v/>
      </c>
      <c r="M36" s="29">
        <f t="shared" si="4"/>
        <v>43982</v>
      </c>
      <c r="N36" s="25"/>
      <c r="O36"/>
      <c r="P36"/>
      <c r="Q36"/>
      <c r="R36"/>
      <c r="S36"/>
      <c r="T36"/>
      <c r="AB36" s="51"/>
      <c r="AC36" s="50"/>
    </row>
    <row r="37" spans="1:29" ht="22.5" customHeight="1" x14ac:dyDescent="0.2"/>
    <row r="46" spans="1:29" x14ac:dyDescent="0.2">
      <c r="O46"/>
      <c r="P46"/>
      <c r="Q46"/>
      <c r="R46"/>
      <c r="S46"/>
      <c r="T46"/>
    </row>
    <row r="47" spans="1:29" x14ac:dyDescent="0.2">
      <c r="O47"/>
      <c r="P47"/>
      <c r="Q47"/>
      <c r="R47"/>
      <c r="S47"/>
      <c r="T47"/>
    </row>
    <row r="48" spans="1:29" x14ac:dyDescent="0.2">
      <c r="O48"/>
      <c r="P48"/>
      <c r="Q48"/>
      <c r="R48"/>
      <c r="S48"/>
      <c r="T48"/>
    </row>
    <row r="49" spans="15:20" x14ac:dyDescent="0.2">
      <c r="O49"/>
      <c r="P49"/>
      <c r="Q49"/>
      <c r="R49"/>
      <c r="S49"/>
      <c r="T49"/>
    </row>
    <row r="50" spans="15:20" x14ac:dyDescent="0.2">
      <c r="O50"/>
      <c r="P50"/>
      <c r="Q50"/>
      <c r="R50"/>
      <c r="S50"/>
      <c r="T50"/>
    </row>
    <row r="51" spans="15:20" x14ac:dyDescent="0.2">
      <c r="O51"/>
      <c r="P51"/>
      <c r="Q51"/>
      <c r="R51"/>
      <c r="S51"/>
      <c r="T51"/>
    </row>
    <row r="52" spans="15:20" x14ac:dyDescent="0.2">
      <c r="O52"/>
      <c r="P52"/>
      <c r="Q52"/>
      <c r="R52"/>
      <c r="S52"/>
      <c r="T52"/>
    </row>
    <row r="53" spans="15:20" x14ac:dyDescent="0.2">
      <c r="O53"/>
      <c r="P53"/>
      <c r="Q53"/>
      <c r="R53"/>
      <c r="S53"/>
      <c r="T53"/>
    </row>
    <row r="54" spans="15:20" x14ac:dyDescent="0.2">
      <c r="O54"/>
      <c r="P54"/>
      <c r="Q54"/>
      <c r="R54"/>
      <c r="S54"/>
      <c r="T54"/>
    </row>
    <row r="55" spans="15:20" x14ac:dyDescent="0.2">
      <c r="O55"/>
      <c r="P55"/>
      <c r="Q55"/>
      <c r="R55"/>
      <c r="S55"/>
      <c r="T55"/>
    </row>
    <row r="56" spans="15:20" x14ac:dyDescent="0.2">
      <c r="O56"/>
      <c r="P56"/>
      <c r="Q56"/>
      <c r="R56"/>
      <c r="S56"/>
      <c r="T56"/>
    </row>
    <row r="57" spans="15:20" x14ac:dyDescent="0.2">
      <c r="O57"/>
      <c r="P57"/>
      <c r="Q57"/>
      <c r="R57"/>
      <c r="S57"/>
      <c r="T57"/>
    </row>
    <row r="58" spans="15:20" x14ac:dyDescent="0.2">
      <c r="O58"/>
      <c r="P58"/>
      <c r="Q58"/>
      <c r="R58"/>
      <c r="S58"/>
      <c r="T58"/>
    </row>
    <row r="59" spans="15:20" x14ac:dyDescent="0.2">
      <c r="O59"/>
      <c r="P59"/>
      <c r="Q59"/>
      <c r="R59"/>
      <c r="S59"/>
      <c r="T59"/>
    </row>
    <row r="60" spans="15:20" x14ac:dyDescent="0.2">
      <c r="O60"/>
      <c r="P60"/>
      <c r="Q60"/>
      <c r="R60"/>
      <c r="S60"/>
      <c r="T60"/>
    </row>
    <row r="61" spans="15:20" x14ac:dyDescent="0.2">
      <c r="O61"/>
      <c r="P61"/>
      <c r="Q61"/>
      <c r="R61"/>
      <c r="S61"/>
      <c r="T61"/>
    </row>
    <row r="62" spans="15:20" x14ac:dyDescent="0.2">
      <c r="O62"/>
      <c r="P62"/>
      <c r="Q62"/>
      <c r="R62"/>
      <c r="S62"/>
      <c r="T62"/>
    </row>
    <row r="63" spans="15:20" x14ac:dyDescent="0.2">
      <c r="O63"/>
      <c r="P63"/>
      <c r="Q63"/>
      <c r="R63"/>
      <c r="S63"/>
      <c r="T63"/>
    </row>
    <row r="64" spans="15:20" x14ac:dyDescent="0.2">
      <c r="O64"/>
      <c r="P64"/>
      <c r="Q64"/>
      <c r="R64"/>
      <c r="S64"/>
      <c r="T64"/>
    </row>
    <row r="65" spans="15:20" x14ac:dyDescent="0.2">
      <c r="O65"/>
      <c r="P65"/>
      <c r="Q65"/>
      <c r="R65"/>
      <c r="S65"/>
      <c r="T65"/>
    </row>
    <row r="66" spans="15:20" x14ac:dyDescent="0.2">
      <c r="O66"/>
      <c r="P66"/>
      <c r="Q66"/>
      <c r="R66"/>
      <c r="S66"/>
      <c r="T66"/>
    </row>
    <row r="67" spans="15:20" x14ac:dyDescent="0.2">
      <c r="O67"/>
      <c r="P67"/>
      <c r="Q67"/>
      <c r="R67"/>
      <c r="S67"/>
      <c r="T67"/>
    </row>
    <row r="68" spans="15:20" x14ac:dyDescent="0.2">
      <c r="O68"/>
      <c r="P68"/>
      <c r="Q68"/>
      <c r="R68"/>
      <c r="S68"/>
      <c r="T68"/>
    </row>
    <row r="69" spans="15:20" x14ac:dyDescent="0.2">
      <c r="O69"/>
      <c r="P69"/>
      <c r="Q69"/>
      <c r="R69"/>
      <c r="S69"/>
      <c r="T69"/>
    </row>
    <row r="70" spans="15:20" x14ac:dyDescent="0.2">
      <c r="O70"/>
      <c r="P70"/>
      <c r="Q70"/>
      <c r="R70"/>
      <c r="S70"/>
      <c r="T70"/>
    </row>
    <row r="71" spans="15:20" x14ac:dyDescent="0.2">
      <c r="O71"/>
      <c r="P71"/>
      <c r="Q71"/>
      <c r="R71"/>
      <c r="S71"/>
      <c r="T71"/>
    </row>
    <row r="72" spans="15:20" x14ac:dyDescent="0.2">
      <c r="O72"/>
      <c r="P72"/>
      <c r="Q72"/>
      <c r="R72"/>
      <c r="S72"/>
      <c r="T72"/>
    </row>
    <row r="73" spans="15:20" x14ac:dyDescent="0.2">
      <c r="O73"/>
      <c r="P73"/>
      <c r="Q73"/>
      <c r="R73"/>
      <c r="S73"/>
      <c r="T73"/>
    </row>
    <row r="74" spans="15:20" x14ac:dyDescent="0.2">
      <c r="O74"/>
      <c r="P74"/>
      <c r="Q74"/>
      <c r="R74"/>
      <c r="S74"/>
      <c r="T74"/>
    </row>
    <row r="75" spans="15:20" x14ac:dyDescent="0.2">
      <c r="O75"/>
      <c r="P75"/>
      <c r="Q75"/>
      <c r="R75"/>
      <c r="S75"/>
      <c r="T75"/>
    </row>
    <row r="76" spans="15:20" x14ac:dyDescent="0.2">
      <c r="O76"/>
      <c r="P76"/>
      <c r="Q76"/>
      <c r="R76"/>
      <c r="S76"/>
      <c r="T76"/>
    </row>
    <row r="77" spans="15:20" x14ac:dyDescent="0.2">
      <c r="O77"/>
      <c r="P77"/>
      <c r="Q77"/>
      <c r="R77"/>
      <c r="S77"/>
      <c r="T77"/>
    </row>
    <row r="78" spans="15:20" x14ac:dyDescent="0.2">
      <c r="O78"/>
      <c r="P78"/>
      <c r="Q78"/>
      <c r="R78"/>
      <c r="S78"/>
      <c r="T78"/>
    </row>
    <row r="79" spans="15:20" x14ac:dyDescent="0.2">
      <c r="O79"/>
      <c r="P79"/>
      <c r="Q79"/>
      <c r="R79"/>
      <c r="S79"/>
      <c r="T79"/>
    </row>
    <row r="80" spans="15:20" x14ac:dyDescent="0.2">
      <c r="O80"/>
      <c r="P80"/>
      <c r="Q80"/>
      <c r="R80"/>
      <c r="S80"/>
      <c r="T80"/>
    </row>
    <row r="81" spans="15:20" x14ac:dyDescent="0.2">
      <c r="O81"/>
      <c r="P81"/>
      <c r="Q81"/>
      <c r="R81"/>
      <c r="S81"/>
      <c r="T81"/>
    </row>
    <row r="82" spans="15:20" x14ac:dyDescent="0.2">
      <c r="O82"/>
      <c r="P82"/>
      <c r="Q82"/>
      <c r="R82"/>
      <c r="S82"/>
      <c r="T82"/>
    </row>
    <row r="83" spans="15:20" x14ac:dyDescent="0.2">
      <c r="O83"/>
      <c r="P83"/>
      <c r="Q83"/>
      <c r="R83"/>
      <c r="S83"/>
      <c r="T83"/>
    </row>
    <row r="84" spans="15:20" x14ac:dyDescent="0.2">
      <c r="O84"/>
      <c r="P84"/>
      <c r="Q84"/>
      <c r="R84"/>
      <c r="S84"/>
      <c r="T84"/>
    </row>
    <row r="85" spans="15:20" x14ac:dyDescent="0.2">
      <c r="O85"/>
      <c r="P85"/>
      <c r="Q85"/>
      <c r="R85"/>
      <c r="S85"/>
      <c r="T85"/>
    </row>
    <row r="86" spans="15:20" x14ac:dyDescent="0.2">
      <c r="O86"/>
      <c r="P86"/>
      <c r="Q86"/>
      <c r="R86"/>
      <c r="S86"/>
      <c r="T86"/>
    </row>
    <row r="87" spans="15:20" x14ac:dyDescent="0.2">
      <c r="O87"/>
      <c r="P87"/>
      <c r="Q87"/>
      <c r="R87"/>
      <c r="S87"/>
      <c r="T87"/>
    </row>
    <row r="88" spans="15:20" x14ac:dyDescent="0.2">
      <c r="O88"/>
      <c r="P88"/>
      <c r="Q88"/>
      <c r="R88"/>
      <c r="S88"/>
      <c r="T88"/>
    </row>
    <row r="89" spans="15:20" x14ac:dyDescent="0.2">
      <c r="O89"/>
      <c r="P89"/>
      <c r="Q89"/>
      <c r="R89"/>
      <c r="S89"/>
      <c r="T89"/>
    </row>
    <row r="90" spans="15:20" x14ac:dyDescent="0.2">
      <c r="O90"/>
      <c r="P90"/>
      <c r="Q90"/>
      <c r="R90"/>
      <c r="S90"/>
      <c r="T90"/>
    </row>
    <row r="91" spans="15:20" x14ac:dyDescent="0.2">
      <c r="O91"/>
      <c r="P91"/>
      <c r="Q91"/>
      <c r="R91"/>
      <c r="S91"/>
      <c r="T91"/>
    </row>
    <row r="92" spans="15:20" x14ac:dyDescent="0.2">
      <c r="O92"/>
      <c r="P92"/>
      <c r="Q92"/>
      <c r="R92"/>
      <c r="S92"/>
      <c r="T92"/>
    </row>
    <row r="93" spans="15:20" x14ac:dyDescent="0.2">
      <c r="O93"/>
      <c r="P93"/>
      <c r="Q93"/>
      <c r="R93"/>
      <c r="S93"/>
      <c r="T93"/>
    </row>
    <row r="94" spans="15:20" x14ac:dyDescent="0.2">
      <c r="O94"/>
      <c r="P94"/>
      <c r="Q94"/>
      <c r="R94"/>
      <c r="S94"/>
      <c r="T94"/>
    </row>
    <row r="95" spans="15:20" x14ac:dyDescent="0.2">
      <c r="O95"/>
      <c r="P95"/>
      <c r="Q95"/>
      <c r="R95"/>
      <c r="S95"/>
      <c r="T95"/>
    </row>
    <row r="96" spans="15:20" x14ac:dyDescent="0.2">
      <c r="O96"/>
      <c r="P96"/>
      <c r="Q96"/>
      <c r="R96"/>
      <c r="S96"/>
      <c r="T96"/>
    </row>
    <row r="97" spans="15:20" x14ac:dyDescent="0.2">
      <c r="O97"/>
      <c r="P97"/>
      <c r="Q97"/>
      <c r="R97"/>
      <c r="S97"/>
      <c r="T97"/>
    </row>
    <row r="98" spans="15:20" x14ac:dyDescent="0.2">
      <c r="O98"/>
      <c r="P98"/>
      <c r="Q98"/>
      <c r="R98"/>
      <c r="S98"/>
      <c r="T98"/>
    </row>
    <row r="99" spans="15:20" x14ac:dyDescent="0.2">
      <c r="O99"/>
      <c r="P99"/>
      <c r="Q99"/>
      <c r="R99"/>
      <c r="S99"/>
      <c r="T99"/>
    </row>
    <row r="100" spans="15:20" x14ac:dyDescent="0.2">
      <c r="O100"/>
      <c r="P100"/>
      <c r="Q100"/>
      <c r="R100"/>
      <c r="S100"/>
      <c r="T100"/>
    </row>
    <row r="101" spans="15:20" x14ac:dyDescent="0.2">
      <c r="O101"/>
      <c r="P101"/>
      <c r="Q101"/>
      <c r="R101"/>
      <c r="S101"/>
      <c r="T101"/>
    </row>
    <row r="102" spans="15:20" x14ac:dyDescent="0.2">
      <c r="O102"/>
      <c r="P102"/>
      <c r="Q102"/>
      <c r="R102"/>
      <c r="S102"/>
      <c r="T102"/>
    </row>
    <row r="103" spans="15:20" x14ac:dyDescent="0.2">
      <c r="O103"/>
      <c r="P103"/>
      <c r="Q103"/>
      <c r="R103"/>
      <c r="S103"/>
      <c r="T103"/>
    </row>
    <row r="104" spans="15:20" x14ac:dyDescent="0.2">
      <c r="O104"/>
      <c r="P104"/>
      <c r="Q104"/>
      <c r="R104"/>
      <c r="S104"/>
      <c r="T104"/>
    </row>
    <row r="105" spans="15:20" x14ac:dyDescent="0.2">
      <c r="O105"/>
      <c r="P105"/>
      <c r="Q105"/>
      <c r="R105"/>
      <c r="S105"/>
      <c r="T105"/>
    </row>
    <row r="106" spans="15:20" x14ac:dyDescent="0.2">
      <c r="O106"/>
      <c r="P106"/>
      <c r="Q106"/>
      <c r="R106"/>
      <c r="S106"/>
      <c r="T106"/>
    </row>
    <row r="107" spans="15:20" x14ac:dyDescent="0.2">
      <c r="O107"/>
      <c r="P107"/>
      <c r="Q107"/>
      <c r="R107"/>
      <c r="S107"/>
      <c r="T107"/>
    </row>
    <row r="108" spans="15:20" x14ac:dyDescent="0.2">
      <c r="O108"/>
      <c r="P108"/>
      <c r="Q108"/>
      <c r="R108"/>
      <c r="S108"/>
      <c r="T108"/>
    </row>
    <row r="109" spans="15:20" x14ac:dyDescent="0.2">
      <c r="O109"/>
      <c r="P109"/>
      <c r="Q109"/>
      <c r="R109"/>
      <c r="S109"/>
      <c r="T109"/>
    </row>
    <row r="110" spans="15:20" x14ac:dyDescent="0.2">
      <c r="O110"/>
      <c r="P110"/>
      <c r="Q110"/>
      <c r="R110"/>
      <c r="S110"/>
      <c r="T110"/>
    </row>
  </sheetData>
  <mergeCells count="3">
    <mergeCell ref="C3:I3"/>
    <mergeCell ref="C4:I4"/>
    <mergeCell ref="A4:B4"/>
  </mergeCells>
  <phoneticPr fontId="3" type="noConversion"/>
  <conditionalFormatting sqref="A6:K36">
    <cfRule type="expression" dxfId="11" priority="14" stopIfTrue="1">
      <formula>WEEKDAY($A6,2)&gt;5</formula>
    </cfRule>
  </conditionalFormatting>
  <dataValidations count="1">
    <dataValidation type="list" allowBlank="1" showInputMessage="1" showErrorMessage="1" sqref="D3:I3">
      <formula1>OFFSET(#REF!,,,COUNTA(#REF!)-1,)</formula1>
    </dataValidation>
  </dataValidations>
  <pageMargins left="0.53" right="0.24" top="0.24" bottom="0.18" header="0.2" footer="0.18"/>
  <pageSetup paperSize="9" scale="88" orientation="portrait" r:id="rId2"/>
  <headerFooter alignWithMargins="0"/>
  <ignoredErrors>
    <ignoredError sqref="Y2:AA8" unlockedFormula="1"/>
  </ignoredErrors>
  <drawing r:id="rId3"/>
  <legacyDrawing r:id="rId4"/>
  <controls>
    <mc:AlternateContent xmlns:mc="http://schemas.openxmlformats.org/markup-compatibility/2006">
      <mc:Choice Requires="x14">
        <control shapeId="1041" r:id="rId5" name="ListBox1">
          <controlPr defaultSize="0" autoLine="0" r:id="rId6">
            <anchor moveWithCells="1">
              <from>
                <xdr:col>2</xdr:col>
                <xdr:colOff>0</xdr:colOff>
                <xdr:row>3</xdr:row>
                <xdr:rowOff>0</xdr:rowOff>
              </from>
              <to>
                <xdr:col>9</xdr:col>
                <xdr:colOff>0</xdr:colOff>
                <xdr:row>6</xdr:row>
                <xdr:rowOff>209550</xdr:rowOff>
              </to>
            </anchor>
          </controlPr>
        </control>
      </mc:Choice>
      <mc:Fallback>
        <control shapeId="1041" r:id="rId5" name="ListBox1"/>
      </mc:Fallback>
    </mc:AlternateContent>
    <mc:AlternateContent xmlns:mc="http://schemas.openxmlformats.org/markup-compatibility/2006">
      <mc:Choice Requires="x14">
        <control shapeId="1031" r:id="rId7" name="TextBox1">
          <controlPr defaultSize="0" autoLine="0" r:id="rId8">
            <anchor moveWithCells="1">
              <from>
                <xdr:col>2</xdr:col>
                <xdr:colOff>0</xdr:colOff>
                <xdr:row>2</xdr:row>
                <xdr:rowOff>0</xdr:rowOff>
              </from>
              <to>
                <xdr:col>9</xdr:col>
                <xdr:colOff>9525</xdr:colOff>
                <xdr:row>3</xdr:row>
                <xdr:rowOff>0</xdr:rowOff>
              </to>
            </anchor>
          </controlPr>
        </control>
      </mc:Choice>
      <mc:Fallback>
        <control shapeId="1031" r:id="rId7" name="TextBox1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4E83EF-2F90-47EB-B4FC-119269AD1D2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mai</vt:lpstr>
      <vt:lpstr>mai!Zone_d_impression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Noël D</dc:creator>
  <cp:lastModifiedBy>Noël D</cp:lastModifiedBy>
  <cp:lastPrinted>2020-05-13T20:44:21Z</cp:lastPrinted>
  <dcterms:created xsi:type="dcterms:W3CDTF">2003-04-14T07:36:29Z</dcterms:created>
  <dcterms:modified xsi:type="dcterms:W3CDTF">2020-05-14T13:23:28Z</dcterms:modified>
</cp:coreProperties>
</file>