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lentin.legrand\Desktop\Devis Eric\"/>
    </mc:Choice>
  </mc:AlternateContent>
  <bookViews>
    <workbookView xWindow="0" yWindow="0" windowWidth="28800" windowHeight="12210" activeTab="1"/>
  </bookViews>
  <sheets>
    <sheet name="LOT 1 Démolition" sheetId="1" r:id="rId1"/>
    <sheet name="LOT 2 Terassement VRD" sheetId="2" r:id="rId2"/>
    <sheet name="LOT 3 Maçonnerie" sheetId="3" r:id="rId3"/>
    <sheet name="LOT 4 Charp. Couv. Zing" sheetId="4" r:id="rId4"/>
    <sheet name="LOT 5 Menuiseries ext" sheetId="5" r:id="rId5"/>
    <sheet name="LOT 6 Plâtrerie Isol." sheetId="6" r:id="rId6"/>
    <sheet name="LOT 7 Menuiseries int." sheetId="7" r:id="rId7"/>
    <sheet name="LOT 8 Sol Carrelage " sheetId="8" r:id="rId8"/>
    <sheet name="LOT 9 Electricité" sheetId="9" r:id="rId9"/>
    <sheet name="LOT 10 Plomberie" sheetId="10" r:id="rId10"/>
    <sheet name="LOT 11 Chauffage" sheetId="11" r:id="rId11"/>
    <sheet name="LOT 12 Peintures" sheetId="12" r:id="rId12"/>
    <sheet name="Notice explicative Excel" sheetId="14" r:id="rId13"/>
  </sheets>
  <externalReferences>
    <externalReference r:id="rId14"/>
  </externalReferences>
  <definedNames>
    <definedName name="Charpente" localSheetId="3">[1]!Tableau4[LOT N°4 : Charpente / Couverture / Zingerie]</definedName>
    <definedName name="Chauffage" localSheetId="10">[1]!Tableau12[LOT N°11 : Chauffage]</definedName>
    <definedName name="Démolition">[1]!Tableau2[LOT N°1 : Démolition ]</definedName>
    <definedName name="Electricité" localSheetId="8">[1]!Tableau10[LOT N°9 : Electricité]</definedName>
    <definedName name="f_terre" localSheetId="1">OFFSET('LOT 2 Terassement VRD'!p_terr,0,0,COUNTA('LOT 2 Terassement VRD'!l_terr),1)</definedName>
    <definedName name="l_terr" localSheetId="1">[1]Feuil1!$E:$E</definedName>
    <definedName name="Maçonnerie" localSheetId="2">[1]!Tableau3[LOT N°3 : Maçonnerie]</definedName>
    <definedName name="Mensuiseries_ext" localSheetId="4">[1]!Tableau6[LOT N°5 : Menuiseries extérieures]</definedName>
    <definedName name="Menuiseries_int" localSheetId="6">[1]!Tableau8[LOT N°7 : Menuiseries intérieures]</definedName>
    <definedName name="p_terr" localSheetId="1">[1]Feuil1!$E$7</definedName>
    <definedName name="Peintures" localSheetId="11">[1]!Tableau13[LOT N°12 : Peintures]</definedName>
    <definedName name="Platrerie" localSheetId="5">[1]!Tableau7[LOT N°6 : Plâtrerie / Isolation]</definedName>
    <definedName name="Plomberie" localSheetId="9">[1]!Tableau11[LOT N°10 : Plomberie]</definedName>
    <definedName name="Sol" localSheetId="7">[1]!Tableau9[LOT N°8 : Sols / Carrelage]</definedName>
    <definedName name="Terrassement" localSheetId="1">[1]!Tableau1[LOT N°2 : Terrassement / VRD]</definedName>
    <definedName name="_xlnm.Print_Area" localSheetId="0">'LOT 1 Démolition'!$A$1:$F$33</definedName>
    <definedName name="_xlnm.Print_Area" localSheetId="9">'LOT 10 Plomberie'!$A$1:$F$34</definedName>
    <definedName name="_xlnm.Print_Area" localSheetId="10">'LOT 11 Chauffage'!$A$1:$F$32</definedName>
    <definedName name="_xlnm.Print_Area" localSheetId="11">'LOT 12 Peintures'!$A$1:$F$36</definedName>
    <definedName name="_xlnm.Print_Area" localSheetId="1">'LOT 2 Terassement VRD'!$A$1:$F$33</definedName>
    <definedName name="_xlnm.Print_Area" localSheetId="2">'LOT 3 Maçonnerie'!$A$1:$F$32</definedName>
    <definedName name="_xlnm.Print_Area" localSheetId="3">'LOT 4 Charp. Couv. Zing'!$A$1:$F$32</definedName>
    <definedName name="_xlnm.Print_Area" localSheetId="4">'LOT 5 Menuiseries ext'!$A$1:$F$32</definedName>
    <definedName name="_xlnm.Print_Area" localSheetId="5">'LOT 6 Plâtrerie Isol.'!$A$1:$F$32</definedName>
    <definedName name="_xlnm.Print_Area" localSheetId="6">'LOT 7 Menuiseries int.'!$A$1:$F$31</definedName>
    <definedName name="_xlnm.Print_Area" localSheetId="7">'LOT 8 Sol Carrelage '!$A$1:$F$32</definedName>
    <definedName name="_xlnm.Print_Area" localSheetId="8">'LOT 9 Electricité'!$A$1:$F$32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8" i="11" l="1"/>
  <c r="C7" i="2" l="1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27" i="3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33" i="12"/>
  <c r="C34" i="12"/>
  <c r="C6" i="12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9" i="11"/>
  <c r="C30" i="11"/>
  <c r="C6" i="11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30" i="10"/>
  <c r="C31" i="10"/>
  <c r="C32" i="10"/>
  <c r="C6" i="10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6" i="9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6" i="8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6" i="7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6" i="6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6" i="5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6" i="4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8" i="3"/>
  <c r="C29" i="3"/>
  <c r="C30" i="3"/>
  <c r="C6" i="3"/>
  <c r="C6" i="2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6" i="1"/>
  <c r="C35" i="12" l="1"/>
  <c r="C36" i="12"/>
  <c r="C37" i="12"/>
  <c r="C38" i="12"/>
  <c r="C39" i="12"/>
  <c r="C40" i="12"/>
  <c r="C41" i="12"/>
  <c r="C42" i="12"/>
  <c r="C43" i="12"/>
  <c r="C44" i="12"/>
  <c r="C31" i="11"/>
  <c r="C32" i="11"/>
  <c r="C33" i="11"/>
  <c r="C34" i="11"/>
  <c r="C35" i="11"/>
  <c r="C36" i="11"/>
  <c r="C37" i="11"/>
  <c r="C38" i="11"/>
  <c r="C39" i="11"/>
  <c r="C40" i="11"/>
  <c r="C33" i="10"/>
  <c r="C34" i="10"/>
  <c r="C35" i="10"/>
  <c r="C36" i="10"/>
  <c r="C37" i="10"/>
  <c r="C38" i="10"/>
  <c r="C39" i="10"/>
  <c r="C40" i="10"/>
  <c r="C41" i="10"/>
  <c r="C42" i="10"/>
  <c r="C31" i="9"/>
  <c r="C32" i="9"/>
  <c r="C33" i="9"/>
  <c r="C34" i="9"/>
  <c r="C35" i="9"/>
  <c r="C36" i="9"/>
  <c r="C37" i="9"/>
  <c r="C38" i="9"/>
  <c r="C39" i="9"/>
  <c r="C40" i="9"/>
  <c r="C31" i="8"/>
  <c r="C32" i="8"/>
  <c r="C33" i="8"/>
  <c r="C34" i="8"/>
  <c r="C35" i="8"/>
  <c r="C36" i="8"/>
  <c r="C37" i="8"/>
  <c r="C38" i="8"/>
  <c r="C39" i="8"/>
  <c r="C40" i="8"/>
  <c r="C30" i="7"/>
  <c r="C31" i="7"/>
  <c r="C32" i="7"/>
  <c r="C33" i="7"/>
  <c r="C34" i="7"/>
  <c r="C35" i="7"/>
  <c r="C36" i="7"/>
  <c r="C37" i="7"/>
  <c r="C38" i="7"/>
  <c r="C39" i="7"/>
  <c r="C40" i="7"/>
  <c r="C31" i="6"/>
  <c r="C32" i="6"/>
  <c r="C33" i="6"/>
  <c r="C34" i="6"/>
  <c r="C35" i="6"/>
  <c r="C36" i="6"/>
  <c r="C37" i="6"/>
  <c r="C38" i="6"/>
  <c r="C39" i="6"/>
  <c r="C40" i="6"/>
  <c r="C40" i="5"/>
  <c r="C31" i="5"/>
  <c r="C32" i="5"/>
  <c r="C33" i="5"/>
  <c r="C34" i="5"/>
  <c r="C35" i="5"/>
  <c r="C36" i="5"/>
  <c r="C37" i="5"/>
  <c r="C38" i="5"/>
  <c r="C39" i="5"/>
  <c r="C31" i="4"/>
  <c r="C32" i="4"/>
  <c r="C33" i="4"/>
  <c r="C34" i="4"/>
  <c r="C35" i="4"/>
  <c r="C36" i="4"/>
  <c r="C37" i="4"/>
  <c r="C38" i="4"/>
  <c r="C39" i="4"/>
  <c r="C40" i="4"/>
  <c r="C33" i="1"/>
  <c r="C34" i="1"/>
  <c r="C35" i="1"/>
  <c r="C36" i="1"/>
  <c r="C37" i="1"/>
  <c r="C32" i="2"/>
  <c r="C33" i="2"/>
  <c r="C34" i="2"/>
  <c r="C35" i="2"/>
  <c r="C36" i="2"/>
  <c r="C37" i="2"/>
  <c r="C38" i="2"/>
  <c r="C39" i="2"/>
  <c r="C40" i="2"/>
  <c r="C41" i="2"/>
  <c r="C31" i="3"/>
  <c r="C32" i="3"/>
  <c r="C33" i="3"/>
  <c r="C34" i="3"/>
  <c r="C35" i="3"/>
  <c r="C36" i="3"/>
  <c r="C37" i="3"/>
  <c r="C38" i="3"/>
  <c r="C39" i="3"/>
  <c r="C40" i="3"/>
  <c r="A1" i="12" l="1"/>
  <c r="A1" i="11"/>
  <c r="A1" i="10"/>
  <c r="A1" i="9"/>
  <c r="A1" i="8"/>
  <c r="A1" i="7"/>
  <c r="A1" i="6"/>
  <c r="A1" i="5"/>
  <c r="A1" i="4"/>
  <c r="A1" i="3"/>
  <c r="A1" i="2"/>
</calcChain>
</file>

<file path=xl/sharedStrings.xml><?xml version="1.0" encoding="utf-8"?>
<sst xmlns="http://schemas.openxmlformats.org/spreadsheetml/2006/main" count="107" uniqueCount="30">
  <si>
    <t xml:space="preserve">LOT N°1 - DEMOLITION </t>
  </si>
  <si>
    <t xml:space="preserve">Désignation </t>
  </si>
  <si>
    <t>Unité</t>
  </si>
  <si>
    <t>Quantité</t>
  </si>
  <si>
    <t xml:space="preserve">Prix Unitaire HT </t>
  </si>
  <si>
    <t>Montant HT</t>
  </si>
  <si>
    <t>LOT N°2 - TERRASSEMENT / VRD</t>
  </si>
  <si>
    <t>LOT N°3 - MACONNERIE</t>
  </si>
  <si>
    <t xml:space="preserve">LOT N°4 - CHARPENTE / COUVERTURE / ZINGERIE </t>
  </si>
  <si>
    <t>LOT N°5 - MENUISERIES EXTERIEURES</t>
  </si>
  <si>
    <t xml:space="preserve">LOT N°6 - PLÂTRERIE / ISOLATION </t>
  </si>
  <si>
    <t>LOT N°8 - SOLS / CARRELAGE</t>
  </si>
  <si>
    <t xml:space="preserve">LOT N°9 - ELECTRICITE </t>
  </si>
  <si>
    <t>LOT N°10 - PLOMBERIE</t>
  </si>
  <si>
    <t>LOT N°11 - CHAUFFAGE</t>
  </si>
  <si>
    <t>LOT N°12 - PEINTURES</t>
  </si>
  <si>
    <t xml:space="preserve">Mettre le nom de ton client et l'adresse chantier </t>
  </si>
  <si>
    <t>TOTAL</t>
  </si>
  <si>
    <t xml:space="preserve">Notice d'explication de la feuille Excel : </t>
  </si>
  <si>
    <r>
      <t xml:space="preserve">Remplir les nouvelles données si elles n'apparaissent pas dans la liste déroulante de choix. </t>
    </r>
    <r>
      <rPr>
        <b/>
        <sz val="11"/>
        <color theme="1"/>
        <rFont val="Calibri"/>
        <family val="2"/>
        <scheme val="minor"/>
      </rPr>
      <t>NE PAS OUBLIER LES UNITES !</t>
    </r>
  </si>
  <si>
    <t xml:space="preserve">Une fois les nouvelles données d'un LOT entré, mettre à jour le tri alphabétique. </t>
  </si>
  <si>
    <t xml:space="preserve">En rouge la (les) nouvelle(s) donnée(s) d'un LOT </t>
  </si>
  <si>
    <t>Sélectionner une des nouvelles données ajoutées (encadré vert)</t>
  </si>
  <si>
    <r>
      <t xml:space="preserve">Aller dans l'onglet </t>
    </r>
    <r>
      <rPr>
        <b/>
        <sz val="11"/>
        <color theme="1"/>
        <rFont val="Calibri"/>
        <family val="2"/>
        <scheme val="minor"/>
      </rPr>
      <t>DONNEES</t>
    </r>
    <r>
      <rPr>
        <sz val="11"/>
        <color theme="1"/>
        <rFont val="Calibri"/>
        <family val="2"/>
        <scheme val="minor"/>
      </rPr>
      <t xml:space="preserve"> dans la barre de tâche du haut et cliquer sur </t>
    </r>
    <r>
      <rPr>
        <b/>
        <sz val="11"/>
        <color theme="1"/>
        <rFont val="Calibri"/>
        <family val="2"/>
        <scheme val="minor"/>
      </rPr>
      <t>"Réappliquer"</t>
    </r>
  </si>
  <si>
    <t xml:space="preserve">La mise à jour du tri alphabétique s'est faite automatiquement </t>
  </si>
  <si>
    <t xml:space="preserve">Réitérer l'opération pour un autre lot </t>
  </si>
  <si>
    <t xml:space="preserve">Les nouvelles données sont disponibles dans la liste déroulante de choix du lot en question </t>
  </si>
  <si>
    <t>N°</t>
  </si>
  <si>
    <t xml:space="preserve">LOT N°7 - MENUISERIES INTERIEURES </t>
  </si>
  <si>
    <t xml:space="preserve">Fouilles en profondeur de 0.50 x 0.80 x 0.60ml ht pour réalisation de plots béton.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</si>
</sst>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rgb="FFFFFF00"/>
        <bgColor theme="0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2" fillId="0" borderId="13" xfId="0" applyFont="1" applyBorder="1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6" xfId="0" applyFont="1" applyBorder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2" fillId="0" borderId="2" xfId="0" applyFont="1" applyBorder="1" applyProtection="1"/>
    <xf numFmtId="0" fontId="2" fillId="0" borderId="3" xfId="0" applyFont="1" applyBorder="1" applyProtection="1"/>
    <xf numFmtId="0" fontId="2" fillId="0" borderId="4" xfId="0" applyFont="1" applyBorder="1" applyProtection="1"/>
    <xf numFmtId="0" fontId="2" fillId="0" borderId="0" xfId="0" applyFont="1" applyBorder="1" applyProtection="1"/>
    <xf numFmtId="0" fontId="2" fillId="0" borderId="0" xfId="0" applyFont="1" applyBorder="1" applyAlignment="1" applyProtection="1">
      <alignment horizontal="left" vertical="center" wrapText="1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/>
    </xf>
    <xf numFmtId="0" fontId="0" fillId="5" borderId="18" xfId="0" applyFill="1" applyBorder="1"/>
    <xf numFmtId="0" fontId="0" fillId="5" borderId="19" xfId="0" applyFont="1" applyFill="1" applyBorder="1"/>
    <xf numFmtId="0" fontId="0" fillId="5" borderId="19" xfId="0" applyFill="1" applyBorder="1"/>
    <xf numFmtId="0" fontId="0" fillId="5" borderId="20" xfId="0" applyFill="1" applyBorder="1"/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left" vertical="center" wrapText="1"/>
    </xf>
    <xf numFmtId="0" fontId="2" fillId="6" borderId="19" xfId="0" applyFont="1" applyFill="1" applyBorder="1" applyAlignment="1">
      <alignment horizontal="center" vertical="center"/>
    </xf>
    <xf numFmtId="0" fontId="2" fillId="6" borderId="19" xfId="0" applyFont="1" applyFill="1" applyBorder="1"/>
    <xf numFmtId="0" fontId="2" fillId="6" borderId="20" xfId="0" applyFont="1" applyFill="1" applyBorder="1"/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left" vertical="center" wrapText="1"/>
    </xf>
    <xf numFmtId="0" fontId="2" fillId="5" borderId="19" xfId="0" applyFont="1" applyFill="1" applyBorder="1" applyAlignment="1">
      <alignment horizontal="center" vertical="center"/>
    </xf>
    <xf numFmtId="0" fontId="2" fillId="5" borderId="19" xfId="0" applyFont="1" applyFill="1" applyBorder="1"/>
    <xf numFmtId="0" fontId="2" fillId="5" borderId="20" xfId="0" applyFont="1" applyFill="1" applyBorder="1"/>
    <xf numFmtId="0" fontId="2" fillId="6" borderId="22" xfId="0" applyFont="1" applyFill="1" applyBorder="1"/>
    <xf numFmtId="0" fontId="2" fillId="6" borderId="23" xfId="0" applyFont="1" applyFill="1" applyBorder="1" applyAlignment="1">
      <alignment horizontal="left" vertical="center" wrapText="1"/>
    </xf>
    <xf numFmtId="0" fontId="2" fillId="6" borderId="23" xfId="0" applyFont="1" applyFill="1" applyBorder="1" applyAlignment="1">
      <alignment horizontal="center" vertical="center"/>
    </xf>
    <xf numFmtId="0" fontId="2" fillId="6" borderId="23" xfId="0" applyFont="1" applyFill="1" applyBorder="1"/>
    <xf numFmtId="0" fontId="2" fillId="6" borderId="21" xfId="0" applyFont="1" applyFill="1" applyBorder="1"/>
    <xf numFmtId="0" fontId="2" fillId="0" borderId="5" xfId="0" applyFont="1" applyBorder="1" applyProtection="1"/>
    <xf numFmtId="0" fontId="2" fillId="0" borderId="6" xfId="0" applyFont="1" applyBorder="1" applyProtection="1"/>
    <xf numFmtId="0" fontId="1" fillId="0" borderId="16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3" xfId="0" applyFont="1" applyBorder="1" applyProtection="1">
      <protection locked="0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2" fillId="7" borderId="19" xfId="0" applyFont="1" applyFill="1" applyBorder="1" applyAlignment="1">
      <alignment horizontal="left" vertical="center" wrapText="1"/>
    </xf>
  </cellXfs>
  <cellStyles count="1">
    <cellStyle name="Normal" xfId="0" builtinId="0"/>
  </cellStyles>
  <dxfs count="98"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protection locked="0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fgColor theme="0"/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u val="none"/>
      </font>
      <fill>
        <patternFill>
          <bgColor theme="0" tint="-0.14996795556505021"/>
        </patternFill>
      </fill>
      <border diagonalDown="1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diagonal style="thick">
          <color auto="1"/>
        </diagonal>
        <horizontal/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</dxfs>
  <tableStyles count="1" defaultTableStyle="TableStyleMedium2" defaultPivotStyle="PivotStyleLight16">
    <tableStyle name="Style de tableau 1" pivot="0" count="4">
      <tableStyleElement type="wholeTable" dxfId="97"/>
      <tableStyleElement type="headerRow" dxfId="96"/>
      <tableStyleElement type="firstRowStripe" dxfId="95"/>
      <tableStyleElement type="secondRowStripe" dxfId="9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340773</xdr:colOff>
      <xdr:row>6</xdr:row>
      <xdr:rowOff>0</xdr:rowOff>
    </xdr:from>
    <xdr:to>
      <xdr:col>8</xdr:col>
      <xdr:colOff>475712</xdr:colOff>
      <xdr:row>38</xdr:row>
      <xdr:rowOff>18218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2723" y="1143000"/>
          <a:ext cx="3944939" cy="6114218"/>
        </a:xfrm>
        <a:prstGeom prst="rect">
          <a:avLst/>
        </a:prstGeom>
      </xdr:spPr>
    </xdr:pic>
    <xdr:clientData/>
  </xdr:twoCellAnchor>
  <xdr:twoCellAnchor editAs="oneCell">
    <xdr:from>
      <xdr:col>8</xdr:col>
      <xdr:colOff>685800</xdr:colOff>
      <xdr:row>5</xdr:row>
      <xdr:rowOff>180975</xdr:rowOff>
    </xdr:from>
    <xdr:to>
      <xdr:col>14</xdr:col>
      <xdr:colOff>253599</xdr:colOff>
      <xdr:row>38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7750" y="1133475"/>
          <a:ext cx="4139799" cy="6105525"/>
        </a:xfrm>
        <a:prstGeom prst="rect">
          <a:avLst/>
        </a:prstGeom>
      </xdr:spPr>
    </xdr:pic>
    <xdr:clientData/>
  </xdr:twoCellAnchor>
  <xdr:twoCellAnchor editAs="oneCell">
    <xdr:from>
      <xdr:col>14</xdr:col>
      <xdr:colOff>590550</xdr:colOff>
      <xdr:row>6</xdr:row>
      <xdr:rowOff>57150</xdr:rowOff>
    </xdr:from>
    <xdr:to>
      <xdr:col>25</xdr:col>
      <xdr:colOff>170455</xdr:colOff>
      <xdr:row>22</xdr:row>
      <xdr:rowOff>171055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144500" y="1200150"/>
          <a:ext cx="7961905" cy="3161905"/>
        </a:xfrm>
        <a:prstGeom prst="rect">
          <a:avLst/>
        </a:prstGeom>
      </xdr:spPr>
    </xdr:pic>
    <xdr:clientData/>
  </xdr:twoCellAnchor>
  <xdr:twoCellAnchor>
    <xdr:from>
      <xdr:col>22</xdr:col>
      <xdr:colOff>266700</xdr:colOff>
      <xdr:row>10</xdr:row>
      <xdr:rowOff>0</xdr:rowOff>
    </xdr:from>
    <xdr:to>
      <xdr:col>23</xdr:col>
      <xdr:colOff>533400</xdr:colOff>
      <xdr:row>11</xdr:row>
      <xdr:rowOff>161925</xdr:rowOff>
    </xdr:to>
    <xdr:sp macro="" textlink="">
      <xdr:nvSpPr>
        <xdr:cNvPr id="6" name="Ellipse 5"/>
        <xdr:cNvSpPr/>
      </xdr:nvSpPr>
      <xdr:spPr>
        <a:xfrm>
          <a:off x="18916650" y="1905000"/>
          <a:ext cx="1028700" cy="3524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180975</xdr:colOff>
      <xdr:row>12</xdr:row>
      <xdr:rowOff>57150</xdr:rowOff>
    </xdr:from>
    <xdr:to>
      <xdr:col>22</xdr:col>
      <xdr:colOff>695325</xdr:colOff>
      <xdr:row>23</xdr:row>
      <xdr:rowOff>123825</xdr:rowOff>
    </xdr:to>
    <xdr:cxnSp macro="">
      <xdr:nvCxnSpPr>
        <xdr:cNvPr id="8" name="Connecteur droit avec flèche 7"/>
        <xdr:cNvCxnSpPr/>
      </xdr:nvCxnSpPr>
      <xdr:spPr>
        <a:xfrm flipV="1">
          <a:off x="18830925" y="2343150"/>
          <a:ext cx="514350" cy="2162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590550</xdr:colOff>
      <xdr:row>9</xdr:row>
      <xdr:rowOff>19050</xdr:rowOff>
    </xdr:from>
    <xdr:to>
      <xdr:col>17</xdr:col>
      <xdr:colOff>704850</xdr:colOff>
      <xdr:row>23</xdr:row>
      <xdr:rowOff>161926</xdr:rowOff>
    </xdr:to>
    <xdr:cxnSp macro="">
      <xdr:nvCxnSpPr>
        <xdr:cNvPr id="11" name="Connecteur droit avec flèche 10"/>
        <xdr:cNvCxnSpPr/>
      </xdr:nvCxnSpPr>
      <xdr:spPr>
        <a:xfrm flipV="1">
          <a:off x="15430500" y="1733550"/>
          <a:ext cx="114300" cy="280987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161925</xdr:colOff>
      <xdr:row>7</xdr:row>
      <xdr:rowOff>57150</xdr:rowOff>
    </xdr:from>
    <xdr:to>
      <xdr:col>18</xdr:col>
      <xdr:colOff>428625</xdr:colOff>
      <xdr:row>9</xdr:row>
      <xdr:rowOff>28575</xdr:rowOff>
    </xdr:to>
    <xdr:sp macro="" textlink="">
      <xdr:nvSpPr>
        <xdr:cNvPr id="13" name="Ellipse 12"/>
        <xdr:cNvSpPr/>
      </xdr:nvSpPr>
      <xdr:spPr>
        <a:xfrm>
          <a:off x="15001875" y="1390650"/>
          <a:ext cx="1028700" cy="3524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16</xdr:col>
      <xdr:colOff>733425</xdr:colOff>
      <xdr:row>5</xdr:row>
      <xdr:rowOff>28575</xdr:rowOff>
    </xdr:from>
    <xdr:ext cx="366639" cy="530658"/>
    <xdr:sp macro="" textlink="">
      <xdr:nvSpPr>
        <xdr:cNvPr id="14" name="ZoneTexte 13"/>
        <xdr:cNvSpPr txBox="1"/>
      </xdr:nvSpPr>
      <xdr:spPr>
        <a:xfrm>
          <a:off x="14811375" y="981075"/>
          <a:ext cx="36663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 b="1"/>
            <a:t>1</a:t>
          </a:r>
        </a:p>
      </xdr:txBody>
    </xdr:sp>
    <xdr:clientData/>
  </xdr:oneCellAnchor>
  <xdr:oneCellAnchor>
    <xdr:from>
      <xdr:col>23</xdr:col>
      <xdr:colOff>295275</xdr:colOff>
      <xdr:row>7</xdr:row>
      <xdr:rowOff>142875</xdr:rowOff>
    </xdr:from>
    <xdr:ext cx="366639" cy="530658"/>
    <xdr:sp macro="" textlink="">
      <xdr:nvSpPr>
        <xdr:cNvPr id="15" name="ZoneTexte 14"/>
        <xdr:cNvSpPr txBox="1"/>
      </xdr:nvSpPr>
      <xdr:spPr>
        <a:xfrm>
          <a:off x="19707225" y="1476375"/>
          <a:ext cx="36663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 b="1"/>
            <a:t>2</a:t>
          </a:r>
        </a:p>
      </xdr:txBody>
    </xdr:sp>
    <xdr:clientData/>
  </xdr:oneCellAnchor>
  <xdr:twoCellAnchor editAs="oneCell">
    <xdr:from>
      <xdr:col>26</xdr:col>
      <xdr:colOff>1</xdr:colOff>
      <xdr:row>6</xdr:row>
      <xdr:rowOff>0</xdr:rowOff>
    </xdr:from>
    <xdr:to>
      <xdr:col>31</xdr:col>
      <xdr:colOff>385865</xdr:colOff>
      <xdr:row>38</xdr:row>
      <xdr:rowOff>66675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697951" y="1143000"/>
          <a:ext cx="4195864" cy="61626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16</xdr:col>
      <xdr:colOff>513143</xdr:colOff>
      <xdr:row>73</xdr:row>
      <xdr:rowOff>46976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33950" y="8763000"/>
          <a:ext cx="9657143" cy="5190476"/>
        </a:xfrm>
        <a:prstGeom prst="rect">
          <a:avLst/>
        </a:prstGeom>
      </xdr:spPr>
    </xdr:pic>
    <xdr:clientData/>
  </xdr:twoCellAnchor>
  <xdr:twoCellAnchor>
    <xdr:from>
      <xdr:col>4</xdr:col>
      <xdr:colOff>247650</xdr:colOff>
      <xdr:row>65</xdr:row>
      <xdr:rowOff>104775</xdr:rowOff>
    </xdr:from>
    <xdr:to>
      <xdr:col>10</xdr:col>
      <xdr:colOff>180975</xdr:colOff>
      <xdr:row>68</xdr:row>
      <xdr:rowOff>0</xdr:rowOff>
    </xdr:to>
    <xdr:sp macro="" textlink="">
      <xdr:nvSpPr>
        <xdr:cNvPr id="18" name="Ellipse 17"/>
        <xdr:cNvSpPr/>
      </xdr:nvSpPr>
      <xdr:spPr>
        <a:xfrm>
          <a:off x="5181600" y="12487275"/>
          <a:ext cx="4505325" cy="4667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&#233;e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6">
          <cell r="E6" t="str">
            <v>LOT N°2 : Terrassement / VRD</v>
          </cell>
        </row>
        <row r="7">
          <cell r="E7" t="str">
            <v>Décapage du sol sous l'emprise de la construction. Epaisseur moyenne 30cm. Compris évacuation des gravats.</v>
          </cell>
        </row>
        <row r="8">
          <cell r="E8" t="str">
            <v xml:space="preserve">Décapage du sol sous l'emprise de la construction. Epaisseur moyenne 30cm. Sans évacuation des gravats. </v>
          </cell>
        </row>
        <row r="9">
          <cell r="E9" t="str">
            <v xml:space="preserve">Fouilles en profondeur de 0.50 x 0.80 x 0.60ml ht pour réalisation de plots béton. </v>
          </cell>
        </row>
        <row r="10">
          <cell r="E10" t="str">
            <v xml:space="preserve">Fouilles en tranchées de 0.50 x 0.60ml ht. Compris évacuation des gravats. </v>
          </cell>
        </row>
        <row r="11">
          <cell r="E11" t="str">
            <v xml:space="preserve">Fouilles en tranchées de 0.50 x 1.20ml ht. Compris évacuation des gravats. </v>
          </cell>
        </row>
        <row r="12">
          <cell r="E12" t="str">
            <v>Fouilles en tranchées pour canaliations EP en Ø100. Compris fourniture, pose, raccordement au réseau et remise en l'état.</v>
          </cell>
        </row>
        <row r="13">
          <cell r="E13" t="str">
            <v>Fouilles en tranchées pour canalisation EP en Ø100. Compris fourniture, pose, raccordement à l'existant et remise en l'état.</v>
          </cell>
        </row>
        <row r="14">
          <cell r="E14" t="str">
            <v>Fouilles en tranchées pour canalisation EU en Ø100. Compris fourniture, pose, raccordement au réseau et remise en l'état.</v>
          </cell>
        </row>
        <row r="15">
          <cell r="E15" t="str">
            <v xml:space="preserve">Fourniture et pose d'un regard collecteur 0.30 x 0.30 ml ht avec tampon fonte. </v>
          </cell>
        </row>
        <row r="16">
          <cell r="E16" t="str">
            <v xml:space="preserve">Fourniture et pose d'un regard collecteur 0.40 x 0.40 ml ht avec tampon fonte. </v>
          </cell>
        </row>
        <row r="17">
          <cell r="E17" t="str">
            <v>Remise en état de la périphérie de la construction sur 0.60ml de large. Apport de calcaire 0/40 pour nivellement et 4/10 en finition.</v>
          </cell>
        </row>
      </sheetData>
    </sheetDataSet>
  </externalBook>
</externalLink>
</file>

<file path=xl/tables/table1.xml><?xml version="1.0" encoding="utf-8"?>
<table xmlns="http://schemas.openxmlformats.org/spreadsheetml/2006/main" id="5" name="Tableau5" displayName="Tableau5" ref="A4:F32" totalsRowShown="0" headerRowDxfId="93" headerRowBorderDxfId="92">
  <autoFilter ref="A4:F32"/>
  <tableColumns count="6">
    <tableColumn id="1" name="N°"/>
    <tableColumn id="2" name="Désignation "/>
    <tableColumn id="3" name="Unité"/>
    <tableColumn id="4" name="Quantité"/>
    <tableColumn id="5" name="Prix Unitaire HT "/>
    <tableColumn id="6" name="Montant HT"/>
  </tableColumns>
  <tableStyleInfo name="Style de tableau 1" showFirstColumn="1" showLastColumn="1" showRowStripes="1" showColumnStripes="0"/>
</table>
</file>

<file path=xl/tables/table2.xml><?xml version="1.0" encoding="utf-8"?>
<table xmlns="http://schemas.openxmlformats.org/spreadsheetml/2006/main" id="11" name="Tableau11" displayName="Tableau11" ref="A4:F31" totalsRowShown="0" headerRowDxfId="91" headerRowBorderDxfId="90" tableBorderDxfId="89">
  <autoFilter ref="A4:F31"/>
  <tableColumns count="6">
    <tableColumn id="1" name="N°" dataDxfId="88"/>
    <tableColumn id="2" name="Désignation " dataDxfId="87"/>
    <tableColumn id="3" name="Unité" dataDxfId="86"/>
    <tableColumn id="4" name="Quantité" dataDxfId="85"/>
    <tableColumn id="5" name="Prix Unitaire HT " dataDxfId="84"/>
    <tableColumn id="6" name="Montant HT" dataDxfId="83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12" name="Tableau12" displayName="Tableau12" ref="A4:F31" totalsRowShown="0" headerRowDxfId="82" headerRowBorderDxfId="81" tableBorderDxfId="80">
  <autoFilter ref="A4:F31"/>
  <tableColumns count="6">
    <tableColumn id="1" name="N°" dataDxfId="79"/>
    <tableColumn id="2" name="Désignation " dataDxfId="78"/>
    <tableColumn id="3" name="Unité" dataDxfId="77"/>
    <tableColumn id="4" name="Quantité" dataDxfId="76"/>
    <tableColumn id="5" name="Prix Unitaire HT " dataDxfId="75"/>
    <tableColumn id="6" name="Montant HT" dataDxfId="74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14" name="Tableau14" displayName="Tableau14" ref="A4:F31" totalsRowShown="0" headerRowDxfId="73" headerRowBorderDxfId="72" tableBorderDxfId="71">
  <autoFilter ref="A4:F31"/>
  <tableColumns count="6">
    <tableColumn id="1" name="N°" dataDxfId="70"/>
    <tableColumn id="2" name="Désignation " dataDxfId="69"/>
    <tableColumn id="3" name="Unité" dataDxfId="68"/>
    <tableColumn id="4" name="Quantité" dataDxfId="67"/>
    <tableColumn id="5" name="Prix Unitaire HT " dataDxfId="66"/>
    <tableColumn id="6" name="Montant HT" dataDxfId="65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15" name="Tableau15" displayName="Tableau15" ref="A4:F31" totalsRowShown="0" headerRowDxfId="64" headerRowBorderDxfId="63" tableBorderDxfId="62">
  <autoFilter ref="A4:F31"/>
  <tableColumns count="6">
    <tableColumn id="1" name="N°" dataDxfId="61"/>
    <tableColumn id="2" name="Désignation " dataDxfId="60"/>
    <tableColumn id="3" name="Unité" dataDxfId="59"/>
    <tableColumn id="4" name="Quantité" dataDxfId="58"/>
    <tableColumn id="5" name="Prix Unitaire HT " dataDxfId="57"/>
    <tableColumn id="6" name="Montant HT" dataDxfId="56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16" name="Tableau16" displayName="Tableau16" ref="A4:F30" totalsRowShown="0" headerRowDxfId="55" headerRowBorderDxfId="54" tableBorderDxfId="53">
  <autoFilter ref="A4:F30"/>
  <tableColumns count="6">
    <tableColumn id="1" name="N°" dataDxfId="52"/>
    <tableColumn id="2" name="Désignation " dataDxfId="51"/>
    <tableColumn id="3" name="Unité" dataDxfId="50"/>
    <tableColumn id="4" name="Quantité" dataDxfId="49"/>
    <tableColumn id="5" name="Prix Unitaire HT " dataDxfId="48"/>
    <tableColumn id="6" name="Montant HT" dataDxfId="47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17" name="Tableau17" displayName="Tableau17" ref="A4:F31" totalsRowShown="0" headerRowDxfId="46" headerRowBorderDxfId="45" tableBorderDxfId="44">
  <autoFilter ref="A4:F31"/>
  <tableColumns count="6">
    <tableColumn id="1" name="N°" dataDxfId="43"/>
    <tableColumn id="2" name="Désignation " dataDxfId="42"/>
    <tableColumn id="3" name="Unité" dataDxfId="41"/>
    <tableColumn id="4" name="Quantité" dataDxfId="40"/>
    <tableColumn id="5" name="Prix Unitaire HT " dataDxfId="39"/>
    <tableColumn id="6" name="Montant HT" dataDxfId="38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18" name="Tableau18" displayName="Tableau18" ref="A4:F31" totalsRowShown="0" headerRowDxfId="37" headerRowBorderDxfId="36" tableBorderDxfId="35">
  <autoFilter ref="A4:F31"/>
  <tableColumns count="6">
    <tableColumn id="1" name="N°" dataDxfId="34"/>
    <tableColumn id="2" name="Désignation " dataDxfId="33"/>
    <tableColumn id="3" name="Unité" dataDxfId="32"/>
    <tableColumn id="4" name="Quantité" dataDxfId="31"/>
    <tableColumn id="5" name="Prix Unitaire HT " dataDxfId="30"/>
    <tableColumn id="6" name="Montant HT" dataDxfId="29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19" name="Tableau19" displayName="Tableau19" ref="A4:F33" totalsRowShown="0" headerRowDxfId="28" headerRowBorderDxfId="27" tableBorderDxfId="26">
  <autoFilter ref="A4:F33"/>
  <tableColumns count="6">
    <tableColumn id="1" name="N°" dataDxfId="25"/>
    <tableColumn id="2" name="Désignation " dataDxfId="24"/>
    <tableColumn id="3" name="Unité" dataDxfId="23"/>
    <tableColumn id="4" name="Quantité" dataDxfId="22"/>
    <tableColumn id="5" name="Prix Unitaire HT " dataDxfId="21"/>
    <tableColumn id="6" name="Montant HT" dataDxfId="20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20" name="Tableau20" displayName="Tableau20" ref="A4:F31" totalsRowShown="0" headerRowDxfId="1" dataDxfId="0" headerRowBorderDxfId="19" tableBorderDxfId="18">
  <autoFilter ref="A4:F31"/>
  <tableColumns count="6">
    <tableColumn id="1" name="N°" dataDxfId="7"/>
    <tableColumn id="2" name="Désignation " dataDxfId="6"/>
    <tableColumn id="3" name="Unité" dataDxfId="5"/>
    <tableColumn id="4" name="Quantité" dataDxfId="4"/>
    <tableColumn id="5" name="Prix Unitaire HT " dataDxfId="3"/>
    <tableColumn id="6" name="Montant HT" dataDxfId="2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21" name="Tableau21" displayName="Tableau21" ref="A4:F35" totalsRowShown="0" headerRowDxfId="17" dataDxfId="15" headerRowBorderDxfId="16" tableBorderDxfId="14">
  <autoFilter ref="A4:F35"/>
  <tableColumns count="6">
    <tableColumn id="1" name="N°" dataDxfId="13"/>
    <tableColumn id="2" name="Désignation " dataDxfId="12"/>
    <tableColumn id="3" name="Unité" dataDxfId="11"/>
    <tableColumn id="4" name="Quantité" dataDxfId="10"/>
    <tableColumn id="5" name="Prix Unitaire HT " dataDxfId="9"/>
    <tableColumn id="6" name="Montant HT" dataDxfId="8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view="pageLayout" zoomScale="90" zoomScaleNormal="100" zoomScalePageLayoutView="90" workbookViewId="0">
      <selection sqref="A1:F1"/>
    </sheetView>
  </sheetViews>
  <sheetFormatPr baseColWidth="10" defaultRowHeight="15" x14ac:dyDescent="0.25"/>
  <cols>
    <col min="1" max="1" width="12.7109375" customWidth="1"/>
    <col min="2" max="2" width="45.85546875" customWidth="1"/>
    <col min="3" max="3" width="13.42578125" customWidth="1"/>
    <col min="4" max="4" width="13.85546875" customWidth="1"/>
    <col min="5" max="5" width="19.7109375" customWidth="1"/>
    <col min="6" max="6" width="20.7109375" customWidth="1"/>
  </cols>
  <sheetData>
    <row r="1" spans="1:6" ht="30" customHeight="1" thickBot="1" x14ac:dyDescent="0.3">
      <c r="A1" s="77" t="s">
        <v>16</v>
      </c>
      <c r="B1" s="78"/>
      <c r="C1" s="78"/>
      <c r="D1" s="78"/>
      <c r="E1" s="78"/>
      <c r="F1" s="79"/>
    </row>
    <row r="2" spans="1:6" ht="24.95" customHeight="1" thickBot="1" x14ac:dyDescent="0.3">
      <c r="A2" s="80" t="s">
        <v>0</v>
      </c>
      <c r="B2" s="81"/>
      <c r="C2" s="81"/>
      <c r="D2" s="81"/>
      <c r="E2" s="81"/>
      <c r="F2" s="82"/>
    </row>
    <row r="3" spans="1:6" x14ac:dyDescent="0.25">
      <c r="A3" s="22"/>
      <c r="B3" s="23"/>
      <c r="C3" s="23"/>
      <c r="D3" s="23"/>
      <c r="E3" s="23"/>
      <c r="F3" s="24"/>
    </row>
    <row r="4" spans="1:6" ht="30" customHeight="1" x14ac:dyDescent="0.25">
      <c r="A4" s="32" t="s">
        <v>27</v>
      </c>
      <c r="B4" s="32" t="s">
        <v>1</v>
      </c>
      <c r="C4" s="32" t="s">
        <v>2</v>
      </c>
      <c r="D4" s="32" t="s">
        <v>3</v>
      </c>
      <c r="E4" s="33" t="s">
        <v>4</v>
      </c>
      <c r="F4" s="32" t="s">
        <v>5</v>
      </c>
    </row>
    <row r="5" spans="1:6" ht="17.100000000000001" customHeight="1" x14ac:dyDescent="0.25">
      <c r="A5" s="27"/>
      <c r="B5" s="27"/>
      <c r="C5" s="27"/>
      <c r="D5" s="27"/>
      <c r="E5" s="27"/>
      <c r="F5" s="27"/>
    </row>
    <row r="6" spans="1:6" ht="30" customHeight="1" x14ac:dyDescent="0.25">
      <c r="A6" s="28"/>
      <c r="B6" s="29"/>
      <c r="C6" s="28" t="str">
        <f>IF(ISBLANK(B6),"",VLOOKUP(B6,[1]!Tableau2[#Data],2,FALSE))</f>
        <v/>
      </c>
      <c r="D6" s="28"/>
      <c r="E6" s="27"/>
      <c r="F6" s="27"/>
    </row>
    <row r="7" spans="1:6" ht="30" customHeight="1" x14ac:dyDescent="0.25">
      <c r="A7" s="28"/>
      <c r="B7" s="29"/>
      <c r="C7" s="28"/>
      <c r="D7" s="28"/>
      <c r="E7" s="27"/>
      <c r="F7" s="27"/>
    </row>
    <row r="8" spans="1:6" ht="30" customHeight="1" x14ac:dyDescent="0.25">
      <c r="A8" s="28"/>
      <c r="B8" s="29"/>
      <c r="C8" s="28" t="str">
        <f>IF(ISBLANK(B8),"",VLOOKUP(B8,[1]!Tableau2[#Data],2,FALSE))</f>
        <v/>
      </c>
      <c r="D8" s="28"/>
      <c r="E8" s="27"/>
      <c r="F8" s="27"/>
    </row>
    <row r="9" spans="1:6" ht="30" customHeight="1" x14ac:dyDescent="0.25">
      <c r="A9" s="28"/>
      <c r="B9" s="29"/>
      <c r="C9" s="28" t="str">
        <f>IF(ISBLANK(B9),"",VLOOKUP(B9,[1]!Tableau2[#Data],2,FALSE))</f>
        <v/>
      </c>
      <c r="D9" s="28"/>
      <c r="E9" s="27"/>
      <c r="F9" s="27"/>
    </row>
    <row r="10" spans="1:6" ht="30" customHeight="1" x14ac:dyDescent="0.25">
      <c r="A10" s="28"/>
      <c r="B10" s="29"/>
      <c r="C10" s="28" t="str">
        <f>IF(ISBLANK(B10),"",VLOOKUP(B10,[1]!Tableau2[#Data],2,FALSE))</f>
        <v/>
      </c>
      <c r="D10" s="28"/>
      <c r="E10" s="27"/>
      <c r="F10" s="27"/>
    </row>
    <row r="11" spans="1:6" ht="30" customHeight="1" x14ac:dyDescent="0.25">
      <c r="A11" s="28"/>
      <c r="B11" s="29"/>
      <c r="C11" s="28" t="str">
        <f>IF(ISBLANK(B11),"",VLOOKUP(B11,[1]!Tableau2[#Data],2,FALSE))</f>
        <v/>
      </c>
      <c r="D11" s="28"/>
      <c r="E11" s="27"/>
      <c r="F11" s="27"/>
    </row>
    <row r="12" spans="1:6" ht="30" customHeight="1" x14ac:dyDescent="0.25">
      <c r="A12" s="28"/>
      <c r="B12" s="29"/>
      <c r="C12" s="28" t="str">
        <f>IF(ISBLANK(B12),"",VLOOKUP(B12,[1]!Tableau2[#Data],2,FALSE))</f>
        <v/>
      </c>
      <c r="D12" s="28"/>
      <c r="E12" s="27"/>
      <c r="F12" s="27"/>
    </row>
    <row r="13" spans="1:6" ht="30" customHeight="1" x14ac:dyDescent="0.25">
      <c r="A13" s="28"/>
      <c r="B13" s="29"/>
      <c r="C13" s="28" t="str">
        <f>IF(ISBLANK(B13),"",VLOOKUP(B13,[1]!Tableau2[#Data],2,FALSE))</f>
        <v/>
      </c>
      <c r="D13" s="28"/>
      <c r="E13" s="27"/>
      <c r="F13" s="27"/>
    </row>
    <row r="14" spans="1:6" ht="30" customHeight="1" x14ac:dyDescent="0.25">
      <c r="A14" s="28"/>
      <c r="B14" s="29"/>
      <c r="C14" s="28" t="str">
        <f>IF(ISBLANK(B14),"",VLOOKUP(B14,[1]!Tableau2[#Data],2,FALSE))</f>
        <v/>
      </c>
      <c r="D14" s="28"/>
      <c r="E14" s="27"/>
      <c r="F14" s="27"/>
    </row>
    <row r="15" spans="1:6" ht="30" customHeight="1" x14ac:dyDescent="0.25">
      <c r="A15" s="28"/>
      <c r="B15" s="29"/>
      <c r="C15" s="28" t="str">
        <f>IF(ISBLANK(B15),"",VLOOKUP(B15,[1]!Tableau2[#Data],2,FALSE))</f>
        <v/>
      </c>
      <c r="D15" s="28"/>
      <c r="E15" s="27"/>
      <c r="F15" s="27"/>
    </row>
    <row r="16" spans="1:6" ht="30" customHeight="1" x14ac:dyDescent="0.25">
      <c r="A16" s="28"/>
      <c r="B16" s="29"/>
      <c r="C16" s="28" t="str">
        <f>IF(ISBLANK(B16),"",VLOOKUP(B16,[1]!Tableau2[#Data],2,FALSE))</f>
        <v/>
      </c>
      <c r="D16" s="28"/>
      <c r="E16" s="27"/>
      <c r="F16" s="27"/>
    </row>
    <row r="17" spans="1:6" ht="30" customHeight="1" x14ac:dyDescent="0.25">
      <c r="A17" s="28"/>
      <c r="B17" s="29"/>
      <c r="C17" s="28" t="str">
        <f>IF(ISBLANK(B17),"",VLOOKUP(B17,[1]!Tableau2[#Data],2,FALSE))</f>
        <v/>
      </c>
      <c r="D17" s="28"/>
      <c r="E17" s="27"/>
      <c r="F17" s="27"/>
    </row>
    <row r="18" spans="1:6" ht="30" customHeight="1" x14ac:dyDescent="0.25">
      <c r="A18" s="28"/>
      <c r="B18" s="29"/>
      <c r="C18" s="28" t="str">
        <f>IF(ISBLANK(B18),"",VLOOKUP(B18,[1]!Tableau2[#Data],2,FALSE))</f>
        <v/>
      </c>
      <c r="D18" s="28"/>
      <c r="E18" s="27"/>
      <c r="F18" s="27"/>
    </row>
    <row r="19" spans="1:6" ht="30" customHeight="1" x14ac:dyDescent="0.25">
      <c r="A19" s="28"/>
      <c r="B19" s="29"/>
      <c r="C19" s="28" t="str">
        <f>IF(ISBLANK(B19),"",VLOOKUP(B19,[1]!Tableau2[#Data],2,FALSE))</f>
        <v/>
      </c>
      <c r="D19" s="28"/>
      <c r="E19" s="27"/>
      <c r="F19" s="27"/>
    </row>
    <row r="20" spans="1:6" ht="30" customHeight="1" x14ac:dyDescent="0.25">
      <c r="A20" s="28"/>
      <c r="B20" s="29"/>
      <c r="C20" s="28" t="str">
        <f>IF(ISBLANK(B20),"",VLOOKUP(B20,[1]!Tableau2[#Data],2,FALSE))</f>
        <v/>
      </c>
      <c r="D20" s="28"/>
      <c r="E20" s="27"/>
      <c r="F20" s="27"/>
    </row>
    <row r="21" spans="1:6" ht="30" customHeight="1" x14ac:dyDescent="0.25">
      <c r="A21" s="28"/>
      <c r="B21" s="29"/>
      <c r="C21" s="28" t="str">
        <f>IF(ISBLANK(B21),"",VLOOKUP(B21,[1]!Tableau2[#Data],2,FALSE))</f>
        <v/>
      </c>
      <c r="D21" s="28"/>
      <c r="E21" s="27"/>
      <c r="F21" s="27"/>
    </row>
    <row r="22" spans="1:6" ht="30" customHeight="1" x14ac:dyDescent="0.25">
      <c r="A22" s="28"/>
      <c r="B22" s="29"/>
      <c r="C22" s="28" t="str">
        <f>IF(ISBLANK(B22),"",VLOOKUP(B22,[1]!Tableau2[#Data],2,FALSE))</f>
        <v/>
      </c>
      <c r="D22" s="28"/>
      <c r="E22" s="27"/>
      <c r="F22" s="27"/>
    </row>
    <row r="23" spans="1:6" ht="30" customHeight="1" x14ac:dyDescent="0.25">
      <c r="A23" s="28"/>
      <c r="B23" s="29"/>
      <c r="C23" s="28" t="str">
        <f>IF(ISBLANK(B23),"",VLOOKUP(B23,[1]!Tableau2[#Data],2,FALSE))</f>
        <v/>
      </c>
      <c r="D23" s="28"/>
      <c r="E23" s="27"/>
      <c r="F23" s="27"/>
    </row>
    <row r="24" spans="1:6" ht="30" customHeight="1" x14ac:dyDescent="0.25">
      <c r="A24" s="28"/>
      <c r="B24" s="29"/>
      <c r="C24" s="28" t="str">
        <f>IF(ISBLANK(B24),"",VLOOKUP(B24,[1]!Tableau2[#Data],2,FALSE))</f>
        <v/>
      </c>
      <c r="D24" s="28"/>
      <c r="E24" s="27"/>
      <c r="F24" s="27"/>
    </row>
    <row r="25" spans="1:6" ht="30" customHeight="1" x14ac:dyDescent="0.25">
      <c r="A25" s="28"/>
      <c r="B25" s="29"/>
      <c r="C25" s="28" t="str">
        <f>IF(ISBLANK(B25),"",VLOOKUP(B25,[1]!Tableau2[#Data],2,FALSE))</f>
        <v/>
      </c>
      <c r="D25" s="28"/>
      <c r="E25" s="27"/>
      <c r="F25" s="27"/>
    </row>
    <row r="26" spans="1:6" ht="30" customHeight="1" x14ac:dyDescent="0.25">
      <c r="A26" s="28"/>
      <c r="B26" s="29"/>
      <c r="C26" s="28" t="str">
        <f>IF(ISBLANK(B26),"",VLOOKUP(B26,[1]!Tableau2[#Data],2,FALSE))</f>
        <v/>
      </c>
      <c r="D26" s="28"/>
      <c r="E26" s="27"/>
      <c r="F26" s="27"/>
    </row>
    <row r="27" spans="1:6" ht="30" customHeight="1" x14ac:dyDescent="0.25">
      <c r="A27" s="28"/>
      <c r="B27" s="29"/>
      <c r="C27" s="28" t="str">
        <f>IF(ISBLANK(B27),"",VLOOKUP(B27,[1]!Tableau2[#Data],2,FALSE))</f>
        <v/>
      </c>
      <c r="D27" s="28"/>
      <c r="E27" s="27"/>
      <c r="F27" s="27"/>
    </row>
    <row r="28" spans="1:6" ht="30" customHeight="1" x14ac:dyDescent="0.25">
      <c r="A28" s="28"/>
      <c r="B28" s="29"/>
      <c r="C28" s="28" t="str">
        <f>IF(ISBLANK(B28),"",VLOOKUP(B28,[1]!Tableau2[#Data],2,FALSE))</f>
        <v/>
      </c>
      <c r="D28" s="28"/>
      <c r="E28" s="27"/>
      <c r="F28" s="27"/>
    </row>
    <row r="29" spans="1:6" ht="30" customHeight="1" x14ac:dyDescent="0.25">
      <c r="A29" s="28"/>
      <c r="B29" s="29"/>
      <c r="C29" s="28" t="str">
        <f>IF(ISBLANK(B29),"",VLOOKUP(B29,[1]!Tableau2[#Data],2,FALSE))</f>
        <v/>
      </c>
      <c r="D29" s="28"/>
      <c r="E29" s="27"/>
      <c r="F29" s="27"/>
    </row>
    <row r="30" spans="1:6" ht="30" customHeight="1" x14ac:dyDescent="0.25">
      <c r="A30" s="28"/>
      <c r="B30" s="29"/>
      <c r="C30" s="28" t="str">
        <f>IF(ISBLANK(B30),"",VLOOKUP(B30,[1]!Tableau2[#Data],2,FALSE))</f>
        <v/>
      </c>
      <c r="D30" s="28"/>
      <c r="E30" s="27"/>
      <c r="F30" s="27"/>
    </row>
    <row r="31" spans="1:6" ht="30" customHeight="1" x14ac:dyDescent="0.25">
      <c r="A31" s="28"/>
      <c r="B31" s="29"/>
      <c r="C31" s="28" t="str">
        <f>IF(ISBLANK(B31),"",VLOOKUP(B31,[1]!Tableau2[#Data],2,FALSE))</f>
        <v/>
      </c>
      <c r="D31" s="28"/>
      <c r="E31" s="27"/>
      <c r="F31" s="27"/>
    </row>
    <row r="32" spans="1:6" ht="30" customHeight="1" thickBot="1" x14ac:dyDescent="0.3">
      <c r="A32" s="30"/>
      <c r="B32" s="31"/>
      <c r="C32" s="30"/>
      <c r="D32" s="30"/>
      <c r="E32" s="30"/>
      <c r="F32" s="30"/>
    </row>
    <row r="33" spans="1:6" ht="30" customHeight="1" thickBot="1" x14ac:dyDescent="0.3">
      <c r="A33" s="4"/>
      <c r="B33" s="5"/>
      <c r="C33" s="4" t="str">
        <f>IF(ISBLANK(B33),"",VLOOKUP(B33,#REF!,2,FALSE))</f>
        <v/>
      </c>
      <c r="D33" s="77" t="s">
        <v>17</v>
      </c>
      <c r="E33" s="78"/>
      <c r="F33" s="9"/>
    </row>
    <row r="34" spans="1:6" ht="30" customHeight="1" x14ac:dyDescent="0.25">
      <c r="A34" s="4"/>
      <c r="B34" s="5"/>
      <c r="C34" s="4" t="str">
        <f>IF(ISBLANK(B34),"",VLOOKUP(B34,#REF!,2,FALSE))</f>
        <v/>
      </c>
      <c r="D34" s="4"/>
      <c r="E34" s="4"/>
      <c r="F34" s="4"/>
    </row>
    <row r="35" spans="1:6" ht="30" customHeight="1" x14ac:dyDescent="0.25">
      <c r="A35" s="4"/>
      <c r="B35" s="5"/>
      <c r="C35" s="4" t="str">
        <f>IF(ISBLANK(B35),"",VLOOKUP(B35,#REF!,2,FALSE))</f>
        <v/>
      </c>
      <c r="D35" s="4"/>
      <c r="E35" s="4"/>
      <c r="F35" s="4"/>
    </row>
    <row r="36" spans="1:6" ht="30" customHeight="1" x14ac:dyDescent="0.25">
      <c r="A36" s="4"/>
      <c r="B36" s="5"/>
      <c r="C36" s="4" t="str">
        <f>IF(ISBLANK(B36),"",VLOOKUP(B36,#REF!,2,FALSE))</f>
        <v/>
      </c>
      <c r="D36" s="4"/>
      <c r="E36" s="4"/>
      <c r="F36" s="4"/>
    </row>
    <row r="37" spans="1:6" ht="30" customHeight="1" x14ac:dyDescent="0.25">
      <c r="A37" s="2"/>
      <c r="B37" s="1"/>
      <c r="C37" s="4" t="str">
        <f>IF(ISBLANK(B37),"",VLOOKUP(B37,#REF!,2,FALSE))</f>
        <v/>
      </c>
      <c r="D37" s="2"/>
      <c r="E37" s="2"/>
      <c r="F37" s="2"/>
    </row>
  </sheetData>
  <mergeCells count="3">
    <mergeCell ref="A1:F1"/>
    <mergeCell ref="A2:F2"/>
    <mergeCell ref="D33:E33"/>
  </mergeCells>
  <dataValidations count="2">
    <dataValidation type="list" allowBlank="1" showInputMessage="1" sqref="B6:B31">
      <formula1>Démolition</formula1>
    </dataValidation>
    <dataValidation type="list" allowBlank="1" showInputMessage="1" showErrorMessage="1" sqref="B32:B37">
      <formula1>#REF!</formula1>
    </dataValidation>
  </dataValidations>
  <pageMargins left="0.7" right="0.7" top="0.75" bottom="0.75" header="0.3" footer="0.3"/>
  <pageSetup paperSize="9" scale="70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view="pageLayout" zoomScale="90" zoomScaleNormal="100" zoomScalePageLayoutView="90" workbookViewId="0">
      <selection activeCell="B12" sqref="B12"/>
    </sheetView>
  </sheetViews>
  <sheetFormatPr baseColWidth="10" defaultRowHeight="15" x14ac:dyDescent="0.25"/>
  <cols>
    <col min="1" max="1" width="11.85546875" customWidth="1"/>
    <col min="2" max="2" width="44.7109375" customWidth="1"/>
    <col min="3" max="3" width="13.42578125" customWidth="1"/>
    <col min="4" max="4" width="13.85546875" customWidth="1"/>
    <col min="5" max="5" width="20.7109375" customWidth="1"/>
    <col min="6" max="6" width="20.28515625" customWidth="1"/>
  </cols>
  <sheetData>
    <row r="1" spans="1:6" ht="30" customHeight="1" thickBot="1" x14ac:dyDescent="0.3">
      <c r="A1" s="83" t="str">
        <f>'LOT 1 Démolition'!A1:F1</f>
        <v xml:space="preserve">Mettre le nom de ton client et l'adresse chantier </v>
      </c>
      <c r="B1" s="84"/>
      <c r="C1" s="84"/>
      <c r="D1" s="84"/>
      <c r="E1" s="84"/>
      <c r="F1" s="85"/>
    </row>
    <row r="2" spans="1:6" ht="24.95" customHeight="1" thickBot="1" x14ac:dyDescent="0.3">
      <c r="A2" s="86" t="s">
        <v>6</v>
      </c>
      <c r="B2" s="87"/>
      <c r="C2" s="87"/>
      <c r="D2" s="87"/>
      <c r="E2" s="87"/>
      <c r="F2" s="88"/>
    </row>
    <row r="3" spans="1:6" x14ac:dyDescent="0.25">
      <c r="A3" s="14"/>
      <c r="B3" s="15"/>
      <c r="C3" s="15"/>
      <c r="D3" s="15"/>
      <c r="E3" s="15"/>
      <c r="F3" s="16"/>
    </row>
    <row r="4" spans="1:6" ht="30" customHeight="1" x14ac:dyDescent="0.25">
      <c r="A4" s="38" t="s">
        <v>27</v>
      </c>
      <c r="B4" s="39" t="s">
        <v>1</v>
      </c>
      <c r="C4" s="39" t="s">
        <v>2</v>
      </c>
      <c r="D4" s="40" t="s">
        <v>3</v>
      </c>
      <c r="E4" s="41" t="s">
        <v>4</v>
      </c>
      <c r="F4" s="42" t="s">
        <v>5</v>
      </c>
    </row>
    <row r="5" spans="1:6" ht="17.100000000000001" customHeight="1" x14ac:dyDescent="0.25">
      <c r="A5" s="43"/>
      <c r="B5" s="44"/>
      <c r="C5" s="44"/>
      <c r="D5" s="45"/>
      <c r="E5" s="45"/>
      <c r="F5" s="46"/>
    </row>
    <row r="6" spans="1:6" ht="30" customHeight="1" x14ac:dyDescent="0.25">
      <c r="A6" s="47"/>
      <c r="B6" s="100" t="s">
        <v>29</v>
      </c>
      <c r="C6" s="49" t="str">
        <f>IF(ISBLANK(B6),"",VLOOKUP(B6,[1]!Tableau1[#Data],2,FALSE))</f>
        <v>u</v>
      </c>
      <c r="D6" s="49"/>
      <c r="E6" s="50"/>
      <c r="F6" s="51"/>
    </row>
    <row r="7" spans="1:6" ht="30" customHeight="1" x14ac:dyDescent="0.25">
      <c r="A7" s="52"/>
      <c r="B7" s="53"/>
      <c r="C7" s="54" t="str">
        <f>IF(ISBLANK(B7),"",VLOOKUP(B7,[1]!Tableau1[#Data],2,FALSE))</f>
        <v/>
      </c>
      <c r="D7" s="54"/>
      <c r="E7" s="55"/>
      <c r="F7" s="56"/>
    </row>
    <row r="8" spans="1:6" ht="30" customHeight="1" x14ac:dyDescent="0.25">
      <c r="A8" s="47"/>
      <c r="B8" s="48"/>
      <c r="C8" s="49" t="str">
        <f>IF(ISBLANK(B8),"",VLOOKUP(B8,[1]!Tableau1[#Data],2,FALSE))</f>
        <v/>
      </c>
      <c r="D8" s="49"/>
      <c r="E8" s="50"/>
      <c r="F8" s="51"/>
    </row>
    <row r="9" spans="1:6" ht="30" customHeight="1" x14ac:dyDescent="0.25">
      <c r="A9" s="52"/>
      <c r="B9" s="53"/>
      <c r="C9" s="54" t="str">
        <f>IF(ISBLANK(B9),"",VLOOKUP(B9,[1]!Tableau1[#Data],2,FALSE))</f>
        <v/>
      </c>
      <c r="D9" s="54"/>
      <c r="E9" s="55"/>
      <c r="F9" s="56"/>
    </row>
    <row r="10" spans="1:6" ht="30" customHeight="1" x14ac:dyDescent="0.25">
      <c r="A10" s="47"/>
      <c r="B10" s="48"/>
      <c r="C10" s="49" t="str">
        <f>IF(ISBLANK(B10),"",VLOOKUP(B10,[1]!Tableau1[#Data],2,FALSE))</f>
        <v/>
      </c>
      <c r="D10" s="49"/>
      <c r="E10" s="50"/>
      <c r="F10" s="51"/>
    </row>
    <row r="11" spans="1:6" ht="30" customHeight="1" x14ac:dyDescent="0.25">
      <c r="A11" s="52"/>
      <c r="B11" s="53"/>
      <c r="C11" s="54" t="str">
        <f>IF(ISBLANK(B11),"",VLOOKUP(B11,[1]!Tableau1[#Data],2,FALSE))</f>
        <v/>
      </c>
      <c r="D11" s="54"/>
      <c r="E11" s="55"/>
      <c r="F11" s="56"/>
    </row>
    <row r="12" spans="1:6" ht="30" customHeight="1" x14ac:dyDescent="0.25">
      <c r="A12" s="47"/>
      <c r="B12" s="48"/>
      <c r="C12" s="49" t="str">
        <f>IF(ISBLANK(B12),"",VLOOKUP(B12,[1]!Tableau1[#Data],2,FALSE))</f>
        <v/>
      </c>
      <c r="D12" s="49"/>
      <c r="E12" s="50"/>
      <c r="F12" s="51"/>
    </row>
    <row r="13" spans="1:6" ht="30" customHeight="1" x14ac:dyDescent="0.25">
      <c r="A13" s="52"/>
      <c r="B13" s="53"/>
      <c r="C13" s="54" t="str">
        <f>IF(ISBLANK(B13),"",VLOOKUP(B13,[1]!Tableau1[#Data],2,FALSE))</f>
        <v/>
      </c>
      <c r="D13" s="54"/>
      <c r="E13" s="55"/>
      <c r="F13" s="56"/>
    </row>
    <row r="14" spans="1:6" ht="30" customHeight="1" x14ac:dyDescent="0.25">
      <c r="A14" s="47"/>
      <c r="B14" s="48"/>
      <c r="C14" s="49" t="str">
        <f>IF(ISBLANK(B14),"",VLOOKUP(B14,[1]!Tableau1[#Data],2,FALSE))</f>
        <v/>
      </c>
      <c r="D14" s="49"/>
      <c r="E14" s="50"/>
      <c r="F14" s="51"/>
    </row>
    <row r="15" spans="1:6" ht="30" customHeight="1" x14ac:dyDescent="0.25">
      <c r="A15" s="52"/>
      <c r="B15" s="53"/>
      <c r="C15" s="54" t="str">
        <f>IF(ISBLANK(B15),"",VLOOKUP(B15,[1]!Tableau1[#Data],2,FALSE))</f>
        <v/>
      </c>
      <c r="D15" s="54"/>
      <c r="E15" s="55"/>
      <c r="F15" s="56"/>
    </row>
    <row r="16" spans="1:6" ht="30" customHeight="1" x14ac:dyDescent="0.25">
      <c r="A16" s="47"/>
      <c r="B16" s="48"/>
      <c r="C16" s="49" t="str">
        <f>IF(ISBLANK(B16),"",VLOOKUP(B16,[1]!Tableau1[#Data],2,FALSE))</f>
        <v/>
      </c>
      <c r="D16" s="49"/>
      <c r="E16" s="50"/>
      <c r="F16" s="51"/>
    </row>
    <row r="17" spans="1:6" ht="30" customHeight="1" x14ac:dyDescent="0.25">
      <c r="A17" s="52"/>
      <c r="B17" s="53"/>
      <c r="C17" s="54" t="str">
        <f>IF(ISBLANK(B17),"",VLOOKUP(B17,[1]!Tableau1[#Data],2,FALSE))</f>
        <v/>
      </c>
      <c r="D17" s="54"/>
      <c r="E17" s="55"/>
      <c r="F17" s="56"/>
    </row>
    <row r="18" spans="1:6" ht="30" customHeight="1" x14ac:dyDescent="0.25">
      <c r="A18" s="47"/>
      <c r="B18" s="48"/>
      <c r="C18" s="49" t="str">
        <f>IF(ISBLANK(B18),"",VLOOKUP(B18,[1]!Tableau1[#Data],2,FALSE))</f>
        <v/>
      </c>
      <c r="D18" s="49"/>
      <c r="E18" s="50"/>
      <c r="F18" s="51"/>
    </row>
    <row r="19" spans="1:6" ht="30" customHeight="1" x14ac:dyDescent="0.25">
      <c r="A19" s="52"/>
      <c r="B19" s="53"/>
      <c r="C19" s="54" t="str">
        <f>IF(ISBLANK(B19),"",VLOOKUP(B19,[1]!Tableau1[#Data],2,FALSE))</f>
        <v/>
      </c>
      <c r="D19" s="54"/>
      <c r="E19" s="55"/>
      <c r="F19" s="56"/>
    </row>
    <row r="20" spans="1:6" ht="30" customHeight="1" x14ac:dyDescent="0.25">
      <c r="A20" s="47"/>
      <c r="B20" s="48"/>
      <c r="C20" s="49" t="str">
        <f>IF(ISBLANK(B20),"",VLOOKUP(B20,[1]!Tableau1[#Data],2,FALSE))</f>
        <v/>
      </c>
      <c r="D20" s="49"/>
      <c r="E20" s="50"/>
      <c r="F20" s="51"/>
    </row>
    <row r="21" spans="1:6" ht="30" customHeight="1" x14ac:dyDescent="0.25">
      <c r="A21" s="52"/>
      <c r="B21" s="53"/>
      <c r="C21" s="54" t="str">
        <f>IF(ISBLANK(B21),"",VLOOKUP(B21,[1]!Tableau1[#Data],2,FALSE))</f>
        <v/>
      </c>
      <c r="D21" s="54"/>
      <c r="E21" s="55"/>
      <c r="F21" s="56"/>
    </row>
    <row r="22" spans="1:6" ht="30" customHeight="1" x14ac:dyDescent="0.25">
      <c r="A22" s="47"/>
      <c r="B22" s="48"/>
      <c r="C22" s="49" t="str">
        <f>IF(ISBLANK(B22),"",VLOOKUP(B22,[1]!Tableau1[#Data],2,FALSE))</f>
        <v/>
      </c>
      <c r="D22" s="49"/>
      <c r="E22" s="50"/>
      <c r="F22" s="51"/>
    </row>
    <row r="23" spans="1:6" ht="30" customHeight="1" x14ac:dyDescent="0.25">
      <c r="A23" s="52"/>
      <c r="B23" s="53"/>
      <c r="C23" s="54" t="str">
        <f>IF(ISBLANK(B23),"",VLOOKUP(B23,[1]!Tableau1[#Data],2,FALSE))</f>
        <v/>
      </c>
      <c r="D23" s="54"/>
      <c r="E23" s="55"/>
      <c r="F23" s="56"/>
    </row>
    <row r="24" spans="1:6" ht="30" customHeight="1" x14ac:dyDescent="0.25">
      <c r="A24" s="47"/>
      <c r="B24" s="48"/>
      <c r="C24" s="49" t="str">
        <f>IF(ISBLANK(B24),"",VLOOKUP(B24,[1]!Tableau1[#Data],2,FALSE))</f>
        <v/>
      </c>
      <c r="D24" s="49"/>
      <c r="E24" s="50"/>
      <c r="F24" s="51"/>
    </row>
    <row r="25" spans="1:6" ht="30" customHeight="1" x14ac:dyDescent="0.25">
      <c r="A25" s="52"/>
      <c r="B25" s="53"/>
      <c r="C25" s="54" t="str">
        <f>IF(ISBLANK(B25),"",VLOOKUP(B25,[1]!Tableau1[#Data],2,FALSE))</f>
        <v/>
      </c>
      <c r="D25" s="54"/>
      <c r="E25" s="55"/>
      <c r="F25" s="56"/>
    </row>
    <row r="26" spans="1:6" ht="30" customHeight="1" x14ac:dyDescent="0.25">
      <c r="A26" s="47"/>
      <c r="B26" s="48"/>
      <c r="C26" s="49" t="str">
        <f>IF(ISBLANK(B26),"",VLOOKUP(B26,[1]!Tableau1[#Data],2,FALSE))</f>
        <v/>
      </c>
      <c r="D26" s="49"/>
      <c r="E26" s="50"/>
      <c r="F26" s="51"/>
    </row>
    <row r="27" spans="1:6" ht="30" customHeight="1" x14ac:dyDescent="0.25">
      <c r="A27" s="52"/>
      <c r="B27" s="53"/>
      <c r="C27" s="54" t="str">
        <f>IF(ISBLANK(B27),"",VLOOKUP(B27,[1]!Tableau1[#Data],2,FALSE))</f>
        <v/>
      </c>
      <c r="D27" s="54"/>
      <c r="E27" s="55"/>
      <c r="F27" s="56"/>
    </row>
    <row r="28" spans="1:6" ht="30" customHeight="1" x14ac:dyDescent="0.25">
      <c r="A28" s="47"/>
      <c r="B28" s="48"/>
      <c r="C28" s="49" t="str">
        <f>IF(ISBLANK(B28),"",VLOOKUP(B28,[1]!Tableau1[#Data],2,FALSE))</f>
        <v/>
      </c>
      <c r="D28" s="49"/>
      <c r="E28" s="50"/>
      <c r="F28" s="51"/>
    </row>
    <row r="29" spans="1:6" ht="30" customHeight="1" x14ac:dyDescent="0.25">
      <c r="A29" s="52"/>
      <c r="B29" s="53"/>
      <c r="C29" s="54" t="str">
        <f>IF(ISBLANK(B29),"",VLOOKUP(B29,[1]!Tableau1[#Data],2,FALSE))</f>
        <v/>
      </c>
      <c r="D29" s="54"/>
      <c r="E29" s="55"/>
      <c r="F29" s="56"/>
    </row>
    <row r="30" spans="1:6" ht="30" customHeight="1" x14ac:dyDescent="0.25">
      <c r="A30" s="47"/>
      <c r="B30" s="48"/>
      <c r="C30" s="49" t="str">
        <f>IF(ISBLANK(B30),"",VLOOKUP(B30,[1]!Tableau1[#Data],2,FALSE))</f>
        <v/>
      </c>
      <c r="D30" s="49"/>
      <c r="E30" s="50"/>
      <c r="F30" s="51"/>
    </row>
    <row r="31" spans="1:6" ht="30" customHeight="1" x14ac:dyDescent="0.25">
      <c r="A31" s="52"/>
      <c r="B31" s="53"/>
      <c r="C31" s="54" t="str">
        <f>IF(ISBLANK(B31),"",VLOOKUP(B31,[1]!Tableau1[#Data],2,FALSE))</f>
        <v/>
      </c>
      <c r="D31" s="54"/>
      <c r="E31" s="55"/>
      <c r="F31" s="56"/>
    </row>
    <row r="32" spans="1:6" ht="30" customHeight="1" thickBot="1" x14ac:dyDescent="0.3">
      <c r="A32" s="57"/>
      <c r="B32" s="58"/>
      <c r="C32" s="59" t="str">
        <f>IF(ISBLANK(B32),"",VLOOKUP(B32,#REF!,2,FALSE))</f>
        <v/>
      </c>
      <c r="D32" s="60"/>
      <c r="E32" s="60"/>
      <c r="F32" s="61"/>
    </row>
    <row r="33" spans="1:6" ht="30" customHeight="1" thickBot="1" x14ac:dyDescent="0.3">
      <c r="A33" s="2"/>
      <c r="B33" s="1"/>
      <c r="C33" s="6" t="str">
        <f>IF(ISBLANK(B33),"",VLOOKUP(B33,#REF!,2,FALSE))</f>
        <v/>
      </c>
      <c r="D33" s="89" t="s">
        <v>17</v>
      </c>
      <c r="E33" s="90"/>
      <c r="F33" s="10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  <row r="41" spans="1:6" ht="30" customHeight="1" x14ac:dyDescent="0.25">
      <c r="A41" s="2"/>
      <c r="B41" s="1"/>
      <c r="C41" s="6" t="str">
        <f>IF(ISBLANK(B41),"",VLOOKUP(B41,#REF!,2,FALSE))</f>
        <v/>
      </c>
      <c r="D41" s="2"/>
      <c r="E41" s="2"/>
      <c r="F41" s="2"/>
    </row>
  </sheetData>
  <mergeCells count="3">
    <mergeCell ref="A1:F1"/>
    <mergeCell ref="A2:F2"/>
    <mergeCell ref="D33:E33"/>
  </mergeCells>
  <dataValidations count="2">
    <dataValidation type="list" allowBlank="1" showInputMessage="1" sqref="B6:B31">
      <formula1>Terrassement</formula1>
    </dataValidation>
    <dataValidation type="list" allowBlank="1" showInputMessage="1" showErrorMessage="1" sqref="B32:B41">
      <formula1>#REF!</formula1>
    </dataValidation>
  </dataValidations>
  <pageMargins left="0.7" right="0.6738425925925926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2" zoomScale="90" zoomScaleNormal="100" zoomScalePageLayoutView="90" workbookViewId="0">
      <selection activeCell="B34" sqref="B34"/>
    </sheetView>
  </sheetViews>
  <sheetFormatPr baseColWidth="10" defaultRowHeight="15" x14ac:dyDescent="0.25"/>
  <cols>
    <col min="1" max="1" width="12.28515625" customWidth="1"/>
    <col min="2" max="2" width="45.85546875" customWidth="1"/>
    <col min="3" max="3" width="13.140625" customWidth="1"/>
    <col min="4" max="4" width="13.7109375" customWidth="1"/>
    <col min="5" max="5" width="19.42578125" customWidth="1"/>
    <col min="6" max="6" width="20.28515625" customWidth="1"/>
  </cols>
  <sheetData>
    <row r="1" spans="1:6" ht="30" customHeight="1" thickBot="1" x14ac:dyDescent="0.3">
      <c r="A1" s="83" t="str">
        <f>'LOT 1 Démolition'!A1:F1</f>
        <v xml:space="preserve">Mettre le nom de ton client et l'adresse chantier </v>
      </c>
      <c r="B1" s="84"/>
      <c r="C1" s="84"/>
      <c r="D1" s="84"/>
      <c r="E1" s="84"/>
      <c r="F1" s="85"/>
    </row>
    <row r="2" spans="1:6" ht="24.95" customHeight="1" thickBot="1" x14ac:dyDescent="0.3">
      <c r="A2" s="86" t="s">
        <v>7</v>
      </c>
      <c r="B2" s="87"/>
      <c r="C2" s="87"/>
      <c r="D2" s="87"/>
      <c r="E2" s="87"/>
      <c r="F2" s="88"/>
    </row>
    <row r="3" spans="1:6" x14ac:dyDescent="0.25">
      <c r="A3" s="14"/>
      <c r="B3" s="15"/>
      <c r="C3" s="15"/>
      <c r="D3" s="15"/>
      <c r="E3" s="15"/>
      <c r="F3" s="16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IF(ISBLANK(B6),"",VLOOKUP(B6,[1]!Tableau3[#Data],2,FALSE))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IF(ISBLANK(B7),"",VLOOKUP(B7,[1]!Tableau3[#Data],2,FALSE))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IF(ISBLANK(B8),"",VLOOKUP(B8,[1]!Tableau3[#Data],2,FALSE))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IF(ISBLANK(B9),"",VLOOKUP(B9,[1]!Tableau3[#Data],2,FALSE))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IF(ISBLANK(B10),"",VLOOKUP(B10,[1]!Tableau3[#Data],2,FALSE))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IF(ISBLANK(B11),"",VLOOKUP(B11,[1]!Tableau3[#Data],2,FALSE))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IF(ISBLANK(B12),"",VLOOKUP(B12,[1]!Tableau3[#Data],2,FALSE))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IF(ISBLANK(B13),"",VLOOKUP(B13,[1]!Tableau3[#Data],2,FALSE))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IF(ISBLANK(B14),"",VLOOKUP(B14,[1]!Tableau3[#Data],2,FALSE))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IF(ISBLANK(B15),"",VLOOKUP(B15,[1]!Tableau3[#Data],2,FALSE))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IF(ISBLANK(B16),"",VLOOKUP(B16,[1]!Tableau3[#Data],2,FALSE))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IF(ISBLANK(B17),"",VLOOKUP(B17,[1]!Tableau3[#Data],2,FALSE))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IF(ISBLANK(B18),"",VLOOKUP(B18,[1]!Tableau3[#Data],2,FALSE))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IF(ISBLANK(B19),"",VLOOKUP(B19,[1]!Tableau3[#Data],2,FALSE))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IF(ISBLANK(B20),"",VLOOKUP(B20,[1]!Tableau3[#Data],2,FALSE))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IF(ISBLANK(B21),"",VLOOKUP(B21,[1]!Tableau3[#Data],2,FALSE))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IF(ISBLANK(B22),"",VLOOKUP(B22,[1]!Tableau3[#Data],2,FALSE))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IF(ISBLANK(B23),"",VLOOKUP(B23,[1]!Tableau3[#Data],2,FALSE))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IF(ISBLANK(B24),"",VLOOKUP(B24,[1]!Tableau3[#Data],2,FALSE))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IF(ISBLANK(B25),"",VLOOKUP(B25,[1]!Tableau3[#Data],2,FALSE))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IF(ISBLANK(B26),"",VLOOKUP(B26,[1]!Tableau3[#Data],2,FALSE))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IF(ISBLANK(B27),"",VLOOKUP(B27,[1]!Tableau3[#Data],2,FALSE))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IF(ISBLANK(B28),"",VLOOKUP(B28,[1]!Tableau3[#Data],2,FALSE))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IF(ISBLANK(B29),"",VLOOKUP(B29,[1]!Tableau3[#Data],2,FALSE))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IF(ISBLANK(B30),"",VLOOKUP(B30,[1]!Tableau3[#Data],2,FALSE))</f>
        <v/>
      </c>
      <c r="D30" s="12"/>
      <c r="E30" s="4"/>
      <c r="F30" s="4"/>
    </row>
    <row r="31" spans="1:6" ht="30" customHeight="1" x14ac:dyDescent="0.25">
      <c r="A31" s="4"/>
      <c r="B31" s="13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3"/>
      <c r="C32" s="6" t="str">
        <f>IF(ISBLANK(B32),"",VLOOKUP(B32,#REF!,2,FALSE))</f>
        <v/>
      </c>
      <c r="D32" s="89" t="s">
        <v>17</v>
      </c>
      <c r="E32" s="90"/>
      <c r="F32" s="10"/>
    </row>
    <row r="33" spans="1:6" ht="30" customHeight="1" x14ac:dyDescent="0.25">
      <c r="A33" s="2"/>
      <c r="B33" s="3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3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3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3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3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3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3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3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count="2">
    <dataValidation type="list" allowBlank="1" showInputMessage="1" sqref="B6:B30">
      <formula1>Maçonnerie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8" zoomScale="90" zoomScaleNormal="100" zoomScalePageLayoutView="90" workbookViewId="0">
      <selection activeCell="C34" sqref="C34"/>
    </sheetView>
  </sheetViews>
  <sheetFormatPr baseColWidth="10" defaultRowHeight="15" x14ac:dyDescent="0.25"/>
  <cols>
    <col min="1" max="1" width="12.5703125" customWidth="1"/>
    <col min="2" max="2" width="45" customWidth="1"/>
    <col min="3" max="3" width="13.140625" customWidth="1"/>
    <col min="4" max="4" width="13.85546875" customWidth="1"/>
    <col min="5" max="5" width="19.42578125" customWidth="1"/>
    <col min="6" max="6" width="20.7109375" customWidth="1"/>
  </cols>
  <sheetData>
    <row r="1" spans="1:6" ht="30" customHeight="1" thickBot="1" x14ac:dyDescent="0.3">
      <c r="A1" s="83" t="str">
        <f>'LOT 1 Démolition'!A1:F1</f>
        <v xml:space="preserve">Mettre le nom de ton client et l'adresse chantier </v>
      </c>
      <c r="B1" s="84"/>
      <c r="C1" s="84"/>
      <c r="D1" s="84"/>
      <c r="E1" s="84"/>
      <c r="F1" s="85"/>
    </row>
    <row r="2" spans="1:6" ht="24.95" customHeight="1" thickBot="1" x14ac:dyDescent="0.3">
      <c r="A2" s="86" t="s">
        <v>8</v>
      </c>
      <c r="B2" s="87"/>
      <c r="C2" s="87"/>
      <c r="D2" s="87"/>
      <c r="E2" s="87"/>
      <c r="F2" s="88"/>
    </row>
    <row r="3" spans="1:6" x14ac:dyDescent="0.25">
      <c r="A3" s="14"/>
      <c r="B3" s="15"/>
      <c r="C3" s="15"/>
      <c r="D3" s="15"/>
      <c r="E3" s="15"/>
      <c r="F3" s="16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IF(ISBLANK(B6),"",VLOOKUP(B6,[1]!Tableau4[#Data],2,FALSE))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IF(ISBLANK(B7),"",VLOOKUP(B7,[1]!Tableau4[#Data],2,FALSE))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IF(ISBLANK(B8),"",VLOOKUP(B8,[1]!Tableau4[#Data],2,FALSE))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IF(ISBLANK(B9),"",VLOOKUP(B9,[1]!Tableau4[#Data],2,FALSE))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IF(ISBLANK(B10),"",VLOOKUP(B10,[1]!Tableau4[#Data],2,FALSE))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IF(ISBLANK(B11),"",VLOOKUP(B11,[1]!Tableau4[#Data],2,FALSE))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IF(ISBLANK(B12),"",VLOOKUP(B12,[1]!Tableau4[#Data],2,FALSE))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IF(ISBLANK(B13),"",VLOOKUP(B13,[1]!Tableau4[#Data],2,FALSE))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IF(ISBLANK(B14),"",VLOOKUP(B14,[1]!Tableau4[#Data],2,FALSE))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IF(ISBLANK(B15),"",VLOOKUP(B15,[1]!Tableau4[#Data],2,FALSE))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IF(ISBLANK(B16),"",VLOOKUP(B16,[1]!Tableau4[#Data],2,FALSE))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IF(ISBLANK(B17),"",VLOOKUP(B17,[1]!Tableau4[#Data],2,FALSE))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IF(ISBLANK(B18),"",VLOOKUP(B18,[1]!Tableau4[#Data],2,FALSE))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IF(ISBLANK(B19),"",VLOOKUP(B19,[1]!Tableau4[#Data],2,FALSE))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IF(ISBLANK(B20),"",VLOOKUP(B20,[1]!Tableau4[#Data],2,FALSE))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IF(ISBLANK(B21),"",VLOOKUP(B21,[1]!Tableau4[#Data],2,FALSE))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IF(ISBLANK(B22),"",VLOOKUP(B22,[1]!Tableau4[#Data],2,FALSE))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IF(ISBLANK(B23),"",VLOOKUP(B23,[1]!Tableau4[#Data],2,FALSE))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IF(ISBLANK(B24),"",VLOOKUP(B24,[1]!Tableau4[#Data],2,FALSE))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IF(ISBLANK(B25),"",VLOOKUP(B25,[1]!Tableau4[#Data],2,FALSE))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IF(ISBLANK(B26),"",VLOOKUP(B26,[1]!Tableau4[#Data],2,FALSE))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IF(ISBLANK(B27),"",VLOOKUP(B27,[1]!Tableau4[#Data],2,FALSE))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IF(ISBLANK(B28),"",VLOOKUP(B28,[1]!Tableau4[#Data],2,FALSE))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IF(ISBLANK(B29),"",VLOOKUP(B29,[1]!Tableau4[#Data],2,FALSE))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IF(ISBLANK(B30),"",VLOOKUP(B30,[1]!Tableau4[#Data],2,FALSE))</f>
        <v/>
      </c>
      <c r="D30" s="12"/>
      <c r="E30" s="4"/>
      <c r="F30" s="4"/>
    </row>
    <row r="31" spans="1:6" ht="30" customHeight="1" x14ac:dyDescent="0.25">
      <c r="A31" s="4"/>
      <c r="B31" s="5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1"/>
      <c r="C32" s="6" t="str">
        <f>IF(ISBLANK(B32),"",VLOOKUP(B32,#REF!,2,FALSE))</f>
        <v/>
      </c>
      <c r="D32" s="89" t="s">
        <v>17</v>
      </c>
      <c r="E32" s="91"/>
      <c r="F32" s="10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disablePrompts="1" count="2">
    <dataValidation type="list" allowBlank="1" showInputMessage="1" sqref="B6:B30">
      <formula1>Charpente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5" zoomScale="90" zoomScaleNormal="115" zoomScalePageLayoutView="90" workbookViewId="0">
      <selection activeCell="C34" sqref="C33:C34"/>
    </sheetView>
  </sheetViews>
  <sheetFormatPr baseColWidth="10" defaultRowHeight="15" x14ac:dyDescent="0.25"/>
  <cols>
    <col min="1" max="1" width="12.42578125" customWidth="1"/>
    <col min="2" max="2" width="45.28515625" customWidth="1"/>
    <col min="3" max="3" width="13.28515625" customWidth="1"/>
    <col min="4" max="4" width="13.85546875" customWidth="1"/>
    <col min="5" max="5" width="19.42578125" customWidth="1"/>
    <col min="6" max="6" width="20.4257812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9</v>
      </c>
      <c r="B2" s="87"/>
      <c r="C2" s="87"/>
      <c r="D2" s="87"/>
      <c r="E2" s="87"/>
      <c r="F2" s="88"/>
    </row>
    <row r="3" spans="1:6" x14ac:dyDescent="0.25">
      <c r="A3" s="17"/>
      <c r="B3" s="18"/>
      <c r="C3" s="18"/>
      <c r="D3" s="18"/>
      <c r="E3" s="18"/>
      <c r="F3" s="19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IF(ISBLANK(B6),"",VLOOKUP(B6,[1]!Tableau6[#Data],2,FALSE))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IF(ISBLANK(B7),"",VLOOKUP(B7,[1]!Tableau6[#Data],2,FALSE))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IF(ISBLANK(B8),"",VLOOKUP(B8,[1]!Tableau6[#Data],2,FALSE))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IF(ISBLANK(B9),"",VLOOKUP(B9,[1]!Tableau6[#Data],2,FALSE))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IF(ISBLANK(B10),"",VLOOKUP(B10,[1]!Tableau6[#Data],2,FALSE))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IF(ISBLANK(B11),"",VLOOKUP(B11,[1]!Tableau6[#Data],2,FALSE))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IF(ISBLANK(B12),"",VLOOKUP(B12,[1]!Tableau6[#Data],2,FALSE))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IF(ISBLANK(B13),"",VLOOKUP(B13,[1]!Tableau6[#Data],2,FALSE))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IF(ISBLANK(B14),"",VLOOKUP(B14,[1]!Tableau6[#Data],2,FALSE))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IF(ISBLANK(B15),"",VLOOKUP(B15,[1]!Tableau6[#Data],2,FALSE))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IF(ISBLANK(B16),"",VLOOKUP(B16,[1]!Tableau6[#Data],2,FALSE))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IF(ISBLANK(B17),"",VLOOKUP(B17,[1]!Tableau6[#Data],2,FALSE))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IF(ISBLANK(B18),"",VLOOKUP(B18,[1]!Tableau6[#Data],2,FALSE))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IF(ISBLANK(B19),"",VLOOKUP(B19,[1]!Tableau6[#Data],2,FALSE))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IF(ISBLANK(B20),"",VLOOKUP(B20,[1]!Tableau6[#Data],2,FALSE))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IF(ISBLANK(B21),"",VLOOKUP(B21,[1]!Tableau6[#Data],2,FALSE))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IF(ISBLANK(B22),"",VLOOKUP(B22,[1]!Tableau6[#Data],2,FALSE))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IF(ISBLANK(B23),"",VLOOKUP(B23,[1]!Tableau6[#Data],2,FALSE))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IF(ISBLANK(B24),"",VLOOKUP(B24,[1]!Tableau6[#Data],2,FALSE))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IF(ISBLANK(B25),"",VLOOKUP(B25,[1]!Tableau6[#Data],2,FALSE))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IF(ISBLANK(B26),"",VLOOKUP(B26,[1]!Tableau6[#Data],2,FALSE))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IF(ISBLANK(B27),"",VLOOKUP(B27,[1]!Tableau6[#Data],2,FALSE))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IF(ISBLANK(B28),"",VLOOKUP(B28,[1]!Tableau6[#Data],2,FALSE))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IF(ISBLANK(B29),"",VLOOKUP(B29,[1]!Tableau6[#Data],2,FALSE))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IF(ISBLANK(B30),"",VLOOKUP(B30,[1]!Tableau6[#Data],2,FALSE))</f>
        <v/>
      </c>
      <c r="D30" s="12"/>
      <c r="E30" s="4"/>
      <c r="F30" s="4"/>
    </row>
    <row r="31" spans="1:6" ht="30" customHeight="1" x14ac:dyDescent="0.25">
      <c r="A31" s="4"/>
      <c r="B31" s="5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1"/>
      <c r="C32" s="6" t="str">
        <f>IF(ISBLANK(B32),"",VLOOKUP(B32,#REF!,2,FALSE))</f>
        <v/>
      </c>
      <c r="D32" s="89" t="s">
        <v>17</v>
      </c>
      <c r="E32" s="90"/>
      <c r="F32" s="10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disablePrompts="1" count="2">
    <dataValidation type="list" allowBlank="1" showInputMessage="1" sqref="B6:B30">
      <formula1>Mensuiseries_ext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5" zoomScale="90" zoomScaleNormal="100" zoomScalePageLayoutView="90" workbookViewId="0">
      <selection activeCell="D36" sqref="D36"/>
    </sheetView>
  </sheetViews>
  <sheetFormatPr baseColWidth="10" defaultRowHeight="15" x14ac:dyDescent="0.25"/>
  <cols>
    <col min="1" max="1" width="12.42578125" customWidth="1"/>
    <col min="2" max="2" width="45.28515625" customWidth="1"/>
    <col min="3" max="3" width="13.140625" customWidth="1"/>
    <col min="4" max="4" width="13.7109375" customWidth="1"/>
    <col min="5" max="5" width="19.42578125" customWidth="1"/>
    <col min="6" max="6" width="20.710937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10</v>
      </c>
      <c r="B2" s="87"/>
      <c r="C2" s="87"/>
      <c r="D2" s="87"/>
      <c r="E2" s="87"/>
      <c r="F2" s="88"/>
    </row>
    <row r="3" spans="1:6" x14ac:dyDescent="0.25">
      <c r="A3" s="7"/>
      <c r="B3" s="4"/>
      <c r="C3" s="4"/>
      <c r="D3" s="4"/>
      <c r="E3" s="4"/>
      <c r="F3" s="8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IF(ISBLANK(B6),"",VLOOKUP(B6,[1]!Tableau7[#Data],2,FALSE))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IF(ISBLANK(B7),"",VLOOKUP(B7,[1]!Tableau7[#Data],2,FALSE))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IF(ISBLANK(B8),"",VLOOKUP(B8,[1]!Tableau7[#Data],2,FALSE))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IF(ISBLANK(B9),"",VLOOKUP(B9,[1]!Tableau7[#Data],2,FALSE))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IF(ISBLANK(B10),"",VLOOKUP(B10,[1]!Tableau7[#Data],2,FALSE))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IF(ISBLANK(B11),"",VLOOKUP(B11,[1]!Tableau7[#Data],2,FALSE))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IF(ISBLANK(B12),"",VLOOKUP(B12,[1]!Tableau7[#Data],2,FALSE))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IF(ISBLANK(B13),"",VLOOKUP(B13,[1]!Tableau7[#Data],2,FALSE))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IF(ISBLANK(B14),"",VLOOKUP(B14,[1]!Tableau7[#Data],2,FALSE))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IF(ISBLANK(B15),"",VLOOKUP(B15,[1]!Tableau7[#Data],2,FALSE))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IF(ISBLANK(B16),"",VLOOKUP(B16,[1]!Tableau7[#Data],2,FALSE))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IF(ISBLANK(B17),"",VLOOKUP(B17,[1]!Tableau7[#Data],2,FALSE))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IF(ISBLANK(B18),"",VLOOKUP(B18,[1]!Tableau7[#Data],2,FALSE))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IF(ISBLANK(B19),"",VLOOKUP(B19,[1]!Tableau7[#Data],2,FALSE))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IF(ISBLANK(B20),"",VLOOKUP(B20,[1]!Tableau7[#Data],2,FALSE))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IF(ISBLANK(B21),"",VLOOKUP(B21,[1]!Tableau7[#Data],2,FALSE))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IF(ISBLANK(B22),"",VLOOKUP(B22,[1]!Tableau7[#Data],2,FALSE))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IF(ISBLANK(B23),"",VLOOKUP(B23,[1]!Tableau7[#Data],2,FALSE))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IF(ISBLANK(B24),"",VLOOKUP(B24,[1]!Tableau7[#Data],2,FALSE))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IF(ISBLANK(B25),"",VLOOKUP(B25,[1]!Tableau7[#Data],2,FALSE))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IF(ISBLANK(B26),"",VLOOKUP(B26,[1]!Tableau7[#Data],2,FALSE))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IF(ISBLANK(B27),"",VLOOKUP(B27,[1]!Tableau7[#Data],2,FALSE))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IF(ISBLANK(B28),"",VLOOKUP(B28,[1]!Tableau7[#Data],2,FALSE))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IF(ISBLANK(B29),"",VLOOKUP(B29,[1]!Tableau7[#Data],2,FALSE))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IF(ISBLANK(B30),"",VLOOKUP(B30,[1]!Tableau7[#Data],2,FALSE))</f>
        <v/>
      </c>
      <c r="D30" s="12"/>
      <c r="E30" s="4"/>
      <c r="F30" s="4"/>
    </row>
    <row r="31" spans="1:6" ht="30" customHeight="1" x14ac:dyDescent="0.25">
      <c r="A31" s="4"/>
      <c r="B31" s="5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1"/>
      <c r="C32" s="6" t="str">
        <f>IF(ISBLANK(B32),"",VLOOKUP(B32,#REF!,2,FALSE))</f>
        <v/>
      </c>
      <c r="D32" s="89" t="s">
        <v>17</v>
      </c>
      <c r="E32" s="91"/>
      <c r="F32" s="10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disablePrompts="1" count="2">
    <dataValidation type="list" allowBlank="1" showInputMessage="1" sqref="B6:B30">
      <formula1>Platrerie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5" zoomScale="90" zoomScaleNormal="100" zoomScalePageLayoutView="90" workbookViewId="0">
      <selection activeCell="B33" sqref="B33"/>
    </sheetView>
  </sheetViews>
  <sheetFormatPr baseColWidth="10" defaultRowHeight="15" x14ac:dyDescent="0.25"/>
  <cols>
    <col min="1" max="1" width="12.5703125" customWidth="1"/>
    <col min="2" max="2" width="45" customWidth="1"/>
    <col min="3" max="3" width="13.140625" customWidth="1"/>
    <col min="4" max="4" width="13.7109375" customWidth="1"/>
    <col min="5" max="5" width="19.42578125" customWidth="1"/>
    <col min="6" max="6" width="20.710937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28</v>
      </c>
      <c r="B2" s="87"/>
      <c r="C2" s="87"/>
      <c r="D2" s="87"/>
      <c r="E2" s="87"/>
      <c r="F2" s="88"/>
    </row>
    <row r="3" spans="1:6" x14ac:dyDescent="0.25">
      <c r="A3" s="7"/>
      <c r="B3" s="4"/>
      <c r="C3" s="4"/>
      <c r="D3" s="4"/>
      <c r="E3" s="4"/>
      <c r="F3" s="8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IF(ISBLANK(B6),"",VLOOKUP(B6,[1]!Tableau8[#Data],2,FALSE))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IF(ISBLANK(B7),"",VLOOKUP(B7,[1]!Tableau8[#Data],2,FALSE))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IF(ISBLANK(B8),"",VLOOKUP(B8,[1]!Tableau8[#Data],2,FALSE))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IF(ISBLANK(B9),"",VLOOKUP(B9,[1]!Tableau8[#Data],2,FALSE))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IF(ISBLANK(B10),"",VLOOKUP(B10,[1]!Tableau8[#Data],2,FALSE))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IF(ISBLANK(B11),"",VLOOKUP(B11,[1]!Tableau8[#Data],2,FALSE))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IF(ISBLANK(B12),"",VLOOKUP(B12,[1]!Tableau8[#Data],2,FALSE))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IF(ISBLANK(B13),"",VLOOKUP(B13,[1]!Tableau8[#Data],2,FALSE))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IF(ISBLANK(B14),"",VLOOKUP(B14,[1]!Tableau8[#Data],2,FALSE))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IF(ISBLANK(B15),"",VLOOKUP(B15,[1]!Tableau8[#Data],2,FALSE))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IF(ISBLANK(B16),"",VLOOKUP(B16,[1]!Tableau8[#Data],2,FALSE))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IF(ISBLANK(B17),"",VLOOKUP(B17,[1]!Tableau8[#Data],2,FALSE))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IF(ISBLANK(B18),"",VLOOKUP(B18,[1]!Tableau8[#Data],2,FALSE))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IF(ISBLANK(B19),"",VLOOKUP(B19,[1]!Tableau8[#Data],2,FALSE))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IF(ISBLANK(B20),"",VLOOKUP(B20,[1]!Tableau8[#Data],2,FALSE))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IF(ISBLANK(B21),"",VLOOKUP(B21,[1]!Tableau8[#Data],2,FALSE))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IF(ISBLANK(B22),"",VLOOKUP(B22,[1]!Tableau8[#Data],2,FALSE))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IF(ISBLANK(B23),"",VLOOKUP(B23,[1]!Tableau8[#Data],2,FALSE))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IF(ISBLANK(B24),"",VLOOKUP(B24,[1]!Tableau8[#Data],2,FALSE))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IF(ISBLANK(B25),"",VLOOKUP(B25,[1]!Tableau8[#Data],2,FALSE))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IF(ISBLANK(B26),"",VLOOKUP(B26,[1]!Tableau8[#Data],2,FALSE))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IF(ISBLANK(B27),"",VLOOKUP(B27,[1]!Tableau8[#Data],2,FALSE))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IF(ISBLANK(B28),"",VLOOKUP(B28,[1]!Tableau8[#Data],2,FALSE))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IF(ISBLANK(B29),"",VLOOKUP(B29,[1]!Tableau8[#Data],2,FALSE))</f>
        <v/>
      </c>
      <c r="D29" s="12"/>
      <c r="E29" s="4"/>
      <c r="F29" s="4"/>
    </row>
    <row r="30" spans="1:6" ht="30" customHeight="1" thickBot="1" x14ac:dyDescent="0.3">
      <c r="A30" s="4"/>
      <c r="B30" s="5"/>
      <c r="C30" s="12" t="str">
        <f>IF(ISBLANK(B30),"",VLOOKUP(B30,#REF!,2,FALSE))</f>
        <v/>
      </c>
      <c r="D30" s="4"/>
      <c r="E30" s="4"/>
      <c r="F30" s="4"/>
    </row>
    <row r="31" spans="1:6" ht="30" customHeight="1" thickBot="1" x14ac:dyDescent="0.3">
      <c r="A31" s="2"/>
      <c r="B31" s="1"/>
      <c r="C31" s="6" t="str">
        <f>IF(ISBLANK(B31),"",VLOOKUP(B31,#REF!,2,FALSE))</f>
        <v/>
      </c>
      <c r="D31" s="77" t="s">
        <v>17</v>
      </c>
      <c r="E31" s="79"/>
      <c r="F31" s="9"/>
    </row>
    <row r="32" spans="1:6" ht="30" customHeight="1" x14ac:dyDescent="0.25">
      <c r="A32" s="2"/>
      <c r="B32" s="1"/>
      <c r="C32" s="6" t="str">
        <f>IF(ISBLANK(B32),"",VLOOKUP(B32,#REF!,2,FALSE))</f>
        <v/>
      </c>
      <c r="D32" s="2"/>
      <c r="E32" s="2"/>
      <c r="F32" s="2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1:E31"/>
  </mergeCells>
  <dataValidations count="2">
    <dataValidation type="list" allowBlank="1" showInputMessage="1" sqref="B6:B29">
      <formula1>Menuiseries_int</formula1>
    </dataValidation>
    <dataValidation type="list" allowBlank="1" showInputMessage="1" showErrorMessage="1" sqref="B30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2" zoomScale="90" zoomScaleNormal="100" zoomScalePageLayoutView="90" workbookViewId="0">
      <selection activeCell="C35" sqref="C35"/>
    </sheetView>
  </sheetViews>
  <sheetFormatPr baseColWidth="10" defaultRowHeight="15" x14ac:dyDescent="0.25"/>
  <cols>
    <col min="1" max="1" width="12.5703125" customWidth="1"/>
    <col min="2" max="2" width="45" customWidth="1"/>
    <col min="3" max="3" width="13.28515625" customWidth="1"/>
    <col min="4" max="4" width="13.85546875" customWidth="1"/>
    <col min="5" max="5" width="19.42578125" customWidth="1"/>
    <col min="6" max="6" width="20.2851562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11</v>
      </c>
      <c r="B2" s="87"/>
      <c r="C2" s="87"/>
      <c r="D2" s="87"/>
      <c r="E2" s="87"/>
      <c r="F2" s="88"/>
    </row>
    <row r="3" spans="1:6" x14ac:dyDescent="0.25">
      <c r="A3" s="7"/>
      <c r="B3" s="4"/>
      <c r="C3" s="4"/>
      <c r="D3" s="4"/>
      <c r="E3" s="4"/>
      <c r="F3" s="8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IF(ISBLANK(B6),"",VLOOKUP(B6,[1]!Tableau9[#Data],2,FALSE))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IF(ISBLANK(B7),"",VLOOKUP(B7,[1]!Tableau9[#Data],2,FALSE))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IF(ISBLANK(B8),"",VLOOKUP(B8,[1]!Tableau9[#Data],2,FALSE))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IF(ISBLANK(B9),"",VLOOKUP(B9,[1]!Tableau9[#Data],2,FALSE))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IF(ISBLANK(B10),"",VLOOKUP(B10,[1]!Tableau9[#Data],2,FALSE))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IF(ISBLANK(B11),"",VLOOKUP(B11,[1]!Tableau9[#Data],2,FALSE))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IF(ISBLANK(B12),"",VLOOKUP(B12,[1]!Tableau9[#Data],2,FALSE))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IF(ISBLANK(B13),"",VLOOKUP(B13,[1]!Tableau9[#Data],2,FALSE))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IF(ISBLANK(B14),"",VLOOKUP(B14,[1]!Tableau9[#Data],2,FALSE))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IF(ISBLANK(B15),"",VLOOKUP(B15,[1]!Tableau9[#Data],2,FALSE))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IF(ISBLANK(B16),"",VLOOKUP(B16,[1]!Tableau9[#Data],2,FALSE))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IF(ISBLANK(B17),"",VLOOKUP(B17,[1]!Tableau9[#Data],2,FALSE))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IF(ISBLANK(B18),"",VLOOKUP(B18,[1]!Tableau9[#Data],2,FALSE))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IF(ISBLANK(B19),"",VLOOKUP(B19,[1]!Tableau9[#Data],2,FALSE))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IF(ISBLANK(B20),"",VLOOKUP(B20,[1]!Tableau9[#Data],2,FALSE))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IF(ISBLANK(B21),"",VLOOKUP(B21,[1]!Tableau9[#Data],2,FALSE))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IF(ISBLANK(B22),"",VLOOKUP(B22,[1]!Tableau9[#Data],2,FALSE))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IF(ISBLANK(B23),"",VLOOKUP(B23,[1]!Tableau9[#Data],2,FALSE))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IF(ISBLANK(B24),"",VLOOKUP(B24,[1]!Tableau9[#Data],2,FALSE))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IF(ISBLANK(B25),"",VLOOKUP(B25,[1]!Tableau9[#Data],2,FALSE))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IF(ISBLANK(B26),"",VLOOKUP(B26,[1]!Tableau9[#Data],2,FALSE))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IF(ISBLANK(B27),"",VLOOKUP(B27,[1]!Tableau9[#Data],2,FALSE))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IF(ISBLANK(B28),"",VLOOKUP(B28,[1]!Tableau9[#Data],2,FALSE))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IF(ISBLANK(B29),"",VLOOKUP(B29,[1]!Tableau9[#Data],2,FALSE))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IF(ISBLANK(B30),"",VLOOKUP(B30,[1]!Tableau9[#Data],2,FALSE))</f>
        <v/>
      </c>
      <c r="D30" s="12"/>
      <c r="E30" s="4"/>
      <c r="F30" s="4"/>
    </row>
    <row r="31" spans="1:6" ht="30" customHeight="1" x14ac:dyDescent="0.25">
      <c r="A31" s="4"/>
      <c r="B31" s="5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1"/>
      <c r="C32" s="6" t="str">
        <f>IF(ISBLANK(B32),"",VLOOKUP(B32,#REF!,2,FALSE))</f>
        <v/>
      </c>
      <c r="D32" s="89" t="s">
        <v>17</v>
      </c>
      <c r="E32" s="91"/>
      <c r="F32" s="10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disablePrompts="1" count="2">
    <dataValidation type="list" allowBlank="1" showInputMessage="1" sqref="B6:B30">
      <formula1>Sol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5" zoomScale="90" zoomScaleNormal="100" zoomScalePageLayoutView="90" workbookViewId="0">
      <selection activeCell="B34" sqref="B34"/>
    </sheetView>
  </sheetViews>
  <sheetFormatPr baseColWidth="10" defaultRowHeight="15" x14ac:dyDescent="0.25"/>
  <cols>
    <col min="1" max="1" width="12.5703125" customWidth="1"/>
    <col min="2" max="2" width="45.28515625" customWidth="1"/>
    <col min="3" max="3" width="13.28515625" customWidth="1"/>
    <col min="4" max="4" width="13.7109375" customWidth="1"/>
    <col min="5" max="5" width="19.42578125" customWidth="1"/>
    <col min="6" max="6" width="20.14062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12</v>
      </c>
      <c r="B2" s="87"/>
      <c r="C2" s="87"/>
      <c r="D2" s="87"/>
      <c r="E2" s="87"/>
      <c r="F2" s="88"/>
    </row>
    <row r="3" spans="1:6" x14ac:dyDescent="0.25">
      <c r="A3" s="7"/>
      <c r="B3" s="4"/>
      <c r="C3" s="4"/>
      <c r="D3" s="4"/>
      <c r="E3" s="4"/>
      <c r="F3" s="8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IF(ISBLANK(B6),"",VLOOKUP(B6,[1]!Tableau10[#Data],2,FALSE))</f>
        <v/>
      </c>
      <c r="D6" s="12"/>
      <c r="E6" s="4"/>
      <c r="F6" s="4"/>
    </row>
    <row r="7" spans="1:6" ht="30" customHeight="1" x14ac:dyDescent="0.25">
      <c r="A7" s="12"/>
      <c r="B7" s="5"/>
      <c r="C7" s="12" t="str">
        <f>IF(ISBLANK(B7),"",VLOOKUP(B7,[1]!Tableau10[#Data],2,FALSE))</f>
        <v/>
      </c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IF(ISBLANK(B8),"",VLOOKUP(B8,[1]!Tableau10[#Data],2,FALSE))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IF(ISBLANK(B9),"",VLOOKUP(B9,[1]!Tableau10[#Data],2,FALSE))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IF(ISBLANK(B10),"",VLOOKUP(B10,[1]!Tableau10[#Data],2,FALSE))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IF(ISBLANK(B11),"",VLOOKUP(B11,[1]!Tableau10[#Data],2,FALSE))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IF(ISBLANK(B12),"",VLOOKUP(B12,[1]!Tableau10[#Data],2,FALSE))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IF(ISBLANK(B13),"",VLOOKUP(B13,[1]!Tableau10[#Data],2,FALSE))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IF(ISBLANK(B14),"",VLOOKUP(B14,[1]!Tableau10[#Data],2,FALSE))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IF(ISBLANK(B15),"",VLOOKUP(B15,[1]!Tableau10[#Data],2,FALSE))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IF(ISBLANK(B16),"",VLOOKUP(B16,[1]!Tableau10[#Data],2,FALSE))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IF(ISBLANK(B17),"",VLOOKUP(B17,[1]!Tableau10[#Data],2,FALSE))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IF(ISBLANK(B18),"",VLOOKUP(B18,[1]!Tableau10[#Data],2,FALSE))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IF(ISBLANK(B19),"",VLOOKUP(B19,[1]!Tableau10[#Data],2,FALSE))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IF(ISBLANK(B20),"",VLOOKUP(B20,[1]!Tableau10[#Data],2,FALSE))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IF(ISBLANK(B21),"",VLOOKUP(B21,[1]!Tableau10[#Data],2,FALSE))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IF(ISBLANK(B22),"",VLOOKUP(B22,[1]!Tableau10[#Data],2,FALSE))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IF(ISBLANK(B23),"",VLOOKUP(B23,[1]!Tableau10[#Data],2,FALSE))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IF(ISBLANK(B24),"",VLOOKUP(B24,[1]!Tableau10[#Data],2,FALSE))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IF(ISBLANK(B25),"",VLOOKUP(B25,[1]!Tableau10[#Data],2,FALSE))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IF(ISBLANK(B26),"",VLOOKUP(B26,[1]!Tableau10[#Data],2,FALSE))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IF(ISBLANK(B27),"",VLOOKUP(B27,[1]!Tableau10[#Data],2,FALSE))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IF(ISBLANK(B28),"",VLOOKUP(B28,[1]!Tableau10[#Data],2,FALSE))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 t="str">
        <f>IF(ISBLANK(B29),"",VLOOKUP(B29,[1]!Tableau10[#Data],2,FALSE))</f>
        <v/>
      </c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IF(ISBLANK(B30),"",VLOOKUP(B30,[1]!Tableau10[#Data],2,FALSE))</f>
        <v/>
      </c>
      <c r="D30" s="12"/>
      <c r="E30" s="4"/>
      <c r="F30" s="4"/>
    </row>
    <row r="31" spans="1:6" ht="30" customHeight="1" x14ac:dyDescent="0.25">
      <c r="A31" s="4"/>
      <c r="B31" s="5"/>
      <c r="C31" s="12" t="str">
        <f>IF(ISBLANK(B31),"",VLOOKUP(B31,#REF!,2,FALSE))</f>
        <v/>
      </c>
      <c r="D31" s="4"/>
      <c r="E31" s="4"/>
      <c r="F31" s="4"/>
    </row>
    <row r="32" spans="1:6" ht="30" customHeight="1" thickBot="1" x14ac:dyDescent="0.3">
      <c r="A32" s="2"/>
      <c r="B32" s="1"/>
      <c r="C32" s="6" t="str">
        <f>IF(ISBLANK(B32),"",VLOOKUP(B32,#REF!,2,FALSE))</f>
        <v/>
      </c>
      <c r="D32" s="89" t="s">
        <v>17</v>
      </c>
      <c r="E32" s="91"/>
      <c r="F32" s="10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mergeCells count="3">
    <mergeCell ref="A1:F1"/>
    <mergeCell ref="A2:F2"/>
    <mergeCell ref="D32:E32"/>
  </mergeCells>
  <dataValidations count="2">
    <dataValidation type="list" allowBlank="1" showInputMessage="1" sqref="B6:B30">
      <formula1>Electricité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view="pageLayout" topLeftCell="A25" zoomScale="90" zoomScaleNormal="100" zoomScalePageLayoutView="90" workbookViewId="0">
      <selection activeCell="B35" sqref="B35"/>
    </sheetView>
  </sheetViews>
  <sheetFormatPr baseColWidth="10" defaultRowHeight="15" x14ac:dyDescent="0.25"/>
  <cols>
    <col min="1" max="1" width="12.5703125" customWidth="1"/>
    <col min="2" max="2" width="45.28515625" customWidth="1"/>
    <col min="3" max="3" width="13.28515625" customWidth="1"/>
    <col min="4" max="4" width="13.7109375" customWidth="1"/>
    <col min="5" max="5" width="19.42578125" customWidth="1"/>
    <col min="6" max="6" width="20.42578125" customWidth="1"/>
  </cols>
  <sheetData>
    <row r="1" spans="1:6" ht="30" customHeight="1" thickBot="1" x14ac:dyDescent="0.3">
      <c r="A1" s="77" t="str">
        <f>'LOT 1 Démolition'!A1:F1</f>
        <v xml:space="preserve">Mettre le nom de ton client et l'adresse chantier </v>
      </c>
      <c r="B1" s="78"/>
      <c r="C1" s="78"/>
      <c r="D1" s="78"/>
      <c r="E1" s="78"/>
      <c r="F1" s="79"/>
    </row>
    <row r="2" spans="1:6" ht="24.95" customHeight="1" thickBot="1" x14ac:dyDescent="0.3">
      <c r="A2" s="86" t="s">
        <v>13</v>
      </c>
      <c r="B2" s="87"/>
      <c r="C2" s="87"/>
      <c r="D2" s="87"/>
      <c r="E2" s="87"/>
      <c r="F2" s="88"/>
    </row>
    <row r="3" spans="1:6" x14ac:dyDescent="0.25">
      <c r="A3" s="7"/>
      <c r="B3" s="4"/>
      <c r="C3" s="4"/>
      <c r="D3" s="4"/>
      <c r="E3" s="4"/>
      <c r="F3" s="8"/>
    </row>
    <row r="4" spans="1:6" ht="30" customHeight="1" x14ac:dyDescent="0.25">
      <c r="A4" s="37" t="s">
        <v>27</v>
      </c>
      <c r="B4" s="34" t="s">
        <v>1</v>
      </c>
      <c r="C4" s="34" t="s">
        <v>2</v>
      </c>
      <c r="D4" s="34" t="s">
        <v>3</v>
      </c>
      <c r="E4" s="35" t="s">
        <v>4</v>
      </c>
      <c r="F4" s="36" t="s">
        <v>5</v>
      </c>
    </row>
    <row r="5" spans="1:6" x14ac:dyDescent="0.25">
      <c r="A5" s="11"/>
      <c r="B5" s="11"/>
      <c r="C5" s="11"/>
      <c r="D5" s="11"/>
      <c r="E5" s="11"/>
      <c r="F5" s="11"/>
    </row>
    <row r="6" spans="1:6" ht="30" customHeight="1" x14ac:dyDescent="0.25">
      <c r="A6" s="12"/>
      <c r="B6" s="5"/>
      <c r="C6" s="12" t="str">
        <f>IF(ISBLANK(B6),"",VLOOKUP(B6,[1]!Tableau11[#Data],2,FALSE))</f>
        <v/>
      </c>
      <c r="D6" s="12"/>
      <c r="E6" s="4"/>
      <c r="F6" s="4"/>
    </row>
    <row r="7" spans="1:6" ht="30" customHeight="1" x14ac:dyDescent="0.25">
      <c r="A7" s="12"/>
      <c r="B7" s="5"/>
      <c r="C7" s="12"/>
      <c r="D7" s="12"/>
      <c r="E7" s="4"/>
      <c r="F7" s="4"/>
    </row>
    <row r="8" spans="1:6" ht="30" customHeight="1" x14ac:dyDescent="0.25">
      <c r="A8" s="12"/>
      <c r="B8" s="5"/>
      <c r="C8" s="12" t="str">
        <f>IF(ISBLANK(B8),"",VLOOKUP(B8,[1]!Tableau11[#Data],2,FALSE))</f>
        <v/>
      </c>
      <c r="D8" s="12"/>
      <c r="E8" s="4"/>
      <c r="F8" s="4"/>
    </row>
    <row r="9" spans="1:6" ht="30" customHeight="1" x14ac:dyDescent="0.25">
      <c r="A9" s="12"/>
      <c r="B9" s="5"/>
      <c r="C9" s="12" t="str">
        <f>IF(ISBLANK(B9),"",VLOOKUP(B9,[1]!Tableau11[#Data],2,FALSE))</f>
        <v/>
      </c>
      <c r="D9" s="12"/>
      <c r="E9" s="4"/>
      <c r="F9" s="4"/>
    </row>
    <row r="10" spans="1:6" ht="30" customHeight="1" x14ac:dyDescent="0.25">
      <c r="A10" s="12"/>
      <c r="B10" s="5"/>
      <c r="C10" s="12" t="str">
        <f>IF(ISBLANK(B10),"",VLOOKUP(B10,[1]!Tableau11[#Data],2,FALSE))</f>
        <v/>
      </c>
      <c r="D10" s="12"/>
      <c r="E10" s="4"/>
      <c r="F10" s="4"/>
    </row>
    <row r="11" spans="1:6" ht="30" customHeight="1" x14ac:dyDescent="0.25">
      <c r="A11" s="12"/>
      <c r="B11" s="5"/>
      <c r="C11" s="12" t="str">
        <f>IF(ISBLANK(B11),"",VLOOKUP(B11,[1]!Tableau11[#Data],2,FALSE))</f>
        <v/>
      </c>
      <c r="D11" s="12"/>
      <c r="E11" s="4"/>
      <c r="F11" s="4"/>
    </row>
    <row r="12" spans="1:6" ht="30" customHeight="1" x14ac:dyDescent="0.25">
      <c r="A12" s="12"/>
      <c r="B12" s="5"/>
      <c r="C12" s="12" t="str">
        <f>IF(ISBLANK(B12),"",VLOOKUP(B12,[1]!Tableau11[#Data],2,FALSE))</f>
        <v/>
      </c>
      <c r="D12" s="12"/>
      <c r="E12" s="4"/>
      <c r="F12" s="4"/>
    </row>
    <row r="13" spans="1:6" ht="30" customHeight="1" x14ac:dyDescent="0.25">
      <c r="A13" s="12"/>
      <c r="B13" s="5"/>
      <c r="C13" s="12" t="str">
        <f>IF(ISBLANK(B13),"",VLOOKUP(B13,[1]!Tableau11[#Data],2,FALSE))</f>
        <v/>
      </c>
      <c r="D13" s="12"/>
      <c r="E13" s="4"/>
      <c r="F13" s="4"/>
    </row>
    <row r="14" spans="1:6" ht="30" customHeight="1" x14ac:dyDescent="0.25">
      <c r="A14" s="12"/>
      <c r="B14" s="5"/>
      <c r="C14" s="12" t="str">
        <f>IF(ISBLANK(B14),"",VLOOKUP(B14,[1]!Tableau11[#Data],2,FALSE))</f>
        <v/>
      </c>
      <c r="D14" s="12"/>
      <c r="E14" s="4"/>
      <c r="F14" s="4"/>
    </row>
    <row r="15" spans="1:6" ht="30" customHeight="1" x14ac:dyDescent="0.25">
      <c r="A15" s="12"/>
      <c r="B15" s="5"/>
      <c r="C15" s="12" t="str">
        <f>IF(ISBLANK(B15),"",VLOOKUP(B15,[1]!Tableau11[#Data],2,FALSE))</f>
        <v/>
      </c>
      <c r="D15" s="12"/>
      <c r="E15" s="4"/>
      <c r="F15" s="4"/>
    </row>
    <row r="16" spans="1:6" ht="30" customHeight="1" x14ac:dyDescent="0.25">
      <c r="A16" s="12"/>
      <c r="B16" s="5"/>
      <c r="C16" s="12" t="str">
        <f>IF(ISBLANK(B16),"",VLOOKUP(B16,[1]!Tableau11[#Data],2,FALSE))</f>
        <v/>
      </c>
      <c r="D16" s="12"/>
      <c r="E16" s="4"/>
      <c r="F16" s="4"/>
    </row>
    <row r="17" spans="1:6" ht="30" customHeight="1" x14ac:dyDescent="0.25">
      <c r="A17" s="12"/>
      <c r="B17" s="5"/>
      <c r="C17" s="12" t="str">
        <f>IF(ISBLANK(B17),"",VLOOKUP(B17,[1]!Tableau11[#Data],2,FALSE))</f>
        <v/>
      </c>
      <c r="D17" s="12"/>
      <c r="E17" s="4"/>
      <c r="F17" s="4"/>
    </row>
    <row r="18" spans="1:6" ht="30" customHeight="1" x14ac:dyDescent="0.25">
      <c r="A18" s="12"/>
      <c r="B18" s="5"/>
      <c r="C18" s="12" t="str">
        <f>IF(ISBLANK(B18),"",VLOOKUP(B18,[1]!Tableau11[#Data],2,FALSE))</f>
        <v/>
      </c>
      <c r="D18" s="12"/>
      <c r="E18" s="4"/>
      <c r="F18" s="4"/>
    </row>
    <row r="19" spans="1:6" ht="30" customHeight="1" x14ac:dyDescent="0.25">
      <c r="A19" s="12"/>
      <c r="B19" s="5"/>
      <c r="C19" s="12" t="str">
        <f>IF(ISBLANK(B19),"",VLOOKUP(B19,[1]!Tableau11[#Data],2,FALSE))</f>
        <v/>
      </c>
      <c r="D19" s="12"/>
      <c r="E19" s="4"/>
      <c r="F19" s="4"/>
    </row>
    <row r="20" spans="1:6" ht="30" customHeight="1" x14ac:dyDescent="0.25">
      <c r="A20" s="12"/>
      <c r="B20" s="5"/>
      <c r="C20" s="12" t="str">
        <f>IF(ISBLANK(B20),"",VLOOKUP(B20,[1]!Tableau11[#Data],2,FALSE))</f>
        <v/>
      </c>
      <c r="D20" s="12"/>
      <c r="E20" s="4"/>
      <c r="F20" s="4"/>
    </row>
    <row r="21" spans="1:6" ht="30" customHeight="1" x14ac:dyDescent="0.25">
      <c r="A21" s="12"/>
      <c r="B21" s="5"/>
      <c r="C21" s="12" t="str">
        <f>IF(ISBLANK(B21),"",VLOOKUP(B21,[1]!Tableau11[#Data],2,FALSE))</f>
        <v/>
      </c>
      <c r="D21" s="12"/>
      <c r="E21" s="4"/>
      <c r="F21" s="4"/>
    </row>
    <row r="22" spans="1:6" ht="30" customHeight="1" x14ac:dyDescent="0.25">
      <c r="A22" s="12"/>
      <c r="B22" s="5"/>
      <c r="C22" s="12" t="str">
        <f>IF(ISBLANK(B22),"",VLOOKUP(B22,[1]!Tableau11[#Data],2,FALSE))</f>
        <v/>
      </c>
      <c r="D22" s="12"/>
      <c r="E22" s="4"/>
      <c r="F22" s="4"/>
    </row>
    <row r="23" spans="1:6" ht="30" customHeight="1" x14ac:dyDescent="0.25">
      <c r="A23" s="12"/>
      <c r="B23" s="5"/>
      <c r="C23" s="12" t="str">
        <f>IF(ISBLANK(B23),"",VLOOKUP(B23,[1]!Tableau11[#Data],2,FALSE))</f>
        <v/>
      </c>
      <c r="D23" s="12"/>
      <c r="E23" s="4"/>
      <c r="F23" s="4"/>
    </row>
    <row r="24" spans="1:6" ht="30" customHeight="1" x14ac:dyDescent="0.25">
      <c r="A24" s="12"/>
      <c r="B24" s="5"/>
      <c r="C24" s="12" t="str">
        <f>IF(ISBLANK(B24),"",VLOOKUP(B24,[1]!Tableau11[#Data],2,FALSE))</f>
        <v/>
      </c>
      <c r="D24" s="12"/>
      <c r="E24" s="4"/>
      <c r="F24" s="4"/>
    </row>
    <row r="25" spans="1:6" ht="30" customHeight="1" x14ac:dyDescent="0.25">
      <c r="A25" s="12"/>
      <c r="B25" s="5"/>
      <c r="C25" s="12" t="str">
        <f>IF(ISBLANK(B25),"",VLOOKUP(B25,[1]!Tableau11[#Data],2,FALSE))</f>
        <v/>
      </c>
      <c r="D25" s="12"/>
      <c r="E25" s="4"/>
      <c r="F25" s="4"/>
    </row>
    <row r="26" spans="1:6" ht="30" customHeight="1" x14ac:dyDescent="0.25">
      <c r="A26" s="12"/>
      <c r="B26" s="5"/>
      <c r="C26" s="12" t="str">
        <f>IF(ISBLANK(B26),"",VLOOKUP(B26,[1]!Tableau11[#Data],2,FALSE))</f>
        <v/>
      </c>
      <c r="D26" s="12"/>
      <c r="E26" s="4"/>
      <c r="F26" s="4"/>
    </row>
    <row r="27" spans="1:6" ht="30" customHeight="1" x14ac:dyDescent="0.25">
      <c r="A27" s="12"/>
      <c r="B27" s="5"/>
      <c r="C27" s="12" t="str">
        <f>IF(ISBLANK(B27),"",VLOOKUP(B27,[1]!Tableau11[#Data],2,FALSE))</f>
        <v/>
      </c>
      <c r="D27" s="12"/>
      <c r="E27" s="4"/>
      <c r="F27" s="4"/>
    </row>
    <row r="28" spans="1:6" ht="30" customHeight="1" x14ac:dyDescent="0.25">
      <c r="A28" s="12"/>
      <c r="B28" s="5"/>
      <c r="C28" s="12" t="str">
        <f>IF(ISBLANK(B28),"",VLOOKUP(B28,[1]!Tableau11[#Data],2,FALSE))</f>
        <v/>
      </c>
      <c r="D28" s="12"/>
      <c r="E28" s="4"/>
      <c r="F28" s="4"/>
    </row>
    <row r="29" spans="1:6" ht="30" customHeight="1" x14ac:dyDescent="0.25">
      <c r="A29" s="12"/>
      <c r="B29" s="5"/>
      <c r="C29" s="12"/>
      <c r="D29" s="12"/>
      <c r="E29" s="4"/>
      <c r="F29" s="4"/>
    </row>
    <row r="30" spans="1:6" ht="30" customHeight="1" x14ac:dyDescent="0.25">
      <c r="A30" s="12"/>
      <c r="B30" s="5"/>
      <c r="C30" s="12" t="str">
        <f>IF(ISBLANK(B30),"",VLOOKUP(B30,[1]!Tableau11[#Data],2,FALSE))</f>
        <v/>
      </c>
      <c r="D30" s="12"/>
      <c r="E30" s="4"/>
      <c r="F30" s="4"/>
    </row>
    <row r="31" spans="1:6" ht="30" customHeight="1" x14ac:dyDescent="0.25">
      <c r="A31" s="12"/>
      <c r="B31" s="5"/>
      <c r="C31" s="12" t="str">
        <f>IF(ISBLANK(B31),"",VLOOKUP(B31,[1]!Tableau11[#Data],2,FALSE))</f>
        <v/>
      </c>
      <c r="D31" s="12"/>
      <c r="E31" s="4"/>
      <c r="F31" s="4"/>
    </row>
    <row r="32" spans="1:6" ht="30" customHeight="1" x14ac:dyDescent="0.25">
      <c r="A32" s="12"/>
      <c r="B32" s="5"/>
      <c r="C32" s="12" t="str">
        <f>IF(ISBLANK(B32),"",VLOOKUP(B32,[1]!Tableau11[#Data],2,FALSE))</f>
        <v/>
      </c>
      <c r="D32" s="12"/>
      <c r="E32" s="4"/>
      <c r="F32" s="4"/>
    </row>
    <row r="33" spans="1:6" ht="30" customHeight="1" thickBot="1" x14ac:dyDescent="0.3">
      <c r="A33" s="4"/>
      <c r="B33" s="5"/>
      <c r="C33" s="12" t="str">
        <f>IF(ISBLANK(B33),"",VLOOKUP(B33,#REF!,2,FALSE))</f>
        <v/>
      </c>
      <c r="D33" s="4"/>
      <c r="E33" s="4"/>
      <c r="F33" s="4"/>
    </row>
    <row r="34" spans="1:6" ht="30" customHeight="1" thickBot="1" x14ac:dyDescent="0.3">
      <c r="A34" s="2"/>
      <c r="B34" s="1"/>
      <c r="C34" s="6" t="str">
        <f>IF(ISBLANK(B34),"",VLOOKUP(B34,#REF!,2,FALSE))</f>
        <v/>
      </c>
      <c r="D34" s="77" t="s">
        <v>17</v>
      </c>
      <c r="E34" s="79"/>
      <c r="F34" s="9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  <row r="41" spans="1:6" ht="30" customHeight="1" x14ac:dyDescent="0.25">
      <c r="A41" s="2"/>
      <c r="B41" s="1"/>
      <c r="C41" s="6" t="str">
        <f>IF(ISBLANK(B41),"",VLOOKUP(B41,#REF!,2,FALSE))</f>
        <v/>
      </c>
      <c r="D41" s="2"/>
      <c r="E41" s="2"/>
      <c r="F41" s="2"/>
    </row>
    <row r="42" spans="1:6" ht="30" customHeight="1" x14ac:dyDescent="0.25">
      <c r="A42" s="2"/>
      <c r="B42" s="1"/>
      <c r="C42" s="6" t="str">
        <f>IF(ISBLANK(B42),"",VLOOKUP(B42,#REF!,2,FALSE))</f>
        <v/>
      </c>
      <c r="D42" s="2"/>
      <c r="E42" s="2"/>
      <c r="F42" s="2"/>
    </row>
  </sheetData>
  <mergeCells count="3">
    <mergeCell ref="A1:F1"/>
    <mergeCell ref="A2:F2"/>
    <mergeCell ref="D34:E34"/>
  </mergeCells>
  <dataValidations count="2">
    <dataValidation type="list" allowBlank="1" showInputMessage="1" sqref="B6:B32">
      <formula1>Plomberie</formula1>
    </dataValidation>
    <dataValidation type="list" allowBlank="1" showInputMessage="1" showErrorMessage="1" sqref="B33:B42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view="pageLayout" topLeftCell="A25" zoomScale="90" zoomScaleNormal="100" zoomScalePageLayoutView="90" workbookViewId="0">
      <selection activeCell="C35" sqref="C35"/>
    </sheetView>
  </sheetViews>
  <sheetFormatPr baseColWidth="10" defaultRowHeight="15" x14ac:dyDescent="0.25"/>
  <cols>
    <col min="1" max="1" width="12.5703125" customWidth="1"/>
    <col min="2" max="2" width="45" customWidth="1"/>
    <col min="3" max="3" width="13.28515625" customWidth="1"/>
    <col min="4" max="4" width="13.85546875" customWidth="1"/>
    <col min="5" max="5" width="19.42578125" customWidth="1"/>
    <col min="6" max="6" width="20.42578125" customWidth="1"/>
  </cols>
  <sheetData>
    <row r="1" spans="1:6" ht="30" customHeight="1" thickBot="1" x14ac:dyDescent="0.3">
      <c r="A1" s="97" t="str">
        <f>'LOT 1 Démolition'!A1:F1</f>
        <v xml:space="preserve">Mettre le nom de ton client et l'adresse chantier </v>
      </c>
      <c r="B1" s="98"/>
      <c r="C1" s="98"/>
      <c r="D1" s="98"/>
      <c r="E1" s="98"/>
      <c r="F1" s="99"/>
    </row>
    <row r="2" spans="1:6" ht="24.95" customHeight="1" thickBot="1" x14ac:dyDescent="0.3">
      <c r="A2" s="80" t="s">
        <v>14</v>
      </c>
      <c r="B2" s="81"/>
      <c r="C2" s="81"/>
      <c r="D2" s="81"/>
      <c r="E2" s="81"/>
      <c r="F2" s="82"/>
    </row>
    <row r="3" spans="1:6" x14ac:dyDescent="0.25">
      <c r="A3" s="62"/>
      <c r="B3" s="25"/>
      <c r="C3" s="25"/>
      <c r="D3" s="25"/>
      <c r="E3" s="25"/>
      <c r="F3" s="63"/>
    </row>
    <row r="4" spans="1:6" ht="30" customHeight="1" x14ac:dyDescent="0.25">
      <c r="A4" s="64" t="s">
        <v>27</v>
      </c>
      <c r="B4" s="65" t="s">
        <v>1</v>
      </c>
      <c r="C4" s="65" t="s">
        <v>2</v>
      </c>
      <c r="D4" s="65" t="s">
        <v>3</v>
      </c>
      <c r="E4" s="66" t="s">
        <v>4</v>
      </c>
      <c r="F4" s="67" t="s">
        <v>5</v>
      </c>
    </row>
    <row r="5" spans="1:6" x14ac:dyDescent="0.25">
      <c r="A5" s="68"/>
      <c r="B5" s="68"/>
      <c r="C5" s="68"/>
      <c r="D5" s="68"/>
      <c r="E5" s="68"/>
      <c r="F5" s="68"/>
    </row>
    <row r="6" spans="1:6" ht="30" customHeight="1" x14ac:dyDescent="0.25">
      <c r="A6" s="70"/>
      <c r="B6" s="72"/>
      <c r="C6" s="70" t="str">
        <f>IF(ISBLANK(B6),"",VLOOKUP(B6,[1]!Tableau12[#Data],2,FALSE))</f>
        <v/>
      </c>
      <c r="D6" s="70"/>
      <c r="E6" s="71"/>
      <c r="F6" s="71"/>
    </row>
    <row r="7" spans="1:6" ht="30" customHeight="1" x14ac:dyDescent="0.25">
      <c r="A7" s="70"/>
      <c r="B7" s="72"/>
      <c r="C7" s="70" t="str">
        <f>IF(ISBLANK(B7),"",VLOOKUP(B7,[1]!Tableau12[#Data],2,FALSE))</f>
        <v/>
      </c>
      <c r="D7" s="70"/>
      <c r="E7" s="71"/>
      <c r="F7" s="71"/>
    </row>
    <row r="8" spans="1:6" ht="30" customHeight="1" x14ac:dyDescent="0.25">
      <c r="A8" s="70"/>
      <c r="B8" s="72"/>
      <c r="C8" s="70" t="str">
        <f>IF(ISBLANK(B8),"",VLOOKUP(B8,[1]!Tableau12[#Data],2,FALSE))</f>
        <v/>
      </c>
      <c r="D8" s="70"/>
      <c r="E8" s="71"/>
      <c r="F8" s="71"/>
    </row>
    <row r="9" spans="1:6" ht="30" customHeight="1" x14ac:dyDescent="0.25">
      <c r="A9" s="70"/>
      <c r="B9" s="72"/>
      <c r="C9" s="70" t="str">
        <f>IF(ISBLANK(B9),"",VLOOKUP(B9,[1]!Tableau12[#Data],2,FALSE))</f>
        <v/>
      </c>
      <c r="D9" s="70"/>
      <c r="E9" s="71"/>
      <c r="F9" s="71"/>
    </row>
    <row r="10" spans="1:6" ht="30" customHeight="1" x14ac:dyDescent="0.25">
      <c r="A10" s="70"/>
      <c r="B10" s="72"/>
      <c r="C10" s="70" t="str">
        <f>IF(ISBLANK(B10),"",VLOOKUP(B10,[1]!Tableau12[#Data],2,FALSE))</f>
        <v/>
      </c>
      <c r="D10" s="70"/>
      <c r="E10" s="71"/>
      <c r="F10" s="71"/>
    </row>
    <row r="11" spans="1:6" ht="30" customHeight="1" x14ac:dyDescent="0.25">
      <c r="A11" s="70"/>
      <c r="B11" s="72"/>
      <c r="C11" s="70" t="str">
        <f>IF(ISBLANK(B11),"",VLOOKUP(B11,[1]!Tableau12[#Data],2,FALSE))</f>
        <v/>
      </c>
      <c r="D11" s="70"/>
      <c r="E11" s="71"/>
      <c r="F11" s="71"/>
    </row>
    <row r="12" spans="1:6" ht="30" customHeight="1" x14ac:dyDescent="0.25">
      <c r="A12" s="70"/>
      <c r="B12" s="72"/>
      <c r="C12" s="70" t="str">
        <f>IF(ISBLANK(B12),"",VLOOKUP(B12,[1]!Tableau12[#Data],2,FALSE))</f>
        <v/>
      </c>
      <c r="D12" s="70"/>
      <c r="E12" s="71"/>
      <c r="F12" s="71"/>
    </row>
    <row r="13" spans="1:6" ht="30" customHeight="1" x14ac:dyDescent="0.25">
      <c r="A13" s="70"/>
      <c r="B13" s="72"/>
      <c r="C13" s="70" t="str">
        <f>IF(ISBLANK(B13),"",VLOOKUP(B13,[1]!Tableau12[#Data],2,FALSE))</f>
        <v/>
      </c>
      <c r="D13" s="70"/>
      <c r="E13" s="71"/>
      <c r="F13" s="71"/>
    </row>
    <row r="14" spans="1:6" ht="30" customHeight="1" x14ac:dyDescent="0.25">
      <c r="A14" s="70"/>
      <c r="B14" s="72"/>
      <c r="C14" s="70" t="str">
        <f>IF(ISBLANK(B14),"",VLOOKUP(B14,[1]!Tableau12[#Data],2,FALSE))</f>
        <v/>
      </c>
      <c r="D14" s="70"/>
      <c r="E14" s="71"/>
      <c r="F14" s="71"/>
    </row>
    <row r="15" spans="1:6" ht="30" customHeight="1" x14ac:dyDescent="0.25">
      <c r="A15" s="70"/>
      <c r="B15" s="72"/>
      <c r="C15" s="70" t="str">
        <f>IF(ISBLANK(B15),"",VLOOKUP(B15,[1]!Tableau12[#Data],2,FALSE))</f>
        <v/>
      </c>
      <c r="D15" s="70"/>
      <c r="E15" s="71"/>
      <c r="F15" s="71"/>
    </row>
    <row r="16" spans="1:6" ht="30" customHeight="1" x14ac:dyDescent="0.25">
      <c r="A16" s="70"/>
      <c r="B16" s="72"/>
      <c r="C16" s="70" t="str">
        <f>IF(ISBLANK(B16),"",VLOOKUP(B16,[1]!Tableau12[#Data],2,FALSE))</f>
        <v/>
      </c>
      <c r="D16" s="70"/>
      <c r="E16" s="71"/>
      <c r="F16" s="71"/>
    </row>
    <row r="17" spans="1:6" ht="30" customHeight="1" x14ac:dyDescent="0.25">
      <c r="A17" s="70"/>
      <c r="B17" s="72"/>
      <c r="C17" s="70" t="str">
        <f>IF(ISBLANK(B17),"",VLOOKUP(B17,[1]!Tableau12[#Data],2,FALSE))</f>
        <v/>
      </c>
      <c r="D17" s="70"/>
      <c r="E17" s="71"/>
      <c r="F17" s="71"/>
    </row>
    <row r="18" spans="1:6" ht="30" customHeight="1" x14ac:dyDescent="0.25">
      <c r="A18" s="70"/>
      <c r="B18" s="72"/>
      <c r="C18" s="70" t="str">
        <f>IF(ISBLANK(B18),"",VLOOKUP(B18,[1]!Tableau12[#Data],2,FALSE))</f>
        <v/>
      </c>
      <c r="D18" s="70"/>
      <c r="E18" s="71"/>
      <c r="F18" s="71"/>
    </row>
    <row r="19" spans="1:6" ht="30" customHeight="1" x14ac:dyDescent="0.25">
      <c r="A19" s="70"/>
      <c r="B19" s="72"/>
      <c r="C19" s="70" t="str">
        <f>IF(ISBLANK(B19),"",VLOOKUP(B19,[1]!Tableau12[#Data],2,FALSE))</f>
        <v/>
      </c>
      <c r="D19" s="70"/>
      <c r="E19" s="71"/>
      <c r="F19" s="71"/>
    </row>
    <row r="20" spans="1:6" ht="30" customHeight="1" x14ac:dyDescent="0.25">
      <c r="A20" s="70"/>
      <c r="B20" s="72"/>
      <c r="C20" s="70" t="str">
        <f>IF(ISBLANK(B20),"",VLOOKUP(B20,[1]!Tableau12[#Data],2,FALSE))</f>
        <v/>
      </c>
      <c r="D20" s="70"/>
      <c r="E20" s="71"/>
      <c r="F20" s="71"/>
    </row>
    <row r="21" spans="1:6" ht="30" customHeight="1" x14ac:dyDescent="0.25">
      <c r="A21" s="70"/>
      <c r="B21" s="72"/>
      <c r="C21" s="70" t="str">
        <f>IF(ISBLANK(B21),"",VLOOKUP(B21,[1]!Tableau12[#Data],2,FALSE))</f>
        <v/>
      </c>
      <c r="D21" s="70"/>
      <c r="E21" s="71"/>
      <c r="F21" s="71"/>
    </row>
    <row r="22" spans="1:6" ht="30" customHeight="1" x14ac:dyDescent="0.25">
      <c r="A22" s="70"/>
      <c r="B22" s="72"/>
      <c r="C22" s="70" t="str">
        <f>IF(ISBLANK(B22),"",VLOOKUP(B22,[1]!Tableau12[#Data],2,FALSE))</f>
        <v/>
      </c>
      <c r="D22" s="70"/>
      <c r="E22" s="71"/>
      <c r="F22" s="71"/>
    </row>
    <row r="23" spans="1:6" ht="30" customHeight="1" x14ac:dyDescent="0.25">
      <c r="A23" s="70"/>
      <c r="B23" s="72"/>
      <c r="C23" s="70" t="str">
        <f>IF(ISBLANK(B23),"",VLOOKUP(B23,[1]!Tableau12[#Data],2,FALSE))</f>
        <v/>
      </c>
      <c r="D23" s="70"/>
      <c r="E23" s="71"/>
      <c r="F23" s="71"/>
    </row>
    <row r="24" spans="1:6" ht="30" customHeight="1" x14ac:dyDescent="0.25">
      <c r="A24" s="70"/>
      <c r="B24" s="72"/>
      <c r="C24" s="70" t="str">
        <f>IF(ISBLANK(B24),"",VLOOKUP(B24,[1]!Tableau12[#Data],2,FALSE))</f>
        <v/>
      </c>
      <c r="D24" s="70"/>
      <c r="E24" s="71"/>
      <c r="F24" s="71"/>
    </row>
    <row r="25" spans="1:6" ht="30" customHeight="1" x14ac:dyDescent="0.25">
      <c r="A25" s="70"/>
      <c r="B25" s="72"/>
      <c r="C25" s="70" t="str">
        <f>IF(ISBLANK(B25),"",VLOOKUP(B25,[1]!Tableau12[#Data],2,FALSE))</f>
        <v/>
      </c>
      <c r="D25" s="70"/>
      <c r="E25" s="71"/>
      <c r="F25" s="71"/>
    </row>
    <row r="26" spans="1:6" ht="30" customHeight="1" x14ac:dyDescent="0.25">
      <c r="A26" s="70"/>
      <c r="B26" s="72"/>
      <c r="C26" s="70" t="str">
        <f>IF(ISBLANK(B26),"",VLOOKUP(B26,[1]!Tableau12[#Data],2,FALSE))</f>
        <v/>
      </c>
      <c r="D26" s="70"/>
      <c r="E26" s="71"/>
      <c r="F26" s="71"/>
    </row>
    <row r="27" spans="1:6" ht="30" customHeight="1" x14ac:dyDescent="0.25">
      <c r="A27" s="70"/>
      <c r="B27" s="72"/>
      <c r="C27" s="70" t="str">
        <f>IF(ISBLANK(B27),"",VLOOKUP(B27,[1]!Tableau12[#Data],2,FALSE))</f>
        <v/>
      </c>
      <c r="D27" s="70"/>
      <c r="E27" s="71"/>
      <c r="F27" s="71"/>
    </row>
    <row r="28" spans="1:6" ht="30" customHeight="1" x14ac:dyDescent="0.25">
      <c r="A28" s="70"/>
      <c r="B28" s="72"/>
      <c r="C28" s="70" t="str">
        <f>IF(ISBLANK(B28),"",VLOOKUP(B28,[1]!Tableau12[#Data],2,FALSE))</f>
        <v/>
      </c>
      <c r="D28" s="70"/>
      <c r="E28" s="71"/>
      <c r="F28" s="71"/>
    </row>
    <row r="29" spans="1:6" ht="30" customHeight="1" x14ac:dyDescent="0.25">
      <c r="A29" s="70"/>
      <c r="B29" s="72"/>
      <c r="C29" s="70" t="str">
        <f>IF(ISBLANK(B29),"",VLOOKUP(B29,[1]!Tableau12[#Data],2,FALSE))</f>
        <v/>
      </c>
      <c r="D29" s="70"/>
      <c r="E29" s="71"/>
      <c r="F29" s="71"/>
    </row>
    <row r="30" spans="1:6" ht="30" customHeight="1" x14ac:dyDescent="0.25">
      <c r="A30" s="70"/>
      <c r="B30" s="72"/>
      <c r="C30" s="70" t="str">
        <f>IF(ISBLANK(B30),"",VLOOKUP(B30,[1]!Tableau12[#Data],2,FALSE))</f>
        <v/>
      </c>
      <c r="D30" s="70"/>
      <c r="E30" s="71"/>
      <c r="F30" s="71"/>
    </row>
    <row r="31" spans="1:6" ht="30" customHeight="1" x14ac:dyDescent="0.25">
      <c r="A31" s="25"/>
      <c r="B31" s="26"/>
      <c r="C31" s="69" t="str">
        <f>IF(ISBLANK(B31),"",VLOOKUP(B31,#REF!,2,FALSE))</f>
        <v/>
      </c>
      <c r="D31" s="25"/>
      <c r="E31" s="25"/>
      <c r="F31" s="25"/>
    </row>
    <row r="32" spans="1:6" ht="30" customHeight="1" thickBot="1" x14ac:dyDescent="0.3">
      <c r="A32" s="73"/>
      <c r="B32" s="74"/>
      <c r="C32" s="75" t="str">
        <f>IF(ISBLANK(B32),"",VLOOKUP(B32,#REF!,2,FALSE))</f>
        <v/>
      </c>
      <c r="D32" s="95" t="s">
        <v>17</v>
      </c>
      <c r="E32" s="96"/>
      <c r="F32" s="76"/>
    </row>
    <row r="33" spans="1:6" ht="30" customHeight="1" x14ac:dyDescent="0.25">
      <c r="A33" s="2"/>
      <c r="B33" s="1"/>
      <c r="C33" s="6" t="str">
        <f>IF(ISBLANK(B33),"",VLOOKUP(B33,#REF!,2,FALSE))</f>
        <v/>
      </c>
      <c r="D33" s="2"/>
      <c r="E33" s="2"/>
      <c r="F33" s="2"/>
    </row>
    <row r="34" spans="1:6" ht="30" customHeight="1" x14ac:dyDescent="0.25">
      <c r="A34" s="2"/>
      <c r="B34" s="1"/>
      <c r="C34" s="6" t="str">
        <f>IF(ISBLANK(B34),"",VLOOKUP(B34,#REF!,2,FALSE))</f>
        <v/>
      </c>
      <c r="D34" s="2"/>
      <c r="E34" s="2"/>
      <c r="F34" s="2"/>
    </row>
    <row r="35" spans="1:6" ht="30" customHeight="1" x14ac:dyDescent="0.25">
      <c r="A35" s="2"/>
      <c r="B35" s="1"/>
      <c r="C35" s="6" t="str">
        <f>IF(ISBLANK(B35),"",VLOOKUP(B35,#REF!,2,FALSE))</f>
        <v/>
      </c>
      <c r="D35" s="2"/>
      <c r="E35" s="2"/>
      <c r="F35" s="2"/>
    </row>
    <row r="36" spans="1:6" ht="30" customHeight="1" x14ac:dyDescent="0.25">
      <c r="A36" s="2"/>
      <c r="B36" s="1"/>
      <c r="C36" s="6" t="str">
        <f>IF(ISBLANK(B36),"",VLOOKUP(B36,#REF!,2,FALSE))</f>
        <v/>
      </c>
      <c r="D36" s="2"/>
      <c r="E36" s="2"/>
      <c r="F36" s="2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</sheetData>
  <sheetProtection sheet="1" objects="1" scenarios="1"/>
  <mergeCells count="3">
    <mergeCell ref="A1:F1"/>
    <mergeCell ref="A2:F2"/>
    <mergeCell ref="D32:E32"/>
  </mergeCells>
  <dataValidations disablePrompts="1" count="2">
    <dataValidation type="list" allowBlank="1" showInputMessage="1" sqref="B6:B30">
      <formula1>Chauffage</formula1>
    </dataValidation>
    <dataValidation type="list" allowBlank="1" showInputMessage="1" showErrorMessage="1" sqref="B31:B40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view="pageLayout" topLeftCell="A31" zoomScale="90" zoomScaleNormal="100" zoomScalePageLayoutView="90" workbookViewId="0">
      <selection activeCell="C44" sqref="C44"/>
    </sheetView>
  </sheetViews>
  <sheetFormatPr baseColWidth="10" defaultRowHeight="15" x14ac:dyDescent="0.25"/>
  <cols>
    <col min="1" max="1" width="12.5703125" customWidth="1"/>
    <col min="2" max="2" width="45.28515625" customWidth="1"/>
    <col min="3" max="3" width="13.140625" customWidth="1"/>
    <col min="4" max="4" width="13.5703125" customWidth="1"/>
    <col min="5" max="5" width="19.42578125" customWidth="1"/>
    <col min="6" max="6" width="20.7109375" customWidth="1"/>
  </cols>
  <sheetData>
    <row r="1" spans="1:6" ht="30" customHeight="1" thickBot="1" x14ac:dyDescent="0.3">
      <c r="A1" s="92" t="str">
        <f>'LOT 1 Démolition'!A1:F1</f>
        <v xml:space="preserve">Mettre le nom de ton client et l'adresse chantier </v>
      </c>
      <c r="B1" s="93"/>
      <c r="C1" s="93"/>
      <c r="D1" s="93"/>
      <c r="E1" s="93"/>
      <c r="F1" s="94"/>
    </row>
    <row r="2" spans="1:6" ht="24.95" customHeight="1" thickBot="1" x14ac:dyDescent="0.3">
      <c r="A2" s="80" t="s">
        <v>15</v>
      </c>
      <c r="B2" s="81"/>
      <c r="C2" s="81"/>
      <c r="D2" s="81"/>
      <c r="E2" s="81"/>
      <c r="F2" s="82"/>
    </row>
    <row r="3" spans="1:6" x14ac:dyDescent="0.25">
      <c r="A3" s="62"/>
      <c r="B3" s="25"/>
      <c r="C3" s="25"/>
      <c r="D3" s="25"/>
      <c r="E3" s="25"/>
      <c r="F3" s="63"/>
    </row>
    <row r="4" spans="1:6" ht="30" customHeight="1" x14ac:dyDescent="0.25">
      <c r="A4" s="64" t="s">
        <v>27</v>
      </c>
      <c r="B4" s="65" t="s">
        <v>1</v>
      </c>
      <c r="C4" s="65" t="s">
        <v>2</v>
      </c>
      <c r="D4" s="65" t="s">
        <v>3</v>
      </c>
      <c r="E4" s="66" t="s">
        <v>4</v>
      </c>
      <c r="F4" s="67" t="s">
        <v>5</v>
      </c>
    </row>
    <row r="5" spans="1:6" x14ac:dyDescent="0.25">
      <c r="A5" s="68"/>
      <c r="B5" s="68"/>
      <c r="C5" s="68"/>
      <c r="D5" s="68"/>
      <c r="E5" s="68"/>
      <c r="F5" s="68"/>
    </row>
    <row r="6" spans="1:6" ht="30" customHeight="1" x14ac:dyDescent="0.25">
      <c r="A6" s="70"/>
      <c r="B6" s="72"/>
      <c r="C6" s="70" t="str">
        <f>IF(ISBLANK(B6),"",VLOOKUP(B6,[1]!Tableau13[#Data],2,FALSE))</f>
        <v/>
      </c>
      <c r="D6" s="70"/>
      <c r="E6" s="71"/>
      <c r="F6" s="71"/>
    </row>
    <row r="7" spans="1:6" ht="30" customHeight="1" x14ac:dyDescent="0.25">
      <c r="A7" s="70"/>
      <c r="B7" s="72"/>
      <c r="C7" s="70" t="str">
        <f>IF(ISBLANK(B7),"",VLOOKUP(B7,[1]!Tableau13[#Data],2,FALSE))</f>
        <v/>
      </c>
      <c r="D7" s="70"/>
      <c r="E7" s="71"/>
      <c r="F7" s="71"/>
    </row>
    <row r="8" spans="1:6" ht="30" customHeight="1" x14ac:dyDescent="0.25">
      <c r="A8" s="70"/>
      <c r="B8" s="72"/>
      <c r="C8" s="70" t="str">
        <f>IF(ISBLANK(B8),"",VLOOKUP(B8,[1]!Tableau13[#Data],2,FALSE))</f>
        <v/>
      </c>
      <c r="D8" s="70"/>
      <c r="E8" s="71"/>
      <c r="F8" s="71"/>
    </row>
    <row r="9" spans="1:6" ht="30" customHeight="1" x14ac:dyDescent="0.25">
      <c r="A9" s="70"/>
      <c r="B9" s="72"/>
      <c r="C9" s="70" t="str">
        <f>IF(ISBLANK(B9),"",VLOOKUP(B9,[1]!Tableau13[#Data],2,FALSE))</f>
        <v/>
      </c>
      <c r="D9" s="70"/>
      <c r="E9" s="71"/>
      <c r="F9" s="71"/>
    </row>
    <row r="10" spans="1:6" ht="30" customHeight="1" x14ac:dyDescent="0.25">
      <c r="A10" s="70"/>
      <c r="B10" s="72"/>
      <c r="C10" s="70" t="str">
        <f>IF(ISBLANK(B10),"",VLOOKUP(B10,[1]!Tableau13[#Data],2,FALSE))</f>
        <v/>
      </c>
      <c r="D10" s="70"/>
      <c r="E10" s="71"/>
      <c r="F10" s="71"/>
    </row>
    <row r="11" spans="1:6" ht="30" customHeight="1" x14ac:dyDescent="0.25">
      <c r="A11" s="70"/>
      <c r="B11" s="72"/>
      <c r="C11" s="70" t="str">
        <f>IF(ISBLANK(B11),"",VLOOKUP(B11,[1]!Tableau13[#Data],2,FALSE))</f>
        <v/>
      </c>
      <c r="D11" s="70"/>
      <c r="E11" s="71"/>
      <c r="F11" s="71"/>
    </row>
    <row r="12" spans="1:6" ht="30" customHeight="1" x14ac:dyDescent="0.25">
      <c r="A12" s="70"/>
      <c r="B12" s="72"/>
      <c r="C12" s="70" t="str">
        <f>IF(ISBLANK(B12),"",VLOOKUP(B12,[1]!Tableau13[#Data],2,FALSE))</f>
        <v/>
      </c>
      <c r="D12" s="70"/>
      <c r="E12" s="71"/>
      <c r="F12" s="71"/>
    </row>
    <row r="13" spans="1:6" ht="30" customHeight="1" x14ac:dyDescent="0.25">
      <c r="A13" s="70"/>
      <c r="B13" s="72"/>
      <c r="C13" s="70" t="str">
        <f>IF(ISBLANK(B13),"",VLOOKUP(B13,[1]!Tableau13[#Data],2,FALSE))</f>
        <v/>
      </c>
      <c r="D13" s="70"/>
      <c r="E13" s="71"/>
      <c r="F13" s="71"/>
    </row>
    <row r="14" spans="1:6" ht="30" customHeight="1" x14ac:dyDescent="0.25">
      <c r="A14" s="70"/>
      <c r="B14" s="72"/>
      <c r="C14" s="70" t="str">
        <f>IF(ISBLANK(B14),"",VLOOKUP(B14,[1]!Tableau13[#Data],2,FALSE))</f>
        <v/>
      </c>
      <c r="D14" s="70"/>
      <c r="E14" s="71"/>
      <c r="F14" s="71"/>
    </row>
    <row r="15" spans="1:6" ht="30" customHeight="1" x14ac:dyDescent="0.25">
      <c r="A15" s="70"/>
      <c r="B15" s="72"/>
      <c r="C15" s="70" t="str">
        <f>IF(ISBLANK(B15),"",VLOOKUP(B15,[1]!Tableau13[#Data],2,FALSE))</f>
        <v/>
      </c>
      <c r="D15" s="70"/>
      <c r="E15" s="71"/>
      <c r="F15" s="71"/>
    </row>
    <row r="16" spans="1:6" ht="30" customHeight="1" x14ac:dyDescent="0.25">
      <c r="A16" s="70"/>
      <c r="B16" s="72"/>
      <c r="C16" s="70" t="str">
        <f>IF(ISBLANK(B16),"",VLOOKUP(B16,[1]!Tableau13[#Data],2,FALSE))</f>
        <v/>
      </c>
      <c r="D16" s="70"/>
      <c r="E16" s="71"/>
      <c r="F16" s="71"/>
    </row>
    <row r="17" spans="1:6" ht="30" customHeight="1" x14ac:dyDescent="0.25">
      <c r="A17" s="70"/>
      <c r="B17" s="72"/>
      <c r="C17" s="70" t="str">
        <f>IF(ISBLANK(B17),"",VLOOKUP(B17,[1]!Tableau13[#Data],2,FALSE))</f>
        <v/>
      </c>
      <c r="D17" s="70"/>
      <c r="E17" s="71"/>
      <c r="F17" s="71"/>
    </row>
    <row r="18" spans="1:6" ht="30" customHeight="1" x14ac:dyDescent="0.25">
      <c r="A18" s="70"/>
      <c r="B18" s="72"/>
      <c r="C18" s="70" t="str">
        <f>IF(ISBLANK(B18),"",VLOOKUP(B18,[1]!Tableau13[#Data],2,FALSE))</f>
        <v/>
      </c>
      <c r="D18" s="70"/>
      <c r="E18" s="71"/>
      <c r="F18" s="71"/>
    </row>
    <row r="19" spans="1:6" ht="30" customHeight="1" x14ac:dyDescent="0.25">
      <c r="A19" s="70"/>
      <c r="B19" s="72"/>
      <c r="C19" s="70" t="str">
        <f>IF(ISBLANK(B19),"",VLOOKUP(B19,[1]!Tableau13[#Data],2,FALSE))</f>
        <v/>
      </c>
      <c r="D19" s="70"/>
      <c r="E19" s="71"/>
      <c r="F19" s="71"/>
    </row>
    <row r="20" spans="1:6" ht="30" customHeight="1" x14ac:dyDescent="0.25">
      <c r="A20" s="70"/>
      <c r="B20" s="72"/>
      <c r="C20" s="70" t="str">
        <f>IF(ISBLANK(B20),"",VLOOKUP(B20,[1]!Tableau13[#Data],2,FALSE))</f>
        <v/>
      </c>
      <c r="D20" s="70"/>
      <c r="E20" s="71"/>
      <c r="F20" s="71"/>
    </row>
    <row r="21" spans="1:6" ht="30" customHeight="1" x14ac:dyDescent="0.25">
      <c r="A21" s="70"/>
      <c r="B21" s="72"/>
      <c r="C21" s="70" t="str">
        <f>IF(ISBLANK(B21),"",VLOOKUP(B21,[1]!Tableau13[#Data],2,FALSE))</f>
        <v/>
      </c>
      <c r="D21" s="70"/>
      <c r="E21" s="71"/>
      <c r="F21" s="71"/>
    </row>
    <row r="22" spans="1:6" ht="30" customHeight="1" x14ac:dyDescent="0.25">
      <c r="A22" s="70"/>
      <c r="B22" s="72"/>
      <c r="C22" s="70" t="str">
        <f>IF(ISBLANK(B22),"",VLOOKUP(B22,[1]!Tableau13[#Data],2,FALSE))</f>
        <v/>
      </c>
      <c r="D22" s="70"/>
      <c r="E22" s="71"/>
      <c r="F22" s="71"/>
    </row>
    <row r="23" spans="1:6" ht="30" customHeight="1" x14ac:dyDescent="0.25">
      <c r="A23" s="70"/>
      <c r="B23" s="72"/>
      <c r="C23" s="70" t="str">
        <f>IF(ISBLANK(B23),"",VLOOKUP(B23,[1]!Tableau13[#Data],2,FALSE))</f>
        <v/>
      </c>
      <c r="D23" s="70"/>
      <c r="E23" s="71"/>
      <c r="F23" s="71"/>
    </row>
    <row r="24" spans="1:6" ht="30" customHeight="1" x14ac:dyDescent="0.25">
      <c r="A24" s="70"/>
      <c r="B24" s="72"/>
      <c r="C24" s="70" t="str">
        <f>IF(ISBLANK(B24),"",VLOOKUP(B24,[1]!Tableau13[#Data],2,FALSE))</f>
        <v/>
      </c>
      <c r="D24" s="70"/>
      <c r="E24" s="71"/>
      <c r="F24" s="71"/>
    </row>
    <row r="25" spans="1:6" ht="30" customHeight="1" x14ac:dyDescent="0.25">
      <c r="A25" s="70"/>
      <c r="B25" s="72"/>
      <c r="C25" s="70" t="str">
        <f>IF(ISBLANK(B25),"",VLOOKUP(B25,[1]!Tableau13[#Data],2,FALSE))</f>
        <v/>
      </c>
      <c r="D25" s="70"/>
      <c r="E25" s="71"/>
      <c r="F25" s="71"/>
    </row>
    <row r="26" spans="1:6" ht="30" customHeight="1" x14ac:dyDescent="0.25">
      <c r="A26" s="70"/>
      <c r="B26" s="72"/>
      <c r="C26" s="70" t="str">
        <f>IF(ISBLANK(B26),"",VLOOKUP(B26,[1]!Tableau13[#Data],2,FALSE))</f>
        <v/>
      </c>
      <c r="D26" s="70"/>
      <c r="E26" s="71"/>
      <c r="F26" s="71"/>
    </row>
    <row r="27" spans="1:6" ht="30" customHeight="1" x14ac:dyDescent="0.25">
      <c r="A27" s="70"/>
      <c r="B27" s="72"/>
      <c r="C27" s="70" t="str">
        <f>IF(ISBLANK(B27),"",VLOOKUP(B27,[1]!Tableau13[#Data],2,FALSE))</f>
        <v/>
      </c>
      <c r="D27" s="70"/>
      <c r="E27" s="71"/>
      <c r="F27" s="71"/>
    </row>
    <row r="28" spans="1:6" ht="30" customHeight="1" x14ac:dyDescent="0.25">
      <c r="A28" s="70"/>
      <c r="B28" s="72"/>
      <c r="C28" s="70" t="str">
        <f>IF(ISBLANK(B28),"",VLOOKUP(B28,[1]!Tableau13[#Data],2,FALSE))</f>
        <v/>
      </c>
      <c r="D28" s="70"/>
      <c r="E28" s="71"/>
      <c r="F28" s="71"/>
    </row>
    <row r="29" spans="1:6" ht="30" customHeight="1" x14ac:dyDescent="0.25">
      <c r="A29" s="70"/>
      <c r="B29" s="72"/>
      <c r="C29" s="70"/>
      <c r="D29" s="70"/>
      <c r="E29" s="71"/>
      <c r="F29" s="71"/>
    </row>
    <row r="30" spans="1:6" ht="30" customHeight="1" x14ac:dyDescent="0.25">
      <c r="A30" s="70"/>
      <c r="B30" s="72"/>
      <c r="C30" s="70"/>
      <c r="D30" s="70"/>
      <c r="E30" s="71"/>
      <c r="F30" s="71"/>
    </row>
    <row r="31" spans="1:6" ht="30" customHeight="1" x14ac:dyDescent="0.25">
      <c r="A31" s="70"/>
      <c r="B31" s="72"/>
      <c r="C31" s="70"/>
      <c r="D31" s="70"/>
      <c r="E31" s="71"/>
      <c r="F31" s="71"/>
    </row>
    <row r="32" spans="1:6" ht="30" customHeight="1" x14ac:dyDescent="0.25">
      <c r="A32" s="70"/>
      <c r="B32" s="72"/>
      <c r="C32" s="70"/>
      <c r="D32" s="70"/>
      <c r="E32" s="71"/>
      <c r="F32" s="71"/>
    </row>
    <row r="33" spans="1:6" ht="30" customHeight="1" x14ac:dyDescent="0.25">
      <c r="A33" s="70"/>
      <c r="B33" s="72"/>
      <c r="C33" s="70" t="str">
        <f>IF(ISBLANK(B33),"",VLOOKUP(B33,[1]!Tableau13[#Data],2,FALSE))</f>
        <v/>
      </c>
      <c r="D33" s="70"/>
      <c r="E33" s="71"/>
      <c r="F33" s="71"/>
    </row>
    <row r="34" spans="1:6" ht="30" customHeight="1" x14ac:dyDescent="0.25">
      <c r="A34" s="70"/>
      <c r="B34" s="72"/>
      <c r="C34" s="70" t="str">
        <f>IF(ISBLANK(B34),"",VLOOKUP(B34,[1]!Tableau13[#Data],2,FALSE))</f>
        <v/>
      </c>
      <c r="D34" s="70"/>
      <c r="E34" s="71"/>
      <c r="F34" s="71"/>
    </row>
    <row r="35" spans="1:6" ht="30" customHeight="1" x14ac:dyDescent="0.25">
      <c r="A35" s="25"/>
      <c r="B35" s="26"/>
      <c r="C35" s="69" t="str">
        <f>IF(ISBLANK(B35),"",VLOOKUP(B35,#REF!,2,FALSE))</f>
        <v/>
      </c>
      <c r="D35" s="25"/>
      <c r="E35" s="25"/>
      <c r="F35" s="25"/>
    </row>
    <row r="36" spans="1:6" ht="30" customHeight="1" thickBot="1" x14ac:dyDescent="0.3">
      <c r="A36" s="73"/>
      <c r="B36" s="74"/>
      <c r="C36" s="75" t="str">
        <f>IF(ISBLANK(B36),"",VLOOKUP(B36,#REF!,2,FALSE))</f>
        <v/>
      </c>
      <c r="D36" s="95" t="s">
        <v>17</v>
      </c>
      <c r="E36" s="96"/>
      <c r="F36" s="76"/>
    </row>
    <row r="37" spans="1:6" ht="30" customHeight="1" x14ac:dyDescent="0.25">
      <c r="A37" s="2"/>
      <c r="B37" s="1"/>
      <c r="C37" s="6" t="str">
        <f>IF(ISBLANK(B37),"",VLOOKUP(B37,#REF!,2,FALSE))</f>
        <v/>
      </c>
      <c r="D37" s="2"/>
      <c r="E37" s="2"/>
      <c r="F37" s="2"/>
    </row>
    <row r="38" spans="1:6" ht="30" customHeight="1" x14ac:dyDescent="0.25">
      <c r="A38" s="2"/>
      <c r="B38" s="1"/>
      <c r="C38" s="6" t="str">
        <f>IF(ISBLANK(B38),"",VLOOKUP(B38,#REF!,2,FALSE))</f>
        <v/>
      </c>
      <c r="D38" s="2"/>
      <c r="E38" s="2"/>
      <c r="F38" s="2"/>
    </row>
    <row r="39" spans="1:6" ht="30" customHeight="1" x14ac:dyDescent="0.25">
      <c r="A39" s="2"/>
      <c r="B39" s="1"/>
      <c r="C39" s="6" t="str">
        <f>IF(ISBLANK(B39),"",VLOOKUP(B39,#REF!,2,FALSE))</f>
        <v/>
      </c>
      <c r="D39" s="2"/>
      <c r="E39" s="2"/>
      <c r="F39" s="2"/>
    </row>
    <row r="40" spans="1:6" ht="30" customHeight="1" x14ac:dyDescent="0.25">
      <c r="A40" s="2"/>
      <c r="B40" s="1"/>
      <c r="C40" s="6" t="str">
        <f>IF(ISBLANK(B40),"",VLOOKUP(B40,#REF!,2,FALSE))</f>
        <v/>
      </c>
      <c r="D40" s="2"/>
      <c r="E40" s="2"/>
      <c r="F40" s="2"/>
    </row>
    <row r="41" spans="1:6" ht="30" customHeight="1" x14ac:dyDescent="0.25">
      <c r="A41" s="2"/>
      <c r="B41" s="1"/>
      <c r="C41" s="6" t="str">
        <f>IF(ISBLANK(B41),"",VLOOKUP(B41,#REF!,2,FALSE))</f>
        <v/>
      </c>
      <c r="D41" s="2"/>
      <c r="E41" s="2"/>
      <c r="F41" s="2"/>
    </row>
    <row r="42" spans="1:6" ht="30" customHeight="1" x14ac:dyDescent="0.25">
      <c r="A42" s="2"/>
      <c r="B42" s="1"/>
      <c r="C42" s="6" t="str">
        <f>IF(ISBLANK(B42),"",VLOOKUP(B42,#REF!,2,FALSE))</f>
        <v/>
      </c>
      <c r="D42" s="2"/>
      <c r="E42" s="2"/>
      <c r="F42" s="2"/>
    </row>
    <row r="43" spans="1:6" ht="30" customHeight="1" x14ac:dyDescent="0.25">
      <c r="A43" s="2"/>
      <c r="B43" s="1"/>
      <c r="C43" s="6" t="str">
        <f>IF(ISBLANK(B43),"",VLOOKUP(B43,#REF!,2,FALSE))</f>
        <v/>
      </c>
      <c r="D43" s="2"/>
      <c r="E43" s="2"/>
      <c r="F43" s="2"/>
    </row>
    <row r="44" spans="1:6" ht="30" customHeight="1" x14ac:dyDescent="0.25">
      <c r="A44" s="2"/>
      <c r="B44" s="1"/>
      <c r="C44" s="6" t="str">
        <f>IF(ISBLANK(B44),"",VLOOKUP(B44,#REF!,2,FALSE))</f>
        <v/>
      </c>
      <c r="D44" s="2"/>
      <c r="E44" s="2"/>
      <c r="F44" s="2"/>
    </row>
  </sheetData>
  <mergeCells count="3">
    <mergeCell ref="A1:F1"/>
    <mergeCell ref="A2:F2"/>
    <mergeCell ref="D36:E36"/>
  </mergeCells>
  <dataValidations disablePrompts="1" count="2">
    <dataValidation type="list" allowBlank="1" showInputMessage="1" sqref="B6:B34">
      <formula1>Peintures</formula1>
    </dataValidation>
    <dataValidation type="list" allowBlank="1" showInputMessage="1" showErrorMessage="1" sqref="B35:B44">
      <formula1>#REF!</formula1>
    </dataValidation>
  </dataValidations>
  <pageMargins left="0.7" right="0.7" top="0.75" bottom="0.75" header="0.3" footer="0.3"/>
  <pageSetup paperSize="9" scale="71" orientation="portrait" horizontalDpi="1200" verticalDpi="1200" r:id="rId1"/>
  <headerFooter>
    <oddHeader>&amp;CDESCRIPTIF QUANTITATIF ESTIMATIF</oddHeader>
    <oddFooter xml:space="preserve">&amp;C&amp;D
</oddFooter>
  </headerFooter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AA45"/>
  <sheetViews>
    <sheetView topLeftCell="A37" workbookViewId="0">
      <selection activeCell="C35" sqref="C35"/>
    </sheetView>
  </sheetViews>
  <sheetFormatPr baseColWidth="10" defaultRowHeight="15" x14ac:dyDescent="0.25"/>
  <cols>
    <col min="2" max="2" width="39.7109375" customWidth="1"/>
  </cols>
  <sheetData>
    <row r="3" spans="2:5" x14ac:dyDescent="0.25">
      <c r="B3" s="20" t="s">
        <v>18</v>
      </c>
      <c r="D3" s="21">
        <v>1</v>
      </c>
      <c r="E3" t="s">
        <v>19</v>
      </c>
    </row>
    <row r="5" spans="2:5" x14ac:dyDescent="0.25">
      <c r="D5" s="21">
        <v>2</v>
      </c>
      <c r="E5" t="s">
        <v>20</v>
      </c>
    </row>
    <row r="25" spans="17:17" x14ac:dyDescent="0.25">
      <c r="Q25" t="s">
        <v>23</v>
      </c>
    </row>
    <row r="40" spans="4:27" x14ac:dyDescent="0.25">
      <c r="E40" t="s">
        <v>21</v>
      </c>
      <c r="J40" t="s">
        <v>22</v>
      </c>
      <c r="AA40" t="s">
        <v>24</v>
      </c>
    </row>
    <row r="43" spans="4:27" x14ac:dyDescent="0.25">
      <c r="D43" s="21">
        <v>3</v>
      </c>
      <c r="E43" t="s">
        <v>25</v>
      </c>
    </row>
    <row r="45" spans="4:27" x14ac:dyDescent="0.25">
      <c r="D45" s="21">
        <v>4</v>
      </c>
      <c r="E45" t="s">
        <v>26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DE2AF68A9264469693B43586066EAB" ma:contentTypeVersion="0" ma:contentTypeDescription="Crée un document." ma:contentTypeScope="" ma:versionID="4052095bcef54c7726d464ea2dca4b7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34510b9bce7b2559069b198cd693d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9F6038-F7F2-4C31-8331-91DAFF4C1F7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4B6C25C-F8D6-4DA8-80E0-6FB4412870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1C25F7-9522-4455-BB5D-7606FC5018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LOT 1 Démolition</vt:lpstr>
      <vt:lpstr>LOT 2 Terassement VRD</vt:lpstr>
      <vt:lpstr>LOT 3 Maçonnerie</vt:lpstr>
      <vt:lpstr>LOT 4 Charp. Couv. Zing</vt:lpstr>
      <vt:lpstr>LOT 5 Menuiseries ext</vt:lpstr>
      <vt:lpstr>LOT 6 Plâtrerie Isol.</vt:lpstr>
      <vt:lpstr>LOT 7 Menuiseries int.</vt:lpstr>
      <vt:lpstr>LOT 8 Sol Carrelage </vt:lpstr>
      <vt:lpstr>LOT 9 Electricité</vt:lpstr>
      <vt:lpstr>LOT 10 Plomberie</vt:lpstr>
      <vt:lpstr>LOT 11 Chauffage</vt:lpstr>
      <vt:lpstr>LOT 12 Peintures</vt:lpstr>
      <vt:lpstr>Notice explicative Excel</vt:lpstr>
      <vt:lpstr>'LOT 1 Démolition'!Zone_d_impression</vt:lpstr>
      <vt:lpstr>'LOT 10 Plomberie'!Zone_d_impression</vt:lpstr>
      <vt:lpstr>'LOT 11 Chauffage'!Zone_d_impression</vt:lpstr>
      <vt:lpstr>'LOT 12 Peintures'!Zone_d_impression</vt:lpstr>
      <vt:lpstr>'LOT 2 Terassement VRD'!Zone_d_impression</vt:lpstr>
      <vt:lpstr>'LOT 3 Maçonnerie'!Zone_d_impression</vt:lpstr>
      <vt:lpstr>'LOT 4 Charp. Couv. Zing'!Zone_d_impression</vt:lpstr>
      <vt:lpstr>'LOT 5 Menuiseries ext'!Zone_d_impression</vt:lpstr>
      <vt:lpstr>'LOT 6 Plâtrerie Isol.'!Zone_d_impression</vt:lpstr>
      <vt:lpstr>'LOT 7 Menuiseries int.'!Zone_d_impression</vt:lpstr>
      <vt:lpstr>'LOT 8 Sol Carrelage '!Zone_d_impression</vt:lpstr>
      <vt:lpstr>'LOT 9 Electricité'!Zone_d_impression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LEGRAND Valentin</dc:creator>
  <cp:lastModifiedBy>LEGRAND Valentin</cp:lastModifiedBy>
  <cp:lastPrinted>2020-03-19T16:51:40Z</cp:lastPrinted>
  <dcterms:created xsi:type="dcterms:W3CDTF">2020-03-19T13:22:10Z</dcterms:created>
  <dcterms:modified xsi:type="dcterms:W3CDTF">2020-04-09T17:33:59Z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0x0101003EDE2AF68A9264469693B43586066EAB</vt:lpwstr>
  </property>
</Properties>
</file>