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cBookPro/Desktop/"/>
    </mc:Choice>
  </mc:AlternateContent>
  <xr:revisionPtr revIDLastSave="0" documentId="13_ncr:1_{C925D8D8-0955-9144-9F38-CE4CB4FD2D5B}" xr6:coauthVersionLast="45" xr6:coauthVersionMax="45" xr10:uidLastSave="{00000000-0000-0000-0000-000000000000}"/>
  <bookViews>
    <workbookView xWindow="0" yWindow="460" windowWidth="33600" windowHeight="18940" xr2:uid="{9E22FE27-F070-584C-AA65-E96CA1D45291}"/>
  </bookViews>
  <sheets>
    <sheet name="Régulation brancardage" sheetId="1" r:id="rId1"/>
    <sheet name="Configuration" sheetId="2" r:id="rId2"/>
  </sheets>
  <definedNames>
    <definedName name="_xlnm._FilterDatabase" localSheetId="1" hidden="1">Configuration!$B$2:$E$2</definedName>
    <definedName name="_xlnm._FilterDatabase" localSheetId="0" hidden="1">'Régulation brancardage'!$A$8:$M$8</definedName>
  </definedName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1" i="1" l="1"/>
  <c r="B101" i="1" s="1"/>
  <c r="M101" i="1"/>
  <c r="A102" i="1"/>
  <c r="B102" i="1"/>
  <c r="M102" i="1"/>
  <c r="A103" i="1"/>
  <c r="B103" i="1"/>
  <c r="M103" i="1"/>
  <c r="A104" i="1"/>
  <c r="B104" i="1"/>
  <c r="M104" i="1"/>
  <c r="A105" i="1"/>
  <c r="B105" i="1"/>
  <c r="M105" i="1"/>
  <c r="A106" i="1"/>
  <c r="B106" i="1" s="1"/>
  <c r="M106" i="1"/>
  <c r="A107" i="1"/>
  <c r="B107" i="1" s="1"/>
  <c r="M107" i="1"/>
  <c r="A108" i="1"/>
  <c r="B108" i="1"/>
  <c r="M108" i="1"/>
  <c r="A109" i="1"/>
  <c r="B109" i="1" s="1"/>
  <c r="M109" i="1"/>
  <c r="A110" i="1"/>
  <c r="B110" i="1"/>
  <c r="M110" i="1"/>
  <c r="A111" i="1"/>
  <c r="B111" i="1"/>
  <c r="M111" i="1"/>
  <c r="A112" i="1"/>
  <c r="B112" i="1"/>
  <c r="M112" i="1"/>
  <c r="A113" i="1"/>
  <c r="B113" i="1"/>
  <c r="M113" i="1"/>
  <c r="A114" i="1"/>
  <c r="B114" i="1" s="1"/>
  <c r="M114" i="1"/>
  <c r="A115" i="1"/>
  <c r="B115" i="1" s="1"/>
  <c r="M115" i="1"/>
  <c r="A116" i="1"/>
  <c r="B116" i="1"/>
  <c r="M116" i="1"/>
  <c r="A117" i="1"/>
  <c r="B117" i="1" s="1"/>
  <c r="M117" i="1"/>
  <c r="A118" i="1"/>
  <c r="B118" i="1"/>
  <c r="M118" i="1"/>
  <c r="A119" i="1"/>
  <c r="B119" i="1"/>
  <c r="M119" i="1"/>
  <c r="A120" i="1"/>
  <c r="B120" i="1"/>
  <c r="M120" i="1"/>
  <c r="A121" i="1"/>
  <c r="B121" i="1"/>
  <c r="M121" i="1"/>
  <c r="A122" i="1"/>
  <c r="B122" i="1" s="1"/>
  <c r="M122" i="1"/>
  <c r="A123" i="1"/>
  <c r="B123" i="1" s="1"/>
  <c r="M123" i="1"/>
  <c r="A124" i="1"/>
  <c r="B124" i="1"/>
  <c r="M124" i="1"/>
  <c r="A125" i="1"/>
  <c r="B125" i="1" s="1"/>
  <c r="M125" i="1"/>
  <c r="A126" i="1"/>
  <c r="B126" i="1"/>
  <c r="M126" i="1"/>
  <c r="A9" i="1" l="1"/>
  <c r="A12" i="1" l="1"/>
  <c r="B12" i="1" s="1"/>
  <c r="M12" i="1"/>
  <c r="A13" i="1"/>
  <c r="B13" i="1" s="1"/>
  <c r="M13" i="1"/>
  <c r="A14" i="1"/>
  <c r="B14" i="1" s="1"/>
  <c r="M14" i="1"/>
  <c r="A15" i="1"/>
  <c r="B15" i="1" s="1"/>
  <c r="M15" i="1"/>
  <c r="A16" i="1"/>
  <c r="B16" i="1" s="1"/>
  <c r="M16" i="1"/>
  <c r="A17" i="1"/>
  <c r="B17" i="1" s="1"/>
  <c r="M17" i="1"/>
  <c r="A18" i="1"/>
  <c r="B18" i="1" s="1"/>
  <c r="M18" i="1"/>
  <c r="A19" i="1"/>
  <c r="B19" i="1" s="1"/>
  <c r="M19" i="1"/>
  <c r="A20" i="1"/>
  <c r="B20" i="1" s="1"/>
  <c r="M20" i="1"/>
  <c r="A10" i="1" l="1"/>
  <c r="B10" i="1" s="1"/>
  <c r="A11" i="1"/>
  <c r="B11" i="1" s="1"/>
  <c r="A21" i="1"/>
  <c r="B21" i="1" s="1"/>
  <c r="A22" i="1"/>
  <c r="B22" i="1" s="1"/>
  <c r="M10" i="1"/>
  <c r="M11" i="1"/>
  <c r="M9" i="1"/>
  <c r="M21" i="1"/>
  <c r="M22" i="1"/>
  <c r="A23" i="1"/>
  <c r="B23" i="1" s="1"/>
  <c r="M23" i="1"/>
  <c r="A24" i="1"/>
  <c r="B24" i="1" s="1"/>
  <c r="M24" i="1"/>
  <c r="A25" i="1"/>
  <c r="B25" i="1" s="1"/>
  <c r="M25" i="1"/>
  <c r="A26" i="1"/>
  <c r="B26" i="1" s="1"/>
  <c r="M26" i="1"/>
  <c r="A27" i="1"/>
  <c r="B27" i="1" s="1"/>
  <c r="M27" i="1"/>
  <c r="A28" i="1"/>
  <c r="B28" i="1" s="1"/>
  <c r="M28" i="1"/>
  <c r="A29" i="1"/>
  <c r="B29" i="1" s="1"/>
  <c r="M29" i="1"/>
  <c r="A30" i="1"/>
  <c r="B30" i="1" s="1"/>
  <c r="M30" i="1"/>
  <c r="A31" i="1"/>
  <c r="B31" i="1" s="1"/>
  <c r="M31" i="1"/>
  <c r="A32" i="1"/>
  <c r="B32" i="1" s="1"/>
  <c r="M32" i="1"/>
  <c r="A33" i="1"/>
  <c r="B33" i="1" s="1"/>
  <c r="M33" i="1"/>
  <c r="A34" i="1"/>
  <c r="B34" i="1" s="1"/>
  <c r="M34" i="1"/>
  <c r="A35" i="1"/>
  <c r="B35" i="1" s="1"/>
  <c r="M35" i="1"/>
  <c r="A36" i="1"/>
  <c r="B36" i="1" s="1"/>
  <c r="M36" i="1"/>
  <c r="A37" i="1"/>
  <c r="B37" i="1" s="1"/>
  <c r="M37" i="1"/>
  <c r="A38" i="1"/>
  <c r="B38" i="1" s="1"/>
  <c r="M38" i="1"/>
  <c r="A39" i="1"/>
  <c r="B39" i="1" s="1"/>
  <c r="M39" i="1"/>
  <c r="A40" i="1"/>
  <c r="B40" i="1" s="1"/>
  <c r="M40" i="1"/>
  <c r="A41" i="1"/>
  <c r="B41" i="1" s="1"/>
  <c r="M41" i="1"/>
  <c r="A42" i="1"/>
  <c r="B42" i="1" s="1"/>
  <c r="M42" i="1"/>
  <c r="A43" i="1"/>
  <c r="B43" i="1" s="1"/>
  <c r="M43" i="1"/>
  <c r="A44" i="1"/>
  <c r="B44" i="1" s="1"/>
  <c r="M44" i="1"/>
  <c r="A45" i="1"/>
  <c r="B45" i="1" s="1"/>
  <c r="M45" i="1"/>
  <c r="A46" i="1"/>
  <c r="B46" i="1" s="1"/>
  <c r="M46" i="1"/>
  <c r="A47" i="1"/>
  <c r="B47" i="1" s="1"/>
  <c r="M47" i="1"/>
  <c r="A48" i="1"/>
  <c r="B48" i="1" s="1"/>
  <c r="M48" i="1"/>
  <c r="A49" i="1"/>
  <c r="B49" i="1" s="1"/>
  <c r="M49" i="1"/>
  <c r="A50" i="1"/>
  <c r="B50" i="1" s="1"/>
  <c r="M50" i="1"/>
  <c r="A51" i="1"/>
  <c r="B51" i="1" s="1"/>
  <c r="M51" i="1"/>
  <c r="A52" i="1"/>
  <c r="B52" i="1" s="1"/>
  <c r="M52" i="1"/>
  <c r="A53" i="1"/>
  <c r="B53" i="1" s="1"/>
  <c r="M53" i="1"/>
  <c r="A54" i="1"/>
  <c r="B54" i="1" s="1"/>
  <c r="M54" i="1"/>
  <c r="A55" i="1"/>
  <c r="B55" i="1" s="1"/>
  <c r="M55" i="1"/>
  <c r="A56" i="1"/>
  <c r="B56" i="1" s="1"/>
  <c r="M56" i="1"/>
  <c r="A57" i="1"/>
  <c r="B57" i="1" s="1"/>
  <c r="M57" i="1"/>
  <c r="A58" i="1"/>
  <c r="B58" i="1" s="1"/>
  <c r="M58" i="1"/>
  <c r="A59" i="1"/>
  <c r="B59" i="1" s="1"/>
  <c r="M59" i="1"/>
  <c r="A60" i="1"/>
  <c r="B60" i="1" s="1"/>
  <c r="M60" i="1"/>
  <c r="A61" i="1"/>
  <c r="B61" i="1" s="1"/>
  <c r="M61" i="1"/>
  <c r="A62" i="1"/>
  <c r="B62" i="1" s="1"/>
  <c r="M62" i="1"/>
  <c r="A63" i="1"/>
  <c r="B63" i="1" s="1"/>
  <c r="M63" i="1"/>
  <c r="A64" i="1"/>
  <c r="B64" i="1" s="1"/>
  <c r="M64" i="1"/>
  <c r="A65" i="1"/>
  <c r="B65" i="1" s="1"/>
  <c r="M65" i="1"/>
  <c r="A66" i="1"/>
  <c r="B66" i="1" s="1"/>
  <c r="M66" i="1"/>
  <c r="A67" i="1"/>
  <c r="B67" i="1" s="1"/>
  <c r="M67" i="1"/>
  <c r="A68" i="1"/>
  <c r="B68" i="1" s="1"/>
  <c r="M68" i="1"/>
  <c r="A69" i="1"/>
  <c r="B69" i="1" s="1"/>
  <c r="M69" i="1"/>
  <c r="A70" i="1"/>
  <c r="B70" i="1" s="1"/>
  <c r="M70" i="1"/>
  <c r="A71" i="1"/>
  <c r="B71" i="1" s="1"/>
  <c r="M71" i="1"/>
  <c r="A72" i="1"/>
  <c r="B72" i="1" s="1"/>
  <c r="M72" i="1"/>
  <c r="A73" i="1"/>
  <c r="B73" i="1" s="1"/>
  <c r="M73" i="1"/>
  <c r="A74" i="1"/>
  <c r="B74" i="1" s="1"/>
  <c r="M74" i="1"/>
  <c r="A75" i="1"/>
  <c r="B75" i="1" s="1"/>
  <c r="M75" i="1"/>
  <c r="A76" i="1"/>
  <c r="B76" i="1" s="1"/>
  <c r="M76" i="1"/>
  <c r="A77" i="1"/>
  <c r="B77" i="1" s="1"/>
  <c r="M77" i="1"/>
  <c r="A78" i="1"/>
  <c r="B78" i="1" s="1"/>
  <c r="M78" i="1"/>
  <c r="A79" i="1"/>
  <c r="B79" i="1" s="1"/>
  <c r="M79" i="1"/>
  <c r="A80" i="1"/>
  <c r="B80" i="1" s="1"/>
  <c r="M80" i="1"/>
  <c r="A81" i="1"/>
  <c r="B81" i="1" s="1"/>
  <c r="M81" i="1"/>
  <c r="A82" i="1"/>
  <c r="B82" i="1" s="1"/>
  <c r="M82" i="1"/>
  <c r="A83" i="1"/>
  <c r="B83" i="1" s="1"/>
  <c r="M83" i="1"/>
  <c r="A84" i="1"/>
  <c r="B84" i="1" s="1"/>
  <c r="M84" i="1"/>
  <c r="A85" i="1"/>
  <c r="B85" i="1" s="1"/>
  <c r="M85" i="1"/>
  <c r="A86" i="1"/>
  <c r="B86" i="1" s="1"/>
  <c r="M86" i="1"/>
  <c r="A87" i="1"/>
  <c r="B87" i="1" s="1"/>
  <c r="M87" i="1"/>
  <c r="A88" i="1"/>
  <c r="B88" i="1" s="1"/>
  <c r="M88" i="1"/>
  <c r="A89" i="1"/>
  <c r="B89" i="1" s="1"/>
  <c r="M89" i="1"/>
  <c r="A90" i="1"/>
  <c r="B90" i="1" s="1"/>
  <c r="M90" i="1"/>
  <c r="A91" i="1"/>
  <c r="B91" i="1" s="1"/>
  <c r="M91" i="1"/>
  <c r="A92" i="1"/>
  <c r="B92" i="1" s="1"/>
  <c r="M92" i="1"/>
  <c r="A93" i="1"/>
  <c r="B93" i="1" s="1"/>
  <c r="M93" i="1"/>
  <c r="A94" i="1"/>
  <c r="B94" i="1" s="1"/>
  <c r="M94" i="1"/>
  <c r="A95" i="1"/>
  <c r="B95" i="1" s="1"/>
  <c r="M95" i="1"/>
  <c r="A96" i="1"/>
  <c r="B96" i="1" s="1"/>
  <c r="M96" i="1"/>
  <c r="A97" i="1"/>
  <c r="B97" i="1" s="1"/>
  <c r="M97" i="1"/>
  <c r="A98" i="1"/>
  <c r="B98" i="1" s="1"/>
  <c r="M98" i="1"/>
  <c r="A99" i="1"/>
  <c r="B99" i="1" s="1"/>
  <c r="M99" i="1"/>
  <c r="A100" i="1"/>
  <c r="B100" i="1" s="1"/>
  <c r="M100" i="1"/>
  <c r="A127" i="1"/>
  <c r="B127" i="1" s="1"/>
  <c r="M127" i="1"/>
  <c r="A128" i="1"/>
  <c r="B128" i="1" s="1"/>
  <c r="M128" i="1"/>
  <c r="A129" i="1"/>
  <c r="B129" i="1" s="1"/>
  <c r="M129" i="1"/>
  <c r="A130" i="1"/>
  <c r="B130" i="1" s="1"/>
  <c r="M130" i="1"/>
  <c r="A131" i="1"/>
  <c r="B131" i="1" s="1"/>
  <c r="M131" i="1"/>
  <c r="A132" i="1"/>
  <c r="B132" i="1" s="1"/>
  <c r="M132" i="1"/>
  <c r="A133" i="1"/>
  <c r="B133" i="1" s="1"/>
  <c r="M133" i="1"/>
  <c r="A134" i="1"/>
  <c r="B134" i="1" s="1"/>
  <c r="M134" i="1"/>
  <c r="A135" i="1"/>
  <c r="B135" i="1" s="1"/>
  <c r="M135" i="1"/>
  <c r="A136" i="1"/>
  <c r="B136" i="1" s="1"/>
  <c r="M136" i="1"/>
  <c r="A137" i="1"/>
  <c r="B137" i="1" s="1"/>
  <c r="M137" i="1"/>
  <c r="A138" i="1"/>
  <c r="B138" i="1" s="1"/>
  <c r="M138" i="1"/>
  <c r="A139" i="1"/>
  <c r="B139" i="1" s="1"/>
  <c r="M139" i="1"/>
  <c r="A140" i="1"/>
  <c r="B140" i="1" s="1"/>
  <c r="M140" i="1"/>
  <c r="A141" i="1"/>
  <c r="B141" i="1" s="1"/>
  <c r="M141" i="1"/>
  <c r="A142" i="1"/>
  <c r="B142" i="1" s="1"/>
  <c r="M142" i="1"/>
  <c r="A143" i="1"/>
  <c r="B143" i="1" s="1"/>
  <c r="M143" i="1"/>
  <c r="A144" i="1"/>
  <c r="B144" i="1" s="1"/>
  <c r="M144" i="1"/>
  <c r="A145" i="1"/>
  <c r="B145" i="1" s="1"/>
  <c r="M145" i="1"/>
  <c r="A146" i="1"/>
  <c r="B146" i="1" s="1"/>
  <c r="M146" i="1"/>
  <c r="A147" i="1"/>
  <c r="B147" i="1" s="1"/>
  <c r="M147" i="1"/>
  <c r="A148" i="1"/>
  <c r="B148" i="1" s="1"/>
  <c r="M148" i="1"/>
  <c r="A149" i="1"/>
  <c r="B149" i="1" s="1"/>
  <c r="M149" i="1"/>
  <c r="A150" i="1"/>
  <c r="B150" i="1" s="1"/>
  <c r="M150" i="1"/>
  <c r="A151" i="1"/>
  <c r="B151" i="1" s="1"/>
  <c r="M151" i="1"/>
  <c r="A152" i="1"/>
  <c r="B152" i="1" s="1"/>
  <c r="M152" i="1"/>
  <c r="A153" i="1"/>
  <c r="B153" i="1" s="1"/>
  <c r="M153" i="1"/>
  <c r="A154" i="1"/>
  <c r="B154" i="1" s="1"/>
  <c r="M154" i="1"/>
  <c r="A155" i="1"/>
  <c r="B155" i="1" s="1"/>
  <c r="M155" i="1"/>
  <c r="A156" i="1"/>
  <c r="B156" i="1"/>
  <c r="M156" i="1"/>
  <c r="A157" i="1"/>
  <c r="B157" i="1" s="1"/>
  <c r="M157" i="1"/>
  <c r="A158" i="1"/>
  <c r="B158" i="1" s="1"/>
  <c r="M158" i="1"/>
  <c r="A159" i="1"/>
  <c r="B159" i="1" s="1"/>
  <c r="M159" i="1"/>
  <c r="A160" i="1"/>
  <c r="B160" i="1" s="1"/>
  <c r="M160" i="1"/>
  <c r="A161" i="1"/>
  <c r="B161" i="1" s="1"/>
  <c r="M161" i="1"/>
  <c r="A162" i="1"/>
  <c r="B162" i="1" s="1"/>
  <c r="M162" i="1"/>
  <c r="A163" i="1"/>
  <c r="B163" i="1" s="1"/>
  <c r="M163" i="1"/>
  <c r="A164" i="1"/>
  <c r="B164" i="1" s="1"/>
  <c r="M164" i="1"/>
  <c r="A165" i="1"/>
  <c r="B165" i="1" s="1"/>
  <c r="M165" i="1"/>
  <c r="A166" i="1"/>
  <c r="B166" i="1" s="1"/>
  <c r="M166" i="1"/>
  <c r="A167" i="1"/>
  <c r="B167" i="1" s="1"/>
  <c r="M167" i="1"/>
  <c r="A168" i="1"/>
  <c r="B168" i="1" s="1"/>
  <c r="M168" i="1"/>
  <c r="A169" i="1"/>
  <c r="B169" i="1" s="1"/>
  <c r="M169" i="1"/>
  <c r="A170" i="1"/>
  <c r="B170" i="1" s="1"/>
  <c r="M170" i="1"/>
  <c r="A171" i="1"/>
  <c r="B171" i="1" s="1"/>
  <c r="M171" i="1"/>
  <c r="A172" i="1"/>
  <c r="B172" i="1" s="1"/>
  <c r="M172" i="1"/>
  <c r="A173" i="1"/>
  <c r="B173" i="1" s="1"/>
  <c r="M173" i="1"/>
  <c r="A174" i="1"/>
  <c r="B174" i="1" s="1"/>
  <c r="M174" i="1"/>
  <c r="A175" i="1"/>
  <c r="B175" i="1" s="1"/>
  <c r="M175" i="1"/>
  <c r="A176" i="1"/>
  <c r="B176" i="1" s="1"/>
  <c r="M176" i="1"/>
  <c r="A177" i="1"/>
  <c r="B177" i="1" s="1"/>
  <c r="M177" i="1"/>
  <c r="A178" i="1"/>
  <c r="B178" i="1" s="1"/>
  <c r="M178" i="1"/>
  <c r="A179" i="1"/>
  <c r="B179" i="1" s="1"/>
  <c r="M179" i="1"/>
  <c r="A180" i="1"/>
  <c r="B180" i="1" s="1"/>
  <c r="M180" i="1"/>
  <c r="A181" i="1"/>
  <c r="B181" i="1" s="1"/>
  <c r="M181" i="1"/>
  <c r="A182" i="1"/>
  <c r="B182" i="1" s="1"/>
  <c r="M182" i="1"/>
  <c r="A183" i="1"/>
  <c r="B183" i="1" s="1"/>
  <c r="M183" i="1"/>
  <c r="A184" i="1"/>
  <c r="B184" i="1" s="1"/>
  <c r="M184" i="1"/>
  <c r="A185" i="1"/>
  <c r="B185" i="1" s="1"/>
  <c r="M185" i="1"/>
  <c r="A186" i="1"/>
  <c r="B186" i="1" s="1"/>
  <c r="M186" i="1"/>
  <c r="A187" i="1"/>
  <c r="B187" i="1" s="1"/>
  <c r="M187" i="1"/>
  <c r="A188" i="1"/>
  <c r="B188" i="1" s="1"/>
  <c r="M188" i="1"/>
  <c r="A189" i="1"/>
  <c r="B189" i="1" s="1"/>
  <c r="M189" i="1"/>
  <c r="A190" i="1"/>
  <c r="B190" i="1" s="1"/>
  <c r="M190" i="1"/>
  <c r="A191" i="1"/>
  <c r="B191" i="1" s="1"/>
  <c r="M191" i="1"/>
  <c r="A192" i="1"/>
  <c r="B192" i="1" s="1"/>
  <c r="M192" i="1"/>
  <c r="A193" i="1"/>
  <c r="B193" i="1" s="1"/>
  <c r="M193" i="1"/>
  <c r="A194" i="1"/>
  <c r="B194" i="1" s="1"/>
  <c r="M194" i="1"/>
  <c r="A195" i="1"/>
  <c r="B195" i="1" s="1"/>
  <c r="M195" i="1"/>
  <c r="A196" i="1"/>
  <c r="B196" i="1" s="1"/>
  <c r="M196" i="1"/>
  <c r="A197" i="1"/>
  <c r="B197" i="1" s="1"/>
  <c r="M197" i="1"/>
  <c r="A198" i="1"/>
  <c r="B198" i="1" s="1"/>
  <c r="M198" i="1"/>
  <c r="A199" i="1"/>
  <c r="B199" i="1" s="1"/>
  <c r="M199" i="1"/>
  <c r="A200" i="1"/>
  <c r="B200" i="1" s="1"/>
  <c r="M200" i="1"/>
  <c r="A201" i="1"/>
  <c r="B201" i="1" s="1"/>
  <c r="M201" i="1"/>
  <c r="A202" i="1"/>
  <c r="B202" i="1" s="1"/>
  <c r="M202" i="1"/>
  <c r="A203" i="1"/>
  <c r="B203" i="1" s="1"/>
  <c r="M203" i="1"/>
  <c r="A204" i="1"/>
  <c r="B204" i="1" s="1"/>
  <c r="M204" i="1"/>
  <c r="A205" i="1"/>
  <c r="B205" i="1" s="1"/>
  <c r="M205" i="1"/>
  <c r="A206" i="1"/>
  <c r="B206" i="1" s="1"/>
  <c r="M206" i="1"/>
  <c r="A207" i="1"/>
  <c r="B207" i="1" s="1"/>
  <c r="M207" i="1"/>
  <c r="A208" i="1"/>
  <c r="B208" i="1" s="1"/>
  <c r="M208" i="1"/>
  <c r="A209" i="1"/>
  <c r="B209" i="1" s="1"/>
  <c r="M209" i="1"/>
  <c r="A210" i="1"/>
  <c r="B210" i="1" s="1"/>
  <c r="M210" i="1"/>
  <c r="A211" i="1"/>
  <c r="B211" i="1" s="1"/>
  <c r="M211" i="1"/>
  <c r="A212" i="1"/>
  <c r="B212" i="1"/>
  <c r="M212" i="1"/>
  <c r="A213" i="1"/>
  <c r="B213" i="1" s="1"/>
  <c r="M213" i="1"/>
  <c r="A214" i="1"/>
  <c r="B214" i="1" s="1"/>
  <c r="M214" i="1"/>
  <c r="A215" i="1"/>
  <c r="B215" i="1" s="1"/>
  <c r="M215" i="1"/>
  <c r="A216" i="1"/>
  <c r="B216" i="1" s="1"/>
  <c r="M216" i="1"/>
  <c r="A217" i="1"/>
  <c r="B217" i="1" s="1"/>
  <c r="M217" i="1"/>
  <c r="A218" i="1"/>
  <c r="B218" i="1" s="1"/>
  <c r="M218" i="1"/>
  <c r="A219" i="1"/>
  <c r="B219" i="1" s="1"/>
  <c r="M219" i="1"/>
  <c r="A220" i="1"/>
  <c r="B220" i="1" s="1"/>
  <c r="M220" i="1"/>
  <c r="A221" i="1"/>
  <c r="B221" i="1" s="1"/>
  <c r="M221" i="1"/>
  <c r="A222" i="1"/>
  <c r="B222" i="1"/>
  <c r="M222" i="1"/>
  <c r="A223" i="1"/>
  <c r="B223" i="1" s="1"/>
  <c r="M223" i="1"/>
  <c r="A224" i="1"/>
  <c r="B224" i="1" s="1"/>
  <c r="M224" i="1"/>
  <c r="A225" i="1"/>
  <c r="B225" i="1" s="1"/>
  <c r="M225" i="1"/>
  <c r="A226" i="1"/>
  <c r="B226" i="1" s="1"/>
  <c r="M226" i="1"/>
  <c r="A227" i="1"/>
  <c r="B227" i="1" s="1"/>
  <c r="M227" i="1"/>
  <c r="A228" i="1"/>
  <c r="B228" i="1" s="1"/>
  <c r="M228" i="1"/>
  <c r="A229" i="1"/>
  <c r="B229" i="1" s="1"/>
  <c r="M229" i="1"/>
  <c r="A230" i="1"/>
  <c r="B230" i="1" s="1"/>
  <c r="M230" i="1"/>
  <c r="A231" i="1"/>
  <c r="B231" i="1" s="1"/>
  <c r="M231" i="1"/>
  <c r="A232" i="1"/>
  <c r="B232" i="1" s="1"/>
  <c r="M232" i="1"/>
  <c r="A233" i="1"/>
  <c r="B233" i="1" s="1"/>
  <c r="M233" i="1"/>
  <c r="A234" i="1"/>
  <c r="B234" i="1" s="1"/>
  <c r="M234" i="1"/>
  <c r="A235" i="1"/>
  <c r="B235" i="1" s="1"/>
  <c r="M235" i="1"/>
  <c r="A236" i="1"/>
  <c r="B236" i="1" s="1"/>
  <c r="M236" i="1"/>
  <c r="A237" i="1"/>
  <c r="B237" i="1" s="1"/>
  <c r="M237" i="1"/>
  <c r="A238" i="1"/>
  <c r="B238" i="1" s="1"/>
  <c r="M238" i="1"/>
  <c r="A239" i="1"/>
  <c r="B239" i="1" s="1"/>
  <c r="M239" i="1"/>
  <c r="A240" i="1"/>
  <c r="B240" i="1" s="1"/>
  <c r="M240" i="1"/>
  <c r="A241" i="1"/>
  <c r="B241" i="1" s="1"/>
  <c r="M241" i="1"/>
  <c r="A242" i="1"/>
  <c r="B242" i="1" s="1"/>
  <c r="M242" i="1"/>
  <c r="A243" i="1"/>
  <c r="B243" i="1" s="1"/>
  <c r="M243" i="1"/>
  <c r="A244" i="1"/>
  <c r="B244" i="1" s="1"/>
  <c r="M244" i="1"/>
  <c r="A245" i="1"/>
  <c r="B245" i="1" s="1"/>
  <c r="M245" i="1"/>
  <c r="A246" i="1"/>
  <c r="B246" i="1" s="1"/>
  <c r="M246" i="1"/>
  <c r="A247" i="1"/>
  <c r="B247" i="1" s="1"/>
  <c r="M247" i="1"/>
  <c r="A248" i="1"/>
  <c r="B248" i="1" s="1"/>
  <c r="M248" i="1"/>
  <c r="A249" i="1"/>
  <c r="B249" i="1" s="1"/>
  <c r="M249" i="1"/>
  <c r="A250" i="1"/>
  <c r="B250" i="1" s="1"/>
  <c r="M250" i="1"/>
  <c r="A251" i="1"/>
  <c r="B251" i="1" s="1"/>
  <c r="M251" i="1"/>
  <c r="A252" i="1"/>
  <c r="B252" i="1" s="1"/>
  <c r="M252" i="1"/>
  <c r="A253" i="1"/>
  <c r="B253" i="1" s="1"/>
  <c r="M253" i="1"/>
  <c r="A254" i="1"/>
  <c r="B254" i="1" s="1"/>
  <c r="M254" i="1"/>
  <c r="A255" i="1"/>
  <c r="B255" i="1" s="1"/>
  <c r="M255" i="1"/>
  <c r="A256" i="1"/>
  <c r="B256" i="1" s="1"/>
  <c r="M256" i="1"/>
  <c r="A257" i="1"/>
  <c r="B257" i="1" s="1"/>
  <c r="M257" i="1"/>
  <c r="A258" i="1"/>
  <c r="B258" i="1" s="1"/>
  <c r="M258" i="1"/>
  <c r="A259" i="1"/>
  <c r="B259" i="1" s="1"/>
  <c r="M259" i="1"/>
  <c r="A260" i="1"/>
  <c r="B260" i="1" s="1"/>
  <c r="M260" i="1"/>
  <c r="A261" i="1"/>
  <c r="B261" i="1" s="1"/>
  <c r="M261" i="1"/>
  <c r="A262" i="1"/>
  <c r="B262" i="1" s="1"/>
  <c r="M262" i="1"/>
  <c r="A263" i="1"/>
  <c r="B263" i="1" s="1"/>
  <c r="M263" i="1"/>
  <c r="A264" i="1"/>
  <c r="B264" i="1" s="1"/>
  <c r="M264" i="1"/>
  <c r="A265" i="1"/>
  <c r="B265" i="1" s="1"/>
  <c r="M265" i="1"/>
  <c r="A266" i="1"/>
  <c r="B266" i="1" s="1"/>
  <c r="M266" i="1"/>
  <c r="A267" i="1"/>
  <c r="B267" i="1" s="1"/>
  <c r="M267" i="1"/>
  <c r="A268" i="1"/>
  <c r="B268" i="1" s="1"/>
  <c r="M268" i="1"/>
  <c r="A269" i="1"/>
  <c r="B269" i="1" s="1"/>
  <c r="M269" i="1"/>
  <c r="A270" i="1"/>
  <c r="B270" i="1" s="1"/>
  <c r="M270" i="1"/>
  <c r="A271" i="1"/>
  <c r="B271" i="1" s="1"/>
  <c r="M271" i="1"/>
  <c r="A272" i="1"/>
  <c r="B272" i="1" s="1"/>
  <c r="M272" i="1"/>
  <c r="A273" i="1"/>
  <c r="B273" i="1" s="1"/>
  <c r="M273" i="1"/>
  <c r="A274" i="1"/>
  <c r="B274" i="1" s="1"/>
  <c r="M274" i="1"/>
  <c r="A275" i="1"/>
  <c r="B275" i="1" s="1"/>
  <c r="M275" i="1"/>
  <c r="A276" i="1"/>
  <c r="B276" i="1" s="1"/>
  <c r="M276" i="1"/>
  <c r="A277" i="1"/>
  <c r="B277" i="1" s="1"/>
  <c r="M277" i="1"/>
  <c r="A278" i="1"/>
  <c r="B278" i="1"/>
  <c r="M278" i="1"/>
  <c r="A279" i="1"/>
  <c r="B279" i="1" s="1"/>
  <c r="M279" i="1"/>
  <c r="A280" i="1"/>
  <c r="B280" i="1" s="1"/>
  <c r="M280" i="1"/>
  <c r="A281" i="1"/>
  <c r="B281" i="1" s="1"/>
  <c r="M281" i="1"/>
  <c r="A282" i="1"/>
  <c r="B282" i="1" s="1"/>
  <c r="M282" i="1"/>
  <c r="A283" i="1"/>
  <c r="B283" i="1" s="1"/>
  <c r="M283" i="1"/>
  <c r="A284" i="1"/>
  <c r="B284" i="1" s="1"/>
  <c r="M284" i="1"/>
  <c r="A285" i="1"/>
  <c r="B285" i="1" s="1"/>
  <c r="M285" i="1"/>
  <c r="A286" i="1"/>
  <c r="B286" i="1" s="1"/>
  <c r="M286" i="1"/>
  <c r="A287" i="1"/>
  <c r="B287" i="1" s="1"/>
  <c r="M287" i="1"/>
  <c r="A288" i="1"/>
  <c r="B288" i="1" s="1"/>
  <c r="M288" i="1"/>
  <c r="A289" i="1"/>
  <c r="B289" i="1" s="1"/>
  <c r="M289" i="1"/>
  <c r="A290" i="1"/>
  <c r="B290" i="1" s="1"/>
  <c r="M290" i="1"/>
  <c r="A291" i="1"/>
  <c r="B291" i="1" s="1"/>
  <c r="M291" i="1"/>
  <c r="A292" i="1"/>
  <c r="B292" i="1" s="1"/>
  <c r="M292" i="1"/>
  <c r="A293" i="1"/>
  <c r="B293" i="1" s="1"/>
  <c r="M293" i="1"/>
  <c r="A294" i="1"/>
  <c r="B294" i="1" s="1"/>
  <c r="M294" i="1"/>
  <c r="A295" i="1"/>
  <c r="B295" i="1" s="1"/>
  <c r="M295" i="1"/>
  <c r="A296" i="1"/>
  <c r="B296" i="1" s="1"/>
  <c r="M296" i="1"/>
  <c r="A297" i="1"/>
  <c r="B297" i="1" s="1"/>
  <c r="M297" i="1"/>
  <c r="A298" i="1"/>
  <c r="B298" i="1" s="1"/>
  <c r="M298" i="1"/>
  <c r="A299" i="1"/>
  <c r="B299" i="1" s="1"/>
  <c r="M299" i="1"/>
  <c r="A300" i="1"/>
  <c r="B300" i="1" s="1"/>
  <c r="M300" i="1"/>
  <c r="B9" i="1" l="1"/>
  <c r="C5" i="1" l="1"/>
  <c r="C4" i="1"/>
  <c r="C3" i="1"/>
  <c r="I2" i="1"/>
  <c r="C6" i="1" l="1"/>
</calcChain>
</file>

<file path=xl/sharedStrings.xml><?xml version="1.0" encoding="utf-8"?>
<sst xmlns="http://schemas.openxmlformats.org/spreadsheetml/2006/main" count="155" uniqueCount="150">
  <si>
    <t>Configuration</t>
  </si>
  <si>
    <t>Professionnels</t>
  </si>
  <si>
    <t>Unités</t>
  </si>
  <si>
    <t>Horaire</t>
  </si>
  <si>
    <t>Mode de transport</t>
  </si>
  <si>
    <t>PEDESTRE</t>
  </si>
  <si>
    <t>FAUTEUIL</t>
  </si>
  <si>
    <t>BRANCARD</t>
  </si>
  <si>
    <t>MOT DE PASSE: SAU</t>
  </si>
  <si>
    <t xml:space="preserve">                            </t>
  </si>
  <si>
    <t>REGULATEUR:</t>
  </si>
  <si>
    <t>NOM</t>
  </si>
  <si>
    <t>Heure actualisée:</t>
  </si>
  <si>
    <t>Total des transports</t>
  </si>
  <si>
    <t>Etat de la mission</t>
  </si>
  <si>
    <t>IPP</t>
  </si>
  <si>
    <t>Unité de Départ</t>
  </si>
  <si>
    <t>Unité d'Arrivée</t>
  </si>
  <si>
    <t>Durée:</t>
  </si>
  <si>
    <r>
      <rPr>
        <b/>
        <sz val="9"/>
        <color theme="4" tint="-0.249977111117893"/>
        <rFont val="Arial"/>
        <family val="2"/>
      </rPr>
      <t>00/00/00 8:00</t>
    </r>
    <r>
      <rPr>
        <b/>
        <sz val="14"/>
        <color theme="4" tint="-0.249977111117893"/>
        <rFont val="Arial"/>
        <family val="2"/>
      </rPr>
      <t xml:space="preserve"> DATE:</t>
    </r>
  </si>
  <si>
    <t>Terminée à:</t>
  </si>
  <si>
    <t>Débutée à:</t>
  </si>
  <si>
    <t>Attribué à :</t>
  </si>
  <si>
    <t>En équipe avec :</t>
  </si>
  <si>
    <t>Mode de Transport :</t>
  </si>
  <si>
    <t>Patient
NOM Prénom   Date de naissance</t>
  </si>
  <si>
    <t>Heure d’arrivée demandée</t>
  </si>
  <si>
    <t>Transports terminés</t>
  </si>
  <si>
    <t xml:space="preserve">Transports en cours </t>
  </si>
  <si>
    <t xml:space="preserve">Transports  en attente </t>
  </si>
  <si>
    <t>vide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</si>
  <si>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</si>
  <si>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</si>
  <si>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</si>
  <si>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</si>
  <si>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</si>
  <si>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</si>
  <si>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</si>
  <si>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</si>
  <si>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</si>
  <si>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</si>
  <si>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</si>
  <si>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</si>
  <si>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</si>
  <si>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unité 1</t>
  </si>
  <si>
    <t>unité 2</t>
  </si>
  <si>
    <t>unité 3</t>
  </si>
  <si>
    <t>unité 4</t>
  </si>
  <si>
    <t>unité 5</t>
  </si>
  <si>
    <t>unité 6</t>
  </si>
  <si>
    <t>unité 7</t>
  </si>
  <si>
    <t>unité 8</t>
  </si>
  <si>
    <t>unité 9</t>
  </si>
  <si>
    <t>unité 10</t>
  </si>
  <si>
    <t>unité 11</t>
  </si>
  <si>
    <t>unité 12</t>
  </si>
  <si>
    <t>unité 13</t>
  </si>
  <si>
    <t>unité 14</t>
  </si>
  <si>
    <t>unité 15</t>
  </si>
  <si>
    <t>unité 16</t>
  </si>
  <si>
    <t>unité 17</t>
  </si>
  <si>
    <t>unité 18</t>
  </si>
  <si>
    <t>unité 19</t>
  </si>
  <si>
    <t>unité 20</t>
  </si>
  <si>
    <t>unité 21</t>
  </si>
  <si>
    <t>unité 22</t>
  </si>
  <si>
    <t>unité 23</t>
  </si>
  <si>
    <t>unité 24</t>
  </si>
  <si>
    <t>unité 25</t>
  </si>
  <si>
    <t>unité 26</t>
  </si>
  <si>
    <t>unité 27</t>
  </si>
  <si>
    <t>unité 28</t>
  </si>
  <si>
    <t>unité 29</t>
  </si>
  <si>
    <t>unité 30</t>
  </si>
  <si>
    <t>unité 31</t>
  </si>
  <si>
    <t>unité 32</t>
  </si>
  <si>
    <t>unité 33</t>
  </si>
  <si>
    <t>unité 34</t>
  </si>
  <si>
    <t>unité 35</t>
  </si>
  <si>
    <t>unité 36</t>
  </si>
  <si>
    <t>unité 37</t>
  </si>
  <si>
    <t>unité 38</t>
  </si>
  <si>
    <t>unité 39</t>
  </si>
  <si>
    <t>unité 40</t>
  </si>
  <si>
    <t>unité 41</t>
  </si>
  <si>
    <t>unité 42</t>
  </si>
  <si>
    <t>unité 43</t>
  </si>
  <si>
    <t>unité 44</t>
  </si>
  <si>
    <t>unité 45</t>
  </si>
  <si>
    <t>unité 46</t>
  </si>
  <si>
    <t>unité 47</t>
  </si>
  <si>
    <t>unité 48</t>
  </si>
  <si>
    <t>unité 49</t>
  </si>
  <si>
    <t>unité 50</t>
  </si>
  <si>
    <t>unité 51</t>
  </si>
  <si>
    <t>unité 52</t>
  </si>
  <si>
    <t>unité 53</t>
  </si>
  <si>
    <t>unité 54</t>
  </si>
  <si>
    <t>unité 55</t>
  </si>
  <si>
    <t>unité 56</t>
  </si>
  <si>
    <t>unité 57</t>
  </si>
  <si>
    <t>unité 58</t>
  </si>
  <si>
    <t>unité 59</t>
  </si>
  <si>
    <t>unité 60</t>
  </si>
  <si>
    <t>unité 61</t>
  </si>
  <si>
    <t>unité 62</t>
  </si>
  <si>
    <t>unité 63</t>
  </si>
  <si>
    <t>unité 64</t>
  </si>
  <si>
    <t>unité 65</t>
  </si>
  <si>
    <t>unité 66</t>
  </si>
  <si>
    <t>unité 67</t>
  </si>
  <si>
    <t>unité 68</t>
  </si>
  <si>
    <t>unité 69</t>
  </si>
  <si>
    <t>unité 70</t>
  </si>
  <si>
    <t>unité 71</t>
  </si>
  <si>
    <t>unité 72</t>
  </si>
  <si>
    <t>unité 73</t>
  </si>
  <si>
    <t>unité 74</t>
  </si>
  <si>
    <t>unité 75</t>
  </si>
  <si>
    <t>unité 76</t>
  </si>
  <si>
    <t>unité 77</t>
  </si>
  <si>
    <t>unité 78</t>
  </si>
  <si>
    <t>unité 79</t>
  </si>
  <si>
    <t>unité 80</t>
  </si>
  <si>
    <t>unité 81</t>
  </si>
  <si>
    <t>unité 82</t>
  </si>
  <si>
    <t>unité 83</t>
  </si>
  <si>
    <t>unité 84</t>
  </si>
  <si>
    <t>unité 85</t>
  </si>
  <si>
    <t>unité 86</t>
  </si>
  <si>
    <t>unité 87</t>
  </si>
  <si>
    <t>unité 88</t>
  </si>
  <si>
    <t>unité 89</t>
  </si>
  <si>
    <t>unité 90</t>
  </si>
  <si>
    <t>unité 91</t>
  </si>
  <si>
    <t>unité 92</t>
  </si>
  <si>
    <t>unité 93</t>
  </si>
  <si>
    <t>unité 94</t>
  </si>
  <si>
    <t>unité 95</t>
  </si>
  <si>
    <t>unité 96</t>
  </si>
  <si>
    <t>unité 97</t>
  </si>
  <si>
    <t>unité 98</t>
  </si>
  <si>
    <t>unité 99</t>
  </si>
  <si>
    <t>unité 100</t>
  </si>
  <si>
    <t>unité 101</t>
  </si>
  <si>
    <t>unité 102</t>
  </si>
  <si>
    <t>unité 103</t>
  </si>
  <si>
    <t>unité 104</t>
  </si>
  <si>
    <t>unité 105</t>
  </si>
  <si>
    <t>unité 106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</si>
</sst>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d/m/yy\ h:mm;@"/>
    <numFmt numFmtId="166" formatCode="[$-F800]dddd\,\ mmmm\ dd\,\ yyyy"/>
    <numFmt numFmtId="167" formatCode="h:mm:ss;@"/>
  </numFmts>
  <fonts count="2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262626"/>
      <name val="Lucida Sans"/>
      <family val="2"/>
    </font>
    <font>
      <sz val="36"/>
      <color rgb="FF00421F"/>
      <name val="Rockwell"/>
      <family val="2"/>
    </font>
    <font>
      <u/>
      <sz val="11"/>
      <color rgb="FF0082B3"/>
      <name val="Lucida Sans"/>
      <family val="2"/>
    </font>
    <font>
      <sz val="14"/>
      <color rgb="FFFFFFFF"/>
      <name val="Rockwell"/>
      <family val="1"/>
    </font>
    <font>
      <u/>
      <sz val="11"/>
      <color theme="6" tint="-0.24994659260841701"/>
      <name val="Calibri"/>
      <family val="2"/>
      <scheme val="minor"/>
    </font>
    <font>
      <sz val="11"/>
      <color theme="3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1"/>
      <color theme="2" tint="0.79995117038483843"/>
      <name val="Arial"/>
      <family val="2"/>
    </font>
    <font>
      <sz val="11"/>
      <color theme="1"/>
      <name val="Arial"/>
      <family val="2"/>
    </font>
    <font>
      <sz val="36"/>
      <color theme="1"/>
      <name val="Arial"/>
      <family val="2"/>
    </font>
    <font>
      <sz val="20"/>
      <color theme="1"/>
      <name val="Arial"/>
      <family val="2"/>
    </font>
    <font>
      <u/>
      <sz val="11"/>
      <color theme="1"/>
      <name val="Arial"/>
      <family val="2"/>
    </font>
    <font>
      <b/>
      <sz val="11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2"/>
      <color theme="4" tint="-0.249977111117893"/>
      <name val="Arial"/>
      <family val="2"/>
    </font>
    <font>
      <b/>
      <sz val="20"/>
      <color theme="4" tint="-0.249977111117893"/>
      <name val="Arial"/>
      <family val="2"/>
    </font>
    <font>
      <b/>
      <sz val="9"/>
      <color theme="4" tint="-0.249977111117893"/>
      <name val="Arial"/>
      <family val="2"/>
    </font>
    <font>
      <sz val="16"/>
      <color rgb="FF00B0F0"/>
      <name val="Roboto"/>
    </font>
    <font>
      <sz val="11"/>
      <color rgb="FF00B0F0"/>
      <name val="Arial"/>
      <family val="2"/>
    </font>
    <font>
      <sz val="12"/>
      <color rgb="FF000000"/>
      <name val="Calibri"/>
      <family val="2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rgb="FF00B0F0"/>
        <bgColor rgb="FF000000"/>
      </patternFill>
    </fill>
    <fill>
      <patternFill patternType="solid">
        <fgColor rgb="FF005677"/>
        <bgColor rgb="FF000000"/>
      </patternFill>
    </fill>
    <fill>
      <patternFill patternType="solid">
        <fgColor rgb="FFE4E5E6"/>
        <bgColor rgb="FFFAFAFA"/>
      </patternFill>
    </fill>
    <fill>
      <patternFill patternType="solid">
        <fgColor rgb="FFF2F2F2"/>
        <bgColor rgb="FFF4F4F4"/>
      </patternFill>
    </fill>
    <fill>
      <patternFill patternType="solid">
        <fgColor rgb="FF00B0F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theme="2" tint="0.7999511703848384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 style="thick">
        <color rgb="FFFFFFFF"/>
      </top>
      <bottom/>
      <diagonal/>
    </border>
    <border>
      <left/>
      <right/>
      <top/>
      <bottom style="thick">
        <color rgb="FFFFFFFF"/>
      </bottom>
      <diagonal/>
    </border>
    <border>
      <left/>
      <right/>
      <top style="thick">
        <color theme="0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10" fillId="0" borderId="0" applyNumberFormat="0" applyFill="0" applyAlignment="0" applyProtection="0">
      <alignment vertical="center"/>
    </xf>
  </cellStyleXfs>
  <cellXfs count="63">
    <xf numFmtId="0" fontId="0" fillId="0" borderId="0" xfId="0"/>
    <xf numFmtId="0" fontId="14" fillId="9" borderId="0" xfId="4" applyFont="1" applyFill="1" applyAlignment="1" applyProtection="1">
      <alignment horizontal="left" vertical="center" indent="1"/>
    </xf>
    <xf numFmtId="0" fontId="14" fillId="10" borderId="0" xfId="4" applyFont="1" applyFill="1" applyAlignment="1" applyProtection="1">
      <alignment horizontal="left" vertical="center" indent="1"/>
    </xf>
    <xf numFmtId="0" fontId="17" fillId="7" borderId="0" xfId="1" applyFont="1" applyFill="1" applyAlignment="1" applyProtection="1">
      <alignment vertical="center"/>
    </xf>
    <xf numFmtId="0" fontId="18" fillId="7" borderId="0" xfId="1" applyFont="1" applyFill="1" applyAlignment="1" applyProtection="1">
      <alignment wrapText="1"/>
    </xf>
    <xf numFmtId="0" fontId="18" fillId="7" borderId="0" xfId="1" applyFont="1" applyFill="1" applyProtection="1"/>
    <xf numFmtId="0" fontId="12" fillId="11" borderId="0" xfId="5" applyFont="1" applyFill="1" applyProtection="1"/>
    <xf numFmtId="0" fontId="14" fillId="13" borderId="0" xfId="4" applyFont="1" applyFill="1" applyAlignment="1" applyProtection="1">
      <alignment horizontal="left" vertical="center" indent="1"/>
    </xf>
    <xf numFmtId="0" fontId="14" fillId="14" borderId="0" xfId="4" applyFont="1" applyFill="1" applyAlignment="1" applyProtection="1">
      <alignment horizontal="left" vertical="center" indent="1"/>
    </xf>
    <xf numFmtId="166" fontId="21" fillId="11" borderId="7" xfId="2" applyNumberFormat="1" applyFont="1" applyFill="1" applyBorder="1" applyAlignment="1" applyProtection="1">
      <alignment horizontal="right" vertical="center" wrapText="1"/>
    </xf>
    <xf numFmtId="165" fontId="21" fillId="11" borderId="8" xfId="2" applyNumberFormat="1" applyFont="1" applyFill="1" applyBorder="1" applyAlignment="1" applyProtection="1">
      <alignment horizontal="left" vertical="center"/>
      <protection locked="0"/>
    </xf>
    <xf numFmtId="166" fontId="21" fillId="11" borderId="8" xfId="2" applyNumberFormat="1" applyFont="1" applyFill="1" applyBorder="1" applyAlignment="1" applyProtection="1">
      <alignment horizontal="right" vertical="center"/>
    </xf>
    <xf numFmtId="166" fontId="21" fillId="11" borderId="8" xfId="2" applyNumberFormat="1" applyFont="1" applyFill="1" applyBorder="1" applyAlignment="1" applyProtection="1">
      <alignment vertical="center"/>
      <protection locked="0"/>
    </xf>
    <xf numFmtId="0" fontId="23" fillId="11" borderId="8" xfId="1" applyFont="1" applyFill="1" applyBorder="1" applyAlignment="1" applyProtection="1">
      <alignment vertical="center"/>
    </xf>
    <xf numFmtId="167" fontId="21" fillId="11" borderId="8" xfId="2" applyNumberFormat="1" applyFont="1" applyFill="1" applyBorder="1" applyAlignment="1" applyProtection="1">
      <alignment horizontal="left" vertical="center"/>
    </xf>
    <xf numFmtId="0" fontId="16" fillId="11" borderId="0" xfId="1" applyFont="1" applyFill="1" applyAlignment="1" applyProtection="1">
      <alignment horizontal="right" vertical="center" textRotation="90" wrapText="1"/>
    </xf>
    <xf numFmtId="0" fontId="13" fillId="12" borderId="2" xfId="3" applyFont="1" applyFill="1" applyAlignment="1" applyProtection="1">
      <alignment horizontal="left" vertical="center"/>
    </xf>
    <xf numFmtId="0" fontId="12" fillId="7" borderId="0" xfId="0" applyFont="1" applyFill="1" applyAlignment="1" applyProtection="1">
      <alignment vertical="center" wrapText="1"/>
    </xf>
    <xf numFmtId="0" fontId="19" fillId="7" borderId="0" xfId="6" applyFont="1" applyFill="1" applyAlignment="1" applyProtection="1">
      <alignment horizontal="right" vertical="center" wrapText="1" indent="1"/>
    </xf>
    <xf numFmtId="0" fontId="12" fillId="11" borderId="0" xfId="0" applyFont="1" applyFill="1" applyAlignment="1" applyProtection="1">
      <alignment vertical="center" wrapText="1"/>
    </xf>
    <xf numFmtId="0" fontId="20" fillId="11" borderId="0" xfId="1" applyFont="1" applyFill="1" applyAlignment="1" applyProtection="1">
      <alignment horizontal="right" vertical="center" textRotation="90" wrapText="1"/>
    </xf>
    <xf numFmtId="0" fontId="22" fillId="11" borderId="8" xfId="0" applyFont="1" applyFill="1" applyBorder="1" applyAlignment="1" applyProtection="1">
      <alignment vertical="center" wrapText="1"/>
    </xf>
    <xf numFmtId="0" fontId="22" fillId="11" borderId="9" xfId="0" applyFont="1" applyFill="1" applyBorder="1" applyAlignment="1" applyProtection="1">
      <alignment vertical="center" wrapText="1"/>
    </xf>
    <xf numFmtId="0" fontId="22" fillId="11" borderId="0" xfId="0" applyFont="1" applyFill="1" applyAlignment="1" applyProtection="1">
      <alignment vertical="center" wrapText="1"/>
    </xf>
    <xf numFmtId="0" fontId="22" fillId="11" borderId="0" xfId="5" applyFont="1" applyFill="1" applyAlignment="1" applyProtection="1">
      <alignment vertical="center"/>
    </xf>
    <xf numFmtId="0" fontId="11" fillId="11" borderId="0" xfId="1" applyFont="1" applyFill="1" applyAlignment="1" applyProtection="1">
      <alignment horizontal="right" vertical="center" textRotation="90" wrapText="1"/>
    </xf>
    <xf numFmtId="0" fontId="12" fillId="14" borderId="0" xfId="5" applyFont="1" applyFill="1" applyProtection="1"/>
    <xf numFmtId="0" fontId="12" fillId="14" borderId="0" xfId="0" applyFont="1" applyFill="1" applyAlignment="1" applyProtection="1">
      <alignment vertical="center" wrapText="1"/>
    </xf>
    <xf numFmtId="0" fontId="12" fillId="11" borderId="0" xfId="0" applyFont="1" applyFill="1" applyAlignment="1" applyProtection="1">
      <alignment horizontal="right" vertical="center"/>
    </xf>
    <xf numFmtId="0" fontId="12" fillId="11" borderId="0" xfId="0" applyFont="1" applyFill="1" applyProtection="1"/>
    <xf numFmtId="0" fontId="15" fillId="8" borderId="5" xfId="0" applyFont="1" applyFill="1" applyBorder="1" applyAlignment="1" applyProtection="1">
      <alignment horizontal="center" vertical="center" wrapText="1"/>
    </xf>
    <xf numFmtId="0" fontId="15" fillId="8" borderId="5" xfId="0" applyFont="1" applyFill="1" applyBorder="1" applyAlignment="1" applyProtection="1">
      <alignment horizontal="center" vertical="center"/>
    </xf>
    <xf numFmtId="0" fontId="12" fillId="11" borderId="0" xfId="0" applyFont="1" applyFill="1" applyAlignment="1" applyProtection="1">
      <alignment horizontal="center" vertical="center"/>
    </xf>
    <xf numFmtId="0" fontId="25" fillId="11" borderId="10" xfId="0" applyFont="1" applyFill="1" applyBorder="1" applyAlignment="1" applyProtection="1">
      <alignment horizontal="right" vertical="center"/>
    </xf>
    <xf numFmtId="0" fontId="26" fillId="15" borderId="11" xfId="0" quotePrefix="1" applyFont="1" applyFill="1" applyBorder="1" applyAlignment="1" applyProtection="1">
      <alignment horizontal="center" vertical="center"/>
    </xf>
    <xf numFmtId="164" fontId="26" fillId="15" borderId="6" xfId="0" applyNumberFormat="1" applyFont="1" applyFill="1" applyBorder="1" applyAlignment="1" applyProtection="1">
      <alignment horizontal="center" vertical="center"/>
    </xf>
    <xf numFmtId="0" fontId="12" fillId="11" borderId="0" xfId="0" applyFont="1" applyFill="1" applyAlignment="1" applyProtection="1">
      <alignment horizontal="center"/>
    </xf>
    <xf numFmtId="164" fontId="12" fillId="11" borderId="0" xfId="0" applyNumberFormat="1" applyFont="1" applyFill="1" applyAlignment="1" applyProtection="1">
      <alignment horizontal="center"/>
    </xf>
    <xf numFmtId="164" fontId="12" fillId="11" borderId="0" xfId="0" applyNumberFormat="1" applyFont="1" applyFill="1" applyProtection="1"/>
    <xf numFmtId="0" fontId="26" fillId="15" borderId="6" xfId="0" quotePrefix="1" applyFont="1" applyFill="1" applyBorder="1" applyAlignment="1" applyProtection="1">
      <alignment horizontal="center" vertical="center"/>
      <protection locked="0"/>
    </xf>
    <xf numFmtId="0" fontId="26" fillId="15" borderId="6" xfId="0" applyFont="1" applyFill="1" applyBorder="1" applyAlignment="1" applyProtection="1">
      <alignment horizontal="center" vertical="center" wrapText="1"/>
      <protection locked="0"/>
    </xf>
    <xf numFmtId="165" fontId="26" fillId="15" borderId="6" xfId="0" applyNumberFormat="1" applyFont="1" applyFill="1" applyBorder="1" applyAlignment="1" applyProtection="1">
      <alignment horizontal="center" vertical="center"/>
      <protection locked="0"/>
    </xf>
    <xf numFmtId="0" fontId="26" fillId="15" borderId="6" xfId="0" applyFont="1" applyFill="1" applyBorder="1" applyAlignment="1" applyProtection="1">
      <alignment horizontal="center" vertical="center"/>
      <protection locked="0"/>
    </xf>
    <xf numFmtId="164" fontId="26" fillId="15" borderId="6" xfId="0" applyNumberFormat="1" applyFont="1" applyFill="1" applyBorder="1" applyAlignment="1" applyProtection="1">
      <alignment horizontal="center" vertical="center"/>
      <protection locked="0"/>
    </xf>
    <xf numFmtId="0" fontId="6" fillId="17" borderId="0" xfId="0" applyFont="1" applyFill="1" applyAlignment="1" applyProtection="1">
      <alignment vertical="center" wrapText="1"/>
    </xf>
    <xf numFmtId="0" fontId="7" fillId="3" borderId="0" xfId="0" applyFont="1" applyFill="1" applyAlignment="1" applyProtection="1">
      <alignment horizontal="left" vertical="center"/>
    </xf>
    <xf numFmtId="0" fontId="8" fillId="3" borderId="4" xfId="0" applyFont="1" applyFill="1" applyBorder="1" applyAlignment="1" applyProtection="1">
      <alignment horizontal="center" vertical="center" wrapText="1"/>
    </xf>
    <xf numFmtId="0" fontId="0" fillId="11" borderId="0" xfId="0" applyFill="1" applyProtection="1"/>
    <xf numFmtId="0" fontId="6" fillId="11" borderId="0" xfId="0" applyFont="1" applyFill="1" applyAlignment="1" applyProtection="1">
      <alignment vertical="center" wrapText="1"/>
    </xf>
    <xf numFmtId="0" fontId="9" fillId="4" borderId="3" xfId="0" applyFont="1" applyFill="1" applyBorder="1" applyAlignment="1" applyProtection="1">
      <alignment vertical="center" wrapText="1"/>
    </xf>
    <xf numFmtId="164" fontId="6" fillId="11" borderId="0" xfId="0" applyNumberFormat="1" applyFont="1" applyFill="1" applyAlignment="1" applyProtection="1">
      <alignment horizontal="left" vertical="center" indent="1"/>
    </xf>
    <xf numFmtId="0" fontId="6" fillId="5" borderId="6" xfId="0" applyFont="1" applyFill="1" applyBorder="1" applyAlignment="1" applyProtection="1">
      <alignment horizontal="left" vertical="center" indent="1"/>
      <protection locked="0"/>
    </xf>
    <xf numFmtId="164" fontId="6" fillId="5" borderId="6" xfId="0" applyNumberFormat="1" applyFont="1" applyFill="1" applyBorder="1" applyAlignment="1" applyProtection="1">
      <alignment horizontal="left" vertical="center" indent="1"/>
      <protection locked="0"/>
    </xf>
    <xf numFmtId="165" fontId="6" fillId="5" borderId="6" xfId="0" applyNumberFormat="1" applyFont="1" applyFill="1" applyBorder="1" applyAlignment="1" applyProtection="1">
      <alignment horizontal="left" vertical="center" indent="1"/>
    </xf>
    <xf numFmtId="0" fontId="6" fillId="5" borderId="6" xfId="0" applyFont="1" applyFill="1" applyBorder="1" applyAlignment="1" applyProtection="1">
      <alignment horizontal="left" vertical="center" indent="1"/>
    </xf>
    <xf numFmtId="0" fontId="6" fillId="6" borderId="6" xfId="0" applyFont="1" applyFill="1" applyBorder="1" applyAlignment="1" applyProtection="1">
      <alignment horizontal="left" vertical="center" indent="1"/>
      <protection locked="0"/>
    </xf>
    <xf numFmtId="164" fontId="6" fillId="6" borderId="6" xfId="0" applyNumberFormat="1" applyFont="1" applyFill="1" applyBorder="1" applyAlignment="1" applyProtection="1">
      <alignment horizontal="left" vertical="center" indent="1"/>
      <protection locked="0"/>
    </xf>
    <xf numFmtId="165" fontId="6" fillId="6" borderId="6" xfId="0" applyNumberFormat="1" applyFont="1" applyFill="1" applyBorder="1" applyAlignment="1" applyProtection="1">
      <alignment horizontal="left" vertical="center" indent="1"/>
    </xf>
    <xf numFmtId="0" fontId="6" fillId="6" borderId="6" xfId="0" applyFont="1" applyFill="1" applyBorder="1" applyAlignment="1" applyProtection="1">
      <alignment horizontal="left" vertical="center" indent="1"/>
    </xf>
    <xf numFmtId="0" fontId="12" fillId="9" borderId="0" xfId="0" applyFont="1" applyFill="1" applyAlignment="1" applyProtection="1">
      <alignment horizontal="center"/>
    </xf>
    <xf numFmtId="0" fontId="12" fillId="16" borderId="0" xfId="0" applyFont="1" applyFill="1" applyAlignment="1" applyProtection="1">
      <alignment horizontal="center"/>
    </xf>
    <xf numFmtId="0" fontId="12" fillId="13" borderId="0" xfId="0" applyFont="1" applyFill="1" applyAlignment="1" applyProtection="1">
      <alignment horizontal="center"/>
    </xf>
    <xf numFmtId="0" fontId="12" fillId="18" borderId="0" xfId="0" applyFont="1" applyFill="1" applyAlignment="1" applyProtection="1">
      <alignment horizontal="center"/>
    </xf>
  </cellXfs>
  <cellStyles count="7">
    <cellStyle name="20 % - Accent5" xfId="5" builtinId="46"/>
    <cellStyle name="Lien hypertexte" xfId="6" builtinId="8"/>
    <cellStyle name="Normal" xfId="0" builtinId="0"/>
    <cellStyle name="Titre" xfId="1" builtinId="15"/>
    <cellStyle name="Titre 1" xfId="2" builtinId="16"/>
    <cellStyle name="Titre 2" xfId="3" builtinId="17"/>
    <cellStyle name="Titre 4" xfId="4" builtinId="19"/>
  </cellStyles>
  <dxfs count="102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/>
        <strike/>
        <color theme="0" tint="-0.24994659260841701"/>
      </font>
      <fill>
        <patternFill>
          <bgColor theme="0" tint="-4.9989318521683403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/>
        <strike/>
        <color theme="0" tint="-0.24994659260841701"/>
      </font>
      <fill>
        <patternFill>
          <bgColor theme="0" tint="-4.9989318521683403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/>
        <strike/>
        <color theme="0" tint="-0.24994659260841701"/>
      </font>
      <fill>
        <patternFill>
          <bgColor theme="0" tint="-4.9989318521683403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/>
        <strike/>
        <color theme="0" tint="-0.24994659260841701"/>
      </font>
      <fill>
        <patternFill>
          <bgColor theme="0" tint="-4.9989318521683403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/>
        <strike/>
        <color theme="0" tint="-0.24994659260841701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1014137</xdr:colOff>
      <xdr:row>0</xdr:row>
      <xdr:rowOff>80230</xdr:rowOff>
    </xdr:from>
    <xdr:to>
      <xdr:col>1</xdr:col>
      <xdr:colOff>1463294</xdr:colOff>
      <xdr:row>0</xdr:row>
      <xdr:rowOff>769335</xdr:rowOff>
    </xdr:to>
    <xdr:pic>
      <xdr:nvPicPr>
        <xdr:cNvPr id="5" name="Image 16" descr="Élément décoratif&#10;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1012350">
          <a:off x="1839637" y="80230"/>
          <a:ext cx="449157" cy="6891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757380</xdr:colOff>
          <xdr:row>1</xdr:row>
          <xdr:rowOff>25400</xdr:rowOff>
        </xdr:from>
        <xdr:to>
          <xdr:col>9</xdr:col>
          <xdr:colOff>871680</xdr:colOff>
          <xdr:row>1</xdr:row>
          <xdr:rowOff>393700</xdr:rowOff>
        </xdr:to>
        <xdr:sp macro="" textlink="">
          <xdr:nvSpPr>
            <xdr:cNvPr id="1028" name="Button 4" descr="Cliquer pour actualis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Cliquer pour 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A13CE-9AA1-2245-B3C9-F1075720CF05}">
  <sheetPr codeName="Feuil1"/>
  <dimension ref="A1:U459"/>
  <sheetViews>
    <sheetView tabSelected="1" zoomScale="110" zoomScaleNormal="110" workbookViewId="0">
      <pane ySplit="8" topLeftCell="A9" activePane="bottomLeft" state="frozen"/>
      <selection pane="bottomLeft" activeCell="A10" sqref="A10:XFD13"/>
    </sheetView>
  </sheetViews>
  <sheetFormatPr baseColWidth="10" defaultRowHeight="16" outlineLevelCol="1" x14ac:dyDescent="0.2"/>
  <cols>
    <col min="1" max="1" width="4.83203125" style="28" customWidth="1"/>
    <col min="2" max="2" width="22.5" style="29" customWidth="1"/>
    <col min="3" max="3" width="19.83203125" style="29" customWidth="1"/>
    <col min="4" max="4" width="36.6640625" style="29" customWidth="1"/>
    <col min="5" max="5" width="23.6640625" style="29" customWidth="1"/>
    <col min="6" max="6" width="24.6640625" style="29" customWidth="1"/>
    <col min="7" max="7" width="13.6640625" style="29" bestFit="1" customWidth="1"/>
    <col min="8" max="8" width="22.83203125" style="29" bestFit="1" customWidth="1"/>
    <col min="9" max="9" width="18.6640625" style="29" customWidth="1"/>
    <col min="10" max="10" width="19.83203125" style="29" bestFit="1" customWidth="1"/>
    <col min="11" max="11" width="10.1640625" style="29" bestFit="1" customWidth="1"/>
    <col min="12" max="12" width="10.6640625" style="29" customWidth="1"/>
    <col min="13" max="13" width="8.1640625" style="29" bestFit="1" customWidth="1"/>
    <col min="14" max="14" width="10.83203125" style="29" outlineLevel="1"/>
    <col min="15" max="16384" width="10.83203125" style="29"/>
  </cols>
  <sheetData>
    <row r="1" spans="1:21" s="19" customFormat="1" ht="66" customHeight="1" x14ac:dyDescent="0.25">
      <c r="A1" s="15" t="s">
        <v>9</v>
      </c>
      <c r="B1" s="17"/>
      <c r="C1" s="17"/>
      <c r="D1" s="3"/>
      <c r="E1" s="3"/>
      <c r="F1" s="3"/>
      <c r="G1" s="4"/>
      <c r="H1" s="5"/>
      <c r="I1" s="18"/>
      <c r="J1" s="17"/>
      <c r="K1" s="17"/>
      <c r="L1" s="17"/>
      <c r="M1" s="17"/>
      <c r="P1" s="6"/>
      <c r="Q1" s="6"/>
      <c r="R1" s="6"/>
      <c r="S1" s="6"/>
      <c r="T1" s="6"/>
      <c r="U1" s="6"/>
    </row>
    <row r="2" spans="1:21" s="23" customFormat="1" ht="34" customHeight="1" x14ac:dyDescent="0.2">
      <c r="A2" s="20" t="s">
        <v>9</v>
      </c>
      <c r="B2" s="9" t="s">
        <v>19</v>
      </c>
      <c r="C2" s="10">
        <v>43928.333333333336</v>
      </c>
      <c r="D2" s="21"/>
      <c r="E2" s="11" t="s">
        <v>10</v>
      </c>
      <c r="F2" s="12" t="s">
        <v>11</v>
      </c>
      <c r="G2" s="13"/>
      <c r="H2" s="11" t="s">
        <v>12</v>
      </c>
      <c r="I2" s="14">
        <f ca="1">NOW()</f>
        <v>43929.692414351855</v>
      </c>
      <c r="J2" s="21"/>
      <c r="K2" s="21"/>
      <c r="L2" s="21"/>
      <c r="M2" s="22"/>
      <c r="P2" s="24"/>
      <c r="Q2" s="24"/>
      <c r="R2" s="24"/>
      <c r="S2" s="24"/>
      <c r="T2" s="24"/>
      <c r="U2" s="24"/>
    </row>
    <row r="3" spans="1:21" s="19" customFormat="1" ht="23.25" customHeight="1" thickBot="1" x14ac:dyDescent="0.25">
      <c r="A3" s="25" t="s">
        <v>9</v>
      </c>
      <c r="B3" s="16" t="s">
        <v>29</v>
      </c>
      <c r="C3" s="1">
        <f>COUNTIF(A9:B301,"3")</f>
        <v>200</v>
      </c>
      <c r="D3" s="26"/>
      <c r="E3" s="27"/>
      <c r="F3" s="26"/>
      <c r="G3" s="26"/>
      <c r="H3" s="26"/>
      <c r="I3" s="26"/>
      <c r="J3" s="26"/>
      <c r="K3" s="27"/>
      <c r="L3" s="27"/>
      <c r="M3" s="27"/>
    </row>
    <row r="4" spans="1:21" s="19" customFormat="1" ht="23.25" customHeight="1" thickTop="1" thickBot="1" x14ac:dyDescent="0.25">
      <c r="A4" s="25" t="s">
        <v>9</v>
      </c>
      <c r="B4" s="16" t="s">
        <v>28</v>
      </c>
      <c r="C4" s="7">
        <f>COUNTIF(A9:B301,"2")</f>
        <v>1</v>
      </c>
      <c r="D4" s="26"/>
      <c r="E4" s="27"/>
      <c r="F4" s="26"/>
      <c r="G4" s="26"/>
      <c r="H4" s="26"/>
      <c r="I4" s="26"/>
      <c r="J4" s="26"/>
      <c r="K4" s="27"/>
      <c r="L4" s="27"/>
      <c r="M4" s="27"/>
    </row>
    <row r="5" spans="1:21" s="19" customFormat="1" ht="23.25" customHeight="1" thickTop="1" thickBot="1" x14ac:dyDescent="0.25">
      <c r="A5" s="25" t="s">
        <v>9</v>
      </c>
      <c r="B5" s="16" t="s">
        <v>27</v>
      </c>
      <c r="C5" s="2">
        <f>COUNTIF(A9:B301,"1")</f>
        <v>2</v>
      </c>
      <c r="D5" s="26"/>
      <c r="E5" s="27"/>
      <c r="F5" s="26"/>
      <c r="G5" s="26"/>
      <c r="H5" s="26"/>
      <c r="I5" s="26"/>
      <c r="J5" s="26"/>
      <c r="K5" s="27"/>
      <c r="L5" s="27"/>
      <c r="M5" s="27"/>
    </row>
    <row r="6" spans="1:21" s="19" customFormat="1" ht="23.25" customHeight="1" thickTop="1" thickBot="1" x14ac:dyDescent="0.25">
      <c r="A6" s="25" t="s">
        <v>9</v>
      </c>
      <c r="B6" s="16" t="s">
        <v>13</v>
      </c>
      <c r="C6" s="8">
        <f>SUM(C3:C5)</f>
        <v>203</v>
      </c>
      <c r="D6" s="26"/>
      <c r="E6" s="27"/>
      <c r="F6" s="26"/>
      <c r="G6" s="26"/>
      <c r="H6" s="26"/>
      <c r="I6" s="26"/>
      <c r="J6" s="26"/>
      <c r="K6" s="27"/>
      <c r="L6" s="27"/>
      <c r="M6" s="27"/>
    </row>
    <row r="7" spans="1:21" ht="18" thickTop="1" thickBot="1" x14ac:dyDescent="0.25"/>
    <row r="8" spans="1:21" s="32" customFormat="1" ht="31" thickTop="1" x14ac:dyDescent="0.2">
      <c r="A8" s="30"/>
      <c r="B8" s="30" t="s">
        <v>14</v>
      </c>
      <c r="C8" s="30" t="s">
        <v>15</v>
      </c>
      <c r="D8" s="30" t="s">
        <v>25</v>
      </c>
      <c r="E8" s="31" t="s">
        <v>16</v>
      </c>
      <c r="F8" s="31" t="s">
        <v>17</v>
      </c>
      <c r="G8" s="30" t="s">
        <v>26</v>
      </c>
      <c r="H8" s="31" t="s">
        <v>24</v>
      </c>
      <c r="I8" s="31" t="s">
        <v>22</v>
      </c>
      <c r="J8" s="31" t="s">
        <v>23</v>
      </c>
      <c r="K8" s="30" t="s">
        <v>21</v>
      </c>
      <c r="L8" s="30" t="s">
        <v>20</v>
      </c>
      <c r="M8" s="30" t="s">
        <v>18</v>
      </c>
    </row>
    <row r="9" spans="1:21" s="36" customFormat="1" ht="21" x14ac:dyDescent="0.2">
      <c r="A9" s="33">
        <f>IF(AND(G9&lt;&gt;"",K9="",L9=""),3,
IF(AND(G9&lt;&gt;"",K9&lt;&gt;"",L9=""),2,
IF(AND(G9&lt;&gt;"",K9&lt;&gt;"",L9&lt;&gt;""),1,
IF(AND(G9="",K9="",L9=""),0,
“”))))</f>
        <v>0</v>
      </c>
      <c r="B9" s="34" t="str">
        <f>IF(A9=3,"En attente",
IF(A9=2,"En cours",
IF(A9=1,"Terminée",
"")))</f>
        <v/>
      </c>
      <c r="C9" s="39" t="s">
        <v>30</v>
      </c>
      <c r="D9" s="40"/>
      <c r="E9" s="40"/>
      <c r="F9" s="40"/>
      <c r="G9" s="41"/>
      <c r="H9" s="42"/>
      <c r="I9" s="40"/>
      <c r="J9" s="40"/>
      <c r="K9" s="43"/>
      <c r="L9" s="43"/>
      <c r="M9" s="35">
        <f t="shared" ref="M9:M72" si="0">L9-K9</f>
        <v>0</v>
      </c>
    </row>
    <row r="10" spans="1:21" s="36" customFormat="1" ht="21" x14ac:dyDescent="0.2">
      <c r="A10" s="33">
        <f>IF(AND(G10&lt;&gt;"",K10="",L10=""),3,
IF(AND(G10&lt;&gt;"",K10&lt;&gt;"",L10=""),2,
IF(AND(G10&lt;&gt;"",K10&lt;&gt;"",L10&lt;&gt;""),1,
IF(AND(G10="",K10="",L10=""),0,
“”))))</f>
        <v>3</v>
      </c>
      <c r="B10" s="34" t="str">
        <f t="shared" ref="B10:B73" si="1">IF(A10=3,"En attente",
IF(A10=2,"En cours",
IF(A10=1,"Terminée",
"")))</f>
        <v>En attente</v>
      </c>
      <c r="C10" s="42"/>
      <c r="D10" s="40"/>
      <c r="E10" s="40"/>
      <c r="F10" s="40"/>
      <c r="G10" s="41">
        <v>43928.333333333336</v>
      </c>
      <c r="H10" s="42"/>
      <c r="I10" s="40"/>
      <c r="J10" s="40"/>
      <c r="K10" s="43"/>
      <c r="L10" s="43"/>
      <c r="M10" s="35">
        <f t="shared" si="0"/>
        <v>0</v>
      </c>
    </row>
    <row r="11" spans="1:21" s="36" customFormat="1" ht="21" x14ac:dyDescent="0.2">
      <c r="A11" s="33">
        <f>IF(AND(G11&lt;&gt;"",K11="",L11=""),3,
IF(AND(G11&lt;&gt;"",K11&lt;&gt;"",L11=""),2,
IF(AND(G11&lt;&gt;"",K11&lt;&gt;"",L11&lt;&gt;""),1,
IF(AND(G11="",K11="",L11=""),0,
“”))))</f>
        <v>2</v>
      </c>
      <c r="B11" s="34" t="str">
        <f t="shared" si="1"/>
        <v>En cours</v>
      </c>
      <c r="C11" s="42"/>
      <c r="D11" s="40"/>
      <c r="E11" s="40"/>
      <c r="F11" s="40"/>
      <c r="G11" s="41">
        <v>43928.333333333336</v>
      </c>
      <c r="H11" s="42"/>
      <c r="I11" s="40"/>
      <c r="J11" s="40"/>
      <c r="K11" s="43">
        <v>43928.333333333336</v>
      </c>
      <c r="L11" s="43"/>
      <c r="M11" s="35">
        <f t="shared" si="0"/>
        <v>-43928.333333333336</v>
      </c>
      <c r="N11" s="59"/>
    </row>
    <row r="12" spans="1:21" s="36" customFormat="1" ht="21" x14ac:dyDescent="0.2">
      <c r="A12" s="33">
        <f>IF(AND(G12&lt;&gt;"",K12="",L12=""),3,
IF(AND(G12&lt;&gt;"",K12&lt;&gt;"",L12=""),2,
IF(AND(G12&lt;&gt;"",K12&lt;&gt;"",L12&lt;&gt;""),1,
IF(AND(G12="",K12="",L12=""),0,
“”))))</f>
        <v>1</v>
      </c>
      <c r="B12" s="34" t="str">
        <f t="shared" si="1"/>
        <v>Terminée</v>
      </c>
      <c r="C12" s="42"/>
      <c r="D12" s="40"/>
      <c r="E12" s="40"/>
      <c r="F12" s="40"/>
      <c r="G12" s="41">
        <v>43928.333333333336</v>
      </c>
      <c r="H12" s="42"/>
      <c r="I12" s="40"/>
      <c r="J12" s="40"/>
      <c r="K12" s="43">
        <v>43928.333333333336</v>
      </c>
      <c r="L12" s="43">
        <v>43928.333333333336</v>
      </c>
      <c r="M12" s="35">
        <f t="shared" si="0"/>
        <v>0</v>
      </c>
      <c r="N12" s="61"/>
    </row>
    <row r="13" spans="1:21" s="36" customFormat="1" ht="21" x14ac:dyDescent="0.2">
      <c r="A13" s="33" t="e">
        <f>IF(AND(G13&lt;&gt;"",K13="",L13=""),3,
IF(AND(G13&lt;&gt;"",K13&lt;&gt;"",L13=""),2,
IF(AND(G13&lt;&gt;"",K13&lt;&gt;"",L13&lt;&gt;""),1,
IF(AND(G13="",K13="",L13=""),0,
“”))))</f>
        <v>#NAME?</v>
      </c>
      <c r="B13" s="34" t="e">
        <f t="shared" si="1"/>
        <v>#NAME?</v>
      </c>
      <c r="C13" s="42"/>
      <c r="D13" s="40"/>
      <c r="E13" s="40"/>
      <c r="F13" s="40"/>
      <c r="G13" s="41"/>
      <c r="H13" s="42"/>
      <c r="I13" s="40"/>
      <c r="J13" s="40"/>
      <c r="K13" s="43">
        <v>43928.333333333336</v>
      </c>
      <c r="L13" s="43">
        <v>43928.333333333336</v>
      </c>
      <c r="M13" s="35">
        <f t="shared" si="0"/>
        <v>0</v>
      </c>
      <c r="N13" s="60"/>
    </row>
    <row r="14" spans="1:21" s="36" customFormat="1" ht="21" x14ac:dyDescent="0.2">
      <c r="A14" s="33" t="e">
        <f>IF(AND(G14&lt;&gt;"",K14="",L14=""),3,
IF(AND(G14&lt;&gt;"",K14&lt;&gt;"",L14=""),2,
IF(AND(G14&lt;&gt;"",K14&lt;&gt;"",L14&lt;&gt;""),1,
IF(AND(G14="",K14="",L14=""),0,
“”))))</f>
        <v>#NAME?</v>
      </c>
      <c r="B14" s="34" t="e">
        <f t="shared" si="1"/>
        <v>#NAME?</v>
      </c>
      <c r="C14" s="42"/>
      <c r="D14" s="40"/>
      <c r="E14" s="40"/>
      <c r="F14" s="40"/>
      <c r="G14" s="41"/>
      <c r="H14" s="42"/>
      <c r="I14" s="40"/>
      <c r="J14" s="40"/>
      <c r="K14" s="43">
        <v>43928.333333333336</v>
      </c>
      <c r="L14" s="43">
        <v>43928.333333333336</v>
      </c>
      <c r="M14" s="35">
        <f t="shared" si="0"/>
        <v>0</v>
      </c>
    </row>
    <row r="15" spans="1:21" s="36" customFormat="1" ht="21" x14ac:dyDescent="0.2">
      <c r="A15" s="33" t="e">
        <f>IF(AND(G15&lt;&gt;"",K15="",L15=""),3,
IF(AND(G15&lt;&gt;"",K15&lt;&gt;"",L15=""),2,
IF(AND(G15&lt;&gt;"",K15&lt;&gt;"",L15&lt;&gt;""),1,
IF(AND(G15="",K15="",L15=""),0,
“”))))</f>
        <v>#NAME?</v>
      </c>
      <c r="B15" s="34" t="e">
        <f t="shared" si="1"/>
        <v>#NAME?</v>
      </c>
      <c r="C15" s="42"/>
      <c r="D15" s="40"/>
      <c r="E15" s="40"/>
      <c r="F15" s="40"/>
      <c r="G15" s="41"/>
      <c r="H15" s="42"/>
      <c r="I15" s="40"/>
      <c r="J15" s="40"/>
      <c r="K15" s="43">
        <v>43928.333333333336</v>
      </c>
      <c r="L15" s="43">
        <v>43928.333333333336</v>
      </c>
      <c r="M15" s="35">
        <f t="shared" si="0"/>
        <v>0</v>
      </c>
    </row>
    <row r="16" spans="1:21" s="36" customFormat="1" ht="21" x14ac:dyDescent="0.2">
      <c r="A16" s="33" t="e">
        <f>IF(AND(G16&lt;&gt;"",K16="",L16=""),3,
IF(AND(G16&lt;&gt;"",K16&lt;&gt;"",L16=""),2,
IF(AND(G16&lt;&gt;"",K16&lt;&gt;"",L16&lt;&gt;""),1,
IF(AND(G16="",K16="",L16=""),0,
“”))))</f>
        <v>#NAME?</v>
      </c>
      <c r="B16" s="34" t="e">
        <f t="shared" si="1"/>
        <v>#NAME?</v>
      </c>
      <c r="C16" s="42"/>
      <c r="D16" s="40"/>
      <c r="E16" s="40"/>
      <c r="F16" s="40"/>
      <c r="G16" s="41"/>
      <c r="H16" s="42"/>
      <c r="I16" s="40"/>
      <c r="J16" s="40"/>
      <c r="K16" s="43">
        <v>43928.333333333336</v>
      </c>
      <c r="L16" s="43">
        <v>43928.333333333336</v>
      </c>
      <c r="M16" s="35">
        <f t="shared" si="0"/>
        <v>0</v>
      </c>
    </row>
    <row r="17" spans="1:13" s="36" customFormat="1" ht="21" x14ac:dyDescent="0.2">
      <c r="A17" s="33" t="e">
        <f>IF(AND(G17&lt;&gt;"",K17="",L17=""),3,
IF(AND(G17&lt;&gt;"",K17&lt;&gt;"",L17=""),2,
IF(AND(G17&lt;&gt;"",K17&lt;&gt;"",L17&lt;&gt;""),1,
IF(AND(G17="",K17="",L17=""),0,
“”))))</f>
        <v>#NAME?</v>
      </c>
      <c r="B17" s="34" t="e">
        <f t="shared" si="1"/>
        <v>#NAME?</v>
      </c>
      <c r="C17" s="42"/>
      <c r="D17" s="40"/>
      <c r="E17" s="40"/>
      <c r="F17" s="40"/>
      <c r="G17" s="41"/>
      <c r="H17" s="42"/>
      <c r="I17" s="40"/>
      <c r="J17" s="40"/>
      <c r="K17" s="43">
        <v>43928.333333333336</v>
      </c>
      <c r="L17" s="43">
        <v>43928.333333333336</v>
      </c>
      <c r="M17" s="35">
        <f t="shared" si="0"/>
        <v>0</v>
      </c>
    </row>
    <row r="18" spans="1:13" s="36" customFormat="1" ht="21" x14ac:dyDescent="0.2">
      <c r="A18" s="33" t="e">
        <f>IF(AND(G18&lt;&gt;"",K18="",L18=""),3,
IF(AND(G18&lt;&gt;"",K18&lt;&gt;"",L18=""),2,
IF(AND(G18&lt;&gt;"",K18&lt;&gt;"",L18&lt;&gt;""),1,
IF(AND(G18="",K18="",L18=""),0,
“”))))</f>
        <v>#NAME?</v>
      </c>
      <c r="B18" s="34" t="e">
        <f t="shared" si="1"/>
        <v>#NAME?</v>
      </c>
      <c r="C18" s="42"/>
      <c r="D18" s="40"/>
      <c r="E18" s="40"/>
      <c r="F18" s="40"/>
      <c r="G18" s="41"/>
      <c r="H18" s="42"/>
      <c r="I18" s="40"/>
      <c r="J18" s="40"/>
      <c r="K18" s="43">
        <v>43928.333333333336</v>
      </c>
      <c r="L18" s="43">
        <v>43928.333333333336</v>
      </c>
      <c r="M18" s="35">
        <f t="shared" si="0"/>
        <v>0</v>
      </c>
    </row>
    <row r="19" spans="1:13" s="36" customFormat="1" ht="21" x14ac:dyDescent="0.2">
      <c r="A19" s="33" t="e">
        <f>IF(AND(G19&lt;&gt;"",K19="",L19=""),3,
IF(AND(G19&lt;&gt;"",K19&lt;&gt;"",L19=""),2,
IF(AND(G19&lt;&gt;"",K19&lt;&gt;"",L19&lt;&gt;""),1,
IF(AND(G19="",K19="",L19=""),0,
“”))))</f>
        <v>#NAME?</v>
      </c>
      <c r="B19" s="34" t="e">
        <f t="shared" si="1"/>
        <v>#NAME?</v>
      </c>
      <c r="C19" s="42"/>
      <c r="D19" s="40"/>
      <c r="E19" s="40"/>
      <c r="F19" s="40"/>
      <c r="G19" s="41"/>
      <c r="H19" s="42"/>
      <c r="I19" s="40"/>
      <c r="J19" s="40"/>
      <c r="K19" s="43">
        <v>43928.333333333336</v>
      </c>
      <c r="L19" s="43">
        <v>43928.333333333336</v>
      </c>
      <c r="M19" s="35">
        <f t="shared" si="0"/>
        <v>0</v>
      </c>
    </row>
    <row r="20" spans="1:13" s="36" customFormat="1" ht="21" x14ac:dyDescent="0.2">
      <c r="A20" s="33" t="e">
        <f>IF(AND(G20&lt;&gt;"",K20="",L20=""),3,
IF(AND(G20&lt;&gt;"",K20&lt;&gt;"",L20=""),2,
IF(AND(G20&lt;&gt;"",K20&lt;&gt;"",L20&lt;&gt;""),1,
IF(AND(G20="",K20="",L20=""),0,
“”))))</f>
        <v>#NAME?</v>
      </c>
      <c r="B20" s="34" t="e">
        <f t="shared" si="1"/>
        <v>#NAME?</v>
      </c>
      <c r="C20" s="42"/>
      <c r="D20" s="40"/>
      <c r="E20" s="40"/>
      <c r="F20" s="40"/>
      <c r="G20" s="41"/>
      <c r="H20" s="42"/>
      <c r="I20" s="40"/>
      <c r="J20" s="40"/>
      <c r="K20" s="43">
        <v>43928.333333333336</v>
      </c>
      <c r="L20" s="43">
        <v>43928.333333333336</v>
      </c>
      <c r="M20" s="35">
        <f t="shared" si="0"/>
        <v>0</v>
      </c>
    </row>
    <row r="21" spans="1:13" s="36" customFormat="1" ht="21" x14ac:dyDescent="0.2">
      <c r="A21" s="33" t="e">
        <f>IF(AND(G21&lt;&gt;"",K21="",L21=""),3,
IF(AND(G21&lt;&gt;"",K21&lt;&gt;"",L21=""),2,
IF(AND(G21&lt;&gt;"",K21&lt;&gt;"",L21&lt;&gt;""),1,
IF(AND(G21="",K21="",L21=""),0,
“”))))</f>
        <v>#NAME?</v>
      </c>
      <c r="B21" s="34" t="e">
        <f t="shared" si="1"/>
        <v>#NAME?</v>
      </c>
      <c r="C21" s="42"/>
      <c r="D21" s="40"/>
      <c r="E21" s="40"/>
      <c r="F21" s="40"/>
      <c r="G21" s="41"/>
      <c r="H21" s="42"/>
      <c r="I21" s="40"/>
      <c r="J21" s="40"/>
      <c r="K21" s="43">
        <v>43928.333333333336</v>
      </c>
      <c r="L21" s="43">
        <v>43928.333333333336</v>
      </c>
      <c r="M21" s="35">
        <f t="shared" si="0"/>
        <v>0</v>
      </c>
    </row>
    <row r="22" spans="1:13" s="36" customFormat="1" ht="21" x14ac:dyDescent="0.2">
      <c r="A22" s="33" t="e">
        <f>IF(AND(G22&lt;&gt;"",K22="",L22=""),3,
IF(AND(G22&lt;&gt;"",K22&lt;&gt;"",L22=""),2,
IF(AND(G22&lt;&gt;"",K22&lt;&gt;"",L22&lt;&gt;""),1,
IF(AND(G22="",K22="",L22=""),0,
“”))))</f>
        <v>#NAME?</v>
      </c>
      <c r="B22" s="34" t="e">
        <f t="shared" si="1"/>
        <v>#NAME?</v>
      </c>
      <c r="C22" s="42"/>
      <c r="D22" s="40"/>
      <c r="E22" s="40"/>
      <c r="F22" s="40"/>
      <c r="G22" s="41"/>
      <c r="H22" s="42"/>
      <c r="I22" s="40"/>
      <c r="J22" s="40"/>
      <c r="K22" s="43">
        <v>43928.333333333336</v>
      </c>
      <c r="L22" s="43">
        <v>43928.333333333336</v>
      </c>
      <c r="M22" s="35">
        <f t="shared" si="0"/>
        <v>0</v>
      </c>
    </row>
    <row r="23" spans="1:13" s="36" customFormat="1" ht="21" x14ac:dyDescent="0.2">
      <c r="A23" s="33" t="e">
        <f>IF(AND(G23&lt;&gt;"",K23="",L23=""),3,
IF(AND(G23&lt;&gt;"",K23&lt;&gt;"",L23=""),2,
IF(AND(G23&lt;&gt;"",K23&lt;&gt;"",L23&lt;&gt;""),1,
IF(AND(G23="",K23="",L23=""),0,
“”))))</f>
        <v>#NAME?</v>
      </c>
      <c r="B23" s="34" t="e">
        <f t="shared" si="1"/>
        <v>#NAME?</v>
      </c>
      <c r="C23" s="42"/>
      <c r="D23" s="40"/>
      <c r="E23" s="40"/>
      <c r="F23" s="40"/>
      <c r="G23" s="41"/>
      <c r="H23" s="42"/>
      <c r="I23" s="40"/>
      <c r="J23" s="40"/>
      <c r="K23" s="43">
        <v>43928.333333333336</v>
      </c>
      <c r="L23" s="43">
        <v>43928.333333333336</v>
      </c>
      <c r="M23" s="35">
        <f t="shared" si="0"/>
        <v>0</v>
      </c>
    </row>
    <row r="24" spans="1:13" s="36" customFormat="1" ht="21" x14ac:dyDescent="0.2">
      <c r="A24" s="33" t="e">
        <f>IF(AND(G24&lt;&gt;"",K24="",L24=""),3,
IF(AND(G24&lt;&gt;"",K24&lt;&gt;"",L24=""),2,
IF(AND(G24&lt;&gt;"",K24&lt;&gt;"",L24&lt;&gt;""),1,
IF(AND(G24="",K24="",L24=""),0,
“”))))</f>
        <v>#NAME?</v>
      </c>
      <c r="B24" s="34" t="e">
        <f t="shared" si="1"/>
        <v>#NAME?</v>
      </c>
      <c r="C24" s="42"/>
      <c r="D24" s="40"/>
      <c r="E24" s="40"/>
      <c r="F24" s="40"/>
      <c r="G24" s="41"/>
      <c r="H24" s="42"/>
      <c r="I24" s="40"/>
      <c r="J24" s="40"/>
      <c r="K24" s="43">
        <v>43928.333333333336</v>
      </c>
      <c r="L24" s="43">
        <v>43928.333333333336</v>
      </c>
      <c r="M24" s="35">
        <f t="shared" si="0"/>
        <v>0</v>
      </c>
    </row>
    <row r="25" spans="1:13" s="36" customFormat="1" ht="21" x14ac:dyDescent="0.2">
      <c r="A25" s="33" t="e">
        <f>IF(AND(G25&lt;&gt;"",K25="",L25=""),3,
IF(AND(G25&lt;&gt;"",K25&lt;&gt;"",L25=""),2,
IF(AND(G25&lt;&gt;"",K25&lt;&gt;"",L25&lt;&gt;""),1,
IF(AND(G25="",K25="",L25=""),0,
“”))))</f>
        <v>#NAME?</v>
      </c>
      <c r="B25" s="34" t="e">
        <f t="shared" si="1"/>
        <v>#NAME?</v>
      </c>
      <c r="C25" s="42"/>
      <c r="D25" s="40"/>
      <c r="E25" s="40"/>
      <c r="F25" s="40"/>
      <c r="G25" s="41"/>
      <c r="H25" s="42"/>
      <c r="I25" s="40"/>
      <c r="J25" s="40"/>
      <c r="K25" s="43">
        <v>43928.333333333336</v>
      </c>
      <c r="L25" s="43">
        <v>43928.333333333336</v>
      </c>
      <c r="M25" s="35">
        <f t="shared" si="0"/>
        <v>0</v>
      </c>
    </row>
    <row r="26" spans="1:13" s="36" customFormat="1" ht="21" x14ac:dyDescent="0.2">
      <c r="A26" s="33" t="e">
        <f>IF(AND(G26&lt;&gt;"",K26="",L26=""),3,
IF(AND(G26&lt;&gt;"",K26&lt;&gt;"",L26=""),2,
IF(AND(G26&lt;&gt;"",K26&lt;&gt;"",L26&lt;&gt;""),1,
IF(AND(G26="",K26="",L26=""),0,
“”))))</f>
        <v>#NAME?</v>
      </c>
      <c r="B26" s="34" t="e">
        <f t="shared" si="1"/>
        <v>#NAME?</v>
      </c>
      <c r="C26" s="42"/>
      <c r="D26" s="40"/>
      <c r="E26" s="40"/>
      <c r="F26" s="40"/>
      <c r="G26" s="41"/>
      <c r="H26" s="42"/>
      <c r="I26" s="40"/>
      <c r="J26" s="40"/>
      <c r="K26" s="43">
        <v>43928.333333333336</v>
      </c>
      <c r="L26" s="43">
        <v>43928.333333333336</v>
      </c>
      <c r="M26" s="35">
        <f t="shared" si="0"/>
        <v>0</v>
      </c>
    </row>
    <row r="27" spans="1:13" s="36" customFormat="1" ht="21" x14ac:dyDescent="0.2">
      <c r="A27" s="33" t="e">
        <f>IF(AND(G27&lt;&gt;"",K27="",L27=""),3,
IF(AND(G27&lt;&gt;"",K27&lt;&gt;"",L27=""),2,
IF(AND(G27&lt;&gt;"",K27&lt;&gt;"",L27&lt;&gt;""),1,
IF(AND(G27="",K27="",L27=""),0,
“”))))</f>
        <v>#NAME?</v>
      </c>
      <c r="B27" s="34" t="e">
        <f t="shared" si="1"/>
        <v>#NAME?</v>
      </c>
      <c r="C27" s="42"/>
      <c r="D27" s="40"/>
      <c r="E27" s="40"/>
      <c r="F27" s="40"/>
      <c r="G27" s="41"/>
      <c r="H27" s="42"/>
      <c r="I27" s="40"/>
      <c r="J27" s="40"/>
      <c r="K27" s="43">
        <v>43928.333333333336</v>
      </c>
      <c r="L27" s="43">
        <v>43928.333333333336</v>
      </c>
      <c r="M27" s="35">
        <f t="shared" si="0"/>
        <v>0</v>
      </c>
    </row>
    <row r="28" spans="1:13" s="36" customFormat="1" ht="21" x14ac:dyDescent="0.2">
      <c r="A28" s="33" t="e">
        <f>IF(AND(G28&lt;&gt;"",K28="",L28=""),3,
IF(AND(G28&lt;&gt;"",K28&lt;&gt;"",L28=""),2,
IF(AND(G28&lt;&gt;"",K28&lt;&gt;"",L28&lt;&gt;""),1,
IF(AND(G28="",K28="",L28=""),0,
“”))))</f>
        <v>#NAME?</v>
      </c>
      <c r="B28" s="34" t="e">
        <f t="shared" si="1"/>
        <v>#NAME?</v>
      </c>
      <c r="C28" s="42"/>
      <c r="D28" s="40"/>
      <c r="E28" s="40"/>
      <c r="F28" s="40"/>
      <c r="G28" s="41"/>
      <c r="H28" s="42"/>
      <c r="I28" s="40"/>
      <c r="J28" s="40"/>
      <c r="K28" s="43">
        <v>43928.333333333336</v>
      </c>
      <c r="L28" s="43">
        <v>43928.333333333336</v>
      </c>
      <c r="M28" s="35">
        <f t="shared" si="0"/>
        <v>0</v>
      </c>
    </row>
    <row r="29" spans="1:13" s="36" customFormat="1" ht="21" x14ac:dyDescent="0.2">
      <c r="A29" s="33" t="e">
        <f>IF(AND(G29&lt;&gt;"",K29="",L29=""),3,
IF(AND(G29&lt;&gt;"",K29&lt;&gt;"",L29=""),2,
IF(AND(G29&lt;&gt;"",K29&lt;&gt;"",L29&lt;&gt;""),1,
IF(AND(G29="",K29="",L29=""),0,
“”))))</f>
        <v>#NAME?</v>
      </c>
      <c r="B29" s="34" t="e">
        <f t="shared" si="1"/>
        <v>#NAME?</v>
      </c>
      <c r="C29" s="42"/>
      <c r="D29" s="40"/>
      <c r="E29" s="40"/>
      <c r="F29" s="40"/>
      <c r="G29" s="41"/>
      <c r="H29" s="42"/>
      <c r="I29" s="40"/>
      <c r="J29" s="40"/>
      <c r="K29" s="43">
        <v>43928.333333333336</v>
      </c>
      <c r="L29" s="43">
        <v>43928.333333333336</v>
      </c>
      <c r="M29" s="35">
        <f t="shared" si="0"/>
        <v>0</v>
      </c>
    </row>
    <row r="30" spans="1:13" s="36" customFormat="1" ht="21" x14ac:dyDescent="0.2">
      <c r="A30" s="33" t="e">
        <f>IF(AND(G30&lt;&gt;"",K30="",L30=""),3,
IF(AND(G30&lt;&gt;"",K30&lt;&gt;"",L30=""),2,
IF(AND(G30&lt;&gt;"",K30&lt;&gt;"",L30&lt;&gt;""),1,
IF(AND(G30="",K30="",L30=""),0,
“”))))</f>
        <v>#NAME?</v>
      </c>
      <c r="B30" s="34" t="e">
        <f t="shared" si="1"/>
        <v>#NAME?</v>
      </c>
      <c r="C30" s="42"/>
      <c r="D30" s="40"/>
      <c r="E30" s="40"/>
      <c r="F30" s="40"/>
      <c r="G30" s="41"/>
      <c r="H30" s="42"/>
      <c r="I30" s="40"/>
      <c r="J30" s="40"/>
      <c r="K30" s="43">
        <v>43928.333333333336</v>
      </c>
      <c r="L30" s="43">
        <v>43928.333333333336</v>
      </c>
      <c r="M30" s="35">
        <f t="shared" si="0"/>
        <v>0</v>
      </c>
    </row>
    <row r="31" spans="1:13" s="36" customFormat="1" ht="21" x14ac:dyDescent="0.2">
      <c r="A31" s="33" t="e">
        <f>IF(AND(G31&lt;&gt;"",K31="",L31=""),3,
IF(AND(G31&lt;&gt;"",K31&lt;&gt;"",L31=""),2,
IF(AND(G31&lt;&gt;"",K31&lt;&gt;"",L31&lt;&gt;""),1,
IF(AND(G31="",K31="",L31=""),0,
“”))))</f>
        <v>#NAME?</v>
      </c>
      <c r="B31" s="34" t="e">
        <f t="shared" si="1"/>
        <v>#NAME?</v>
      </c>
      <c r="C31" s="42"/>
      <c r="D31" s="40"/>
      <c r="E31" s="40"/>
      <c r="F31" s="40"/>
      <c r="G31" s="41"/>
      <c r="H31" s="42"/>
      <c r="I31" s="40"/>
      <c r="J31" s="40"/>
      <c r="K31" s="43">
        <v>43928.333333333336</v>
      </c>
      <c r="L31" s="43">
        <v>43928.333333333336</v>
      </c>
      <c r="M31" s="35">
        <f t="shared" si="0"/>
        <v>0</v>
      </c>
    </row>
    <row r="32" spans="1:13" s="36" customFormat="1" ht="21" x14ac:dyDescent="0.2">
      <c r="A32" s="33" t="e">
        <f>IF(AND(G32&lt;&gt;"",K32="",L32=""),3,
IF(AND(G32&lt;&gt;"",K32&lt;&gt;"",L32=""),2,
IF(AND(G32&lt;&gt;"",K32&lt;&gt;"",L32&lt;&gt;""),1,
IF(AND(G32="",K32="",L32=""),0,
“”))))</f>
        <v>#NAME?</v>
      </c>
      <c r="B32" s="34" t="e">
        <f t="shared" si="1"/>
        <v>#NAME?</v>
      </c>
      <c r="C32" s="42"/>
      <c r="D32" s="40"/>
      <c r="E32" s="40"/>
      <c r="F32" s="40"/>
      <c r="G32" s="41"/>
      <c r="H32" s="42"/>
      <c r="I32" s="40"/>
      <c r="J32" s="40"/>
      <c r="K32" s="43">
        <v>43928.333333333336</v>
      </c>
      <c r="L32" s="43">
        <v>43928.333333333336</v>
      </c>
      <c r="M32" s="35">
        <f t="shared" si="0"/>
        <v>0</v>
      </c>
    </row>
    <row r="33" spans="1:13" s="36" customFormat="1" ht="21" x14ac:dyDescent="0.2">
      <c r="A33" s="33" t="e">
        <f>IF(AND(G33&lt;&gt;"",K33="",L33=""),3,
IF(AND(G33&lt;&gt;"",K33&lt;&gt;"",L33=""),2,
IF(AND(G33&lt;&gt;"",K33&lt;&gt;"",L33&lt;&gt;""),1,
IF(AND(G33="",K33="",L33=""),0,
“”))))</f>
        <v>#NAME?</v>
      </c>
      <c r="B33" s="34" t="e">
        <f t="shared" si="1"/>
        <v>#NAME?</v>
      </c>
      <c r="C33" s="42"/>
      <c r="D33" s="40"/>
      <c r="E33" s="40"/>
      <c r="F33" s="40"/>
      <c r="G33" s="41"/>
      <c r="H33" s="42"/>
      <c r="I33" s="40"/>
      <c r="J33" s="40"/>
      <c r="K33" s="43">
        <v>43928.333333333336</v>
      </c>
      <c r="L33" s="43">
        <v>43928.333333333336</v>
      </c>
      <c r="M33" s="35">
        <f t="shared" si="0"/>
        <v>0</v>
      </c>
    </row>
    <row r="34" spans="1:13" s="36" customFormat="1" ht="21" x14ac:dyDescent="0.2">
      <c r="A34" s="33" t="e">
        <f>IF(AND(G34&lt;&gt;"",K34="",L34=""),3,
IF(AND(G34&lt;&gt;"",K34&lt;&gt;"",L34=""),2,
IF(AND(G34&lt;&gt;"",K34&lt;&gt;"",L34&lt;&gt;""),1,
IF(AND(G34="",K34="",L34=""),0,
“”))))</f>
        <v>#NAME?</v>
      </c>
      <c r="B34" s="34" t="e">
        <f t="shared" si="1"/>
        <v>#NAME?</v>
      </c>
      <c r="C34" s="42"/>
      <c r="D34" s="40"/>
      <c r="E34" s="40"/>
      <c r="F34" s="40"/>
      <c r="G34" s="41"/>
      <c r="H34" s="42"/>
      <c r="I34" s="40"/>
      <c r="J34" s="40"/>
      <c r="K34" s="43">
        <v>43928.333333333336</v>
      </c>
      <c r="L34" s="43">
        <v>43928.333333333336</v>
      </c>
      <c r="M34" s="35">
        <f t="shared" si="0"/>
        <v>0</v>
      </c>
    </row>
    <row r="35" spans="1:13" s="36" customFormat="1" ht="21" x14ac:dyDescent="0.2">
      <c r="A35" s="33" t="e">
        <f>IF(AND(G35&lt;&gt;"",K35="",L35=""),3,
IF(AND(G35&lt;&gt;"",K35&lt;&gt;"",L35=""),2,
IF(AND(G35&lt;&gt;"",K35&lt;&gt;"",L35&lt;&gt;""),1,
IF(AND(G35="",K35="",L35=""),0,
“”))))</f>
        <v>#NAME?</v>
      </c>
      <c r="B35" s="34" t="e">
        <f t="shared" si="1"/>
        <v>#NAME?</v>
      </c>
      <c r="C35" s="42"/>
      <c r="D35" s="40"/>
      <c r="E35" s="40"/>
      <c r="F35" s="40"/>
      <c r="G35" s="41"/>
      <c r="H35" s="42"/>
      <c r="I35" s="40"/>
      <c r="J35" s="40"/>
      <c r="K35" s="43">
        <v>43928.333333333336</v>
      </c>
      <c r="L35" s="43">
        <v>43928.333333333336</v>
      </c>
      <c r="M35" s="35">
        <f t="shared" si="0"/>
        <v>0</v>
      </c>
    </row>
    <row r="36" spans="1:13" s="36" customFormat="1" ht="21" x14ac:dyDescent="0.2">
      <c r="A36" s="33" t="e">
        <f>IF(AND(G36&lt;&gt;"",K36="",L36=""),3,
IF(AND(G36&lt;&gt;"",K36&lt;&gt;"",L36=""),2,
IF(AND(G36&lt;&gt;"",K36&lt;&gt;"",L36&lt;&gt;""),1,
IF(AND(G36="",K36="",L36=""),0,
“”))))</f>
        <v>#NAME?</v>
      </c>
      <c r="B36" s="34" t="e">
        <f t="shared" si="1"/>
        <v>#NAME?</v>
      </c>
      <c r="C36" s="42"/>
      <c r="D36" s="40"/>
      <c r="E36" s="40"/>
      <c r="F36" s="40"/>
      <c r="G36" s="41"/>
      <c r="H36" s="42"/>
      <c r="I36" s="40"/>
      <c r="J36" s="40"/>
      <c r="K36" s="43">
        <v>43928.333333333336</v>
      </c>
      <c r="L36" s="43">
        <v>43928.333333333336</v>
      </c>
      <c r="M36" s="35">
        <f t="shared" si="0"/>
        <v>0</v>
      </c>
    </row>
    <row r="37" spans="1:13" s="36" customFormat="1" ht="21" x14ac:dyDescent="0.2">
      <c r="A37" s="33" t="e">
        <f>IF(AND(G37&lt;&gt;"",K37="",L37=""),3,
IF(AND(G37&lt;&gt;"",K37&lt;&gt;"",L37=""),2,
IF(AND(G37&lt;&gt;"",K37&lt;&gt;"",L37&lt;&gt;""),1,
IF(AND(G37="",K37="",L37=""),0,
“”))))</f>
        <v>#NAME?</v>
      </c>
      <c r="B37" s="34" t="e">
        <f t="shared" si="1"/>
        <v>#NAME?</v>
      </c>
      <c r="C37" s="42"/>
      <c r="D37" s="40"/>
      <c r="E37" s="40"/>
      <c r="F37" s="40"/>
      <c r="G37" s="41"/>
      <c r="H37" s="42"/>
      <c r="I37" s="40"/>
      <c r="J37" s="40"/>
      <c r="K37" s="43">
        <v>43928.333333333336</v>
      </c>
      <c r="L37" s="43">
        <v>43928.333333333336</v>
      </c>
      <c r="M37" s="35">
        <f t="shared" si="0"/>
        <v>0</v>
      </c>
    </row>
    <row r="38" spans="1:13" s="36" customFormat="1" ht="21" x14ac:dyDescent="0.2">
      <c r="A38" s="33" t="e">
        <f>IF(AND(G38&lt;&gt;"",K38="",L38=""),3,
IF(AND(G38&lt;&gt;"",K38&lt;&gt;"",L38=""),2,
IF(AND(G38&lt;&gt;"",K38&lt;&gt;"",L38&lt;&gt;""),1,
IF(AND(G38="",K38="",L38=""),0,
“”))))</f>
        <v>#NAME?</v>
      </c>
      <c r="B38" s="34" t="e">
        <f t="shared" si="1"/>
        <v>#NAME?</v>
      </c>
      <c r="C38" s="42"/>
      <c r="D38" s="40"/>
      <c r="E38" s="40"/>
      <c r="F38" s="40"/>
      <c r="G38" s="41"/>
      <c r="H38" s="42"/>
      <c r="I38" s="40"/>
      <c r="J38" s="40"/>
      <c r="K38" s="43">
        <v>43928.333333333336</v>
      </c>
      <c r="L38" s="43">
        <v>43928.333333333336</v>
      </c>
      <c r="M38" s="35">
        <f t="shared" si="0"/>
        <v>0</v>
      </c>
    </row>
    <row r="39" spans="1:13" s="36" customFormat="1" ht="21" x14ac:dyDescent="0.2">
      <c r="A39" s="33" t="e">
        <f>IF(AND(G39&lt;&gt;"",K39="",L39=""),3,
IF(AND(G39&lt;&gt;"",K39&lt;&gt;"",L39=""),2,
IF(AND(G39&lt;&gt;"",K39&lt;&gt;"",L39&lt;&gt;""),1,
IF(AND(G39="",K39="",L39=""),0,
“”))))</f>
        <v>#NAME?</v>
      </c>
      <c r="B39" s="34" t="e">
        <f t="shared" si="1"/>
        <v>#NAME?</v>
      </c>
      <c r="C39" s="42"/>
      <c r="D39" s="40"/>
      <c r="E39" s="40"/>
      <c r="F39" s="40"/>
      <c r="G39" s="41"/>
      <c r="H39" s="42"/>
      <c r="I39" s="40"/>
      <c r="J39" s="40"/>
      <c r="K39" s="43">
        <v>43928.333333333336</v>
      </c>
      <c r="L39" s="43">
        <v>43928.333333333336</v>
      </c>
      <c r="M39" s="35">
        <f t="shared" si="0"/>
        <v>0</v>
      </c>
    </row>
    <row r="40" spans="1:13" s="36" customFormat="1" ht="21" x14ac:dyDescent="0.2">
      <c r="A40" s="33" t="e">
        <f>IF(AND(G40&lt;&gt;"",K40="",L40=""),3,
IF(AND(G40&lt;&gt;"",K40&lt;&gt;"",L40=""),2,
IF(AND(G40&lt;&gt;"",K40&lt;&gt;"",L40&lt;&gt;""),1,
IF(AND(G40="",K40="",L40=""),0,
“”))))</f>
        <v>#NAME?</v>
      </c>
      <c r="B40" s="34" t="e">
        <f t="shared" si="1"/>
        <v>#NAME?</v>
      </c>
      <c r="C40" s="42"/>
      <c r="D40" s="40"/>
      <c r="E40" s="40"/>
      <c r="F40" s="40"/>
      <c r="G40" s="41"/>
      <c r="H40" s="42"/>
      <c r="I40" s="40"/>
      <c r="J40" s="40"/>
      <c r="K40" s="43">
        <v>43928.333333333336</v>
      </c>
      <c r="L40" s="43">
        <v>43928.333333333336</v>
      </c>
      <c r="M40" s="35">
        <f t="shared" si="0"/>
        <v>0</v>
      </c>
    </row>
    <row r="41" spans="1:13" s="36" customFormat="1" ht="21" x14ac:dyDescent="0.2">
      <c r="A41" s="33" t="e">
        <f>IF(AND(G41&lt;&gt;"",K41="",L41=""),3,
IF(AND(G41&lt;&gt;"",K41&lt;&gt;"",L41=""),2,
IF(AND(G41&lt;&gt;"",K41&lt;&gt;"",L41&lt;&gt;""),1,
IF(AND(G41="",K41="",L41=""),0,
“”))))</f>
        <v>#NAME?</v>
      </c>
      <c r="B41" s="34" t="e">
        <f t="shared" si="1"/>
        <v>#NAME?</v>
      </c>
      <c r="C41" s="42"/>
      <c r="D41" s="40"/>
      <c r="E41" s="40"/>
      <c r="F41" s="40"/>
      <c r="G41" s="41"/>
      <c r="H41" s="42"/>
      <c r="I41" s="40"/>
      <c r="J41" s="40"/>
      <c r="K41" s="43">
        <v>43928.333333333336</v>
      </c>
      <c r="L41" s="43">
        <v>43928.333333333336</v>
      </c>
      <c r="M41" s="35">
        <f t="shared" si="0"/>
        <v>0</v>
      </c>
    </row>
    <row r="42" spans="1:13" s="36" customFormat="1" ht="21" x14ac:dyDescent="0.2">
      <c r="A42" s="33" t="e">
        <f>IF(AND(G42&lt;&gt;"",K42="",L42=""),3,
IF(AND(G42&lt;&gt;"",K42&lt;&gt;"",L42=""),2,
IF(AND(G42&lt;&gt;"",K42&lt;&gt;"",L42&lt;&gt;""),1,
IF(AND(G42="",K42="",L42=""),0,
“”))))</f>
        <v>#NAME?</v>
      </c>
      <c r="B42" s="34" t="e">
        <f t="shared" si="1"/>
        <v>#NAME?</v>
      </c>
      <c r="C42" s="42"/>
      <c r="D42" s="40"/>
      <c r="E42" s="40"/>
      <c r="F42" s="40"/>
      <c r="G42" s="41"/>
      <c r="H42" s="42"/>
      <c r="I42" s="40"/>
      <c r="J42" s="40"/>
      <c r="K42" s="43">
        <v>43928.333333333336</v>
      </c>
      <c r="L42" s="43">
        <v>43928.333333333336</v>
      </c>
      <c r="M42" s="35">
        <f t="shared" si="0"/>
        <v>0</v>
      </c>
    </row>
    <row r="43" spans="1:13" s="36" customFormat="1" ht="21" x14ac:dyDescent="0.2">
      <c r="A43" s="33" t="e">
        <f>IF(AND(G43&lt;&gt;"",K43="",L43=""),3,
IF(AND(G43&lt;&gt;"",K43&lt;&gt;"",L43=""),2,
IF(AND(G43&lt;&gt;"",K43&lt;&gt;"",L43&lt;&gt;""),1,
IF(AND(G43="",K43="",L43=""),0,
“”))))</f>
        <v>#NAME?</v>
      </c>
      <c r="B43" s="34" t="e">
        <f t="shared" si="1"/>
        <v>#NAME?</v>
      </c>
      <c r="C43" s="42"/>
      <c r="D43" s="40"/>
      <c r="E43" s="40"/>
      <c r="F43" s="40"/>
      <c r="G43" s="41"/>
      <c r="H43" s="42"/>
      <c r="I43" s="40"/>
      <c r="J43" s="40"/>
      <c r="K43" s="43">
        <v>43928.333333333336</v>
      </c>
      <c r="L43" s="43">
        <v>43928.333333333336</v>
      </c>
      <c r="M43" s="35">
        <f t="shared" si="0"/>
        <v>0</v>
      </c>
    </row>
    <row r="44" spans="1:13" s="36" customFormat="1" ht="21" x14ac:dyDescent="0.2">
      <c r="A44" s="33" t="e">
        <f>IF(AND(G44&lt;&gt;"",K44="",L44=""),3,
IF(AND(G44&lt;&gt;"",K44&lt;&gt;"",L44=""),2,
IF(AND(G44&lt;&gt;"",K44&lt;&gt;"",L44&lt;&gt;""),1,
IF(AND(G44="",K44="",L44=""),0,
“”))))</f>
        <v>#NAME?</v>
      </c>
      <c r="B44" s="34" t="e">
        <f t="shared" si="1"/>
        <v>#NAME?</v>
      </c>
      <c r="C44" s="42"/>
      <c r="D44" s="40"/>
      <c r="E44" s="40"/>
      <c r="F44" s="40"/>
      <c r="G44" s="41"/>
      <c r="H44" s="42"/>
      <c r="I44" s="40"/>
      <c r="J44" s="40"/>
      <c r="K44" s="43">
        <v>43928.333333333336</v>
      </c>
      <c r="L44" s="43">
        <v>43928.333333333336</v>
      </c>
      <c r="M44" s="35">
        <f t="shared" si="0"/>
        <v>0</v>
      </c>
    </row>
    <row r="45" spans="1:13" s="36" customFormat="1" ht="21" x14ac:dyDescent="0.2">
      <c r="A45" s="33" t="e">
        <f>IF(AND(G45&lt;&gt;"",K45="",L45=""),3,
IF(AND(G45&lt;&gt;"",K45&lt;&gt;"",L45=""),2,
IF(AND(G45&lt;&gt;"",K45&lt;&gt;"",L45&lt;&gt;""),1,
IF(AND(G45="",K45="",L45=""),0,
“”))))</f>
        <v>#NAME?</v>
      </c>
      <c r="B45" s="34" t="e">
        <f t="shared" si="1"/>
        <v>#NAME?</v>
      </c>
      <c r="C45" s="42"/>
      <c r="D45" s="40"/>
      <c r="E45" s="40"/>
      <c r="F45" s="40"/>
      <c r="G45" s="41"/>
      <c r="H45" s="42"/>
      <c r="I45" s="40"/>
      <c r="J45" s="40"/>
      <c r="K45" s="43">
        <v>43928.333333333336</v>
      </c>
      <c r="L45" s="43">
        <v>43928.333333333336</v>
      </c>
      <c r="M45" s="35">
        <f t="shared" si="0"/>
        <v>0</v>
      </c>
    </row>
    <row r="46" spans="1:13" s="36" customFormat="1" ht="21" x14ac:dyDescent="0.2">
      <c r="A46" s="33" t="e">
        <f>IF(AND(G46&lt;&gt;"",K46="",L46=""),3,
IF(AND(G46&lt;&gt;"",K46&lt;&gt;"",L46=""),2,
IF(AND(G46&lt;&gt;"",K46&lt;&gt;"",L46&lt;&gt;""),1,
IF(AND(G46="",K46="",L46=""),0,
“”))))</f>
        <v>#NAME?</v>
      </c>
      <c r="B46" s="34" t="e">
        <f t="shared" si="1"/>
        <v>#NAME?</v>
      </c>
      <c r="C46" s="42"/>
      <c r="D46" s="40"/>
      <c r="E46" s="40"/>
      <c r="F46" s="40"/>
      <c r="G46" s="41"/>
      <c r="H46" s="42"/>
      <c r="I46" s="40"/>
      <c r="J46" s="40"/>
      <c r="K46" s="43">
        <v>43928.333333333336</v>
      </c>
      <c r="L46" s="43">
        <v>43928.333333333336</v>
      </c>
      <c r="M46" s="35">
        <f t="shared" si="0"/>
        <v>0</v>
      </c>
    </row>
    <row r="47" spans="1:13" s="36" customFormat="1" ht="21" x14ac:dyDescent="0.2">
      <c r="A47" s="33" t="e">
        <f>IF(AND(G47&lt;&gt;"",K47="",L47=""),3,
IF(AND(G47&lt;&gt;"",K47&lt;&gt;"",L47=""),2,
IF(AND(G47&lt;&gt;"",K47&lt;&gt;"",L47&lt;&gt;""),1,
IF(AND(G47="",K47="",L47=""),0,
“”))))</f>
        <v>#NAME?</v>
      </c>
      <c r="B47" s="34" t="e">
        <f t="shared" si="1"/>
        <v>#NAME?</v>
      </c>
      <c r="C47" s="42"/>
      <c r="D47" s="40"/>
      <c r="E47" s="40"/>
      <c r="F47" s="40"/>
      <c r="G47" s="41"/>
      <c r="H47" s="42"/>
      <c r="I47" s="40"/>
      <c r="J47" s="40"/>
      <c r="K47" s="43">
        <v>43928.333333333336</v>
      </c>
      <c r="L47" s="43">
        <v>43928.333333333336</v>
      </c>
      <c r="M47" s="35">
        <f t="shared" si="0"/>
        <v>0</v>
      </c>
    </row>
    <row r="48" spans="1:13" s="36" customFormat="1" ht="21" x14ac:dyDescent="0.2">
      <c r="A48" s="33" t="e">
        <f>IF(AND(G48&lt;&gt;"",K48="",L48=""),3,
IF(AND(G48&lt;&gt;"",K48&lt;&gt;"",L48=""),2,
IF(AND(G48&lt;&gt;"",K48&lt;&gt;"",L48&lt;&gt;""),1,
IF(AND(G48="",K48="",L48=""),0,
“”))))</f>
        <v>#NAME?</v>
      </c>
      <c r="B48" s="34" t="e">
        <f t="shared" si="1"/>
        <v>#NAME?</v>
      </c>
      <c r="C48" s="42"/>
      <c r="D48" s="40"/>
      <c r="E48" s="40"/>
      <c r="F48" s="40"/>
      <c r="G48" s="41"/>
      <c r="H48" s="42"/>
      <c r="I48" s="40"/>
      <c r="J48" s="40"/>
      <c r="K48" s="43">
        <v>43928.333333333336</v>
      </c>
      <c r="L48" s="43">
        <v>43928.333333333336</v>
      </c>
      <c r="M48" s="35">
        <f t="shared" si="0"/>
        <v>0</v>
      </c>
    </row>
    <row r="49" spans="1:13" s="36" customFormat="1" ht="21" x14ac:dyDescent="0.2">
      <c r="A49" s="33" t="e">
        <f>IF(AND(G49&lt;&gt;"",K49="",L49=""),3,
IF(AND(G49&lt;&gt;"",K49&lt;&gt;"",L49=""),2,
IF(AND(G49&lt;&gt;"",K49&lt;&gt;"",L49&lt;&gt;""),1,
IF(AND(G49="",K49="",L49=""),0,
“”))))</f>
        <v>#NAME?</v>
      </c>
      <c r="B49" s="34" t="e">
        <f t="shared" si="1"/>
        <v>#NAME?</v>
      </c>
      <c r="C49" s="42"/>
      <c r="D49" s="40"/>
      <c r="E49" s="40"/>
      <c r="F49" s="40"/>
      <c r="G49" s="41"/>
      <c r="H49" s="42"/>
      <c r="I49" s="40"/>
      <c r="J49" s="40"/>
      <c r="K49" s="43">
        <v>43928.333333333336</v>
      </c>
      <c r="L49" s="43">
        <v>43928.333333333336</v>
      </c>
      <c r="M49" s="35">
        <f t="shared" si="0"/>
        <v>0</v>
      </c>
    </row>
    <row r="50" spans="1:13" s="36" customFormat="1" ht="21" x14ac:dyDescent="0.2">
      <c r="A50" s="33" t="e">
        <f>IF(AND(G50&lt;&gt;"",K50="",L50=""),3,
IF(AND(G50&lt;&gt;"",K50&lt;&gt;"",L50=""),2,
IF(AND(G50&lt;&gt;"",K50&lt;&gt;"",L50&lt;&gt;""),1,
IF(AND(G50="",K50="",L50=""),0,
“”))))</f>
        <v>#NAME?</v>
      </c>
      <c r="B50" s="34" t="e">
        <f t="shared" si="1"/>
        <v>#NAME?</v>
      </c>
      <c r="C50" s="42"/>
      <c r="D50" s="40"/>
      <c r="E50" s="40"/>
      <c r="F50" s="40"/>
      <c r="G50" s="41"/>
      <c r="H50" s="42"/>
      <c r="I50" s="40"/>
      <c r="J50" s="40"/>
      <c r="K50" s="43">
        <v>43928.333333333336</v>
      </c>
      <c r="L50" s="43">
        <v>43928.333333333336</v>
      </c>
      <c r="M50" s="35">
        <f t="shared" si="0"/>
        <v>0</v>
      </c>
    </row>
    <row r="51" spans="1:13" s="36" customFormat="1" ht="21" x14ac:dyDescent="0.2">
      <c r="A51" s="33" t="e">
        <f>IF(AND(G51&lt;&gt;"",K51="",L51=""),3,
IF(AND(G51&lt;&gt;"",K51&lt;&gt;"",L51=""),2,
IF(AND(G51&lt;&gt;"",K51&lt;&gt;"",L51&lt;&gt;""),1,
IF(AND(G51="",K51="",L51=""),0,
“”))))</f>
        <v>#NAME?</v>
      </c>
      <c r="B51" s="34" t="e">
        <f t="shared" si="1"/>
        <v>#NAME?</v>
      </c>
      <c r="C51" s="42"/>
      <c r="D51" s="40"/>
      <c r="E51" s="40"/>
      <c r="F51" s="40"/>
      <c r="G51" s="41"/>
      <c r="H51" s="42"/>
      <c r="I51" s="40"/>
      <c r="J51" s="40"/>
      <c r="K51" s="43">
        <v>43928.333333333336</v>
      </c>
      <c r="L51" s="43">
        <v>43928.333333333336</v>
      </c>
      <c r="M51" s="35">
        <f t="shared" si="0"/>
        <v>0</v>
      </c>
    </row>
    <row r="52" spans="1:13" s="36" customFormat="1" ht="21" x14ac:dyDescent="0.2">
      <c r="A52" s="33" t="e">
        <f>IF(AND(G52&lt;&gt;"",K52="",L52=""),3,
IF(AND(G52&lt;&gt;"",K52&lt;&gt;"",L52=""),2,
IF(AND(G52&lt;&gt;"",K52&lt;&gt;"",L52&lt;&gt;""),1,
IF(AND(G52="",K52="",L52=""),0,
“”))))</f>
        <v>#NAME?</v>
      </c>
      <c r="B52" s="34" t="e">
        <f t="shared" si="1"/>
        <v>#NAME?</v>
      </c>
      <c r="C52" s="42"/>
      <c r="D52" s="40"/>
      <c r="E52" s="40"/>
      <c r="F52" s="40"/>
      <c r="G52" s="41"/>
      <c r="H52" s="42"/>
      <c r="I52" s="40"/>
      <c r="J52" s="40"/>
      <c r="K52" s="43">
        <v>43928.333333333336</v>
      </c>
      <c r="L52" s="43">
        <v>43928.333333333336</v>
      </c>
      <c r="M52" s="35">
        <f t="shared" si="0"/>
        <v>0</v>
      </c>
    </row>
    <row r="53" spans="1:13" s="36" customFormat="1" ht="21" x14ac:dyDescent="0.2">
      <c r="A53" s="33" t="e">
        <f>IF(AND(G53&lt;&gt;"",K53="",L53=""),3,
IF(AND(G53&lt;&gt;"",K53&lt;&gt;"",L53=""),2,
IF(AND(G53&lt;&gt;"",K53&lt;&gt;"",L53&lt;&gt;""),1,
IF(AND(G53="",K53="",L53=""),0,
“”))))</f>
        <v>#NAME?</v>
      </c>
      <c r="B53" s="34" t="e">
        <f t="shared" si="1"/>
        <v>#NAME?</v>
      </c>
      <c r="C53" s="42"/>
      <c r="D53" s="40"/>
      <c r="E53" s="40"/>
      <c r="F53" s="40"/>
      <c r="G53" s="41"/>
      <c r="H53" s="42"/>
      <c r="I53" s="40"/>
      <c r="J53" s="40"/>
      <c r="K53" s="43">
        <v>43928.333333333336</v>
      </c>
      <c r="L53" s="43">
        <v>43928.333333333336</v>
      </c>
      <c r="M53" s="35">
        <f t="shared" si="0"/>
        <v>0</v>
      </c>
    </row>
    <row r="54" spans="1:13" s="36" customFormat="1" ht="21" x14ac:dyDescent="0.2">
      <c r="A54" s="33" t="e">
        <f>IF(AND(G54&lt;&gt;"",K54="",L54=""),3,
IF(AND(G54&lt;&gt;"",K54&lt;&gt;"",L54=""),2,
IF(AND(G54&lt;&gt;"",K54&lt;&gt;"",L54&lt;&gt;""),1,
IF(AND(G54="",K54="",L54=""),0,
“”))))</f>
        <v>#NAME?</v>
      </c>
      <c r="B54" s="34" t="e">
        <f t="shared" si="1"/>
        <v>#NAME?</v>
      </c>
      <c r="C54" s="42"/>
      <c r="D54" s="40"/>
      <c r="E54" s="40"/>
      <c r="F54" s="40"/>
      <c r="G54" s="41"/>
      <c r="H54" s="42"/>
      <c r="I54" s="40"/>
      <c r="J54" s="40"/>
      <c r="K54" s="43">
        <v>43928.333333333336</v>
      </c>
      <c r="L54" s="43">
        <v>43928.333333333336</v>
      </c>
      <c r="M54" s="35">
        <f t="shared" si="0"/>
        <v>0</v>
      </c>
    </row>
    <row r="55" spans="1:13" s="36" customFormat="1" ht="21" x14ac:dyDescent="0.2">
      <c r="A55" s="33" t="e">
        <f>IF(AND(G55&lt;&gt;"",K55="",L55=""),3,
IF(AND(G55&lt;&gt;"",K55&lt;&gt;"",L55=""),2,
IF(AND(G55&lt;&gt;"",K55&lt;&gt;"",L55&lt;&gt;""),1,
IF(AND(G55="",K55="",L55=""),0,
“”))))</f>
        <v>#NAME?</v>
      </c>
      <c r="B55" s="34" t="e">
        <f t="shared" si="1"/>
        <v>#NAME?</v>
      </c>
      <c r="C55" s="42"/>
      <c r="D55" s="40"/>
      <c r="E55" s="40"/>
      <c r="F55" s="40"/>
      <c r="G55" s="41"/>
      <c r="H55" s="42"/>
      <c r="I55" s="40"/>
      <c r="J55" s="40"/>
      <c r="K55" s="43">
        <v>43928.333333333336</v>
      </c>
      <c r="L55" s="43">
        <v>43928.333333333336</v>
      </c>
      <c r="M55" s="35">
        <f t="shared" si="0"/>
        <v>0</v>
      </c>
    </row>
    <row r="56" spans="1:13" s="36" customFormat="1" ht="21" x14ac:dyDescent="0.2">
      <c r="A56" s="33" t="e">
        <f>IF(AND(G56&lt;&gt;"",K56="",L56=""),3,
IF(AND(G56&lt;&gt;"",K56&lt;&gt;"",L56=""),2,
IF(AND(G56&lt;&gt;"",K56&lt;&gt;"",L56&lt;&gt;""),1,
IF(AND(G56="",K56="",L56=""),0,
“”))))</f>
        <v>#NAME?</v>
      </c>
      <c r="B56" s="34" t="e">
        <f t="shared" si="1"/>
        <v>#NAME?</v>
      </c>
      <c r="C56" s="42"/>
      <c r="D56" s="40"/>
      <c r="E56" s="40"/>
      <c r="F56" s="40"/>
      <c r="G56" s="41"/>
      <c r="H56" s="42"/>
      <c r="I56" s="40"/>
      <c r="J56" s="40"/>
      <c r="K56" s="43">
        <v>43928.333333333336</v>
      </c>
      <c r="L56" s="43">
        <v>43928.333333333336</v>
      </c>
      <c r="M56" s="35">
        <f t="shared" si="0"/>
        <v>0</v>
      </c>
    </row>
    <row r="57" spans="1:13" s="36" customFormat="1" ht="21" x14ac:dyDescent="0.2">
      <c r="A57" s="33" t="e">
        <f>IF(AND(G57&lt;&gt;"",K57="",L57=""),3,
IF(AND(G57&lt;&gt;"",K57&lt;&gt;"",L57=""),2,
IF(AND(G57&lt;&gt;"",K57&lt;&gt;"",L57&lt;&gt;""),1,
IF(AND(G57="",K57="",L57=""),0,
“”))))</f>
        <v>#NAME?</v>
      </c>
      <c r="B57" s="34" t="e">
        <f t="shared" si="1"/>
        <v>#NAME?</v>
      </c>
      <c r="C57" s="42"/>
      <c r="D57" s="40"/>
      <c r="E57" s="40"/>
      <c r="F57" s="40"/>
      <c r="G57" s="41"/>
      <c r="H57" s="42"/>
      <c r="I57" s="40"/>
      <c r="J57" s="40"/>
      <c r="K57" s="43">
        <v>43928.333333333336</v>
      </c>
      <c r="L57" s="43">
        <v>43928.333333333336</v>
      </c>
      <c r="M57" s="35">
        <f t="shared" si="0"/>
        <v>0</v>
      </c>
    </row>
    <row r="58" spans="1:13" s="36" customFormat="1" ht="21" x14ac:dyDescent="0.2">
      <c r="A58" s="33" t="e">
        <f>IF(AND(G58&lt;&gt;"",K58="",L58=""),3,
IF(AND(G58&lt;&gt;"",K58&lt;&gt;"",L58=""),2,
IF(AND(G58&lt;&gt;"",K58&lt;&gt;"",L58&lt;&gt;""),1,
IF(AND(G58="",K58="",L58=""),0,
“”))))</f>
        <v>#NAME?</v>
      </c>
      <c r="B58" s="34" t="e">
        <f t="shared" si="1"/>
        <v>#NAME?</v>
      </c>
      <c r="C58" s="42"/>
      <c r="D58" s="40"/>
      <c r="E58" s="40"/>
      <c r="F58" s="40"/>
      <c r="G58" s="41"/>
      <c r="H58" s="42"/>
      <c r="I58" s="40"/>
      <c r="J58" s="40"/>
      <c r="K58" s="43">
        <v>43928.333333333336</v>
      </c>
      <c r="L58" s="43">
        <v>43928.333333333336</v>
      </c>
      <c r="M58" s="35">
        <f t="shared" si="0"/>
        <v>0</v>
      </c>
    </row>
    <row r="59" spans="1:13" s="36" customFormat="1" ht="21" x14ac:dyDescent="0.2">
      <c r="A59" s="33" t="e">
        <f>IF(AND(G59&lt;&gt;"",K59="",L59=""),3,
IF(AND(G59&lt;&gt;"",K59&lt;&gt;"",L59=""),2,
IF(AND(G59&lt;&gt;"",K59&lt;&gt;"",L59&lt;&gt;""),1,
IF(AND(G59="",K59="",L59=""),0,
“”))))</f>
        <v>#NAME?</v>
      </c>
      <c r="B59" s="34" t="e">
        <f t="shared" si="1"/>
        <v>#NAME?</v>
      </c>
      <c r="C59" s="42"/>
      <c r="D59" s="40"/>
      <c r="E59" s="40"/>
      <c r="F59" s="40"/>
      <c r="G59" s="41"/>
      <c r="H59" s="42"/>
      <c r="I59" s="40"/>
      <c r="J59" s="40"/>
      <c r="K59" s="43">
        <v>43928.333333333336</v>
      </c>
      <c r="L59" s="43">
        <v>43928.333333333336</v>
      </c>
      <c r="M59" s="35">
        <f t="shared" si="0"/>
        <v>0</v>
      </c>
    </row>
    <row r="60" spans="1:13" s="36" customFormat="1" ht="21" x14ac:dyDescent="0.2">
      <c r="A60" s="33" t="e">
        <f>IF(AND(G60&lt;&gt;"",K60="",L60=""),3,
IF(AND(G60&lt;&gt;"",K60&lt;&gt;"",L60=""),2,
IF(AND(G60&lt;&gt;"",K60&lt;&gt;"",L60&lt;&gt;""),1,
IF(AND(G60="",K60="",L60=""),0,
“”))))</f>
        <v>#NAME?</v>
      </c>
      <c r="B60" s="34" t="e">
        <f t="shared" si="1"/>
        <v>#NAME?</v>
      </c>
      <c r="C60" s="42"/>
      <c r="D60" s="40"/>
      <c r="E60" s="40"/>
      <c r="F60" s="40"/>
      <c r="G60" s="41"/>
      <c r="H60" s="42"/>
      <c r="I60" s="40"/>
      <c r="J60" s="40"/>
      <c r="K60" s="43">
        <v>43928.333333333336</v>
      </c>
      <c r="L60" s="43">
        <v>43928.333333333336</v>
      </c>
      <c r="M60" s="35">
        <f t="shared" si="0"/>
        <v>0</v>
      </c>
    </row>
    <row r="61" spans="1:13" s="36" customFormat="1" ht="21" x14ac:dyDescent="0.2">
      <c r="A61" s="33" t="e">
        <f>IF(AND(G61&lt;&gt;"",K61="",L61=""),3,
IF(AND(G61&lt;&gt;"",K61&lt;&gt;"",L61=""),2,
IF(AND(G61&lt;&gt;"",K61&lt;&gt;"",L61&lt;&gt;""),1,
IF(AND(G61="",K61="",L61=""),0,
“”))))</f>
        <v>#NAME?</v>
      </c>
      <c r="B61" s="34" t="e">
        <f t="shared" si="1"/>
        <v>#NAME?</v>
      </c>
      <c r="C61" s="42"/>
      <c r="D61" s="40"/>
      <c r="E61" s="40"/>
      <c r="F61" s="40"/>
      <c r="G61" s="41"/>
      <c r="H61" s="42"/>
      <c r="I61" s="40"/>
      <c r="J61" s="40"/>
      <c r="K61" s="43">
        <v>43928.333333333336</v>
      </c>
      <c r="L61" s="43">
        <v>43928.333333333336</v>
      </c>
      <c r="M61" s="35">
        <f t="shared" si="0"/>
        <v>0</v>
      </c>
    </row>
    <row r="62" spans="1:13" s="36" customFormat="1" ht="21" x14ac:dyDescent="0.2">
      <c r="A62" s="33" t="e">
        <f>IF(AND(G62&lt;&gt;"",K62="",L62=""),3,
IF(AND(G62&lt;&gt;"",K62&lt;&gt;"",L62=""),2,
IF(AND(G62&lt;&gt;"",K62&lt;&gt;"",L62&lt;&gt;""),1,
IF(AND(G62="",K62="",L62=""),0,
“”))))</f>
        <v>#NAME?</v>
      </c>
      <c r="B62" s="34" t="e">
        <f t="shared" si="1"/>
        <v>#NAME?</v>
      </c>
      <c r="C62" s="42"/>
      <c r="D62" s="40"/>
      <c r="E62" s="40"/>
      <c r="F62" s="40"/>
      <c r="G62" s="41"/>
      <c r="H62" s="42"/>
      <c r="I62" s="40"/>
      <c r="J62" s="40"/>
      <c r="K62" s="43">
        <v>43928.333333333336</v>
      </c>
      <c r="L62" s="43">
        <v>43928.333333333336</v>
      </c>
      <c r="M62" s="35">
        <f t="shared" si="0"/>
        <v>0</v>
      </c>
    </row>
    <row r="63" spans="1:13" s="36" customFormat="1" ht="21" x14ac:dyDescent="0.2">
      <c r="A63" s="33" t="e">
        <f>IF(AND(G63&lt;&gt;"",K63="",L63=""),3,
IF(AND(G63&lt;&gt;"",K63&lt;&gt;"",L63=""),2,
IF(AND(G63&lt;&gt;"",K63&lt;&gt;"",L63&lt;&gt;""),1,
IF(AND(G63="",K63="",L63=""),0,
“”))))</f>
        <v>#NAME?</v>
      </c>
      <c r="B63" s="34" t="e">
        <f t="shared" si="1"/>
        <v>#NAME?</v>
      </c>
      <c r="C63" s="42"/>
      <c r="D63" s="40"/>
      <c r="E63" s="40"/>
      <c r="F63" s="40"/>
      <c r="G63" s="41"/>
      <c r="H63" s="42"/>
      <c r="I63" s="40"/>
      <c r="J63" s="40"/>
      <c r="K63" s="43">
        <v>43928.333333333336</v>
      </c>
      <c r="L63" s="43">
        <v>43928.333333333336</v>
      </c>
      <c r="M63" s="35">
        <f t="shared" si="0"/>
        <v>0</v>
      </c>
    </row>
    <row r="64" spans="1:13" s="36" customFormat="1" ht="21" x14ac:dyDescent="0.2">
      <c r="A64" s="33" t="e">
        <f>IF(AND(G64&lt;&gt;"",K64="",L64=""),3,
IF(AND(G64&lt;&gt;"",K64&lt;&gt;"",L64=""),2,
IF(AND(G64&lt;&gt;"",K64&lt;&gt;"",L64&lt;&gt;""),1,
IF(AND(G64="",K64="",L64=""),0,
“”))))</f>
        <v>#NAME?</v>
      </c>
      <c r="B64" s="34" t="e">
        <f t="shared" si="1"/>
        <v>#NAME?</v>
      </c>
      <c r="C64" s="42"/>
      <c r="D64" s="40"/>
      <c r="E64" s="40"/>
      <c r="F64" s="40"/>
      <c r="G64" s="41"/>
      <c r="H64" s="42"/>
      <c r="I64" s="40"/>
      <c r="J64" s="40"/>
      <c r="K64" s="43">
        <v>43928.333333333336</v>
      </c>
      <c r="L64" s="43">
        <v>43928.333333333336</v>
      </c>
      <c r="M64" s="35">
        <f t="shared" si="0"/>
        <v>0</v>
      </c>
    </row>
    <row r="65" spans="1:13" s="36" customFormat="1" ht="21" x14ac:dyDescent="0.2">
      <c r="A65" s="33" t="e">
        <f>IF(AND(G65&lt;&gt;"",K65="",L65=""),3,
IF(AND(G65&lt;&gt;"",K65&lt;&gt;"",L65=""),2,
IF(AND(G65&lt;&gt;"",K65&lt;&gt;"",L65&lt;&gt;""),1,
IF(AND(G65="",K65="",L65=""),0,
“”))))</f>
        <v>#NAME?</v>
      </c>
      <c r="B65" s="34" t="e">
        <f t="shared" si="1"/>
        <v>#NAME?</v>
      </c>
      <c r="C65" s="42"/>
      <c r="D65" s="40"/>
      <c r="E65" s="40"/>
      <c r="F65" s="40"/>
      <c r="G65" s="41"/>
      <c r="H65" s="42"/>
      <c r="I65" s="40"/>
      <c r="J65" s="40"/>
      <c r="K65" s="43">
        <v>43928.333333333336</v>
      </c>
      <c r="L65" s="43">
        <v>43928.333333333336</v>
      </c>
      <c r="M65" s="35">
        <f t="shared" si="0"/>
        <v>0</v>
      </c>
    </row>
    <row r="66" spans="1:13" s="36" customFormat="1" ht="21" x14ac:dyDescent="0.2">
      <c r="A66" s="33" t="e">
        <f>IF(AND(G66&lt;&gt;"",K66="",L66=""),3,
IF(AND(G66&lt;&gt;"",K66&lt;&gt;"",L66=""),2,
IF(AND(G66&lt;&gt;"",K66&lt;&gt;"",L66&lt;&gt;""),1,
IF(AND(G66="",K66="",L66=""),0,
“”))))</f>
        <v>#NAME?</v>
      </c>
      <c r="B66" s="34" t="e">
        <f t="shared" si="1"/>
        <v>#NAME?</v>
      </c>
      <c r="C66" s="42"/>
      <c r="D66" s="40"/>
      <c r="E66" s="40"/>
      <c r="F66" s="40"/>
      <c r="G66" s="41"/>
      <c r="H66" s="42"/>
      <c r="I66" s="40"/>
      <c r="J66" s="40"/>
      <c r="K66" s="43">
        <v>43928.333333333336</v>
      </c>
      <c r="L66" s="43">
        <v>43928.333333333336</v>
      </c>
      <c r="M66" s="35">
        <f t="shared" si="0"/>
        <v>0</v>
      </c>
    </row>
    <row r="67" spans="1:13" s="36" customFormat="1" ht="21" x14ac:dyDescent="0.2">
      <c r="A67" s="33" t="e">
        <f>IF(AND(G67&lt;&gt;"",K67="",L67=""),3,
IF(AND(G67&lt;&gt;"",K67&lt;&gt;"",L67=""),2,
IF(AND(G67&lt;&gt;"",K67&lt;&gt;"",L67&lt;&gt;""),1,
IF(AND(G67="",K67="",L67=""),0,
“”))))</f>
        <v>#NAME?</v>
      </c>
      <c r="B67" s="34" t="e">
        <f t="shared" si="1"/>
        <v>#NAME?</v>
      </c>
      <c r="C67" s="42"/>
      <c r="D67" s="40"/>
      <c r="E67" s="40"/>
      <c r="F67" s="40"/>
      <c r="G67" s="41"/>
      <c r="H67" s="42"/>
      <c r="I67" s="40"/>
      <c r="J67" s="40"/>
      <c r="K67" s="43">
        <v>43928.333333333336</v>
      </c>
      <c r="L67" s="43">
        <v>43928.333333333336</v>
      </c>
      <c r="M67" s="35">
        <f t="shared" si="0"/>
        <v>0</v>
      </c>
    </row>
    <row r="68" spans="1:13" s="36" customFormat="1" ht="21" x14ac:dyDescent="0.2">
      <c r="A68" s="33" t="e">
        <f>IF(AND(G68&lt;&gt;"",K68="",L68=""),3,
IF(AND(G68&lt;&gt;"",K68&lt;&gt;"",L68=""),2,
IF(AND(G68&lt;&gt;"",K68&lt;&gt;"",L68&lt;&gt;""),1,
IF(AND(G68="",K68="",L68=""),0,
“”))))</f>
        <v>#NAME?</v>
      </c>
      <c r="B68" s="34" t="e">
        <f t="shared" si="1"/>
        <v>#NAME?</v>
      </c>
      <c r="C68" s="42"/>
      <c r="D68" s="40"/>
      <c r="E68" s="40"/>
      <c r="F68" s="40"/>
      <c r="G68" s="41"/>
      <c r="H68" s="42"/>
      <c r="I68" s="40"/>
      <c r="J68" s="40"/>
      <c r="K68" s="43">
        <v>43928.333333333336</v>
      </c>
      <c r="L68" s="43">
        <v>43928.333333333336</v>
      </c>
      <c r="M68" s="35">
        <f t="shared" si="0"/>
        <v>0</v>
      </c>
    </row>
    <row r="69" spans="1:13" s="36" customFormat="1" ht="21" x14ac:dyDescent="0.2">
      <c r="A69" s="33" t="e">
        <f>IF(AND(G69&lt;&gt;"",K69="",L69=""),3,
IF(AND(G69&lt;&gt;"",K69&lt;&gt;"",L69=""),2,
IF(AND(G69&lt;&gt;"",K69&lt;&gt;"",L69&lt;&gt;""),1,
IF(AND(G69="",K69="",L69=""),0,
“”))))</f>
        <v>#NAME?</v>
      </c>
      <c r="B69" s="34" t="e">
        <f t="shared" si="1"/>
        <v>#NAME?</v>
      </c>
      <c r="C69" s="42"/>
      <c r="D69" s="40"/>
      <c r="E69" s="40"/>
      <c r="F69" s="40"/>
      <c r="G69" s="41"/>
      <c r="H69" s="42"/>
      <c r="I69" s="40"/>
      <c r="J69" s="40"/>
      <c r="K69" s="43">
        <v>43928.333333333336</v>
      </c>
      <c r="L69" s="43">
        <v>43928.333333333336</v>
      </c>
      <c r="M69" s="35">
        <f t="shared" si="0"/>
        <v>0</v>
      </c>
    </row>
    <row r="70" spans="1:13" s="36" customFormat="1" ht="21" x14ac:dyDescent="0.2">
      <c r="A70" s="33" t="e">
        <f>IF(AND(G70&lt;&gt;"",K70="",L70=""),3,
IF(AND(G70&lt;&gt;"",K70&lt;&gt;"",L70=""),2,
IF(AND(G70&lt;&gt;"",K70&lt;&gt;"",L70&lt;&gt;""),1,
IF(AND(G70="",K70="",L70=""),0,
“”))))</f>
        <v>#NAME?</v>
      </c>
      <c r="B70" s="34" t="e">
        <f t="shared" si="1"/>
        <v>#NAME?</v>
      </c>
      <c r="C70" s="42"/>
      <c r="D70" s="40"/>
      <c r="E70" s="40"/>
      <c r="F70" s="40"/>
      <c r="G70" s="41"/>
      <c r="H70" s="42"/>
      <c r="I70" s="40"/>
      <c r="J70" s="40"/>
      <c r="K70" s="43">
        <v>43928.333333333336</v>
      </c>
      <c r="L70" s="43">
        <v>43928.333333333336</v>
      </c>
      <c r="M70" s="35">
        <f t="shared" si="0"/>
        <v>0</v>
      </c>
    </row>
    <row r="71" spans="1:13" s="36" customFormat="1" ht="21" x14ac:dyDescent="0.2">
      <c r="A71" s="33" t="e">
        <f>IF(AND(G71&lt;&gt;"",K71="",L71=""),3,
IF(AND(G71&lt;&gt;"",K71&lt;&gt;"",L71=""),2,
IF(AND(G71&lt;&gt;"",K71&lt;&gt;"",L71&lt;&gt;""),1,
IF(AND(G71="",K71="",L71=""),0,
“”))))</f>
        <v>#NAME?</v>
      </c>
      <c r="B71" s="34" t="e">
        <f t="shared" si="1"/>
        <v>#NAME?</v>
      </c>
      <c r="C71" s="42"/>
      <c r="D71" s="40"/>
      <c r="E71" s="40"/>
      <c r="F71" s="40"/>
      <c r="G71" s="41"/>
      <c r="H71" s="42"/>
      <c r="I71" s="40"/>
      <c r="J71" s="40"/>
      <c r="K71" s="43">
        <v>43928.333333333336</v>
      </c>
      <c r="L71" s="43">
        <v>43928.333333333336</v>
      </c>
      <c r="M71" s="35">
        <f t="shared" si="0"/>
        <v>0</v>
      </c>
    </row>
    <row r="72" spans="1:13" s="36" customFormat="1" ht="21" x14ac:dyDescent="0.2">
      <c r="A72" s="33" t="e">
        <f>IF(AND(G72&lt;&gt;"",K72="",L72=""),3,
IF(AND(G72&lt;&gt;"",K72&lt;&gt;"",L72=""),2,
IF(AND(G72&lt;&gt;"",K72&lt;&gt;"",L72&lt;&gt;""),1,
IF(AND(G72="",K72="",L72=""),0,
“”))))</f>
        <v>#NAME?</v>
      </c>
      <c r="B72" s="34" t="e">
        <f t="shared" si="1"/>
        <v>#NAME?</v>
      </c>
      <c r="C72" s="42"/>
      <c r="D72" s="40"/>
      <c r="E72" s="40"/>
      <c r="F72" s="40"/>
      <c r="G72" s="41"/>
      <c r="H72" s="42"/>
      <c r="I72" s="40"/>
      <c r="J72" s="40"/>
      <c r="K72" s="43">
        <v>43928.333333333336</v>
      </c>
      <c r="L72" s="43">
        <v>43928.333333333336</v>
      </c>
      <c r="M72" s="35">
        <f t="shared" si="0"/>
        <v>0</v>
      </c>
    </row>
    <row r="73" spans="1:13" s="36" customFormat="1" ht="21" x14ac:dyDescent="0.2">
      <c r="A73" s="33" t="e">
        <f>IF(AND(G73&lt;&gt;"",K73="",L73=""),3,
IF(AND(G73&lt;&gt;"",K73&lt;&gt;"",L73=""),2,
IF(AND(G73&lt;&gt;"",K73&lt;&gt;"",L73&lt;&gt;""),1,
IF(AND(G73="",K73="",L73=""),0,
“”))))</f>
        <v>#NAME?</v>
      </c>
      <c r="B73" s="34" t="e">
        <f t="shared" si="1"/>
        <v>#NAME?</v>
      </c>
      <c r="C73" s="42"/>
      <c r="D73" s="40"/>
      <c r="E73" s="40"/>
      <c r="F73" s="40"/>
      <c r="G73" s="41"/>
      <c r="H73" s="42"/>
      <c r="I73" s="40"/>
      <c r="J73" s="40"/>
      <c r="K73" s="43">
        <v>43928.333333333336</v>
      </c>
      <c r="L73" s="43">
        <v>43928.333333333336</v>
      </c>
      <c r="M73" s="35">
        <f t="shared" ref="M73:M136" si="2">L73-K73</f>
        <v>0</v>
      </c>
    </row>
    <row r="74" spans="1:13" s="36" customFormat="1" ht="21" x14ac:dyDescent="0.2">
      <c r="A74" s="33" t="e">
        <f>IF(AND(G74&lt;&gt;"",K74="",L74=""),3,
IF(AND(G74&lt;&gt;"",K74&lt;&gt;"",L74=""),2,
IF(AND(G74&lt;&gt;"",K74&lt;&gt;"",L74&lt;&gt;""),1,
IF(AND(G74="",K74="",L74=""),0,
“”))))</f>
        <v>#NAME?</v>
      </c>
      <c r="B74" s="34" t="e">
        <f t="shared" ref="B74:B137" si="3">IF(A74=3,"En attente",
IF(A74=2,"En cours",
IF(A74=1,"Terminée",
"")))</f>
        <v>#NAME?</v>
      </c>
      <c r="C74" s="42"/>
      <c r="D74" s="40"/>
      <c r="E74" s="40"/>
      <c r="F74" s="40"/>
      <c r="G74" s="41"/>
      <c r="H74" s="42"/>
      <c r="I74" s="40"/>
      <c r="J74" s="40"/>
      <c r="K74" s="43">
        <v>43928.333333333336</v>
      </c>
      <c r="L74" s="43">
        <v>43928.333333333336</v>
      </c>
      <c r="M74" s="35">
        <f t="shared" si="2"/>
        <v>0</v>
      </c>
    </row>
    <row r="75" spans="1:13" s="36" customFormat="1" ht="21" x14ac:dyDescent="0.2">
      <c r="A75" s="33" t="e">
        <f>IF(AND(G75&lt;&gt;"",K75="",L75=""),3,
IF(AND(G75&lt;&gt;"",K75&lt;&gt;"",L75=""),2,
IF(AND(G75&lt;&gt;"",K75&lt;&gt;"",L75&lt;&gt;""),1,
IF(AND(G75="",K75="",L75=""),0,
“”))))</f>
        <v>#NAME?</v>
      </c>
      <c r="B75" s="34" t="e">
        <f t="shared" si="3"/>
        <v>#NAME?</v>
      </c>
      <c r="C75" s="42"/>
      <c r="D75" s="40"/>
      <c r="E75" s="40"/>
      <c r="F75" s="40"/>
      <c r="G75" s="41"/>
      <c r="H75" s="42"/>
      <c r="I75" s="40"/>
      <c r="J75" s="40"/>
      <c r="K75" s="43">
        <v>43928.333333333336</v>
      </c>
      <c r="L75" s="43">
        <v>43928.333333333336</v>
      </c>
      <c r="M75" s="35">
        <f t="shared" si="2"/>
        <v>0</v>
      </c>
    </row>
    <row r="76" spans="1:13" s="36" customFormat="1" ht="21" x14ac:dyDescent="0.2">
      <c r="A76" s="33" t="e">
        <f>IF(AND(G76&lt;&gt;"",K76="",L76=""),3,
IF(AND(G76&lt;&gt;"",K76&lt;&gt;"",L76=""),2,
IF(AND(G76&lt;&gt;"",K76&lt;&gt;"",L76&lt;&gt;""),1,
IF(AND(G76="",K76="",L76=""),0,
“”))))</f>
        <v>#NAME?</v>
      </c>
      <c r="B76" s="34" t="e">
        <f t="shared" si="3"/>
        <v>#NAME?</v>
      </c>
      <c r="C76" s="42"/>
      <c r="D76" s="40"/>
      <c r="E76" s="40"/>
      <c r="F76" s="40"/>
      <c r="G76" s="41"/>
      <c r="H76" s="42"/>
      <c r="I76" s="40"/>
      <c r="J76" s="40"/>
      <c r="K76" s="43">
        <v>43928.333333333336</v>
      </c>
      <c r="L76" s="43">
        <v>43928.333333333336</v>
      </c>
      <c r="M76" s="35">
        <f t="shared" si="2"/>
        <v>0</v>
      </c>
    </row>
    <row r="77" spans="1:13" s="36" customFormat="1" ht="21" x14ac:dyDescent="0.2">
      <c r="A77" s="33" t="e">
        <f>IF(AND(G77&lt;&gt;"",K77="",L77=""),3,
IF(AND(G77&lt;&gt;"",K77&lt;&gt;"",L77=""),2,
IF(AND(G77&lt;&gt;"",K77&lt;&gt;"",L77&lt;&gt;""),1,
IF(AND(G77="",K77="",L77=""),0,
“”))))</f>
        <v>#NAME?</v>
      </c>
      <c r="B77" s="34" t="e">
        <f t="shared" si="3"/>
        <v>#NAME?</v>
      </c>
      <c r="C77" s="42"/>
      <c r="D77" s="40"/>
      <c r="E77" s="40"/>
      <c r="F77" s="40"/>
      <c r="G77" s="41"/>
      <c r="H77" s="42"/>
      <c r="I77" s="40"/>
      <c r="J77" s="40"/>
      <c r="K77" s="43">
        <v>43928.333333333336</v>
      </c>
      <c r="L77" s="43">
        <v>43928.333333333336</v>
      </c>
      <c r="M77" s="35">
        <f t="shared" si="2"/>
        <v>0</v>
      </c>
    </row>
    <row r="78" spans="1:13" s="36" customFormat="1" ht="21" x14ac:dyDescent="0.2">
      <c r="A78" s="33" t="e">
        <f>IF(AND(G78&lt;&gt;"",K78="",L78=""),3,
IF(AND(G78&lt;&gt;"",K78&lt;&gt;"",L78=""),2,
IF(AND(G78&lt;&gt;"",K78&lt;&gt;"",L78&lt;&gt;""),1,
IF(AND(G78="",K78="",L78=""),0,
“”))))</f>
        <v>#NAME?</v>
      </c>
      <c r="B78" s="34" t="e">
        <f t="shared" si="3"/>
        <v>#NAME?</v>
      </c>
      <c r="C78" s="42"/>
      <c r="D78" s="40"/>
      <c r="E78" s="40"/>
      <c r="F78" s="40"/>
      <c r="G78" s="41"/>
      <c r="H78" s="42"/>
      <c r="I78" s="40"/>
      <c r="J78" s="40"/>
      <c r="K78" s="43">
        <v>43928.333333333336</v>
      </c>
      <c r="L78" s="43">
        <v>43928.333333333336</v>
      </c>
      <c r="M78" s="35">
        <f t="shared" si="2"/>
        <v>0</v>
      </c>
    </row>
    <row r="79" spans="1:13" s="36" customFormat="1" ht="21" x14ac:dyDescent="0.2">
      <c r="A79" s="33" t="e">
        <f>IF(AND(G79&lt;&gt;"",K79="",L79=""),3,
IF(AND(G79&lt;&gt;"",K79&lt;&gt;"",L79=""),2,
IF(AND(G79&lt;&gt;"",K79&lt;&gt;"",L79&lt;&gt;""),1,
IF(AND(G79="",K79="",L79=""),0,
“”))))</f>
        <v>#NAME?</v>
      </c>
      <c r="B79" s="34" t="e">
        <f t="shared" si="3"/>
        <v>#NAME?</v>
      </c>
      <c r="C79" s="42"/>
      <c r="D79" s="40"/>
      <c r="E79" s="40"/>
      <c r="F79" s="40"/>
      <c r="G79" s="41"/>
      <c r="H79" s="42"/>
      <c r="I79" s="40"/>
      <c r="J79" s="40"/>
      <c r="K79" s="43">
        <v>43928.333333333336</v>
      </c>
      <c r="L79" s="43">
        <v>43928.333333333336</v>
      </c>
      <c r="M79" s="35">
        <f t="shared" si="2"/>
        <v>0</v>
      </c>
    </row>
    <row r="80" spans="1:13" s="36" customFormat="1" ht="21" x14ac:dyDescent="0.2">
      <c r="A80" s="33" t="e">
        <f>IF(AND(G80&lt;&gt;"",K80="",L80=""),3,
IF(AND(G80&lt;&gt;"",K80&lt;&gt;"",L80=""),2,
IF(AND(G80&lt;&gt;"",K80&lt;&gt;"",L80&lt;&gt;""),1,
IF(AND(G80="",K80="",L80=""),0,
“”))))</f>
        <v>#NAME?</v>
      </c>
      <c r="B80" s="34" t="e">
        <f t="shared" si="3"/>
        <v>#NAME?</v>
      </c>
      <c r="C80" s="42"/>
      <c r="D80" s="40"/>
      <c r="E80" s="40"/>
      <c r="F80" s="40"/>
      <c r="G80" s="41"/>
      <c r="H80" s="42"/>
      <c r="I80" s="40"/>
      <c r="J80" s="40"/>
      <c r="K80" s="43">
        <v>43928.333333333336</v>
      </c>
      <c r="L80" s="43">
        <v>43928.333333333336</v>
      </c>
      <c r="M80" s="35">
        <f t="shared" si="2"/>
        <v>0</v>
      </c>
    </row>
    <row r="81" spans="1:13" s="36" customFormat="1" ht="21" x14ac:dyDescent="0.2">
      <c r="A81" s="33" t="e">
        <f>IF(AND(G81&lt;&gt;"",K81="",L81=""),3,
IF(AND(G81&lt;&gt;"",K81&lt;&gt;"",L81=""),2,
IF(AND(G81&lt;&gt;"",K81&lt;&gt;"",L81&lt;&gt;""),1,
IF(AND(G81="",K81="",L81=""),0,
“”))))</f>
        <v>#NAME?</v>
      </c>
      <c r="B81" s="34" t="e">
        <f t="shared" si="3"/>
        <v>#NAME?</v>
      </c>
      <c r="C81" s="42"/>
      <c r="D81" s="40"/>
      <c r="E81" s="40"/>
      <c r="F81" s="40"/>
      <c r="G81" s="41"/>
      <c r="H81" s="42"/>
      <c r="I81" s="40"/>
      <c r="J81" s="40"/>
      <c r="K81" s="43">
        <v>43928.333333333336</v>
      </c>
      <c r="L81" s="43">
        <v>43928.333333333336</v>
      </c>
      <c r="M81" s="35">
        <f t="shared" si="2"/>
        <v>0</v>
      </c>
    </row>
    <row r="82" spans="1:13" s="36" customFormat="1" ht="21" x14ac:dyDescent="0.2">
      <c r="A82" s="33" t="e">
        <f>IF(AND(G82&lt;&gt;"",K82="",L82=""),3,
IF(AND(G82&lt;&gt;"",K82&lt;&gt;"",L82=""),2,
IF(AND(G82&lt;&gt;"",K82&lt;&gt;"",L82&lt;&gt;""),1,
IF(AND(G82="",K82="",L82=""),0,
“”))))</f>
        <v>#NAME?</v>
      </c>
      <c r="B82" s="34" t="e">
        <f t="shared" si="3"/>
        <v>#NAME?</v>
      </c>
      <c r="C82" s="42"/>
      <c r="D82" s="40"/>
      <c r="E82" s="40"/>
      <c r="F82" s="40"/>
      <c r="G82" s="41"/>
      <c r="H82" s="42"/>
      <c r="I82" s="40"/>
      <c r="J82" s="40"/>
      <c r="K82" s="43">
        <v>43928.333333333336</v>
      </c>
      <c r="L82" s="43">
        <v>43928.333333333336</v>
      </c>
      <c r="M82" s="35">
        <f t="shared" si="2"/>
        <v>0</v>
      </c>
    </row>
    <row r="83" spans="1:13" s="36" customFormat="1" ht="21" x14ac:dyDescent="0.2">
      <c r="A83" s="33" t="e">
        <f>IF(AND(G83&lt;&gt;"",K83="",L83=""),3,
IF(AND(G83&lt;&gt;"",K83&lt;&gt;"",L83=""),2,
IF(AND(G83&lt;&gt;"",K83&lt;&gt;"",L83&lt;&gt;""),1,
IF(AND(G83="",K83="",L83=""),0,
“”))))</f>
        <v>#NAME?</v>
      </c>
      <c r="B83" s="34" t="e">
        <f t="shared" si="3"/>
        <v>#NAME?</v>
      </c>
      <c r="C83" s="42"/>
      <c r="D83" s="40"/>
      <c r="E83" s="40"/>
      <c r="F83" s="40"/>
      <c r="G83" s="41"/>
      <c r="H83" s="42"/>
      <c r="I83" s="40"/>
      <c r="J83" s="40"/>
      <c r="K83" s="43">
        <v>43928.333333333336</v>
      </c>
      <c r="L83" s="43">
        <v>43928.333333333336</v>
      </c>
      <c r="M83" s="35">
        <f t="shared" si="2"/>
        <v>0</v>
      </c>
    </row>
    <row r="84" spans="1:13" s="36" customFormat="1" ht="21" x14ac:dyDescent="0.2">
      <c r="A84" s="33" t="e">
        <f>IF(AND(G84&lt;&gt;"",K84="",L84=""),3,
IF(AND(G84&lt;&gt;"",K84&lt;&gt;"",L84=""),2,
IF(AND(G84&lt;&gt;"",K84&lt;&gt;"",L84&lt;&gt;""),1,
IF(AND(G84="",K84="",L84=""),0,
“”))))</f>
        <v>#NAME?</v>
      </c>
      <c r="B84" s="34" t="e">
        <f t="shared" si="3"/>
        <v>#NAME?</v>
      </c>
      <c r="C84" s="42"/>
      <c r="D84" s="40"/>
      <c r="E84" s="40"/>
      <c r="F84" s="40"/>
      <c r="G84" s="41"/>
      <c r="H84" s="42"/>
      <c r="I84" s="40"/>
      <c r="J84" s="40"/>
      <c r="K84" s="43">
        <v>43928.333333333336</v>
      </c>
      <c r="L84" s="43">
        <v>43928.333333333336</v>
      </c>
      <c r="M84" s="35">
        <f t="shared" si="2"/>
        <v>0</v>
      </c>
    </row>
    <row r="85" spans="1:13" s="36" customFormat="1" ht="21" x14ac:dyDescent="0.2">
      <c r="A85" s="33" t="e">
        <f>IF(AND(G85&lt;&gt;"",K85="",L85=""),3,
IF(AND(G85&lt;&gt;"",K85&lt;&gt;"",L85=""),2,
IF(AND(G85&lt;&gt;"",K85&lt;&gt;"",L85&lt;&gt;""),1,
IF(AND(G85="",K85="",L85=""),0,
“”))))</f>
        <v>#NAME?</v>
      </c>
      <c r="B85" s="34" t="e">
        <f t="shared" si="3"/>
        <v>#NAME?</v>
      </c>
      <c r="C85" s="42"/>
      <c r="D85" s="40"/>
      <c r="E85" s="40"/>
      <c r="F85" s="40"/>
      <c r="G85" s="41"/>
      <c r="H85" s="42"/>
      <c r="I85" s="40"/>
      <c r="J85" s="40"/>
      <c r="K85" s="43">
        <v>43928.333333333336</v>
      </c>
      <c r="L85" s="43">
        <v>43928.333333333336</v>
      </c>
      <c r="M85" s="35">
        <f t="shared" si="2"/>
        <v>0</v>
      </c>
    </row>
    <row r="86" spans="1:13" s="36" customFormat="1" ht="21" x14ac:dyDescent="0.2">
      <c r="A86" s="33" t="e">
        <f>IF(AND(G86&lt;&gt;"",K86="",L86=""),3,
IF(AND(G86&lt;&gt;"",K86&lt;&gt;"",L86=""),2,
IF(AND(G86&lt;&gt;"",K86&lt;&gt;"",L86&lt;&gt;""),1,
IF(AND(G86="",K86="",L86=""),0,
“”))))</f>
        <v>#NAME?</v>
      </c>
      <c r="B86" s="34" t="e">
        <f t="shared" si="3"/>
        <v>#NAME?</v>
      </c>
      <c r="C86" s="42"/>
      <c r="D86" s="40"/>
      <c r="E86" s="40"/>
      <c r="F86" s="40"/>
      <c r="G86" s="41"/>
      <c r="H86" s="42"/>
      <c r="I86" s="40"/>
      <c r="J86" s="40"/>
      <c r="K86" s="43">
        <v>43928.333333333336</v>
      </c>
      <c r="L86" s="43">
        <v>43928.333333333336</v>
      </c>
      <c r="M86" s="35">
        <f t="shared" si="2"/>
        <v>0</v>
      </c>
    </row>
    <row r="87" spans="1:13" s="36" customFormat="1" ht="21" x14ac:dyDescent="0.2">
      <c r="A87" s="33" t="e">
        <f>IF(AND(G87&lt;&gt;"",K87="",L87=""),3,
IF(AND(G87&lt;&gt;"",K87&lt;&gt;"",L87=""),2,
IF(AND(G87&lt;&gt;"",K87&lt;&gt;"",L87&lt;&gt;""),1,
IF(AND(G87="",K87="",L87=""),0,
“”))))</f>
        <v>#NAME?</v>
      </c>
      <c r="B87" s="34" t="e">
        <f t="shared" si="3"/>
        <v>#NAME?</v>
      </c>
      <c r="C87" s="42"/>
      <c r="D87" s="40"/>
      <c r="E87" s="40"/>
      <c r="F87" s="40"/>
      <c r="G87" s="41"/>
      <c r="H87" s="42"/>
      <c r="I87" s="40"/>
      <c r="J87" s="40"/>
      <c r="K87" s="43">
        <v>43928.333333333336</v>
      </c>
      <c r="L87" s="43">
        <v>43928.333333333336</v>
      </c>
      <c r="M87" s="35">
        <f t="shared" si="2"/>
        <v>0</v>
      </c>
    </row>
    <row r="88" spans="1:13" s="36" customFormat="1" ht="21" x14ac:dyDescent="0.2">
      <c r="A88" s="33" t="e">
        <f>IF(AND(G88&lt;&gt;"",K88="",L88=""),3,
IF(AND(G88&lt;&gt;"",K88&lt;&gt;"",L88=""),2,
IF(AND(G88&lt;&gt;"",K88&lt;&gt;"",L88&lt;&gt;""),1,
IF(AND(G88="",K88="",L88=""),0,
“”))))</f>
        <v>#NAME?</v>
      </c>
      <c r="B88" s="34" t="e">
        <f t="shared" si="3"/>
        <v>#NAME?</v>
      </c>
      <c r="C88" s="42"/>
      <c r="D88" s="40"/>
      <c r="E88" s="40"/>
      <c r="F88" s="40"/>
      <c r="G88" s="41"/>
      <c r="H88" s="42"/>
      <c r="I88" s="40"/>
      <c r="J88" s="40"/>
      <c r="K88" s="43">
        <v>43928.333333333336</v>
      </c>
      <c r="L88" s="43">
        <v>43928.333333333336</v>
      </c>
      <c r="M88" s="35">
        <f t="shared" si="2"/>
        <v>0</v>
      </c>
    </row>
    <row r="89" spans="1:13" s="36" customFormat="1" ht="21" x14ac:dyDescent="0.2">
      <c r="A89" s="33" t="e">
        <f>IF(AND(G89&lt;&gt;"",K89="",L89=""),3,
IF(AND(G89&lt;&gt;"",K89&lt;&gt;"",L89=""),2,
IF(AND(G89&lt;&gt;"",K89&lt;&gt;"",L89&lt;&gt;""),1,
IF(AND(G89="",K89="",L89=""),0,
“”))))</f>
        <v>#NAME?</v>
      </c>
      <c r="B89" s="34" t="e">
        <f t="shared" si="3"/>
        <v>#NAME?</v>
      </c>
      <c r="C89" s="42"/>
      <c r="D89" s="40"/>
      <c r="E89" s="40"/>
      <c r="F89" s="40"/>
      <c r="G89" s="41"/>
      <c r="H89" s="42"/>
      <c r="I89" s="40"/>
      <c r="J89" s="40"/>
      <c r="K89" s="43">
        <v>43928.333333333336</v>
      </c>
      <c r="L89" s="43">
        <v>43928.333333333336</v>
      </c>
      <c r="M89" s="35">
        <f t="shared" si="2"/>
        <v>0</v>
      </c>
    </row>
    <row r="90" spans="1:13" s="36" customFormat="1" ht="21" x14ac:dyDescent="0.2">
      <c r="A90" s="33" t="e">
        <f>IF(AND(G90&lt;&gt;"",K90="",L90=""),3,
IF(AND(G90&lt;&gt;"",K90&lt;&gt;"",L90=""),2,
IF(AND(G90&lt;&gt;"",K90&lt;&gt;"",L90&lt;&gt;""),1,
IF(AND(G90="",K90="",L90=""),0,
“”))))</f>
        <v>#NAME?</v>
      </c>
      <c r="B90" s="34" t="e">
        <f t="shared" si="3"/>
        <v>#NAME?</v>
      </c>
      <c r="C90" s="42"/>
      <c r="D90" s="40"/>
      <c r="E90" s="40"/>
      <c r="F90" s="40"/>
      <c r="G90" s="41"/>
      <c r="H90" s="42"/>
      <c r="I90" s="40"/>
      <c r="J90" s="40"/>
      <c r="K90" s="43">
        <v>43928.333333333336</v>
      </c>
      <c r="L90" s="43">
        <v>43928.333333333336</v>
      </c>
      <c r="M90" s="35">
        <f t="shared" si="2"/>
        <v>0</v>
      </c>
    </row>
    <row r="91" spans="1:13" s="36" customFormat="1" ht="21" x14ac:dyDescent="0.2">
      <c r="A91" s="33" t="e">
        <f>IF(AND(G91&lt;&gt;"",K91="",L91=""),3,
IF(AND(G91&lt;&gt;"",K91&lt;&gt;"",L91=""),2,
IF(AND(G91&lt;&gt;"",K91&lt;&gt;"",L91&lt;&gt;""),1,
IF(AND(G91="",K91="",L91=""),0,
“”))))</f>
        <v>#NAME?</v>
      </c>
      <c r="B91" s="34" t="e">
        <f t="shared" si="3"/>
        <v>#NAME?</v>
      </c>
      <c r="C91" s="42"/>
      <c r="D91" s="40"/>
      <c r="E91" s="40"/>
      <c r="F91" s="40"/>
      <c r="G91" s="41"/>
      <c r="H91" s="42"/>
      <c r="I91" s="40"/>
      <c r="J91" s="40"/>
      <c r="K91" s="43">
        <v>43928.333333333336</v>
      </c>
      <c r="L91" s="43">
        <v>43928.333333333336</v>
      </c>
      <c r="M91" s="35">
        <f t="shared" si="2"/>
        <v>0</v>
      </c>
    </row>
    <row r="92" spans="1:13" s="36" customFormat="1" ht="21" x14ac:dyDescent="0.2">
      <c r="A92" s="33" t="e">
        <f>IF(AND(G92&lt;&gt;"",K92="",L92=""),3,
IF(AND(G92&lt;&gt;"",K92&lt;&gt;"",L92=""),2,
IF(AND(G92&lt;&gt;"",K92&lt;&gt;"",L92&lt;&gt;""),1,
IF(AND(G92="",K92="",L92=""),0,
“”))))</f>
        <v>#NAME?</v>
      </c>
      <c r="B92" s="34" t="e">
        <f t="shared" si="3"/>
        <v>#NAME?</v>
      </c>
      <c r="C92" s="42"/>
      <c r="D92" s="40"/>
      <c r="E92" s="40"/>
      <c r="F92" s="40"/>
      <c r="G92" s="41"/>
      <c r="H92" s="42"/>
      <c r="I92" s="40"/>
      <c r="J92" s="40"/>
      <c r="K92" s="43">
        <v>43928.333333333336</v>
      </c>
      <c r="L92" s="43">
        <v>43928.333333333336</v>
      </c>
      <c r="M92" s="35">
        <f t="shared" si="2"/>
        <v>0</v>
      </c>
    </row>
    <row r="93" spans="1:13" s="36" customFormat="1" ht="21" x14ac:dyDescent="0.2">
      <c r="A93" s="33" t="e">
        <f>IF(AND(G93&lt;&gt;"",K93="",L93=""),3,
IF(AND(G93&lt;&gt;"",K93&lt;&gt;"",L93=""),2,
IF(AND(G93&lt;&gt;"",K93&lt;&gt;"",L93&lt;&gt;""),1,
IF(AND(G93="",K93="",L93=""),0,
“”))))</f>
        <v>#NAME?</v>
      </c>
      <c r="B93" s="34" t="e">
        <f t="shared" si="3"/>
        <v>#NAME?</v>
      </c>
      <c r="C93" s="42"/>
      <c r="D93" s="40"/>
      <c r="E93" s="40"/>
      <c r="F93" s="40"/>
      <c r="G93" s="41"/>
      <c r="H93" s="42"/>
      <c r="I93" s="40"/>
      <c r="J93" s="40"/>
      <c r="K93" s="43">
        <v>43928.333333333336</v>
      </c>
      <c r="L93" s="43">
        <v>43928.333333333336</v>
      </c>
      <c r="M93" s="35">
        <f t="shared" si="2"/>
        <v>0</v>
      </c>
    </row>
    <row r="94" spans="1:13" s="36" customFormat="1" ht="21" x14ac:dyDescent="0.2">
      <c r="A94" s="33" t="e">
        <f>IF(AND(G94&lt;&gt;"",K94="",L94=""),3,
IF(AND(G94&lt;&gt;"",K94&lt;&gt;"",L94=""),2,
IF(AND(G94&lt;&gt;"",K94&lt;&gt;"",L94&lt;&gt;""),1,
IF(AND(G94="",K94="",L94=""),0,
“”))))</f>
        <v>#NAME?</v>
      </c>
      <c r="B94" s="34" t="e">
        <f t="shared" si="3"/>
        <v>#NAME?</v>
      </c>
      <c r="C94" s="42"/>
      <c r="D94" s="40"/>
      <c r="E94" s="40"/>
      <c r="F94" s="40"/>
      <c r="G94" s="41"/>
      <c r="H94" s="42"/>
      <c r="I94" s="40"/>
      <c r="J94" s="40"/>
      <c r="K94" s="43">
        <v>43928.333333333336</v>
      </c>
      <c r="L94" s="43">
        <v>43928.333333333336</v>
      </c>
      <c r="M94" s="35">
        <f t="shared" si="2"/>
        <v>0</v>
      </c>
    </row>
    <row r="95" spans="1:13" s="36" customFormat="1" ht="21" x14ac:dyDescent="0.2">
      <c r="A95" s="33" t="e">
        <f>IF(AND(G95&lt;&gt;"",K95="",L95=""),3,
IF(AND(G95&lt;&gt;"",K95&lt;&gt;"",L95=""),2,
IF(AND(G95&lt;&gt;"",K95&lt;&gt;"",L95&lt;&gt;""),1,
IF(AND(G95="",K95="",L95=""),0,
“”))))</f>
        <v>#NAME?</v>
      </c>
      <c r="B95" s="34" t="e">
        <f t="shared" si="3"/>
        <v>#NAME?</v>
      </c>
      <c r="C95" s="42"/>
      <c r="D95" s="40"/>
      <c r="E95" s="40"/>
      <c r="F95" s="40"/>
      <c r="G95" s="41"/>
      <c r="H95" s="42"/>
      <c r="I95" s="40"/>
      <c r="J95" s="40"/>
      <c r="K95" s="43">
        <v>43928.333333333336</v>
      </c>
      <c r="L95" s="43">
        <v>43928.333333333336</v>
      </c>
      <c r="M95" s="35">
        <f t="shared" si="2"/>
        <v>0</v>
      </c>
    </row>
    <row r="96" spans="1:13" s="36" customFormat="1" ht="21" x14ac:dyDescent="0.2">
      <c r="A96" s="33" t="e">
        <f>IF(AND(G96&lt;&gt;"",K96="",L96=""),3,
IF(AND(G96&lt;&gt;"",K96&lt;&gt;"",L96=""),2,
IF(AND(G96&lt;&gt;"",K96&lt;&gt;"",L96&lt;&gt;""),1,
IF(AND(G96="",K96="",L96=""),0,
“”))))</f>
        <v>#NAME?</v>
      </c>
      <c r="B96" s="34" t="e">
        <f t="shared" si="3"/>
        <v>#NAME?</v>
      </c>
      <c r="C96" s="42"/>
      <c r="D96" s="40"/>
      <c r="E96" s="40"/>
      <c r="F96" s="40"/>
      <c r="G96" s="41"/>
      <c r="H96" s="42"/>
      <c r="I96" s="40"/>
      <c r="J96" s="40"/>
      <c r="K96" s="43">
        <v>43928.333333333336</v>
      </c>
      <c r="L96" s="43">
        <v>43928.333333333336</v>
      </c>
      <c r="M96" s="35">
        <f t="shared" si="2"/>
        <v>0</v>
      </c>
    </row>
    <row r="97" spans="1:14" s="36" customFormat="1" ht="21" x14ac:dyDescent="0.2">
      <c r="A97" s="33" t="e">
        <f>IF(AND(G97&lt;&gt;"",K97="",L97=""),3,
IF(AND(G97&lt;&gt;"",K97&lt;&gt;"",L97=""),2,
IF(AND(G97&lt;&gt;"",K97&lt;&gt;"",L97&lt;&gt;""),1,
IF(AND(G97="",K97="",L97=""),0,
“”))))</f>
        <v>#NAME?</v>
      </c>
      <c r="B97" s="34" t="e">
        <f t="shared" si="3"/>
        <v>#NAME?</v>
      </c>
      <c r="C97" s="42"/>
      <c r="D97" s="40"/>
      <c r="E97" s="40"/>
      <c r="F97" s="40"/>
      <c r="G97" s="41"/>
      <c r="H97" s="42"/>
      <c r="I97" s="40"/>
      <c r="J97" s="40"/>
      <c r="K97" s="43">
        <v>43928.333333333336</v>
      </c>
      <c r="L97" s="43">
        <v>43928.333333333336</v>
      </c>
      <c r="M97" s="35">
        <f t="shared" si="2"/>
        <v>0</v>
      </c>
    </row>
    <row r="98" spans="1:14" s="36" customFormat="1" ht="21" x14ac:dyDescent="0.2">
      <c r="A98" s="33" t="e">
        <f>IF(AND(G98&lt;&gt;"",K98="",L98=""),3,
IF(AND(G98&lt;&gt;"",K98&lt;&gt;"",L98=""),2,
IF(AND(G98&lt;&gt;"",K98&lt;&gt;"",L98&lt;&gt;""),1,
IF(AND(G98="",K98="",L98=""),0,
“”))))</f>
        <v>#NAME?</v>
      </c>
      <c r="B98" s="34" t="e">
        <f t="shared" si="3"/>
        <v>#NAME?</v>
      </c>
      <c r="C98" s="42"/>
      <c r="D98" s="40"/>
      <c r="E98" s="40"/>
      <c r="F98" s="40"/>
      <c r="G98" s="41"/>
      <c r="H98" s="42"/>
      <c r="I98" s="40"/>
      <c r="J98" s="40"/>
      <c r="K98" s="43">
        <v>43928.333333333336</v>
      </c>
      <c r="L98" s="43">
        <v>43928.333333333336</v>
      </c>
      <c r="M98" s="35">
        <f t="shared" si="2"/>
        <v>0</v>
      </c>
    </row>
    <row r="99" spans="1:14" s="36" customFormat="1" ht="21" x14ac:dyDescent="0.2">
      <c r="A99" s="33" t="e">
        <f>IF(AND(G99&lt;&gt;"",K99="",L99=""),3,
IF(AND(G99&lt;&gt;"",K99&lt;&gt;"",L99=""),2,
IF(AND(G99&lt;&gt;"",K99&lt;&gt;"",L99&lt;&gt;""),1,
IF(AND(G99="",K99="",L99=""),0,
“”))))</f>
        <v>#NAME?</v>
      </c>
      <c r="B99" s="34" t="e">
        <f t="shared" si="3"/>
        <v>#NAME?</v>
      </c>
      <c r="C99" s="42"/>
      <c r="D99" s="40"/>
      <c r="E99" s="40"/>
      <c r="F99" s="40"/>
      <c r="G99" s="41"/>
      <c r="H99" s="42"/>
      <c r="I99" s="40"/>
      <c r="J99" s="40"/>
      <c r="K99" s="43">
        <v>43928.333333333336</v>
      </c>
      <c r="L99" s="43">
        <v>43928.333333333336</v>
      </c>
      <c r="M99" s="35">
        <f t="shared" si="2"/>
        <v>0</v>
      </c>
    </row>
    <row r="100" spans="1:14" s="36" customFormat="1" ht="21" x14ac:dyDescent="0.2">
      <c r="A100" s="33" t="e">
        <f>IF(AND(G100&lt;&gt;"",K100="",L100=""),3,
IF(AND(G100&lt;&gt;"",K100&lt;&gt;"",L100=""),2,
IF(AND(G100&lt;&gt;"",K100&lt;&gt;"",L100&lt;&gt;""),1,
IF(AND(G100="",K100="",L100=""),0,
“”))))</f>
        <v>#NAME?</v>
      </c>
      <c r="B100" s="34" t="e">
        <f t="shared" si="3"/>
        <v>#NAME?</v>
      </c>
      <c r="C100" s="42"/>
      <c r="D100" s="40"/>
      <c r="E100" s="40"/>
      <c r="F100" s="40"/>
      <c r="G100" s="41"/>
      <c r="H100" s="42"/>
      <c r="I100" s="40"/>
      <c r="J100" s="40"/>
      <c r="K100" s="43">
        <v>43928.333333333336</v>
      </c>
      <c r="L100" s="43">
        <v>43928.333333333336</v>
      </c>
      <c r="M100" s="35">
        <f t="shared" si="2"/>
        <v>0</v>
      </c>
    </row>
    <row r="101" spans="1:14" s="36" customFormat="1" ht="21" x14ac:dyDescent="0.2">
      <c r="A101" s="33">
        <f>IF(AND(G101&lt;&gt;"",K101="",L101=""),3,
IF(AND(G101&lt;&gt;"",K101&lt;&gt;"",L101=""),2,
IF(AND(G101&lt;&gt;"",K101&lt;&gt;"",L101&lt;&gt;""),1,
IF(AND(G101="",K101="",L101=""),0,
“”))))</f>
        <v>1</v>
      </c>
      <c r="B101" s="34" t="str">
        <f t="shared" si="3"/>
        <v>Terminée</v>
      </c>
      <c r="C101" s="42"/>
      <c r="D101" s="40"/>
      <c r="E101" s="40"/>
      <c r="F101" s="40"/>
      <c r="G101" s="41">
        <v>44017.333333333336</v>
      </c>
      <c r="H101" s="42"/>
      <c r="I101" s="40"/>
      <c r="J101" s="40"/>
      <c r="K101" s="43">
        <v>43928.333333333336</v>
      </c>
      <c r="L101" s="43">
        <v>43928.333333333336</v>
      </c>
      <c r="M101" s="35">
        <f t="shared" si="2"/>
        <v>0</v>
      </c>
      <c r="N101" s="62"/>
    </row>
    <row r="102" spans="1:14" s="36" customFormat="1" ht="21" x14ac:dyDescent="0.2">
      <c r="A102" s="33">
        <f>IF(AND(G102&lt;&gt;"",K102="",L102=""),3,
IF(AND(G102&lt;&gt;"",K102&lt;&gt;"",L102=""),2,
IF(AND(G102&lt;&gt;"",K102&lt;&gt;"",L102&lt;&gt;""),1,
IF(AND(G102="",K102="",L102=""),0,
“”))))</f>
        <v>3</v>
      </c>
      <c r="B102" s="34" t="str">
        <f t="shared" si="3"/>
        <v>En attente</v>
      </c>
      <c r="C102" s="42"/>
      <c r="D102" s="40"/>
      <c r="E102" s="40"/>
      <c r="F102" s="40"/>
      <c r="G102" s="41">
        <v>44018.333333333336</v>
      </c>
      <c r="H102" s="42"/>
      <c r="I102" s="40"/>
      <c r="J102" s="40"/>
      <c r="K102" s="43"/>
      <c r="L102" s="43"/>
      <c r="M102" s="35">
        <f t="shared" si="2"/>
        <v>0</v>
      </c>
    </row>
    <row r="103" spans="1:14" s="36" customFormat="1" ht="21" x14ac:dyDescent="0.2">
      <c r="A103" s="33">
        <f>IF(AND(G103&lt;&gt;"",K103="",L103=""),3,
IF(AND(G103&lt;&gt;"",K103&lt;&gt;"",L103=""),2,
IF(AND(G103&lt;&gt;"",K103&lt;&gt;"",L103&lt;&gt;""),1,
IF(AND(G103="",K103="",L103=""),0,
“”))))</f>
        <v>3</v>
      </c>
      <c r="B103" s="34" t="str">
        <f t="shared" si="3"/>
        <v>En attente</v>
      </c>
      <c r="C103" s="42"/>
      <c r="D103" s="40"/>
      <c r="E103" s="40"/>
      <c r="F103" s="40"/>
      <c r="G103" s="41">
        <v>44019.333333333336</v>
      </c>
      <c r="H103" s="42"/>
      <c r="I103" s="40"/>
      <c r="J103" s="40"/>
      <c r="K103" s="43"/>
      <c r="L103" s="43"/>
      <c r="M103" s="35">
        <f t="shared" si="2"/>
        <v>0</v>
      </c>
    </row>
    <row r="104" spans="1:14" s="36" customFormat="1" ht="21" x14ac:dyDescent="0.2">
      <c r="A104" s="33">
        <f>IF(AND(G104&lt;&gt;"",K104="",L104=""),3,
IF(AND(G104&lt;&gt;"",K104&lt;&gt;"",L104=""),2,
IF(AND(G104&lt;&gt;"",K104&lt;&gt;"",L104&lt;&gt;""),1,
IF(AND(G104="",K104="",L104=""),0,
“”))))</f>
        <v>3</v>
      </c>
      <c r="B104" s="34" t="str">
        <f t="shared" si="3"/>
        <v>En attente</v>
      </c>
      <c r="C104" s="42"/>
      <c r="D104" s="40"/>
      <c r="E104" s="40"/>
      <c r="F104" s="40"/>
      <c r="G104" s="41">
        <v>44020.333333333336</v>
      </c>
      <c r="H104" s="42"/>
      <c r="I104" s="40"/>
      <c r="J104" s="40"/>
      <c r="K104" s="43"/>
      <c r="L104" s="43"/>
      <c r="M104" s="35">
        <f t="shared" si="2"/>
        <v>0</v>
      </c>
    </row>
    <row r="105" spans="1:14" s="36" customFormat="1" ht="21" x14ac:dyDescent="0.2">
      <c r="A105" s="33">
        <f>IF(AND(G105&lt;&gt;"",K105="",L105=""),3,
IF(AND(G105&lt;&gt;"",K105&lt;&gt;"",L105=""),2,
IF(AND(G105&lt;&gt;"",K105&lt;&gt;"",L105&lt;&gt;""),1,
IF(AND(G105="",K105="",L105=""),0,
“”))))</f>
        <v>3</v>
      </c>
      <c r="B105" s="34" t="str">
        <f t="shared" si="3"/>
        <v>En attente</v>
      </c>
      <c r="C105" s="42"/>
      <c r="D105" s="40"/>
      <c r="E105" s="40"/>
      <c r="F105" s="40"/>
      <c r="G105" s="41">
        <v>44021.333333333336</v>
      </c>
      <c r="H105" s="42"/>
      <c r="I105" s="40"/>
      <c r="J105" s="40"/>
      <c r="K105" s="43"/>
      <c r="L105" s="43"/>
      <c r="M105" s="35">
        <f t="shared" si="2"/>
        <v>0</v>
      </c>
    </row>
    <row r="106" spans="1:14" s="36" customFormat="1" ht="21" x14ac:dyDescent="0.2">
      <c r="A106" s="33">
        <f>IF(AND(G106&lt;&gt;"",K106="",L106=""),3,
IF(AND(G106&lt;&gt;"",K106&lt;&gt;"",L106=""),2,
IF(AND(G106&lt;&gt;"",K106&lt;&gt;"",L106&lt;&gt;""),1,
IF(AND(G106="",K106="",L106=""),0,
“”))))</f>
        <v>3</v>
      </c>
      <c r="B106" s="34" t="str">
        <f t="shared" si="3"/>
        <v>En attente</v>
      </c>
      <c r="C106" s="42"/>
      <c r="D106" s="40"/>
      <c r="E106" s="40"/>
      <c r="F106" s="40"/>
      <c r="G106" s="41">
        <v>44022.333333333336</v>
      </c>
      <c r="H106" s="42"/>
      <c r="I106" s="40"/>
      <c r="J106" s="40"/>
      <c r="K106" s="43"/>
      <c r="L106" s="43"/>
      <c r="M106" s="35">
        <f t="shared" si="2"/>
        <v>0</v>
      </c>
    </row>
    <row r="107" spans="1:14" s="36" customFormat="1" ht="21" x14ac:dyDescent="0.2">
      <c r="A107" s="33">
        <f>IF(AND(G107&lt;&gt;"",K107="",L107=""),3,
IF(AND(G107&lt;&gt;"",K107&lt;&gt;"",L107=""),2,
IF(AND(G107&lt;&gt;"",K107&lt;&gt;"",L107&lt;&gt;""),1,
IF(AND(G107="",K107="",L107=""),0,
“”))))</f>
        <v>3</v>
      </c>
      <c r="B107" s="34" t="str">
        <f t="shared" si="3"/>
        <v>En attente</v>
      </c>
      <c r="C107" s="42"/>
      <c r="D107" s="40"/>
      <c r="E107" s="40"/>
      <c r="F107" s="40"/>
      <c r="G107" s="41">
        <v>44023.333333333336</v>
      </c>
      <c r="H107" s="42"/>
      <c r="I107" s="40"/>
      <c r="J107" s="40"/>
      <c r="K107" s="43"/>
      <c r="L107" s="43"/>
      <c r="M107" s="35">
        <f t="shared" si="2"/>
        <v>0</v>
      </c>
    </row>
    <row r="108" spans="1:14" s="36" customFormat="1" ht="21" x14ac:dyDescent="0.2">
      <c r="A108" s="33">
        <f>IF(AND(G108&lt;&gt;"",K108="",L108=""),3,
IF(AND(G108&lt;&gt;"",K108&lt;&gt;"",L108=""),2,
IF(AND(G108&lt;&gt;"",K108&lt;&gt;"",L108&lt;&gt;""),1,
IF(AND(G108="",K108="",L108=""),0,
“”))))</f>
        <v>3</v>
      </c>
      <c r="B108" s="34" t="str">
        <f t="shared" si="3"/>
        <v>En attente</v>
      </c>
      <c r="C108" s="42"/>
      <c r="D108" s="40"/>
      <c r="E108" s="40"/>
      <c r="F108" s="40"/>
      <c r="G108" s="41">
        <v>44024.333333333336</v>
      </c>
      <c r="H108" s="42"/>
      <c r="I108" s="40"/>
      <c r="J108" s="40"/>
      <c r="K108" s="43"/>
      <c r="L108" s="43"/>
      <c r="M108" s="35">
        <f t="shared" si="2"/>
        <v>0</v>
      </c>
    </row>
    <row r="109" spans="1:14" s="36" customFormat="1" ht="21" x14ac:dyDescent="0.2">
      <c r="A109" s="33">
        <f>IF(AND(G109&lt;&gt;"",K109="",L109=""),3,
IF(AND(G109&lt;&gt;"",K109&lt;&gt;"",L109=""),2,
IF(AND(G109&lt;&gt;"",K109&lt;&gt;"",L109&lt;&gt;""),1,
IF(AND(G109="",K109="",L109=""),0,
“”))))</f>
        <v>3</v>
      </c>
      <c r="B109" s="34" t="str">
        <f t="shared" si="3"/>
        <v>En attente</v>
      </c>
      <c r="C109" s="42"/>
      <c r="D109" s="40"/>
      <c r="E109" s="40"/>
      <c r="F109" s="40"/>
      <c r="G109" s="41">
        <v>44025.333333333336</v>
      </c>
      <c r="H109" s="42"/>
      <c r="I109" s="40"/>
      <c r="J109" s="40"/>
      <c r="K109" s="43"/>
      <c r="L109" s="43"/>
      <c r="M109" s="35">
        <f t="shared" si="2"/>
        <v>0</v>
      </c>
    </row>
    <row r="110" spans="1:14" s="36" customFormat="1" ht="21" x14ac:dyDescent="0.2">
      <c r="A110" s="33">
        <f>IF(AND(G110&lt;&gt;"",K110="",L110=""),3,
IF(AND(G110&lt;&gt;"",K110&lt;&gt;"",L110=""),2,
IF(AND(G110&lt;&gt;"",K110&lt;&gt;"",L110&lt;&gt;""),1,
IF(AND(G110="",K110="",L110=""),0,
“”))))</f>
        <v>3</v>
      </c>
      <c r="B110" s="34" t="str">
        <f t="shared" si="3"/>
        <v>En attente</v>
      </c>
      <c r="C110" s="42"/>
      <c r="D110" s="40"/>
      <c r="E110" s="40"/>
      <c r="F110" s="40"/>
      <c r="G110" s="41">
        <v>44026.333333333336</v>
      </c>
      <c r="H110" s="42"/>
      <c r="I110" s="40"/>
      <c r="J110" s="40"/>
      <c r="K110" s="43"/>
      <c r="L110" s="43"/>
      <c r="M110" s="35">
        <f t="shared" si="2"/>
        <v>0</v>
      </c>
    </row>
    <row r="111" spans="1:14" s="36" customFormat="1" ht="21" x14ac:dyDescent="0.2">
      <c r="A111" s="33">
        <f>IF(AND(G111&lt;&gt;"",K111="",L111=""),3,
IF(AND(G111&lt;&gt;"",K111&lt;&gt;"",L111=""),2,
IF(AND(G111&lt;&gt;"",K111&lt;&gt;"",L111&lt;&gt;""),1,
IF(AND(G111="",K111="",L111=""),0,
“”))))</f>
        <v>3</v>
      </c>
      <c r="B111" s="34" t="str">
        <f t="shared" si="3"/>
        <v>En attente</v>
      </c>
      <c r="C111" s="42"/>
      <c r="D111" s="40"/>
      <c r="E111" s="40"/>
      <c r="F111" s="40"/>
      <c r="G111" s="41">
        <v>44027.333333333336</v>
      </c>
      <c r="H111" s="42"/>
      <c r="I111" s="40"/>
      <c r="J111" s="40"/>
      <c r="K111" s="43"/>
      <c r="L111" s="43"/>
      <c r="M111" s="35">
        <f t="shared" si="2"/>
        <v>0</v>
      </c>
    </row>
    <row r="112" spans="1:14" s="36" customFormat="1" ht="21" x14ac:dyDescent="0.2">
      <c r="A112" s="33">
        <f>IF(AND(G112&lt;&gt;"",K112="",L112=""),3,
IF(AND(G112&lt;&gt;"",K112&lt;&gt;"",L112=""),2,
IF(AND(G112&lt;&gt;"",K112&lt;&gt;"",L112&lt;&gt;""),1,
IF(AND(G112="",K112="",L112=""),0,
“”))))</f>
        <v>3</v>
      </c>
      <c r="B112" s="34" t="str">
        <f t="shared" si="3"/>
        <v>En attente</v>
      </c>
      <c r="C112" s="42"/>
      <c r="D112" s="40"/>
      <c r="E112" s="40"/>
      <c r="F112" s="40"/>
      <c r="G112" s="41">
        <v>44028.333333333336</v>
      </c>
      <c r="H112" s="42"/>
      <c r="I112" s="40"/>
      <c r="J112" s="40"/>
      <c r="K112" s="43"/>
      <c r="L112" s="43"/>
      <c r="M112" s="35">
        <f t="shared" si="2"/>
        <v>0</v>
      </c>
    </row>
    <row r="113" spans="1:13" s="36" customFormat="1" ht="21" x14ac:dyDescent="0.2">
      <c r="A113" s="33">
        <f>IF(AND(G113&lt;&gt;"",K113="",L113=""),3,
IF(AND(G113&lt;&gt;"",K113&lt;&gt;"",L113=""),2,
IF(AND(G113&lt;&gt;"",K113&lt;&gt;"",L113&lt;&gt;""),1,
IF(AND(G113="",K113="",L113=""),0,
“”))))</f>
        <v>3</v>
      </c>
      <c r="B113" s="34" t="str">
        <f t="shared" si="3"/>
        <v>En attente</v>
      </c>
      <c r="C113" s="42"/>
      <c r="D113" s="40"/>
      <c r="E113" s="40"/>
      <c r="F113" s="40"/>
      <c r="G113" s="41">
        <v>44029.333333333336</v>
      </c>
      <c r="H113" s="42"/>
      <c r="I113" s="40"/>
      <c r="J113" s="40"/>
      <c r="K113" s="43"/>
      <c r="L113" s="43"/>
      <c r="M113" s="35">
        <f t="shared" si="2"/>
        <v>0</v>
      </c>
    </row>
    <row r="114" spans="1:13" s="36" customFormat="1" ht="21" x14ac:dyDescent="0.2">
      <c r="A114" s="33">
        <f>IF(AND(G114&lt;&gt;"",K114="",L114=""),3,
IF(AND(G114&lt;&gt;"",K114&lt;&gt;"",L114=""),2,
IF(AND(G114&lt;&gt;"",K114&lt;&gt;"",L114&lt;&gt;""),1,
IF(AND(G114="",K114="",L114=""),0,
“”))))</f>
        <v>3</v>
      </c>
      <c r="B114" s="34" t="str">
        <f t="shared" si="3"/>
        <v>En attente</v>
      </c>
      <c r="C114" s="42"/>
      <c r="D114" s="40"/>
      <c r="E114" s="40"/>
      <c r="F114" s="40"/>
      <c r="G114" s="41">
        <v>44030.333333333336</v>
      </c>
      <c r="H114" s="42"/>
      <c r="I114" s="40"/>
      <c r="J114" s="40"/>
      <c r="K114" s="43"/>
      <c r="L114" s="43"/>
      <c r="M114" s="35">
        <f t="shared" si="2"/>
        <v>0</v>
      </c>
    </row>
    <row r="115" spans="1:13" s="36" customFormat="1" ht="21" x14ac:dyDescent="0.2">
      <c r="A115" s="33">
        <f>IF(AND(G115&lt;&gt;"",K115="",L115=""),3,
IF(AND(G115&lt;&gt;"",K115&lt;&gt;"",L115=""),2,
IF(AND(G115&lt;&gt;"",K115&lt;&gt;"",L115&lt;&gt;""),1,
IF(AND(G115="",K115="",L115=""),0,
“”))))</f>
        <v>3</v>
      </c>
      <c r="B115" s="34" t="str">
        <f t="shared" si="3"/>
        <v>En attente</v>
      </c>
      <c r="C115" s="42"/>
      <c r="D115" s="40"/>
      <c r="E115" s="40"/>
      <c r="F115" s="40"/>
      <c r="G115" s="41">
        <v>44031.333333333336</v>
      </c>
      <c r="H115" s="42"/>
      <c r="I115" s="40"/>
      <c r="J115" s="40"/>
      <c r="K115" s="43"/>
      <c r="L115" s="43"/>
      <c r="M115" s="35">
        <f t="shared" si="2"/>
        <v>0</v>
      </c>
    </row>
    <row r="116" spans="1:13" s="36" customFormat="1" ht="21" x14ac:dyDescent="0.2">
      <c r="A116" s="33">
        <f>IF(AND(G116&lt;&gt;"",K116="",L116=""),3,
IF(AND(G116&lt;&gt;"",K116&lt;&gt;"",L116=""),2,
IF(AND(G116&lt;&gt;"",K116&lt;&gt;"",L116&lt;&gt;""),1,
IF(AND(G116="",K116="",L116=""),0,
“”))))</f>
        <v>3</v>
      </c>
      <c r="B116" s="34" t="str">
        <f t="shared" si="3"/>
        <v>En attente</v>
      </c>
      <c r="C116" s="42"/>
      <c r="D116" s="40"/>
      <c r="E116" s="40"/>
      <c r="F116" s="40"/>
      <c r="G116" s="41">
        <v>44032.333333333336</v>
      </c>
      <c r="H116" s="42"/>
      <c r="I116" s="40"/>
      <c r="J116" s="40"/>
      <c r="K116" s="43"/>
      <c r="L116" s="43"/>
      <c r="M116" s="35">
        <f t="shared" si="2"/>
        <v>0</v>
      </c>
    </row>
    <row r="117" spans="1:13" s="36" customFormat="1" ht="21" x14ac:dyDescent="0.2">
      <c r="A117" s="33">
        <f>IF(AND(G117&lt;&gt;"",K117="",L117=""),3,
IF(AND(G117&lt;&gt;"",K117&lt;&gt;"",L117=""),2,
IF(AND(G117&lt;&gt;"",K117&lt;&gt;"",L117&lt;&gt;""),1,
IF(AND(G117="",K117="",L117=""),0,
“”))))</f>
        <v>3</v>
      </c>
      <c r="B117" s="34" t="str">
        <f t="shared" si="3"/>
        <v>En attente</v>
      </c>
      <c r="C117" s="42"/>
      <c r="D117" s="40"/>
      <c r="E117" s="40"/>
      <c r="F117" s="40"/>
      <c r="G117" s="41">
        <v>44033.333333333336</v>
      </c>
      <c r="H117" s="42"/>
      <c r="I117" s="40"/>
      <c r="J117" s="40"/>
      <c r="K117" s="43"/>
      <c r="L117" s="43"/>
      <c r="M117" s="35">
        <f t="shared" si="2"/>
        <v>0</v>
      </c>
    </row>
    <row r="118" spans="1:13" s="36" customFormat="1" ht="21" x14ac:dyDescent="0.2">
      <c r="A118" s="33">
        <f>IF(AND(G118&lt;&gt;"",K118="",L118=""),3,
IF(AND(G118&lt;&gt;"",K118&lt;&gt;"",L118=""),2,
IF(AND(G118&lt;&gt;"",K118&lt;&gt;"",L118&lt;&gt;""),1,
IF(AND(G118="",K118="",L118=""),0,
“”))))</f>
        <v>3</v>
      </c>
      <c r="B118" s="34" t="str">
        <f t="shared" si="3"/>
        <v>En attente</v>
      </c>
      <c r="C118" s="42"/>
      <c r="D118" s="40"/>
      <c r="E118" s="40"/>
      <c r="F118" s="40"/>
      <c r="G118" s="41">
        <v>44034.333333333336</v>
      </c>
      <c r="H118" s="42"/>
      <c r="I118" s="40"/>
      <c r="J118" s="40"/>
      <c r="K118" s="43"/>
      <c r="L118" s="43"/>
      <c r="M118" s="35">
        <f t="shared" si="2"/>
        <v>0</v>
      </c>
    </row>
    <row r="119" spans="1:13" s="36" customFormat="1" ht="21" x14ac:dyDescent="0.2">
      <c r="A119" s="33">
        <f>IF(AND(G119&lt;&gt;"",K119="",L119=""),3,
IF(AND(G119&lt;&gt;"",K119&lt;&gt;"",L119=""),2,
IF(AND(G119&lt;&gt;"",K119&lt;&gt;"",L119&lt;&gt;""),1,
IF(AND(G119="",K119="",L119=""),0,
“”))))</f>
        <v>3</v>
      </c>
      <c r="B119" s="34" t="str">
        <f t="shared" si="3"/>
        <v>En attente</v>
      </c>
      <c r="C119" s="42"/>
      <c r="D119" s="40"/>
      <c r="E119" s="40"/>
      <c r="F119" s="40"/>
      <c r="G119" s="41">
        <v>44035.333333333336</v>
      </c>
      <c r="H119" s="42"/>
      <c r="I119" s="40"/>
      <c r="J119" s="40"/>
      <c r="K119" s="43"/>
      <c r="L119" s="43"/>
      <c r="M119" s="35">
        <f t="shared" si="2"/>
        <v>0</v>
      </c>
    </row>
    <row r="120" spans="1:13" s="36" customFormat="1" ht="21" x14ac:dyDescent="0.2">
      <c r="A120" s="33">
        <f>IF(AND(G120&lt;&gt;"",K120="",L120=""),3,
IF(AND(G120&lt;&gt;"",K120&lt;&gt;"",L120=""),2,
IF(AND(G120&lt;&gt;"",K120&lt;&gt;"",L120&lt;&gt;""),1,
IF(AND(G120="",K120="",L120=""),0,
“”))))</f>
        <v>3</v>
      </c>
      <c r="B120" s="34" t="str">
        <f t="shared" si="3"/>
        <v>En attente</v>
      </c>
      <c r="C120" s="42"/>
      <c r="D120" s="40"/>
      <c r="E120" s="40"/>
      <c r="F120" s="40"/>
      <c r="G120" s="41">
        <v>44036.333333333336</v>
      </c>
      <c r="H120" s="42"/>
      <c r="I120" s="40"/>
      <c r="J120" s="40"/>
      <c r="K120" s="43"/>
      <c r="L120" s="43"/>
      <c r="M120" s="35">
        <f t="shared" si="2"/>
        <v>0</v>
      </c>
    </row>
    <row r="121" spans="1:13" s="36" customFormat="1" ht="21" x14ac:dyDescent="0.2">
      <c r="A121" s="33">
        <f>IF(AND(G121&lt;&gt;"",K121="",L121=""),3,
IF(AND(G121&lt;&gt;"",K121&lt;&gt;"",L121=""),2,
IF(AND(G121&lt;&gt;"",K121&lt;&gt;"",L121&lt;&gt;""),1,
IF(AND(G121="",K121="",L121=""),0,
“”))))</f>
        <v>3</v>
      </c>
      <c r="B121" s="34" t="str">
        <f t="shared" si="3"/>
        <v>En attente</v>
      </c>
      <c r="C121" s="42"/>
      <c r="D121" s="40"/>
      <c r="E121" s="40"/>
      <c r="F121" s="40"/>
      <c r="G121" s="41">
        <v>44037.333333333336</v>
      </c>
      <c r="H121" s="42"/>
      <c r="I121" s="40"/>
      <c r="J121" s="40"/>
      <c r="K121" s="43"/>
      <c r="L121" s="43"/>
      <c r="M121" s="35">
        <f t="shared" si="2"/>
        <v>0</v>
      </c>
    </row>
    <row r="122" spans="1:13" s="36" customFormat="1" ht="21" x14ac:dyDescent="0.2">
      <c r="A122" s="33">
        <f>IF(AND(G122&lt;&gt;"",K122="",L122=""),3,
IF(AND(G122&lt;&gt;"",K122&lt;&gt;"",L122=""),2,
IF(AND(G122&lt;&gt;"",K122&lt;&gt;"",L122&lt;&gt;""),1,
IF(AND(G122="",K122="",L122=""),0,
“”))))</f>
        <v>3</v>
      </c>
      <c r="B122" s="34" t="str">
        <f t="shared" si="3"/>
        <v>En attente</v>
      </c>
      <c r="C122" s="42"/>
      <c r="D122" s="40"/>
      <c r="E122" s="40"/>
      <c r="F122" s="40"/>
      <c r="G122" s="41">
        <v>44038.333333333336</v>
      </c>
      <c r="H122" s="42"/>
      <c r="I122" s="40"/>
      <c r="J122" s="40"/>
      <c r="K122" s="43"/>
      <c r="L122" s="43"/>
      <c r="M122" s="35">
        <f t="shared" si="2"/>
        <v>0</v>
      </c>
    </row>
    <row r="123" spans="1:13" s="36" customFormat="1" ht="21" x14ac:dyDescent="0.2">
      <c r="A123" s="33">
        <f>IF(AND(G123&lt;&gt;"",K123="",L123=""),3,
IF(AND(G123&lt;&gt;"",K123&lt;&gt;"",L123=""),2,
IF(AND(G123&lt;&gt;"",K123&lt;&gt;"",L123&lt;&gt;""),1,
IF(AND(G123="",K123="",L123=""),0,
“”))))</f>
        <v>3</v>
      </c>
      <c r="B123" s="34" t="str">
        <f t="shared" si="3"/>
        <v>En attente</v>
      </c>
      <c r="C123" s="42"/>
      <c r="D123" s="40"/>
      <c r="E123" s="40"/>
      <c r="F123" s="40"/>
      <c r="G123" s="41">
        <v>44039.333333333336</v>
      </c>
      <c r="H123" s="42"/>
      <c r="I123" s="40"/>
      <c r="J123" s="40"/>
      <c r="K123" s="43"/>
      <c r="L123" s="43"/>
      <c r="M123" s="35">
        <f t="shared" si="2"/>
        <v>0</v>
      </c>
    </row>
    <row r="124" spans="1:13" s="36" customFormat="1" ht="21" x14ac:dyDescent="0.2">
      <c r="A124" s="33">
        <f>IF(AND(G124&lt;&gt;"",K124="",L124=""),3,
IF(AND(G124&lt;&gt;"",K124&lt;&gt;"",L124=""),2,
IF(AND(G124&lt;&gt;"",K124&lt;&gt;"",L124&lt;&gt;""),1,
IF(AND(G124="",K124="",L124=""),0,
“”))))</f>
        <v>3</v>
      </c>
      <c r="B124" s="34" t="str">
        <f t="shared" si="3"/>
        <v>En attente</v>
      </c>
      <c r="C124" s="42"/>
      <c r="D124" s="40"/>
      <c r="E124" s="40"/>
      <c r="F124" s="40"/>
      <c r="G124" s="41">
        <v>44040.333333333336</v>
      </c>
      <c r="H124" s="42"/>
      <c r="I124" s="40"/>
      <c r="J124" s="40"/>
      <c r="K124" s="43"/>
      <c r="L124" s="43"/>
      <c r="M124" s="35">
        <f t="shared" si="2"/>
        <v>0</v>
      </c>
    </row>
    <row r="125" spans="1:13" s="36" customFormat="1" ht="21" x14ac:dyDescent="0.2">
      <c r="A125" s="33">
        <f>IF(AND(G125&lt;&gt;"",K125="",L125=""),3,
IF(AND(G125&lt;&gt;"",K125&lt;&gt;"",L125=""),2,
IF(AND(G125&lt;&gt;"",K125&lt;&gt;"",L125&lt;&gt;""),1,
IF(AND(G125="",K125="",L125=""),0,
“”))))</f>
        <v>3</v>
      </c>
      <c r="B125" s="34" t="str">
        <f t="shared" si="3"/>
        <v>En attente</v>
      </c>
      <c r="C125" s="42"/>
      <c r="D125" s="40"/>
      <c r="E125" s="40"/>
      <c r="F125" s="40"/>
      <c r="G125" s="41">
        <v>44041.333333333336</v>
      </c>
      <c r="H125" s="42"/>
      <c r="I125" s="40"/>
      <c r="J125" s="40"/>
      <c r="K125" s="43"/>
      <c r="L125" s="43"/>
      <c r="M125" s="35">
        <f t="shared" si="2"/>
        <v>0</v>
      </c>
    </row>
    <row r="126" spans="1:13" s="36" customFormat="1" ht="21" x14ac:dyDescent="0.2">
      <c r="A126" s="33">
        <f>IF(AND(G126&lt;&gt;"",K126="",L126=""),3,
IF(AND(G126&lt;&gt;"",K126&lt;&gt;"",L126=""),2,
IF(AND(G126&lt;&gt;"",K126&lt;&gt;"",L126&lt;&gt;""),1,
IF(AND(G126="",K126="",L126=""),0,
“”))))</f>
        <v>3</v>
      </c>
      <c r="B126" s="34" t="str">
        <f t="shared" si="3"/>
        <v>En attente</v>
      </c>
      <c r="C126" s="42"/>
      <c r="D126" s="40"/>
      <c r="E126" s="40"/>
      <c r="F126" s="40"/>
      <c r="G126" s="41">
        <v>44042.333333333336</v>
      </c>
      <c r="H126" s="42"/>
      <c r="I126" s="40"/>
      <c r="J126" s="40"/>
      <c r="K126" s="43"/>
      <c r="L126" s="43"/>
      <c r="M126" s="35">
        <f t="shared" si="2"/>
        <v>0</v>
      </c>
    </row>
    <row r="127" spans="1:13" s="36" customFormat="1" ht="21" x14ac:dyDescent="0.2">
      <c r="A127" s="33">
        <f>IF(AND(G127&lt;&gt;"",K127="",L127=""),3,
IF(AND(G127&lt;&gt;"",K127&lt;&gt;"",L127=""),2,
IF(AND(G127&lt;&gt;"",K127&lt;&gt;"",L127&lt;&gt;""),1,
IF(AND(G127="",K127="",L127=""),0,
“”))))</f>
        <v>3</v>
      </c>
      <c r="B127" s="34" t="str">
        <f t="shared" si="3"/>
        <v>En attente</v>
      </c>
      <c r="C127" s="42"/>
      <c r="D127" s="40"/>
      <c r="E127" s="40"/>
      <c r="F127" s="40"/>
      <c r="G127" s="41">
        <v>44043.333333333336</v>
      </c>
      <c r="H127" s="42"/>
      <c r="I127" s="40"/>
      <c r="J127" s="40"/>
      <c r="K127" s="43"/>
      <c r="L127" s="43"/>
      <c r="M127" s="35">
        <f t="shared" si="2"/>
        <v>0</v>
      </c>
    </row>
    <row r="128" spans="1:13" s="36" customFormat="1" ht="21" x14ac:dyDescent="0.2">
      <c r="A128" s="33">
        <f>IF(AND(G128&lt;&gt;"",K128="",L128=""),3,
IF(AND(G128&lt;&gt;"",K128&lt;&gt;"",L128=""),2,
IF(AND(G128&lt;&gt;"",K128&lt;&gt;"",L128&lt;&gt;""),1,
IF(AND(G128="",K128="",L128=""),0,
“”))))</f>
        <v>3</v>
      </c>
      <c r="B128" s="34" t="str">
        <f t="shared" si="3"/>
        <v>En attente</v>
      </c>
      <c r="C128" s="42"/>
      <c r="D128" s="40"/>
      <c r="E128" s="40"/>
      <c r="F128" s="40"/>
      <c r="G128" s="41">
        <v>44044.333333333336</v>
      </c>
      <c r="H128" s="42"/>
      <c r="I128" s="40"/>
      <c r="J128" s="40"/>
      <c r="K128" s="43"/>
      <c r="L128" s="43"/>
      <c r="M128" s="35">
        <f t="shared" si="2"/>
        <v>0</v>
      </c>
    </row>
    <row r="129" spans="1:13" s="36" customFormat="1" ht="21" x14ac:dyDescent="0.2">
      <c r="A129" s="33">
        <f>IF(AND(G129&lt;&gt;"",K129="",L129=""),3,
IF(AND(G129&lt;&gt;"",K129&lt;&gt;"",L129=""),2,
IF(AND(G129&lt;&gt;"",K129&lt;&gt;"",L129&lt;&gt;""),1,
IF(AND(G129="",K129="",L129=""),0,
“”))))</f>
        <v>3</v>
      </c>
      <c r="B129" s="34" t="str">
        <f t="shared" si="3"/>
        <v>En attente</v>
      </c>
      <c r="C129" s="42"/>
      <c r="D129" s="40"/>
      <c r="E129" s="40"/>
      <c r="F129" s="40"/>
      <c r="G129" s="41">
        <v>44045.333333333336</v>
      </c>
      <c r="H129" s="42"/>
      <c r="I129" s="40"/>
      <c r="J129" s="40"/>
      <c r="K129" s="43"/>
      <c r="L129" s="43"/>
      <c r="M129" s="35">
        <f t="shared" si="2"/>
        <v>0</v>
      </c>
    </row>
    <row r="130" spans="1:13" s="36" customFormat="1" ht="21" x14ac:dyDescent="0.2">
      <c r="A130" s="33">
        <f>IF(AND(G130&lt;&gt;"",K130="",L130=""),3,
IF(AND(G130&lt;&gt;"",K130&lt;&gt;"",L130=""),2,
IF(AND(G130&lt;&gt;"",K130&lt;&gt;"",L130&lt;&gt;""),1,
IF(AND(G130="",K130="",L130=""),0,
“”))))</f>
        <v>3</v>
      </c>
      <c r="B130" s="34" t="str">
        <f t="shared" si="3"/>
        <v>En attente</v>
      </c>
      <c r="C130" s="42"/>
      <c r="D130" s="40"/>
      <c r="E130" s="40"/>
      <c r="F130" s="40"/>
      <c r="G130" s="41">
        <v>44046.333333333336</v>
      </c>
      <c r="H130" s="42"/>
      <c r="I130" s="40"/>
      <c r="J130" s="40"/>
      <c r="K130" s="43"/>
      <c r="L130" s="43"/>
      <c r="M130" s="35">
        <f t="shared" si="2"/>
        <v>0</v>
      </c>
    </row>
    <row r="131" spans="1:13" s="36" customFormat="1" ht="21" x14ac:dyDescent="0.2">
      <c r="A131" s="33">
        <f>IF(AND(G131&lt;&gt;"",K131="",L131=""),3,
IF(AND(G131&lt;&gt;"",K131&lt;&gt;"",L131=""),2,
IF(AND(G131&lt;&gt;"",K131&lt;&gt;"",L131&lt;&gt;""),1,
IF(AND(G131="",K131="",L131=""),0,
“”))))</f>
        <v>3</v>
      </c>
      <c r="B131" s="34" t="str">
        <f t="shared" si="3"/>
        <v>En attente</v>
      </c>
      <c r="C131" s="42"/>
      <c r="D131" s="40"/>
      <c r="E131" s="40"/>
      <c r="F131" s="40"/>
      <c r="G131" s="41">
        <v>44047.333333333336</v>
      </c>
      <c r="H131" s="42"/>
      <c r="I131" s="40"/>
      <c r="J131" s="40"/>
      <c r="K131" s="43"/>
      <c r="L131" s="43"/>
      <c r="M131" s="35">
        <f t="shared" si="2"/>
        <v>0</v>
      </c>
    </row>
    <row r="132" spans="1:13" s="36" customFormat="1" ht="21" x14ac:dyDescent="0.2">
      <c r="A132" s="33">
        <f>IF(AND(G132&lt;&gt;"",K132="",L132=""),3,
IF(AND(G132&lt;&gt;"",K132&lt;&gt;"",L132=""),2,
IF(AND(G132&lt;&gt;"",K132&lt;&gt;"",L132&lt;&gt;""),1,
IF(AND(G132="",K132="",L132=""),0,
“”))))</f>
        <v>3</v>
      </c>
      <c r="B132" s="34" t="str">
        <f t="shared" si="3"/>
        <v>En attente</v>
      </c>
      <c r="C132" s="42"/>
      <c r="D132" s="40"/>
      <c r="E132" s="40"/>
      <c r="F132" s="40"/>
      <c r="G132" s="41">
        <v>44048.333333333336</v>
      </c>
      <c r="H132" s="42"/>
      <c r="I132" s="40"/>
      <c r="J132" s="40"/>
      <c r="K132" s="43"/>
      <c r="L132" s="43"/>
      <c r="M132" s="35">
        <f t="shared" si="2"/>
        <v>0</v>
      </c>
    </row>
    <row r="133" spans="1:13" s="36" customFormat="1" ht="21" x14ac:dyDescent="0.2">
      <c r="A133" s="33">
        <f>IF(AND(G133&lt;&gt;"",K133="",L133=""),3,
IF(AND(G133&lt;&gt;"",K133&lt;&gt;"",L133=""),2,
IF(AND(G133&lt;&gt;"",K133&lt;&gt;"",L133&lt;&gt;""),1,
IF(AND(G133="",K133="",L133=""),0,
“”))))</f>
        <v>3</v>
      </c>
      <c r="B133" s="34" t="str">
        <f t="shared" si="3"/>
        <v>En attente</v>
      </c>
      <c r="C133" s="42"/>
      <c r="D133" s="40"/>
      <c r="E133" s="40"/>
      <c r="F133" s="40"/>
      <c r="G133" s="41">
        <v>44049.333333333336</v>
      </c>
      <c r="H133" s="42"/>
      <c r="I133" s="40"/>
      <c r="J133" s="40"/>
      <c r="K133" s="43"/>
      <c r="L133" s="43"/>
      <c r="M133" s="35">
        <f t="shared" si="2"/>
        <v>0</v>
      </c>
    </row>
    <row r="134" spans="1:13" s="36" customFormat="1" ht="21" x14ac:dyDescent="0.2">
      <c r="A134" s="33">
        <f>IF(AND(G134&lt;&gt;"",K134="",L134=""),3,
IF(AND(G134&lt;&gt;"",K134&lt;&gt;"",L134=""),2,
IF(AND(G134&lt;&gt;"",K134&lt;&gt;"",L134&lt;&gt;""),1,
IF(AND(G134="",K134="",L134=""),0,
“”))))</f>
        <v>3</v>
      </c>
      <c r="B134" s="34" t="str">
        <f t="shared" si="3"/>
        <v>En attente</v>
      </c>
      <c r="C134" s="42"/>
      <c r="D134" s="40"/>
      <c r="E134" s="40"/>
      <c r="F134" s="40"/>
      <c r="G134" s="41">
        <v>44050.333333333336</v>
      </c>
      <c r="H134" s="42"/>
      <c r="I134" s="40"/>
      <c r="J134" s="40"/>
      <c r="K134" s="43"/>
      <c r="L134" s="43"/>
      <c r="M134" s="35">
        <f t="shared" si="2"/>
        <v>0</v>
      </c>
    </row>
    <row r="135" spans="1:13" s="36" customFormat="1" ht="21" x14ac:dyDescent="0.2">
      <c r="A135" s="33">
        <f>IF(AND(G135&lt;&gt;"",K135="",L135=""),3,
IF(AND(G135&lt;&gt;"",K135&lt;&gt;"",L135=""),2,
IF(AND(G135&lt;&gt;"",K135&lt;&gt;"",L135&lt;&gt;""),1,
IF(AND(G135="",K135="",L135=""),0,
“”))))</f>
        <v>3</v>
      </c>
      <c r="B135" s="34" t="str">
        <f t="shared" si="3"/>
        <v>En attente</v>
      </c>
      <c r="C135" s="42"/>
      <c r="D135" s="40"/>
      <c r="E135" s="40"/>
      <c r="F135" s="40"/>
      <c r="G135" s="41">
        <v>44051.333333333336</v>
      </c>
      <c r="H135" s="42"/>
      <c r="I135" s="40"/>
      <c r="J135" s="40"/>
      <c r="K135" s="43"/>
      <c r="L135" s="43"/>
      <c r="M135" s="35">
        <f t="shared" si="2"/>
        <v>0</v>
      </c>
    </row>
    <row r="136" spans="1:13" s="36" customFormat="1" ht="21" x14ac:dyDescent="0.2">
      <c r="A136" s="33">
        <f>IF(AND(G136&lt;&gt;"",K136="",L136=""),3,
IF(AND(G136&lt;&gt;"",K136&lt;&gt;"",L136=""),2,
IF(AND(G136&lt;&gt;"",K136&lt;&gt;"",L136&lt;&gt;""),1,
IF(AND(G136="",K136="",L136=""),0,
“”))))</f>
        <v>3</v>
      </c>
      <c r="B136" s="34" t="str">
        <f t="shared" si="3"/>
        <v>En attente</v>
      </c>
      <c r="C136" s="42"/>
      <c r="D136" s="40"/>
      <c r="E136" s="40"/>
      <c r="F136" s="40"/>
      <c r="G136" s="41">
        <v>44052.333333333336</v>
      </c>
      <c r="H136" s="42"/>
      <c r="I136" s="40"/>
      <c r="J136" s="40"/>
      <c r="K136" s="43"/>
      <c r="L136" s="43"/>
      <c r="M136" s="35">
        <f t="shared" si="2"/>
        <v>0</v>
      </c>
    </row>
    <row r="137" spans="1:13" s="36" customFormat="1" ht="21" x14ac:dyDescent="0.2">
      <c r="A137" s="33">
        <f>IF(AND(G137&lt;&gt;"",K137="",L137=""),3,
IF(AND(G137&lt;&gt;"",K137&lt;&gt;"",L137=""),2,
IF(AND(G137&lt;&gt;"",K137&lt;&gt;"",L137&lt;&gt;""),1,
IF(AND(G137="",K137="",L137=""),0,
“”))))</f>
        <v>3</v>
      </c>
      <c r="B137" s="34" t="str">
        <f t="shared" si="3"/>
        <v>En attente</v>
      </c>
      <c r="C137" s="42"/>
      <c r="D137" s="40"/>
      <c r="E137" s="40"/>
      <c r="F137" s="40"/>
      <c r="G137" s="41">
        <v>44053.333333333336</v>
      </c>
      <c r="H137" s="42"/>
      <c r="I137" s="40"/>
      <c r="J137" s="40"/>
      <c r="K137" s="43"/>
      <c r="L137" s="43"/>
      <c r="M137" s="35">
        <f t="shared" ref="M137:M200" si="4">L137-K137</f>
        <v>0</v>
      </c>
    </row>
    <row r="138" spans="1:13" s="36" customFormat="1" ht="21" x14ac:dyDescent="0.2">
      <c r="A138" s="33">
        <f>IF(AND(G138&lt;&gt;"",K138="",L138=""),3,
IF(AND(G138&lt;&gt;"",K138&lt;&gt;"",L138=""),2,
IF(AND(G138&lt;&gt;"",K138&lt;&gt;"",L138&lt;&gt;""),1,
IF(AND(G138="",K138="",L138=""),0,
“”))))</f>
        <v>3</v>
      </c>
      <c r="B138" s="34" t="str">
        <f t="shared" ref="B138:B201" si="5">IF(A138=3,"En attente",
IF(A138=2,"En cours",
IF(A138=1,"Terminée",
"")))</f>
        <v>En attente</v>
      </c>
      <c r="C138" s="42"/>
      <c r="D138" s="40"/>
      <c r="E138" s="40"/>
      <c r="F138" s="40"/>
      <c r="G138" s="41">
        <v>44054.333333333336</v>
      </c>
      <c r="H138" s="42"/>
      <c r="I138" s="40"/>
      <c r="J138" s="40"/>
      <c r="K138" s="43"/>
      <c r="L138" s="43"/>
      <c r="M138" s="35">
        <f t="shared" si="4"/>
        <v>0</v>
      </c>
    </row>
    <row r="139" spans="1:13" s="36" customFormat="1" ht="21" x14ac:dyDescent="0.2">
      <c r="A139" s="33">
        <f>IF(AND(G139&lt;&gt;"",K139="",L139=""),3,
IF(AND(G139&lt;&gt;"",K139&lt;&gt;"",L139=""),2,
IF(AND(G139&lt;&gt;"",K139&lt;&gt;"",L139&lt;&gt;""),1,
IF(AND(G139="",K139="",L139=""),0,
“”))))</f>
        <v>3</v>
      </c>
      <c r="B139" s="34" t="str">
        <f t="shared" si="5"/>
        <v>En attente</v>
      </c>
      <c r="C139" s="42"/>
      <c r="D139" s="40"/>
      <c r="E139" s="40"/>
      <c r="F139" s="40"/>
      <c r="G139" s="41">
        <v>44055.333333333336</v>
      </c>
      <c r="H139" s="42"/>
      <c r="I139" s="40"/>
      <c r="J139" s="40"/>
      <c r="K139" s="43"/>
      <c r="L139" s="43"/>
      <c r="M139" s="35">
        <f t="shared" si="4"/>
        <v>0</v>
      </c>
    </row>
    <row r="140" spans="1:13" s="36" customFormat="1" ht="21" x14ac:dyDescent="0.2">
      <c r="A140" s="33">
        <f>IF(AND(G140&lt;&gt;"",K140="",L140=""),3,
IF(AND(G140&lt;&gt;"",K140&lt;&gt;"",L140=""),2,
IF(AND(G140&lt;&gt;"",K140&lt;&gt;"",L140&lt;&gt;""),1,
IF(AND(G140="",K140="",L140=""),0,
“”))))</f>
        <v>3</v>
      </c>
      <c r="B140" s="34" t="str">
        <f t="shared" si="5"/>
        <v>En attente</v>
      </c>
      <c r="C140" s="42"/>
      <c r="D140" s="40"/>
      <c r="E140" s="40"/>
      <c r="F140" s="40"/>
      <c r="G140" s="41">
        <v>44056.333333333336</v>
      </c>
      <c r="H140" s="42"/>
      <c r="I140" s="40"/>
      <c r="J140" s="40"/>
      <c r="K140" s="43"/>
      <c r="L140" s="43"/>
      <c r="M140" s="35">
        <f t="shared" si="4"/>
        <v>0</v>
      </c>
    </row>
    <row r="141" spans="1:13" s="36" customFormat="1" ht="21" x14ac:dyDescent="0.2">
      <c r="A141" s="33">
        <f>IF(AND(G141&lt;&gt;"",K141="",L141=""),3,
IF(AND(G141&lt;&gt;"",K141&lt;&gt;"",L141=""),2,
IF(AND(G141&lt;&gt;"",K141&lt;&gt;"",L141&lt;&gt;""),1,
IF(AND(G141="",K141="",L141=""),0,
“”))))</f>
        <v>3</v>
      </c>
      <c r="B141" s="34" t="str">
        <f t="shared" si="5"/>
        <v>En attente</v>
      </c>
      <c r="C141" s="42"/>
      <c r="D141" s="40"/>
      <c r="E141" s="40"/>
      <c r="F141" s="40"/>
      <c r="G141" s="41">
        <v>44057.333333333336</v>
      </c>
      <c r="H141" s="42"/>
      <c r="I141" s="40"/>
      <c r="J141" s="40"/>
      <c r="K141" s="43"/>
      <c r="L141" s="43"/>
      <c r="M141" s="35">
        <f t="shared" si="4"/>
        <v>0</v>
      </c>
    </row>
    <row r="142" spans="1:13" s="36" customFormat="1" ht="21" x14ac:dyDescent="0.2">
      <c r="A142" s="33">
        <f>IF(AND(G142&lt;&gt;"",K142="",L142=""),3,
IF(AND(G142&lt;&gt;"",K142&lt;&gt;"",L142=""),2,
IF(AND(G142&lt;&gt;"",K142&lt;&gt;"",L142&lt;&gt;""),1,
IF(AND(G142="",K142="",L142=""),0,
“”))))</f>
        <v>3</v>
      </c>
      <c r="B142" s="34" t="str">
        <f t="shared" si="5"/>
        <v>En attente</v>
      </c>
      <c r="C142" s="42"/>
      <c r="D142" s="40"/>
      <c r="E142" s="40"/>
      <c r="F142" s="40"/>
      <c r="G142" s="41">
        <v>44058.333333333336</v>
      </c>
      <c r="H142" s="42"/>
      <c r="I142" s="40"/>
      <c r="J142" s="40"/>
      <c r="K142" s="43"/>
      <c r="L142" s="43"/>
      <c r="M142" s="35">
        <f t="shared" si="4"/>
        <v>0</v>
      </c>
    </row>
    <row r="143" spans="1:13" s="36" customFormat="1" ht="21" x14ac:dyDescent="0.2">
      <c r="A143" s="33">
        <f>IF(AND(G143&lt;&gt;"",K143="",L143=""),3,
IF(AND(G143&lt;&gt;"",K143&lt;&gt;"",L143=""),2,
IF(AND(G143&lt;&gt;"",K143&lt;&gt;"",L143&lt;&gt;""),1,
IF(AND(G143="",K143="",L143=""),0,
“”))))</f>
        <v>3</v>
      </c>
      <c r="B143" s="34" t="str">
        <f t="shared" si="5"/>
        <v>En attente</v>
      </c>
      <c r="C143" s="42"/>
      <c r="D143" s="40"/>
      <c r="E143" s="40"/>
      <c r="F143" s="40"/>
      <c r="G143" s="41">
        <v>44059.333333333336</v>
      </c>
      <c r="H143" s="42"/>
      <c r="I143" s="40"/>
      <c r="J143" s="40"/>
      <c r="K143" s="43"/>
      <c r="L143" s="43"/>
      <c r="M143" s="35">
        <f t="shared" si="4"/>
        <v>0</v>
      </c>
    </row>
    <row r="144" spans="1:13" s="36" customFormat="1" ht="21" x14ac:dyDescent="0.2">
      <c r="A144" s="33">
        <f>IF(AND(G144&lt;&gt;"",K144="",L144=""),3,
IF(AND(G144&lt;&gt;"",K144&lt;&gt;"",L144=""),2,
IF(AND(G144&lt;&gt;"",K144&lt;&gt;"",L144&lt;&gt;""),1,
IF(AND(G144="",K144="",L144=""),0,
“”))))</f>
        <v>3</v>
      </c>
      <c r="B144" s="34" t="str">
        <f t="shared" si="5"/>
        <v>En attente</v>
      </c>
      <c r="C144" s="42"/>
      <c r="D144" s="40"/>
      <c r="E144" s="40"/>
      <c r="F144" s="40"/>
      <c r="G144" s="41">
        <v>44060.333333333336</v>
      </c>
      <c r="H144" s="42"/>
      <c r="I144" s="40"/>
      <c r="J144" s="40"/>
      <c r="K144" s="43"/>
      <c r="L144" s="43"/>
      <c r="M144" s="35">
        <f t="shared" si="4"/>
        <v>0</v>
      </c>
    </row>
    <row r="145" spans="1:13" s="36" customFormat="1" ht="21" x14ac:dyDescent="0.2">
      <c r="A145" s="33">
        <f>IF(AND(G145&lt;&gt;"",K145="",L145=""),3,
IF(AND(G145&lt;&gt;"",K145&lt;&gt;"",L145=""),2,
IF(AND(G145&lt;&gt;"",K145&lt;&gt;"",L145&lt;&gt;""),1,
IF(AND(G145="",K145="",L145=""),0,
“”))))</f>
        <v>3</v>
      </c>
      <c r="B145" s="34" t="str">
        <f t="shared" si="5"/>
        <v>En attente</v>
      </c>
      <c r="C145" s="42"/>
      <c r="D145" s="40"/>
      <c r="E145" s="40"/>
      <c r="F145" s="40"/>
      <c r="G145" s="41">
        <v>44061.333333333336</v>
      </c>
      <c r="H145" s="42"/>
      <c r="I145" s="40"/>
      <c r="J145" s="40"/>
      <c r="K145" s="43"/>
      <c r="L145" s="43"/>
      <c r="M145" s="35">
        <f t="shared" si="4"/>
        <v>0</v>
      </c>
    </row>
    <row r="146" spans="1:13" s="36" customFormat="1" ht="21" x14ac:dyDescent="0.2">
      <c r="A146" s="33">
        <f>IF(AND(G146&lt;&gt;"",K146="",L146=""),3,
IF(AND(G146&lt;&gt;"",K146&lt;&gt;"",L146=""),2,
IF(AND(G146&lt;&gt;"",K146&lt;&gt;"",L146&lt;&gt;""),1,
IF(AND(G146="",K146="",L146=""),0,
“”))))</f>
        <v>3</v>
      </c>
      <c r="B146" s="34" t="str">
        <f t="shared" si="5"/>
        <v>En attente</v>
      </c>
      <c r="C146" s="42"/>
      <c r="D146" s="40"/>
      <c r="E146" s="40"/>
      <c r="F146" s="40"/>
      <c r="G146" s="41">
        <v>44062.333333333336</v>
      </c>
      <c r="H146" s="42"/>
      <c r="I146" s="40"/>
      <c r="J146" s="40"/>
      <c r="K146" s="43"/>
      <c r="L146" s="43"/>
      <c r="M146" s="35">
        <f t="shared" si="4"/>
        <v>0</v>
      </c>
    </row>
    <row r="147" spans="1:13" s="36" customFormat="1" ht="21" x14ac:dyDescent="0.2">
      <c r="A147" s="33">
        <f>IF(AND(G147&lt;&gt;"",K147="",L147=""),3,
IF(AND(G147&lt;&gt;"",K147&lt;&gt;"",L147=""),2,
IF(AND(G147&lt;&gt;"",K147&lt;&gt;"",L147&lt;&gt;""),1,
IF(AND(G147="",K147="",L147=""),0,
“”))))</f>
        <v>3</v>
      </c>
      <c r="B147" s="34" t="str">
        <f t="shared" si="5"/>
        <v>En attente</v>
      </c>
      <c r="C147" s="42"/>
      <c r="D147" s="40"/>
      <c r="E147" s="40"/>
      <c r="F147" s="40"/>
      <c r="G147" s="41">
        <v>44063.333333333336</v>
      </c>
      <c r="H147" s="42"/>
      <c r="I147" s="40"/>
      <c r="J147" s="40"/>
      <c r="K147" s="43"/>
      <c r="L147" s="43"/>
      <c r="M147" s="35">
        <f t="shared" si="4"/>
        <v>0</v>
      </c>
    </row>
    <row r="148" spans="1:13" s="36" customFormat="1" ht="21" x14ac:dyDescent="0.2">
      <c r="A148" s="33">
        <f>IF(AND(G148&lt;&gt;"",K148="",L148=""),3,
IF(AND(G148&lt;&gt;"",K148&lt;&gt;"",L148=""),2,
IF(AND(G148&lt;&gt;"",K148&lt;&gt;"",L148&lt;&gt;""),1,
IF(AND(G148="",K148="",L148=""),0,
“”))))</f>
        <v>3</v>
      </c>
      <c r="B148" s="34" t="str">
        <f t="shared" si="5"/>
        <v>En attente</v>
      </c>
      <c r="C148" s="42"/>
      <c r="D148" s="40"/>
      <c r="E148" s="40"/>
      <c r="F148" s="40"/>
      <c r="G148" s="41">
        <v>44064.333333333336</v>
      </c>
      <c r="H148" s="42"/>
      <c r="I148" s="40"/>
      <c r="J148" s="40"/>
      <c r="K148" s="43"/>
      <c r="L148" s="43"/>
      <c r="M148" s="35">
        <f t="shared" si="4"/>
        <v>0</v>
      </c>
    </row>
    <row r="149" spans="1:13" s="36" customFormat="1" ht="21" x14ac:dyDescent="0.2">
      <c r="A149" s="33">
        <f>IF(AND(G149&lt;&gt;"",K149="",L149=""),3,
IF(AND(G149&lt;&gt;"",K149&lt;&gt;"",L149=""),2,
IF(AND(G149&lt;&gt;"",K149&lt;&gt;"",L149&lt;&gt;""),1,
IF(AND(G149="",K149="",L149=""),0,
“”))))</f>
        <v>3</v>
      </c>
      <c r="B149" s="34" t="str">
        <f t="shared" si="5"/>
        <v>En attente</v>
      </c>
      <c r="C149" s="42"/>
      <c r="D149" s="40"/>
      <c r="E149" s="40"/>
      <c r="F149" s="40"/>
      <c r="G149" s="41">
        <v>44065.333333333336</v>
      </c>
      <c r="H149" s="42"/>
      <c r="I149" s="40"/>
      <c r="J149" s="40"/>
      <c r="K149" s="43"/>
      <c r="L149" s="43"/>
      <c r="M149" s="35">
        <f t="shared" si="4"/>
        <v>0</v>
      </c>
    </row>
    <row r="150" spans="1:13" s="36" customFormat="1" ht="21" x14ac:dyDescent="0.2">
      <c r="A150" s="33">
        <f>IF(AND(G150&lt;&gt;"",K150="",L150=""),3,
IF(AND(G150&lt;&gt;"",K150&lt;&gt;"",L150=""),2,
IF(AND(G150&lt;&gt;"",K150&lt;&gt;"",L150&lt;&gt;""),1,
IF(AND(G150="",K150="",L150=""),0,
“”))))</f>
        <v>3</v>
      </c>
      <c r="B150" s="34" t="str">
        <f t="shared" si="5"/>
        <v>En attente</v>
      </c>
      <c r="C150" s="42"/>
      <c r="D150" s="40"/>
      <c r="E150" s="40"/>
      <c r="F150" s="40"/>
      <c r="G150" s="41">
        <v>44066.333333333336</v>
      </c>
      <c r="H150" s="42"/>
      <c r="I150" s="40"/>
      <c r="J150" s="40"/>
      <c r="K150" s="43"/>
      <c r="L150" s="43"/>
      <c r="M150" s="35">
        <f t="shared" si="4"/>
        <v>0</v>
      </c>
    </row>
    <row r="151" spans="1:13" s="36" customFormat="1" ht="21" x14ac:dyDescent="0.2">
      <c r="A151" s="33">
        <f>IF(AND(G151&lt;&gt;"",K151="",L151=""),3,
IF(AND(G151&lt;&gt;"",K151&lt;&gt;"",L151=""),2,
IF(AND(G151&lt;&gt;"",K151&lt;&gt;"",L151&lt;&gt;""),1,
IF(AND(G151="",K151="",L151=""),0,
“”))))</f>
        <v>3</v>
      </c>
      <c r="B151" s="34" t="str">
        <f t="shared" si="5"/>
        <v>En attente</v>
      </c>
      <c r="C151" s="42"/>
      <c r="D151" s="40"/>
      <c r="E151" s="40"/>
      <c r="F151" s="40"/>
      <c r="G151" s="41">
        <v>44067.333333333336</v>
      </c>
      <c r="H151" s="42"/>
      <c r="I151" s="40"/>
      <c r="J151" s="40"/>
      <c r="K151" s="43"/>
      <c r="L151" s="43"/>
      <c r="M151" s="35">
        <f t="shared" si="4"/>
        <v>0</v>
      </c>
    </row>
    <row r="152" spans="1:13" s="36" customFormat="1" ht="21" x14ac:dyDescent="0.2">
      <c r="A152" s="33">
        <f>IF(AND(G152&lt;&gt;"",K152="",L152=""),3,
IF(AND(G152&lt;&gt;"",K152&lt;&gt;"",L152=""),2,
IF(AND(G152&lt;&gt;"",K152&lt;&gt;"",L152&lt;&gt;""),1,
IF(AND(G152="",K152="",L152=""),0,
“”))))</f>
        <v>3</v>
      </c>
      <c r="B152" s="34" t="str">
        <f t="shared" si="5"/>
        <v>En attente</v>
      </c>
      <c r="C152" s="42"/>
      <c r="D152" s="40"/>
      <c r="E152" s="40"/>
      <c r="F152" s="40"/>
      <c r="G152" s="41">
        <v>44068.333333333336</v>
      </c>
      <c r="H152" s="42"/>
      <c r="I152" s="40"/>
      <c r="J152" s="40"/>
      <c r="K152" s="43"/>
      <c r="L152" s="43"/>
      <c r="M152" s="35">
        <f t="shared" si="4"/>
        <v>0</v>
      </c>
    </row>
    <row r="153" spans="1:13" s="36" customFormat="1" ht="21" x14ac:dyDescent="0.2">
      <c r="A153" s="33">
        <f>IF(AND(G153&lt;&gt;"",K153="",L153=""),3,
IF(AND(G153&lt;&gt;"",K153&lt;&gt;"",L153=""),2,
IF(AND(G153&lt;&gt;"",K153&lt;&gt;"",L153&lt;&gt;""),1,
IF(AND(G153="",K153="",L153=""),0,
“”))))</f>
        <v>3</v>
      </c>
      <c r="B153" s="34" t="str">
        <f t="shared" si="5"/>
        <v>En attente</v>
      </c>
      <c r="C153" s="42"/>
      <c r="D153" s="40"/>
      <c r="E153" s="40"/>
      <c r="F153" s="40"/>
      <c r="G153" s="41">
        <v>44069.333333333336</v>
      </c>
      <c r="H153" s="42"/>
      <c r="I153" s="40"/>
      <c r="J153" s="40"/>
      <c r="K153" s="43"/>
      <c r="L153" s="43"/>
      <c r="M153" s="35">
        <f t="shared" si="4"/>
        <v>0</v>
      </c>
    </row>
    <row r="154" spans="1:13" s="36" customFormat="1" ht="21" x14ac:dyDescent="0.2">
      <c r="A154" s="33">
        <f>IF(AND(G154&lt;&gt;"",K154="",L154=""),3,
IF(AND(G154&lt;&gt;"",K154&lt;&gt;"",L154=""),2,
IF(AND(G154&lt;&gt;"",K154&lt;&gt;"",L154&lt;&gt;""),1,
IF(AND(G154="",K154="",L154=""),0,
“”))))</f>
        <v>3</v>
      </c>
      <c r="B154" s="34" t="str">
        <f t="shared" si="5"/>
        <v>En attente</v>
      </c>
      <c r="C154" s="42"/>
      <c r="D154" s="40"/>
      <c r="E154" s="40"/>
      <c r="F154" s="40"/>
      <c r="G154" s="41">
        <v>44070.333333333336</v>
      </c>
      <c r="H154" s="42"/>
      <c r="I154" s="40"/>
      <c r="J154" s="40"/>
      <c r="K154" s="43"/>
      <c r="L154" s="43"/>
      <c r="M154" s="35">
        <f t="shared" si="4"/>
        <v>0</v>
      </c>
    </row>
    <row r="155" spans="1:13" s="36" customFormat="1" ht="21" x14ac:dyDescent="0.2">
      <c r="A155" s="33">
        <f>IF(AND(G155&lt;&gt;"",K155="",L155=""),3,
IF(AND(G155&lt;&gt;"",K155&lt;&gt;"",L155=""),2,
IF(AND(G155&lt;&gt;"",K155&lt;&gt;"",L155&lt;&gt;""),1,
IF(AND(G155="",K155="",L155=""),0,
“”))))</f>
        <v>3</v>
      </c>
      <c r="B155" s="34" t="str">
        <f t="shared" si="5"/>
        <v>En attente</v>
      </c>
      <c r="C155" s="42"/>
      <c r="D155" s="40"/>
      <c r="E155" s="40"/>
      <c r="F155" s="40"/>
      <c r="G155" s="41">
        <v>44071.333333333336</v>
      </c>
      <c r="H155" s="42"/>
      <c r="I155" s="40"/>
      <c r="J155" s="40"/>
      <c r="K155" s="43"/>
      <c r="L155" s="43"/>
      <c r="M155" s="35">
        <f t="shared" si="4"/>
        <v>0</v>
      </c>
    </row>
    <row r="156" spans="1:13" s="36" customFormat="1" ht="21" x14ac:dyDescent="0.2">
      <c r="A156" s="33">
        <f>IF(AND(G156&lt;&gt;"",K156="",L156=""),3,
IF(AND(G156&lt;&gt;"",K156&lt;&gt;"",L156=""),2,
IF(AND(G156&lt;&gt;"",K156&lt;&gt;"",L156&lt;&gt;""),1,
IF(AND(G156="",K156="",L156=""),0,
“”))))</f>
        <v>3</v>
      </c>
      <c r="B156" s="34" t="str">
        <f t="shared" si="5"/>
        <v>En attente</v>
      </c>
      <c r="C156" s="42"/>
      <c r="D156" s="40"/>
      <c r="E156" s="40"/>
      <c r="F156" s="40"/>
      <c r="G156" s="41">
        <v>44072.333333333336</v>
      </c>
      <c r="H156" s="42"/>
      <c r="I156" s="40"/>
      <c r="J156" s="40"/>
      <c r="K156" s="43"/>
      <c r="L156" s="43"/>
      <c r="M156" s="35">
        <f t="shared" si="4"/>
        <v>0</v>
      </c>
    </row>
    <row r="157" spans="1:13" s="36" customFormat="1" ht="21" x14ac:dyDescent="0.2">
      <c r="A157" s="33">
        <f>IF(AND(G157&lt;&gt;"",K157="",L157=""),3,
IF(AND(G157&lt;&gt;"",K157&lt;&gt;"",L157=""),2,
IF(AND(G157&lt;&gt;"",K157&lt;&gt;"",L157&lt;&gt;""),1,
IF(AND(G157="",K157="",L157=""),0,
“”))))</f>
        <v>3</v>
      </c>
      <c r="B157" s="34" t="str">
        <f t="shared" si="5"/>
        <v>En attente</v>
      </c>
      <c r="C157" s="42"/>
      <c r="D157" s="40"/>
      <c r="E157" s="40"/>
      <c r="F157" s="40"/>
      <c r="G157" s="41">
        <v>44073.333333333336</v>
      </c>
      <c r="H157" s="42"/>
      <c r="I157" s="40"/>
      <c r="J157" s="40"/>
      <c r="K157" s="43"/>
      <c r="L157" s="43"/>
      <c r="M157" s="35">
        <f t="shared" si="4"/>
        <v>0</v>
      </c>
    </row>
    <row r="158" spans="1:13" s="36" customFormat="1" ht="21" x14ac:dyDescent="0.2">
      <c r="A158" s="33">
        <f>IF(AND(G158&lt;&gt;"",K158="",L158=""),3,
IF(AND(G158&lt;&gt;"",K158&lt;&gt;"",L158=""),2,
IF(AND(G158&lt;&gt;"",K158&lt;&gt;"",L158&lt;&gt;""),1,
IF(AND(G158="",K158="",L158=""),0,
“”))))</f>
        <v>3</v>
      </c>
      <c r="B158" s="34" t="str">
        <f t="shared" si="5"/>
        <v>En attente</v>
      </c>
      <c r="C158" s="42"/>
      <c r="D158" s="40"/>
      <c r="E158" s="40"/>
      <c r="F158" s="40"/>
      <c r="G158" s="41">
        <v>44074.333333333336</v>
      </c>
      <c r="H158" s="42"/>
      <c r="I158" s="40"/>
      <c r="J158" s="40"/>
      <c r="K158" s="43"/>
      <c r="L158" s="43"/>
      <c r="M158" s="35">
        <f t="shared" si="4"/>
        <v>0</v>
      </c>
    </row>
    <row r="159" spans="1:13" s="36" customFormat="1" ht="21" x14ac:dyDescent="0.2">
      <c r="A159" s="33">
        <f>IF(AND(G159&lt;&gt;"",K159="",L159=""),3,
IF(AND(G159&lt;&gt;"",K159&lt;&gt;"",L159=""),2,
IF(AND(G159&lt;&gt;"",K159&lt;&gt;"",L159&lt;&gt;""),1,
IF(AND(G159="",K159="",L159=""),0,
“”))))</f>
        <v>3</v>
      </c>
      <c r="B159" s="34" t="str">
        <f t="shared" si="5"/>
        <v>En attente</v>
      </c>
      <c r="C159" s="42"/>
      <c r="D159" s="40"/>
      <c r="E159" s="40"/>
      <c r="F159" s="40"/>
      <c r="G159" s="41">
        <v>44075.333333333336</v>
      </c>
      <c r="H159" s="42"/>
      <c r="I159" s="40"/>
      <c r="J159" s="40"/>
      <c r="K159" s="43"/>
      <c r="L159" s="43"/>
      <c r="M159" s="35">
        <f t="shared" si="4"/>
        <v>0</v>
      </c>
    </row>
    <row r="160" spans="1:13" s="36" customFormat="1" ht="21" x14ac:dyDescent="0.2">
      <c r="A160" s="33">
        <f>IF(AND(G160&lt;&gt;"",K160="",L160=""),3,
IF(AND(G160&lt;&gt;"",K160&lt;&gt;"",L160=""),2,
IF(AND(G160&lt;&gt;"",K160&lt;&gt;"",L160&lt;&gt;""),1,
IF(AND(G160="",K160="",L160=""),0,
“”))))</f>
        <v>3</v>
      </c>
      <c r="B160" s="34" t="str">
        <f t="shared" si="5"/>
        <v>En attente</v>
      </c>
      <c r="C160" s="42"/>
      <c r="D160" s="40"/>
      <c r="E160" s="40"/>
      <c r="F160" s="40"/>
      <c r="G160" s="41">
        <v>44076.333333333336</v>
      </c>
      <c r="H160" s="42"/>
      <c r="I160" s="40"/>
      <c r="J160" s="40"/>
      <c r="K160" s="43"/>
      <c r="L160" s="43"/>
      <c r="M160" s="35">
        <f t="shared" si="4"/>
        <v>0</v>
      </c>
    </row>
    <row r="161" spans="1:13" s="36" customFormat="1" ht="21" x14ac:dyDescent="0.2">
      <c r="A161" s="33">
        <f>IF(AND(G161&lt;&gt;"",K161="",L161=""),3,
IF(AND(G161&lt;&gt;"",K161&lt;&gt;"",L161=""),2,
IF(AND(G161&lt;&gt;"",K161&lt;&gt;"",L161&lt;&gt;""),1,
IF(AND(G161="",K161="",L161=""),0,
“”))))</f>
        <v>3</v>
      </c>
      <c r="B161" s="34" t="str">
        <f t="shared" si="5"/>
        <v>En attente</v>
      </c>
      <c r="C161" s="42"/>
      <c r="D161" s="40"/>
      <c r="E161" s="40"/>
      <c r="F161" s="40"/>
      <c r="G161" s="41">
        <v>44077.333333333336</v>
      </c>
      <c r="H161" s="42"/>
      <c r="I161" s="40"/>
      <c r="J161" s="40"/>
      <c r="K161" s="43"/>
      <c r="L161" s="43"/>
      <c r="M161" s="35">
        <f t="shared" si="4"/>
        <v>0</v>
      </c>
    </row>
    <row r="162" spans="1:13" s="36" customFormat="1" ht="21" x14ac:dyDescent="0.2">
      <c r="A162" s="33">
        <f>IF(AND(G162&lt;&gt;"",K162="",L162=""),3,
IF(AND(G162&lt;&gt;"",K162&lt;&gt;"",L162=""),2,
IF(AND(G162&lt;&gt;"",K162&lt;&gt;"",L162&lt;&gt;""),1,
IF(AND(G162="",K162="",L162=""),0,
“”))))</f>
        <v>3</v>
      </c>
      <c r="B162" s="34" t="str">
        <f t="shared" si="5"/>
        <v>En attente</v>
      </c>
      <c r="C162" s="42"/>
      <c r="D162" s="40"/>
      <c r="E162" s="40"/>
      <c r="F162" s="40"/>
      <c r="G162" s="41">
        <v>44078.333333333336</v>
      </c>
      <c r="H162" s="42"/>
      <c r="I162" s="40"/>
      <c r="J162" s="40"/>
      <c r="K162" s="43"/>
      <c r="L162" s="43"/>
      <c r="M162" s="35">
        <f t="shared" si="4"/>
        <v>0</v>
      </c>
    </row>
    <row r="163" spans="1:13" s="36" customFormat="1" ht="21" x14ac:dyDescent="0.2">
      <c r="A163" s="33">
        <f>IF(AND(G163&lt;&gt;"",K163="",L163=""),3,
IF(AND(G163&lt;&gt;"",K163&lt;&gt;"",L163=""),2,
IF(AND(G163&lt;&gt;"",K163&lt;&gt;"",L163&lt;&gt;""),1,
IF(AND(G163="",K163="",L163=""),0,
“”))))</f>
        <v>3</v>
      </c>
      <c r="B163" s="34" t="str">
        <f t="shared" si="5"/>
        <v>En attente</v>
      </c>
      <c r="C163" s="42"/>
      <c r="D163" s="40"/>
      <c r="E163" s="40"/>
      <c r="F163" s="40"/>
      <c r="G163" s="41">
        <v>44079.333333333336</v>
      </c>
      <c r="H163" s="42"/>
      <c r="I163" s="40"/>
      <c r="J163" s="40"/>
      <c r="K163" s="43"/>
      <c r="L163" s="43"/>
      <c r="M163" s="35">
        <f t="shared" si="4"/>
        <v>0</v>
      </c>
    </row>
    <row r="164" spans="1:13" s="36" customFormat="1" ht="21" x14ac:dyDescent="0.2">
      <c r="A164" s="33">
        <f>IF(AND(G164&lt;&gt;"",K164="",L164=""),3,
IF(AND(G164&lt;&gt;"",K164&lt;&gt;"",L164=""),2,
IF(AND(G164&lt;&gt;"",K164&lt;&gt;"",L164&lt;&gt;""),1,
IF(AND(G164="",K164="",L164=""),0,
“”))))</f>
        <v>3</v>
      </c>
      <c r="B164" s="34" t="str">
        <f t="shared" si="5"/>
        <v>En attente</v>
      </c>
      <c r="C164" s="42"/>
      <c r="D164" s="40"/>
      <c r="E164" s="40"/>
      <c r="F164" s="40"/>
      <c r="G164" s="41">
        <v>44080.333333333336</v>
      </c>
      <c r="H164" s="42"/>
      <c r="I164" s="40"/>
      <c r="J164" s="40"/>
      <c r="K164" s="43"/>
      <c r="L164" s="43"/>
      <c r="M164" s="35">
        <f t="shared" si="4"/>
        <v>0</v>
      </c>
    </row>
    <row r="165" spans="1:13" s="36" customFormat="1" ht="21" x14ac:dyDescent="0.2">
      <c r="A165" s="33">
        <f>IF(AND(G165&lt;&gt;"",K165="",L165=""),3,
IF(AND(G165&lt;&gt;"",K165&lt;&gt;"",L165=""),2,
IF(AND(G165&lt;&gt;"",K165&lt;&gt;"",L165&lt;&gt;""),1,
IF(AND(G165="",K165="",L165=""),0,
“”))))</f>
        <v>3</v>
      </c>
      <c r="B165" s="34" t="str">
        <f t="shared" si="5"/>
        <v>En attente</v>
      </c>
      <c r="C165" s="42"/>
      <c r="D165" s="40"/>
      <c r="E165" s="40"/>
      <c r="F165" s="40"/>
      <c r="G165" s="41">
        <v>44081.333333333336</v>
      </c>
      <c r="H165" s="42"/>
      <c r="I165" s="40"/>
      <c r="J165" s="40"/>
      <c r="K165" s="43"/>
      <c r="L165" s="43"/>
      <c r="M165" s="35">
        <f t="shared" si="4"/>
        <v>0</v>
      </c>
    </row>
    <row r="166" spans="1:13" s="36" customFormat="1" ht="21" x14ac:dyDescent="0.2">
      <c r="A166" s="33">
        <f>IF(AND(G166&lt;&gt;"",K166="",L166=""),3,
IF(AND(G166&lt;&gt;"",K166&lt;&gt;"",L166=""),2,
IF(AND(G166&lt;&gt;"",K166&lt;&gt;"",L166&lt;&gt;""),1,
IF(AND(G166="",K166="",L166=""),0,
“”))))</f>
        <v>3</v>
      </c>
      <c r="B166" s="34" t="str">
        <f t="shared" si="5"/>
        <v>En attente</v>
      </c>
      <c r="C166" s="42"/>
      <c r="D166" s="40"/>
      <c r="E166" s="40"/>
      <c r="F166" s="40"/>
      <c r="G166" s="41">
        <v>44082.333333333336</v>
      </c>
      <c r="H166" s="42"/>
      <c r="I166" s="40"/>
      <c r="J166" s="40"/>
      <c r="K166" s="43"/>
      <c r="L166" s="43"/>
      <c r="M166" s="35">
        <f t="shared" si="4"/>
        <v>0</v>
      </c>
    </row>
    <row r="167" spans="1:13" s="36" customFormat="1" ht="21" x14ac:dyDescent="0.2">
      <c r="A167" s="33">
        <f>IF(AND(G167&lt;&gt;"",K167="",L167=""),3,
IF(AND(G167&lt;&gt;"",K167&lt;&gt;"",L167=""),2,
IF(AND(G167&lt;&gt;"",K167&lt;&gt;"",L167&lt;&gt;""),1,
IF(AND(G167="",K167="",L167=""),0,
“”))))</f>
        <v>3</v>
      </c>
      <c r="B167" s="34" t="str">
        <f t="shared" si="5"/>
        <v>En attente</v>
      </c>
      <c r="C167" s="42"/>
      <c r="D167" s="40"/>
      <c r="E167" s="40"/>
      <c r="F167" s="40"/>
      <c r="G167" s="41">
        <v>44083.333333333336</v>
      </c>
      <c r="H167" s="42"/>
      <c r="I167" s="40"/>
      <c r="J167" s="40"/>
      <c r="K167" s="43"/>
      <c r="L167" s="43"/>
      <c r="M167" s="35">
        <f t="shared" si="4"/>
        <v>0</v>
      </c>
    </row>
    <row r="168" spans="1:13" s="36" customFormat="1" ht="21" x14ac:dyDescent="0.2">
      <c r="A168" s="33">
        <f>IF(AND(G168&lt;&gt;"",K168="",L168=""),3,
IF(AND(G168&lt;&gt;"",K168&lt;&gt;"",L168=""),2,
IF(AND(G168&lt;&gt;"",K168&lt;&gt;"",L168&lt;&gt;""),1,
IF(AND(G168="",K168="",L168=""),0,
“”))))</f>
        <v>3</v>
      </c>
      <c r="B168" s="34" t="str">
        <f t="shared" si="5"/>
        <v>En attente</v>
      </c>
      <c r="C168" s="42"/>
      <c r="D168" s="40"/>
      <c r="E168" s="40"/>
      <c r="F168" s="40"/>
      <c r="G168" s="41">
        <v>44084.333333333336</v>
      </c>
      <c r="H168" s="42"/>
      <c r="I168" s="40"/>
      <c r="J168" s="40"/>
      <c r="K168" s="43"/>
      <c r="L168" s="43"/>
      <c r="M168" s="35">
        <f t="shared" si="4"/>
        <v>0</v>
      </c>
    </row>
    <row r="169" spans="1:13" s="36" customFormat="1" ht="21" x14ac:dyDescent="0.2">
      <c r="A169" s="33">
        <f>IF(AND(G169&lt;&gt;"",K169="",L169=""),3,
IF(AND(G169&lt;&gt;"",K169&lt;&gt;"",L169=""),2,
IF(AND(G169&lt;&gt;"",K169&lt;&gt;"",L169&lt;&gt;""),1,
IF(AND(G169="",K169="",L169=""),0,
“”))))</f>
        <v>3</v>
      </c>
      <c r="B169" s="34" t="str">
        <f t="shared" si="5"/>
        <v>En attente</v>
      </c>
      <c r="C169" s="42"/>
      <c r="D169" s="40"/>
      <c r="E169" s="40"/>
      <c r="F169" s="40"/>
      <c r="G169" s="41">
        <v>44085.333333333336</v>
      </c>
      <c r="H169" s="42"/>
      <c r="I169" s="40"/>
      <c r="J169" s="40"/>
      <c r="K169" s="43"/>
      <c r="L169" s="43"/>
      <c r="M169" s="35">
        <f t="shared" si="4"/>
        <v>0</v>
      </c>
    </row>
    <row r="170" spans="1:13" s="36" customFormat="1" ht="21" x14ac:dyDescent="0.2">
      <c r="A170" s="33">
        <f>IF(AND(G170&lt;&gt;"",K170="",L170=""),3,
IF(AND(G170&lt;&gt;"",K170&lt;&gt;"",L170=""),2,
IF(AND(G170&lt;&gt;"",K170&lt;&gt;"",L170&lt;&gt;""),1,
IF(AND(G170="",K170="",L170=""),0,
“”))))</f>
        <v>3</v>
      </c>
      <c r="B170" s="34" t="str">
        <f t="shared" si="5"/>
        <v>En attente</v>
      </c>
      <c r="C170" s="42"/>
      <c r="D170" s="40"/>
      <c r="E170" s="40"/>
      <c r="F170" s="40"/>
      <c r="G170" s="41">
        <v>44086.333333333336</v>
      </c>
      <c r="H170" s="42"/>
      <c r="I170" s="40"/>
      <c r="J170" s="40"/>
      <c r="K170" s="43"/>
      <c r="L170" s="43"/>
      <c r="M170" s="35">
        <f t="shared" si="4"/>
        <v>0</v>
      </c>
    </row>
    <row r="171" spans="1:13" s="36" customFormat="1" ht="21" x14ac:dyDescent="0.2">
      <c r="A171" s="33">
        <f>IF(AND(G171&lt;&gt;"",K171="",L171=""),3,
IF(AND(G171&lt;&gt;"",K171&lt;&gt;"",L171=""),2,
IF(AND(G171&lt;&gt;"",K171&lt;&gt;"",L171&lt;&gt;""),1,
IF(AND(G171="",K171="",L171=""),0,
“”))))</f>
        <v>3</v>
      </c>
      <c r="B171" s="34" t="str">
        <f t="shared" si="5"/>
        <v>En attente</v>
      </c>
      <c r="C171" s="42"/>
      <c r="D171" s="40"/>
      <c r="E171" s="40"/>
      <c r="F171" s="40"/>
      <c r="G171" s="41">
        <v>44087.333333333336</v>
      </c>
      <c r="H171" s="42"/>
      <c r="I171" s="40"/>
      <c r="J171" s="40"/>
      <c r="K171" s="43"/>
      <c r="L171" s="43"/>
      <c r="M171" s="35">
        <f t="shared" si="4"/>
        <v>0</v>
      </c>
    </row>
    <row r="172" spans="1:13" s="36" customFormat="1" ht="21" x14ac:dyDescent="0.2">
      <c r="A172" s="33">
        <f>IF(AND(G172&lt;&gt;"",K172="",L172=""),3,
IF(AND(G172&lt;&gt;"",K172&lt;&gt;"",L172=""),2,
IF(AND(G172&lt;&gt;"",K172&lt;&gt;"",L172&lt;&gt;""),1,
IF(AND(G172="",K172="",L172=""),0,
“”))))</f>
        <v>3</v>
      </c>
      <c r="B172" s="34" t="str">
        <f t="shared" si="5"/>
        <v>En attente</v>
      </c>
      <c r="C172" s="42"/>
      <c r="D172" s="40"/>
      <c r="E172" s="40"/>
      <c r="F172" s="40"/>
      <c r="G172" s="41">
        <v>44088.333333333336</v>
      </c>
      <c r="H172" s="42"/>
      <c r="I172" s="40"/>
      <c r="J172" s="40"/>
      <c r="K172" s="43"/>
      <c r="L172" s="43"/>
      <c r="M172" s="35">
        <f t="shared" si="4"/>
        <v>0</v>
      </c>
    </row>
    <row r="173" spans="1:13" s="36" customFormat="1" ht="21" x14ac:dyDescent="0.2">
      <c r="A173" s="33">
        <f>IF(AND(G173&lt;&gt;"",K173="",L173=""),3,
IF(AND(G173&lt;&gt;"",K173&lt;&gt;"",L173=""),2,
IF(AND(G173&lt;&gt;"",K173&lt;&gt;"",L173&lt;&gt;""),1,
IF(AND(G173="",K173="",L173=""),0,
“”))))</f>
        <v>3</v>
      </c>
      <c r="B173" s="34" t="str">
        <f t="shared" si="5"/>
        <v>En attente</v>
      </c>
      <c r="C173" s="42"/>
      <c r="D173" s="40"/>
      <c r="E173" s="40"/>
      <c r="F173" s="40"/>
      <c r="G173" s="41">
        <v>44089.333333333336</v>
      </c>
      <c r="H173" s="42"/>
      <c r="I173" s="40"/>
      <c r="J173" s="40"/>
      <c r="K173" s="43"/>
      <c r="L173" s="43"/>
      <c r="M173" s="35">
        <f t="shared" si="4"/>
        <v>0</v>
      </c>
    </row>
    <row r="174" spans="1:13" s="36" customFormat="1" ht="21" x14ac:dyDescent="0.2">
      <c r="A174" s="33">
        <f>IF(AND(G174&lt;&gt;"",K174="",L174=""),3,
IF(AND(G174&lt;&gt;"",K174&lt;&gt;"",L174=""),2,
IF(AND(G174&lt;&gt;"",K174&lt;&gt;"",L174&lt;&gt;""),1,
IF(AND(G174="",K174="",L174=""),0,
“”))))</f>
        <v>3</v>
      </c>
      <c r="B174" s="34" t="str">
        <f t="shared" si="5"/>
        <v>En attente</v>
      </c>
      <c r="C174" s="42"/>
      <c r="D174" s="40"/>
      <c r="E174" s="40"/>
      <c r="F174" s="40"/>
      <c r="G174" s="41">
        <v>44090.333333333336</v>
      </c>
      <c r="H174" s="42"/>
      <c r="I174" s="40"/>
      <c r="J174" s="40"/>
      <c r="K174" s="43"/>
      <c r="L174" s="43"/>
      <c r="M174" s="35">
        <f t="shared" si="4"/>
        <v>0</v>
      </c>
    </row>
    <row r="175" spans="1:13" s="36" customFormat="1" ht="21" x14ac:dyDescent="0.2">
      <c r="A175" s="33">
        <f>IF(AND(G175&lt;&gt;"",K175="",L175=""),3,
IF(AND(G175&lt;&gt;"",K175&lt;&gt;"",L175=""),2,
IF(AND(G175&lt;&gt;"",K175&lt;&gt;"",L175&lt;&gt;""),1,
IF(AND(G175="",K175="",L175=""),0,
“”))))</f>
        <v>3</v>
      </c>
      <c r="B175" s="34" t="str">
        <f t="shared" si="5"/>
        <v>En attente</v>
      </c>
      <c r="C175" s="42"/>
      <c r="D175" s="40"/>
      <c r="E175" s="40"/>
      <c r="F175" s="40"/>
      <c r="G175" s="41">
        <v>44091.333333333336</v>
      </c>
      <c r="H175" s="42"/>
      <c r="I175" s="40"/>
      <c r="J175" s="40"/>
      <c r="K175" s="43"/>
      <c r="L175" s="43"/>
      <c r="M175" s="35">
        <f t="shared" si="4"/>
        <v>0</v>
      </c>
    </row>
    <row r="176" spans="1:13" s="36" customFormat="1" ht="21" x14ac:dyDescent="0.2">
      <c r="A176" s="33">
        <f>IF(AND(G176&lt;&gt;"",K176="",L176=""),3,
IF(AND(G176&lt;&gt;"",K176&lt;&gt;"",L176=""),2,
IF(AND(G176&lt;&gt;"",K176&lt;&gt;"",L176&lt;&gt;""),1,
IF(AND(G176="",K176="",L176=""),0,
“”))))</f>
        <v>3</v>
      </c>
      <c r="B176" s="34" t="str">
        <f t="shared" si="5"/>
        <v>En attente</v>
      </c>
      <c r="C176" s="42"/>
      <c r="D176" s="40"/>
      <c r="E176" s="40"/>
      <c r="F176" s="40"/>
      <c r="G176" s="41">
        <v>44092.333333333336</v>
      </c>
      <c r="H176" s="42"/>
      <c r="I176" s="40"/>
      <c r="J176" s="40"/>
      <c r="K176" s="43"/>
      <c r="L176" s="43"/>
      <c r="M176" s="35">
        <f t="shared" si="4"/>
        <v>0</v>
      </c>
    </row>
    <row r="177" spans="1:13" s="36" customFormat="1" ht="21" x14ac:dyDescent="0.2">
      <c r="A177" s="33">
        <f>IF(AND(G177&lt;&gt;"",K177="",L177=""),3,
IF(AND(G177&lt;&gt;"",K177&lt;&gt;"",L177=""),2,
IF(AND(G177&lt;&gt;"",K177&lt;&gt;"",L177&lt;&gt;""),1,
IF(AND(G177="",K177="",L177=""),0,
“”))))</f>
        <v>3</v>
      </c>
      <c r="B177" s="34" t="str">
        <f t="shared" si="5"/>
        <v>En attente</v>
      </c>
      <c r="C177" s="42"/>
      <c r="D177" s="40"/>
      <c r="E177" s="40"/>
      <c r="F177" s="40"/>
      <c r="G177" s="41">
        <v>44093.333333333336</v>
      </c>
      <c r="H177" s="42"/>
      <c r="I177" s="40"/>
      <c r="J177" s="40"/>
      <c r="K177" s="43"/>
      <c r="L177" s="43"/>
      <c r="M177" s="35">
        <f t="shared" si="4"/>
        <v>0</v>
      </c>
    </row>
    <row r="178" spans="1:13" s="36" customFormat="1" ht="21" x14ac:dyDescent="0.2">
      <c r="A178" s="33">
        <f>IF(AND(G178&lt;&gt;"",K178="",L178=""),3,
IF(AND(G178&lt;&gt;"",K178&lt;&gt;"",L178=""),2,
IF(AND(G178&lt;&gt;"",K178&lt;&gt;"",L178&lt;&gt;""),1,
IF(AND(G178="",K178="",L178=""),0,
“”))))</f>
        <v>3</v>
      </c>
      <c r="B178" s="34" t="str">
        <f t="shared" si="5"/>
        <v>En attente</v>
      </c>
      <c r="C178" s="42"/>
      <c r="D178" s="40"/>
      <c r="E178" s="40"/>
      <c r="F178" s="40"/>
      <c r="G178" s="41">
        <v>44094.333333333336</v>
      </c>
      <c r="H178" s="42"/>
      <c r="I178" s="40"/>
      <c r="J178" s="40"/>
      <c r="K178" s="43"/>
      <c r="L178" s="43"/>
      <c r="M178" s="35">
        <f t="shared" si="4"/>
        <v>0</v>
      </c>
    </row>
    <row r="179" spans="1:13" s="36" customFormat="1" ht="21" x14ac:dyDescent="0.2">
      <c r="A179" s="33">
        <f>IF(AND(G179&lt;&gt;"",K179="",L179=""),3,
IF(AND(G179&lt;&gt;"",K179&lt;&gt;"",L179=""),2,
IF(AND(G179&lt;&gt;"",K179&lt;&gt;"",L179&lt;&gt;""),1,
IF(AND(G179="",K179="",L179=""),0,
“”))))</f>
        <v>3</v>
      </c>
      <c r="B179" s="34" t="str">
        <f t="shared" si="5"/>
        <v>En attente</v>
      </c>
      <c r="C179" s="42"/>
      <c r="D179" s="40"/>
      <c r="E179" s="40"/>
      <c r="F179" s="40"/>
      <c r="G179" s="41">
        <v>44095.333333333336</v>
      </c>
      <c r="H179" s="42"/>
      <c r="I179" s="40"/>
      <c r="J179" s="40"/>
      <c r="K179" s="43"/>
      <c r="L179" s="43"/>
      <c r="M179" s="35">
        <f t="shared" si="4"/>
        <v>0</v>
      </c>
    </row>
    <row r="180" spans="1:13" s="36" customFormat="1" ht="21" x14ac:dyDescent="0.2">
      <c r="A180" s="33">
        <f>IF(AND(G180&lt;&gt;"",K180="",L180=""),3,
IF(AND(G180&lt;&gt;"",K180&lt;&gt;"",L180=""),2,
IF(AND(G180&lt;&gt;"",K180&lt;&gt;"",L180&lt;&gt;""),1,
IF(AND(G180="",K180="",L180=""),0,
“”))))</f>
        <v>3</v>
      </c>
      <c r="B180" s="34" t="str">
        <f t="shared" si="5"/>
        <v>En attente</v>
      </c>
      <c r="C180" s="42"/>
      <c r="D180" s="40"/>
      <c r="E180" s="40"/>
      <c r="F180" s="40"/>
      <c r="G180" s="41">
        <v>44096.333333333336</v>
      </c>
      <c r="H180" s="42"/>
      <c r="I180" s="40"/>
      <c r="J180" s="40"/>
      <c r="K180" s="43"/>
      <c r="L180" s="43"/>
      <c r="M180" s="35">
        <f t="shared" si="4"/>
        <v>0</v>
      </c>
    </row>
    <row r="181" spans="1:13" s="36" customFormat="1" ht="21" x14ac:dyDescent="0.2">
      <c r="A181" s="33">
        <f>IF(AND(G181&lt;&gt;"",K181="",L181=""),3,
IF(AND(G181&lt;&gt;"",K181&lt;&gt;"",L181=""),2,
IF(AND(G181&lt;&gt;"",K181&lt;&gt;"",L181&lt;&gt;""),1,
IF(AND(G181="",K181="",L181=""),0,
“”))))</f>
        <v>3</v>
      </c>
      <c r="B181" s="34" t="str">
        <f t="shared" si="5"/>
        <v>En attente</v>
      </c>
      <c r="C181" s="42"/>
      <c r="D181" s="40"/>
      <c r="E181" s="40"/>
      <c r="F181" s="40"/>
      <c r="G181" s="41">
        <v>44097.333333333336</v>
      </c>
      <c r="H181" s="42"/>
      <c r="I181" s="40"/>
      <c r="J181" s="40"/>
      <c r="K181" s="43"/>
      <c r="L181" s="43"/>
      <c r="M181" s="35">
        <f t="shared" si="4"/>
        <v>0</v>
      </c>
    </row>
    <row r="182" spans="1:13" s="36" customFormat="1" ht="21" x14ac:dyDescent="0.2">
      <c r="A182" s="33">
        <f>IF(AND(G182&lt;&gt;"",K182="",L182=""),3,
IF(AND(G182&lt;&gt;"",K182&lt;&gt;"",L182=""),2,
IF(AND(G182&lt;&gt;"",K182&lt;&gt;"",L182&lt;&gt;""),1,
IF(AND(G182="",K182="",L182=""),0,
“”))))</f>
        <v>3</v>
      </c>
      <c r="B182" s="34" t="str">
        <f t="shared" si="5"/>
        <v>En attente</v>
      </c>
      <c r="C182" s="42"/>
      <c r="D182" s="40"/>
      <c r="E182" s="40"/>
      <c r="F182" s="40"/>
      <c r="G182" s="41">
        <v>44098.333333333336</v>
      </c>
      <c r="H182" s="42"/>
      <c r="I182" s="40"/>
      <c r="J182" s="40"/>
      <c r="K182" s="43"/>
      <c r="L182" s="43"/>
      <c r="M182" s="35">
        <f t="shared" si="4"/>
        <v>0</v>
      </c>
    </row>
    <row r="183" spans="1:13" s="36" customFormat="1" ht="21" x14ac:dyDescent="0.2">
      <c r="A183" s="33">
        <f>IF(AND(G183&lt;&gt;"",K183="",L183=""),3,
IF(AND(G183&lt;&gt;"",K183&lt;&gt;"",L183=""),2,
IF(AND(G183&lt;&gt;"",K183&lt;&gt;"",L183&lt;&gt;""),1,
IF(AND(G183="",K183="",L183=""),0,
“”))))</f>
        <v>3</v>
      </c>
      <c r="B183" s="34" t="str">
        <f t="shared" si="5"/>
        <v>En attente</v>
      </c>
      <c r="C183" s="42"/>
      <c r="D183" s="40"/>
      <c r="E183" s="40"/>
      <c r="F183" s="40"/>
      <c r="G183" s="41">
        <v>44099.333333333336</v>
      </c>
      <c r="H183" s="42"/>
      <c r="I183" s="40"/>
      <c r="J183" s="40"/>
      <c r="K183" s="43"/>
      <c r="L183" s="43"/>
      <c r="M183" s="35">
        <f t="shared" si="4"/>
        <v>0</v>
      </c>
    </row>
    <row r="184" spans="1:13" s="36" customFormat="1" ht="21" x14ac:dyDescent="0.2">
      <c r="A184" s="33">
        <f>IF(AND(G184&lt;&gt;"",K184="",L184=""),3,
IF(AND(G184&lt;&gt;"",K184&lt;&gt;"",L184=""),2,
IF(AND(G184&lt;&gt;"",K184&lt;&gt;"",L184&lt;&gt;""),1,
IF(AND(G184="",K184="",L184=""),0,
“”))))</f>
        <v>3</v>
      </c>
      <c r="B184" s="34" t="str">
        <f t="shared" si="5"/>
        <v>En attente</v>
      </c>
      <c r="C184" s="42"/>
      <c r="D184" s="40"/>
      <c r="E184" s="40"/>
      <c r="F184" s="40"/>
      <c r="G184" s="41">
        <v>44100.333333333336</v>
      </c>
      <c r="H184" s="42"/>
      <c r="I184" s="40"/>
      <c r="J184" s="40"/>
      <c r="K184" s="43"/>
      <c r="L184" s="43"/>
      <c r="M184" s="35">
        <f t="shared" si="4"/>
        <v>0</v>
      </c>
    </row>
    <row r="185" spans="1:13" s="36" customFormat="1" ht="21" x14ac:dyDescent="0.2">
      <c r="A185" s="33">
        <f>IF(AND(G185&lt;&gt;"",K185="",L185=""),3,
IF(AND(G185&lt;&gt;"",K185&lt;&gt;"",L185=""),2,
IF(AND(G185&lt;&gt;"",K185&lt;&gt;"",L185&lt;&gt;""),1,
IF(AND(G185="",K185="",L185=""),0,
“”))))</f>
        <v>3</v>
      </c>
      <c r="B185" s="34" t="str">
        <f t="shared" si="5"/>
        <v>En attente</v>
      </c>
      <c r="C185" s="42"/>
      <c r="D185" s="40"/>
      <c r="E185" s="40"/>
      <c r="F185" s="40"/>
      <c r="G185" s="41">
        <v>44101.333333333336</v>
      </c>
      <c r="H185" s="42"/>
      <c r="I185" s="40"/>
      <c r="J185" s="40"/>
      <c r="K185" s="43"/>
      <c r="L185" s="43"/>
      <c r="M185" s="35">
        <f t="shared" si="4"/>
        <v>0</v>
      </c>
    </row>
    <row r="186" spans="1:13" s="36" customFormat="1" ht="21" x14ac:dyDescent="0.2">
      <c r="A186" s="33">
        <f>IF(AND(G186&lt;&gt;"",K186="",L186=""),3,
IF(AND(G186&lt;&gt;"",K186&lt;&gt;"",L186=""),2,
IF(AND(G186&lt;&gt;"",K186&lt;&gt;"",L186&lt;&gt;""),1,
IF(AND(G186="",K186="",L186=""),0,
“”))))</f>
        <v>3</v>
      </c>
      <c r="B186" s="34" t="str">
        <f t="shared" si="5"/>
        <v>En attente</v>
      </c>
      <c r="C186" s="42"/>
      <c r="D186" s="40"/>
      <c r="E186" s="40"/>
      <c r="F186" s="40"/>
      <c r="G186" s="41">
        <v>44102.333333333336</v>
      </c>
      <c r="H186" s="42"/>
      <c r="I186" s="40"/>
      <c r="J186" s="40"/>
      <c r="K186" s="43"/>
      <c r="L186" s="43"/>
      <c r="M186" s="35">
        <f t="shared" si="4"/>
        <v>0</v>
      </c>
    </row>
    <row r="187" spans="1:13" s="36" customFormat="1" ht="21" x14ac:dyDescent="0.2">
      <c r="A187" s="33">
        <f>IF(AND(G187&lt;&gt;"",K187="",L187=""),3,
IF(AND(G187&lt;&gt;"",K187&lt;&gt;"",L187=""),2,
IF(AND(G187&lt;&gt;"",K187&lt;&gt;"",L187&lt;&gt;""),1,
IF(AND(G187="",K187="",L187=""),0,
“”))))</f>
        <v>3</v>
      </c>
      <c r="B187" s="34" t="str">
        <f t="shared" si="5"/>
        <v>En attente</v>
      </c>
      <c r="C187" s="42"/>
      <c r="D187" s="40"/>
      <c r="E187" s="40"/>
      <c r="F187" s="40"/>
      <c r="G187" s="41">
        <v>44103.333333333336</v>
      </c>
      <c r="H187" s="42"/>
      <c r="I187" s="40"/>
      <c r="J187" s="40"/>
      <c r="K187" s="43"/>
      <c r="L187" s="43"/>
      <c r="M187" s="35">
        <f t="shared" si="4"/>
        <v>0</v>
      </c>
    </row>
    <row r="188" spans="1:13" s="36" customFormat="1" ht="21" x14ac:dyDescent="0.2">
      <c r="A188" s="33">
        <f>IF(AND(G188&lt;&gt;"",K188="",L188=""),3,
IF(AND(G188&lt;&gt;"",K188&lt;&gt;"",L188=""),2,
IF(AND(G188&lt;&gt;"",K188&lt;&gt;"",L188&lt;&gt;""),1,
IF(AND(G188="",K188="",L188=""),0,
“”))))</f>
        <v>3</v>
      </c>
      <c r="B188" s="34" t="str">
        <f t="shared" si="5"/>
        <v>En attente</v>
      </c>
      <c r="C188" s="42"/>
      <c r="D188" s="40"/>
      <c r="E188" s="40"/>
      <c r="F188" s="40"/>
      <c r="G188" s="41">
        <v>44104.333333333336</v>
      </c>
      <c r="H188" s="42"/>
      <c r="I188" s="40"/>
      <c r="J188" s="40"/>
      <c r="K188" s="43"/>
      <c r="L188" s="43"/>
      <c r="M188" s="35">
        <f t="shared" si="4"/>
        <v>0</v>
      </c>
    </row>
    <row r="189" spans="1:13" s="36" customFormat="1" ht="21" x14ac:dyDescent="0.2">
      <c r="A189" s="33">
        <f>IF(AND(G189&lt;&gt;"",K189="",L189=""),3,
IF(AND(G189&lt;&gt;"",K189&lt;&gt;"",L189=""),2,
IF(AND(G189&lt;&gt;"",K189&lt;&gt;"",L189&lt;&gt;""),1,
IF(AND(G189="",K189="",L189=""),0,
“”))))</f>
        <v>3</v>
      </c>
      <c r="B189" s="34" t="str">
        <f t="shared" si="5"/>
        <v>En attente</v>
      </c>
      <c r="C189" s="42"/>
      <c r="D189" s="40"/>
      <c r="E189" s="40"/>
      <c r="F189" s="40"/>
      <c r="G189" s="41">
        <v>44105.333333333336</v>
      </c>
      <c r="H189" s="42"/>
      <c r="I189" s="40"/>
      <c r="J189" s="40"/>
      <c r="K189" s="43"/>
      <c r="L189" s="43"/>
      <c r="M189" s="35">
        <f t="shared" si="4"/>
        <v>0</v>
      </c>
    </row>
    <row r="190" spans="1:13" s="36" customFormat="1" ht="21" x14ac:dyDescent="0.2">
      <c r="A190" s="33">
        <f>IF(AND(G190&lt;&gt;"",K190="",L190=""),3,
IF(AND(G190&lt;&gt;"",K190&lt;&gt;"",L190=""),2,
IF(AND(G190&lt;&gt;"",K190&lt;&gt;"",L190&lt;&gt;""),1,
IF(AND(G190="",K190="",L190=""),0,
“”))))</f>
        <v>3</v>
      </c>
      <c r="B190" s="34" t="str">
        <f t="shared" si="5"/>
        <v>En attente</v>
      </c>
      <c r="C190" s="42"/>
      <c r="D190" s="40"/>
      <c r="E190" s="40"/>
      <c r="F190" s="40"/>
      <c r="G190" s="41">
        <v>44106.333333333336</v>
      </c>
      <c r="H190" s="42"/>
      <c r="I190" s="40"/>
      <c r="J190" s="40"/>
      <c r="K190" s="43"/>
      <c r="L190" s="43"/>
      <c r="M190" s="35">
        <f t="shared" si="4"/>
        <v>0</v>
      </c>
    </row>
    <row r="191" spans="1:13" s="36" customFormat="1" ht="21" x14ac:dyDescent="0.2">
      <c r="A191" s="33">
        <f>IF(AND(G191&lt;&gt;"",K191="",L191=""),3,
IF(AND(G191&lt;&gt;"",K191&lt;&gt;"",L191=""),2,
IF(AND(G191&lt;&gt;"",K191&lt;&gt;"",L191&lt;&gt;""),1,
IF(AND(G191="",K191="",L191=""),0,
“”))))</f>
        <v>3</v>
      </c>
      <c r="B191" s="34" t="str">
        <f t="shared" si="5"/>
        <v>En attente</v>
      </c>
      <c r="C191" s="42"/>
      <c r="D191" s="40"/>
      <c r="E191" s="40"/>
      <c r="F191" s="40"/>
      <c r="G191" s="41">
        <v>44107.333333333336</v>
      </c>
      <c r="H191" s="42"/>
      <c r="I191" s="40"/>
      <c r="J191" s="40"/>
      <c r="K191" s="43"/>
      <c r="L191" s="43"/>
      <c r="M191" s="35">
        <f t="shared" si="4"/>
        <v>0</v>
      </c>
    </row>
    <row r="192" spans="1:13" s="36" customFormat="1" ht="21" x14ac:dyDescent="0.2">
      <c r="A192" s="33">
        <f>IF(AND(G192&lt;&gt;"",K192="",L192=""),3,
IF(AND(G192&lt;&gt;"",K192&lt;&gt;"",L192=""),2,
IF(AND(G192&lt;&gt;"",K192&lt;&gt;"",L192&lt;&gt;""),1,
IF(AND(G192="",K192="",L192=""),0,
“”))))</f>
        <v>3</v>
      </c>
      <c r="B192" s="34" t="str">
        <f t="shared" si="5"/>
        <v>En attente</v>
      </c>
      <c r="C192" s="42"/>
      <c r="D192" s="40"/>
      <c r="E192" s="40"/>
      <c r="F192" s="40"/>
      <c r="G192" s="41">
        <v>44108.333333333336</v>
      </c>
      <c r="H192" s="42"/>
      <c r="I192" s="40"/>
      <c r="J192" s="40"/>
      <c r="K192" s="43"/>
      <c r="L192" s="43"/>
      <c r="M192" s="35">
        <f t="shared" si="4"/>
        <v>0</v>
      </c>
    </row>
    <row r="193" spans="1:13" s="36" customFormat="1" ht="21" x14ac:dyDescent="0.2">
      <c r="A193" s="33">
        <f>IF(AND(G193&lt;&gt;"",K193="",L193=""),3,
IF(AND(G193&lt;&gt;"",K193&lt;&gt;"",L193=""),2,
IF(AND(G193&lt;&gt;"",K193&lt;&gt;"",L193&lt;&gt;""),1,
IF(AND(G193="",K193="",L193=""),0,
“”))))</f>
        <v>3</v>
      </c>
      <c r="B193" s="34" t="str">
        <f t="shared" si="5"/>
        <v>En attente</v>
      </c>
      <c r="C193" s="42"/>
      <c r="D193" s="40"/>
      <c r="E193" s="40"/>
      <c r="F193" s="40"/>
      <c r="G193" s="41">
        <v>44109.333333333336</v>
      </c>
      <c r="H193" s="42"/>
      <c r="I193" s="40"/>
      <c r="J193" s="40"/>
      <c r="K193" s="43"/>
      <c r="L193" s="43"/>
      <c r="M193" s="35">
        <f t="shared" si="4"/>
        <v>0</v>
      </c>
    </row>
    <row r="194" spans="1:13" s="36" customFormat="1" ht="21" x14ac:dyDescent="0.2">
      <c r="A194" s="33">
        <f>IF(AND(G194&lt;&gt;"",K194="",L194=""),3,
IF(AND(G194&lt;&gt;"",K194&lt;&gt;"",L194=""),2,
IF(AND(G194&lt;&gt;"",K194&lt;&gt;"",L194&lt;&gt;""),1,
IF(AND(G194="",K194="",L194=""),0,
“”))))</f>
        <v>3</v>
      </c>
      <c r="B194" s="34" t="str">
        <f t="shared" si="5"/>
        <v>En attente</v>
      </c>
      <c r="C194" s="42"/>
      <c r="D194" s="40"/>
      <c r="E194" s="40"/>
      <c r="F194" s="40"/>
      <c r="G194" s="41">
        <v>44110.333333333336</v>
      </c>
      <c r="H194" s="42"/>
      <c r="I194" s="40"/>
      <c r="J194" s="40"/>
      <c r="K194" s="43"/>
      <c r="L194" s="43"/>
      <c r="M194" s="35">
        <f t="shared" si="4"/>
        <v>0</v>
      </c>
    </row>
    <row r="195" spans="1:13" s="36" customFormat="1" ht="21" x14ac:dyDescent="0.2">
      <c r="A195" s="33">
        <f>IF(AND(G195&lt;&gt;"",K195="",L195=""),3,
IF(AND(G195&lt;&gt;"",K195&lt;&gt;"",L195=""),2,
IF(AND(G195&lt;&gt;"",K195&lt;&gt;"",L195&lt;&gt;""),1,
IF(AND(G195="",K195="",L195=""),0,
“”))))</f>
        <v>3</v>
      </c>
      <c r="B195" s="34" t="str">
        <f t="shared" si="5"/>
        <v>En attente</v>
      </c>
      <c r="C195" s="42"/>
      <c r="D195" s="40"/>
      <c r="E195" s="40"/>
      <c r="F195" s="40"/>
      <c r="G195" s="41">
        <v>44111.333333333336</v>
      </c>
      <c r="H195" s="42"/>
      <c r="I195" s="40"/>
      <c r="J195" s="40"/>
      <c r="K195" s="43"/>
      <c r="L195" s="43"/>
      <c r="M195" s="35">
        <f t="shared" si="4"/>
        <v>0</v>
      </c>
    </row>
    <row r="196" spans="1:13" s="36" customFormat="1" ht="21" x14ac:dyDescent="0.2">
      <c r="A196" s="33">
        <f>IF(AND(G196&lt;&gt;"",K196="",L196=""),3,
IF(AND(G196&lt;&gt;"",K196&lt;&gt;"",L196=""),2,
IF(AND(G196&lt;&gt;"",K196&lt;&gt;"",L196&lt;&gt;""),1,
IF(AND(G196="",K196="",L196=""),0,
“”))))</f>
        <v>3</v>
      </c>
      <c r="B196" s="34" t="str">
        <f t="shared" si="5"/>
        <v>En attente</v>
      </c>
      <c r="C196" s="42"/>
      <c r="D196" s="40"/>
      <c r="E196" s="40"/>
      <c r="F196" s="40"/>
      <c r="G196" s="41">
        <v>44112.333333333336</v>
      </c>
      <c r="H196" s="42"/>
      <c r="I196" s="40"/>
      <c r="J196" s="40"/>
      <c r="K196" s="43"/>
      <c r="L196" s="43"/>
      <c r="M196" s="35">
        <f t="shared" si="4"/>
        <v>0</v>
      </c>
    </row>
    <row r="197" spans="1:13" s="36" customFormat="1" ht="21" x14ac:dyDescent="0.2">
      <c r="A197" s="33">
        <f>IF(AND(G197&lt;&gt;"",K197="",L197=""),3,
IF(AND(G197&lt;&gt;"",K197&lt;&gt;"",L197=""),2,
IF(AND(G197&lt;&gt;"",K197&lt;&gt;"",L197&lt;&gt;""),1,
IF(AND(G197="",K197="",L197=""),0,
“”))))</f>
        <v>3</v>
      </c>
      <c r="B197" s="34" t="str">
        <f t="shared" si="5"/>
        <v>En attente</v>
      </c>
      <c r="C197" s="42"/>
      <c r="D197" s="40"/>
      <c r="E197" s="40"/>
      <c r="F197" s="40"/>
      <c r="G197" s="41">
        <v>44113.333333333336</v>
      </c>
      <c r="H197" s="42"/>
      <c r="I197" s="40"/>
      <c r="J197" s="40"/>
      <c r="K197" s="43"/>
      <c r="L197" s="43"/>
      <c r="M197" s="35">
        <f t="shared" si="4"/>
        <v>0</v>
      </c>
    </row>
    <row r="198" spans="1:13" s="36" customFormat="1" ht="21" x14ac:dyDescent="0.2">
      <c r="A198" s="33">
        <f>IF(AND(G198&lt;&gt;"",K198="",L198=""),3,
IF(AND(G198&lt;&gt;"",K198&lt;&gt;"",L198=""),2,
IF(AND(G198&lt;&gt;"",K198&lt;&gt;"",L198&lt;&gt;""),1,
IF(AND(G198="",K198="",L198=""),0,
“”))))</f>
        <v>3</v>
      </c>
      <c r="B198" s="34" t="str">
        <f t="shared" si="5"/>
        <v>En attente</v>
      </c>
      <c r="C198" s="42"/>
      <c r="D198" s="40"/>
      <c r="E198" s="40"/>
      <c r="F198" s="40"/>
      <c r="G198" s="41">
        <v>44114.333333333336</v>
      </c>
      <c r="H198" s="42"/>
      <c r="I198" s="40"/>
      <c r="J198" s="40"/>
      <c r="K198" s="43"/>
      <c r="L198" s="43"/>
      <c r="M198" s="35">
        <f t="shared" si="4"/>
        <v>0</v>
      </c>
    </row>
    <row r="199" spans="1:13" s="36" customFormat="1" ht="21" x14ac:dyDescent="0.2">
      <c r="A199" s="33">
        <f>IF(AND(G199&lt;&gt;"",K199="",L199=""),3,
IF(AND(G199&lt;&gt;"",K199&lt;&gt;"",L199=""),2,
IF(AND(G199&lt;&gt;"",K199&lt;&gt;"",L199&lt;&gt;""),1,
IF(AND(G199="",K199="",L199=""),0,
“”))))</f>
        <v>3</v>
      </c>
      <c r="B199" s="34" t="str">
        <f t="shared" si="5"/>
        <v>En attente</v>
      </c>
      <c r="C199" s="42"/>
      <c r="D199" s="40"/>
      <c r="E199" s="40"/>
      <c r="F199" s="40"/>
      <c r="G199" s="41">
        <v>44115.333333333336</v>
      </c>
      <c r="H199" s="42"/>
      <c r="I199" s="40"/>
      <c r="J199" s="40"/>
      <c r="K199" s="43"/>
      <c r="L199" s="43"/>
      <c r="M199" s="35">
        <f t="shared" si="4"/>
        <v>0</v>
      </c>
    </row>
    <row r="200" spans="1:13" s="36" customFormat="1" ht="21" x14ac:dyDescent="0.2">
      <c r="A200" s="33">
        <f>IF(AND(G200&lt;&gt;"",K200="",L200=""),3,
IF(AND(G200&lt;&gt;"",K200&lt;&gt;"",L200=""),2,
IF(AND(G200&lt;&gt;"",K200&lt;&gt;"",L200&lt;&gt;""),1,
IF(AND(G200="",K200="",L200=""),0,
“”))))</f>
        <v>3</v>
      </c>
      <c r="B200" s="34" t="str">
        <f t="shared" si="5"/>
        <v>En attente</v>
      </c>
      <c r="C200" s="42"/>
      <c r="D200" s="40"/>
      <c r="E200" s="40"/>
      <c r="F200" s="40"/>
      <c r="G200" s="41">
        <v>44116.333333333336</v>
      </c>
      <c r="H200" s="42"/>
      <c r="I200" s="40"/>
      <c r="J200" s="40"/>
      <c r="K200" s="43"/>
      <c r="L200" s="43"/>
      <c r="M200" s="35">
        <f t="shared" si="4"/>
        <v>0</v>
      </c>
    </row>
    <row r="201" spans="1:13" s="36" customFormat="1" ht="21" x14ac:dyDescent="0.2">
      <c r="A201" s="33">
        <f>IF(AND(G201&lt;&gt;"",K201="",L201=""),3,
IF(AND(G201&lt;&gt;"",K201&lt;&gt;"",L201=""),2,
IF(AND(G201&lt;&gt;"",K201&lt;&gt;"",L201&lt;&gt;""),1,
IF(AND(G201="",K201="",L201=""),0,
“”))))</f>
        <v>3</v>
      </c>
      <c r="B201" s="34" t="str">
        <f t="shared" si="5"/>
        <v>En attente</v>
      </c>
      <c r="C201" s="42"/>
      <c r="D201" s="40"/>
      <c r="E201" s="40"/>
      <c r="F201" s="40"/>
      <c r="G201" s="41">
        <v>44117.333333333336</v>
      </c>
      <c r="H201" s="42"/>
      <c r="I201" s="40"/>
      <c r="J201" s="40"/>
      <c r="K201" s="43"/>
      <c r="L201" s="43"/>
      <c r="M201" s="35">
        <f t="shared" ref="M201:M264" si="6">L201-K201</f>
        <v>0</v>
      </c>
    </row>
    <row r="202" spans="1:13" s="36" customFormat="1" ht="21" x14ac:dyDescent="0.2">
      <c r="A202" s="33">
        <f>IF(AND(G202&lt;&gt;"",K202="",L202=""),3,
IF(AND(G202&lt;&gt;"",K202&lt;&gt;"",L202=""),2,
IF(AND(G202&lt;&gt;"",K202&lt;&gt;"",L202&lt;&gt;""),1,
IF(AND(G202="",K202="",L202=""),0,
“”))))</f>
        <v>3</v>
      </c>
      <c r="B202" s="34" t="str">
        <f t="shared" ref="B202:B265" si="7">IF(A202=3,"En attente",
IF(A202=2,"En cours",
IF(A202=1,"Terminée",
"")))</f>
        <v>En attente</v>
      </c>
      <c r="C202" s="42"/>
      <c r="D202" s="40"/>
      <c r="E202" s="40"/>
      <c r="F202" s="40"/>
      <c r="G202" s="41">
        <v>44118.333333333336</v>
      </c>
      <c r="H202" s="42"/>
      <c r="I202" s="40"/>
      <c r="J202" s="40"/>
      <c r="K202" s="43"/>
      <c r="L202" s="43"/>
      <c r="M202" s="35">
        <f t="shared" si="6"/>
        <v>0</v>
      </c>
    </row>
    <row r="203" spans="1:13" s="36" customFormat="1" ht="21" x14ac:dyDescent="0.2">
      <c r="A203" s="33">
        <f>IF(AND(G203&lt;&gt;"",K203="",L203=""),3,
IF(AND(G203&lt;&gt;"",K203&lt;&gt;"",L203=""),2,
IF(AND(G203&lt;&gt;"",K203&lt;&gt;"",L203&lt;&gt;""),1,
IF(AND(G203="",K203="",L203=""),0,
“”))))</f>
        <v>3</v>
      </c>
      <c r="B203" s="34" t="str">
        <f t="shared" si="7"/>
        <v>En attente</v>
      </c>
      <c r="C203" s="42"/>
      <c r="D203" s="40"/>
      <c r="E203" s="40"/>
      <c r="F203" s="40"/>
      <c r="G203" s="41">
        <v>44119.333333333336</v>
      </c>
      <c r="H203" s="42"/>
      <c r="I203" s="40"/>
      <c r="J203" s="40"/>
      <c r="K203" s="43"/>
      <c r="L203" s="43"/>
      <c r="M203" s="35">
        <f t="shared" si="6"/>
        <v>0</v>
      </c>
    </row>
    <row r="204" spans="1:13" s="36" customFormat="1" ht="21" x14ac:dyDescent="0.2">
      <c r="A204" s="33">
        <f>IF(AND(G204&lt;&gt;"",K204="",L204=""),3,
IF(AND(G204&lt;&gt;"",K204&lt;&gt;"",L204=""),2,
IF(AND(G204&lt;&gt;"",K204&lt;&gt;"",L204&lt;&gt;""),1,
IF(AND(G204="",K204="",L204=""),0,
“”))))</f>
        <v>3</v>
      </c>
      <c r="B204" s="34" t="str">
        <f t="shared" si="7"/>
        <v>En attente</v>
      </c>
      <c r="C204" s="42"/>
      <c r="D204" s="40"/>
      <c r="E204" s="40"/>
      <c r="F204" s="40"/>
      <c r="G204" s="41">
        <v>44120.333333333336</v>
      </c>
      <c r="H204" s="42"/>
      <c r="I204" s="40"/>
      <c r="J204" s="40"/>
      <c r="K204" s="43"/>
      <c r="L204" s="43"/>
      <c r="M204" s="35">
        <f t="shared" si="6"/>
        <v>0</v>
      </c>
    </row>
    <row r="205" spans="1:13" s="36" customFormat="1" ht="21" x14ac:dyDescent="0.2">
      <c r="A205" s="33">
        <f>IF(AND(G205&lt;&gt;"",K205="",L205=""),3,
IF(AND(G205&lt;&gt;"",K205&lt;&gt;"",L205=""),2,
IF(AND(G205&lt;&gt;"",K205&lt;&gt;"",L205&lt;&gt;""),1,
IF(AND(G205="",K205="",L205=""),0,
“”))))</f>
        <v>3</v>
      </c>
      <c r="B205" s="34" t="str">
        <f t="shared" si="7"/>
        <v>En attente</v>
      </c>
      <c r="C205" s="42"/>
      <c r="D205" s="40"/>
      <c r="E205" s="40"/>
      <c r="F205" s="40"/>
      <c r="G205" s="41">
        <v>44121.333333333336</v>
      </c>
      <c r="H205" s="42"/>
      <c r="I205" s="40"/>
      <c r="J205" s="40"/>
      <c r="K205" s="43"/>
      <c r="L205" s="43"/>
      <c r="M205" s="35">
        <f t="shared" si="6"/>
        <v>0</v>
      </c>
    </row>
    <row r="206" spans="1:13" s="36" customFormat="1" ht="21" x14ac:dyDescent="0.2">
      <c r="A206" s="33">
        <f>IF(AND(G206&lt;&gt;"",K206="",L206=""),3,
IF(AND(G206&lt;&gt;"",K206&lt;&gt;"",L206=""),2,
IF(AND(G206&lt;&gt;"",K206&lt;&gt;"",L206&lt;&gt;""),1,
IF(AND(G206="",K206="",L206=""),0,
“”))))</f>
        <v>3</v>
      </c>
      <c r="B206" s="34" t="str">
        <f t="shared" si="7"/>
        <v>En attente</v>
      </c>
      <c r="C206" s="42"/>
      <c r="D206" s="40"/>
      <c r="E206" s="40"/>
      <c r="F206" s="40"/>
      <c r="G206" s="41">
        <v>44122.333333333336</v>
      </c>
      <c r="H206" s="42"/>
      <c r="I206" s="40"/>
      <c r="J206" s="40"/>
      <c r="K206" s="43"/>
      <c r="L206" s="43"/>
      <c r="M206" s="35">
        <f t="shared" si="6"/>
        <v>0</v>
      </c>
    </row>
    <row r="207" spans="1:13" s="36" customFormat="1" ht="21" x14ac:dyDescent="0.2">
      <c r="A207" s="33">
        <f>IF(AND(G207&lt;&gt;"",K207="",L207=""),3,
IF(AND(G207&lt;&gt;"",K207&lt;&gt;"",L207=""),2,
IF(AND(G207&lt;&gt;"",K207&lt;&gt;"",L207&lt;&gt;""),1,
IF(AND(G207="",K207="",L207=""),0,
“”))))</f>
        <v>3</v>
      </c>
      <c r="B207" s="34" t="str">
        <f t="shared" si="7"/>
        <v>En attente</v>
      </c>
      <c r="C207" s="42"/>
      <c r="D207" s="40"/>
      <c r="E207" s="40"/>
      <c r="F207" s="40"/>
      <c r="G207" s="41">
        <v>44123.333333333336</v>
      </c>
      <c r="H207" s="42"/>
      <c r="I207" s="40"/>
      <c r="J207" s="40"/>
      <c r="K207" s="43"/>
      <c r="L207" s="43"/>
      <c r="M207" s="35">
        <f t="shared" si="6"/>
        <v>0</v>
      </c>
    </row>
    <row r="208" spans="1:13" s="36" customFormat="1" ht="21" x14ac:dyDescent="0.2">
      <c r="A208" s="33">
        <f>IF(AND(G208&lt;&gt;"",K208="",L208=""),3,
IF(AND(G208&lt;&gt;"",K208&lt;&gt;"",L208=""),2,
IF(AND(G208&lt;&gt;"",K208&lt;&gt;"",L208&lt;&gt;""),1,
IF(AND(G208="",K208="",L208=""),0,
“”))))</f>
        <v>3</v>
      </c>
      <c r="B208" s="34" t="str">
        <f t="shared" si="7"/>
        <v>En attente</v>
      </c>
      <c r="C208" s="42"/>
      <c r="D208" s="40"/>
      <c r="E208" s="40"/>
      <c r="F208" s="40"/>
      <c r="G208" s="41">
        <v>44124.333333333336</v>
      </c>
      <c r="H208" s="42"/>
      <c r="I208" s="40"/>
      <c r="J208" s="40"/>
      <c r="K208" s="43"/>
      <c r="L208" s="43"/>
      <c r="M208" s="35">
        <f t="shared" si="6"/>
        <v>0</v>
      </c>
    </row>
    <row r="209" spans="1:13" s="36" customFormat="1" ht="21" x14ac:dyDescent="0.2">
      <c r="A209" s="33">
        <f>IF(AND(G209&lt;&gt;"",K209="",L209=""),3,
IF(AND(G209&lt;&gt;"",K209&lt;&gt;"",L209=""),2,
IF(AND(G209&lt;&gt;"",K209&lt;&gt;"",L209&lt;&gt;""),1,
IF(AND(G209="",K209="",L209=""),0,
“”))))</f>
        <v>3</v>
      </c>
      <c r="B209" s="34" t="str">
        <f t="shared" si="7"/>
        <v>En attente</v>
      </c>
      <c r="C209" s="42"/>
      <c r="D209" s="40"/>
      <c r="E209" s="40"/>
      <c r="F209" s="40"/>
      <c r="G209" s="41">
        <v>44125.333333333336</v>
      </c>
      <c r="H209" s="42"/>
      <c r="I209" s="40"/>
      <c r="J209" s="40"/>
      <c r="K209" s="43"/>
      <c r="L209" s="43"/>
      <c r="M209" s="35">
        <f t="shared" si="6"/>
        <v>0</v>
      </c>
    </row>
    <row r="210" spans="1:13" s="36" customFormat="1" ht="21" x14ac:dyDescent="0.2">
      <c r="A210" s="33">
        <f>IF(AND(G210&lt;&gt;"",K210="",L210=""),3,
IF(AND(G210&lt;&gt;"",K210&lt;&gt;"",L210=""),2,
IF(AND(G210&lt;&gt;"",K210&lt;&gt;"",L210&lt;&gt;""),1,
IF(AND(G210="",K210="",L210=""),0,
“”))))</f>
        <v>3</v>
      </c>
      <c r="B210" s="34" t="str">
        <f t="shared" si="7"/>
        <v>En attente</v>
      </c>
      <c r="C210" s="42"/>
      <c r="D210" s="40"/>
      <c r="E210" s="40"/>
      <c r="F210" s="40"/>
      <c r="G210" s="41">
        <v>44126.333333333336</v>
      </c>
      <c r="H210" s="42"/>
      <c r="I210" s="40"/>
      <c r="J210" s="40"/>
      <c r="K210" s="43"/>
      <c r="L210" s="43"/>
      <c r="M210" s="35">
        <f t="shared" si="6"/>
        <v>0</v>
      </c>
    </row>
    <row r="211" spans="1:13" s="36" customFormat="1" ht="21" x14ac:dyDescent="0.2">
      <c r="A211" s="33">
        <f>IF(AND(G211&lt;&gt;"",K211="",L211=""),3,
IF(AND(G211&lt;&gt;"",K211&lt;&gt;"",L211=""),2,
IF(AND(G211&lt;&gt;"",K211&lt;&gt;"",L211&lt;&gt;""),1,
IF(AND(G211="",K211="",L211=""),0,
“”))))</f>
        <v>3</v>
      </c>
      <c r="B211" s="34" t="str">
        <f t="shared" si="7"/>
        <v>En attente</v>
      </c>
      <c r="C211" s="42"/>
      <c r="D211" s="40"/>
      <c r="E211" s="40"/>
      <c r="F211" s="40"/>
      <c r="G211" s="41">
        <v>44127.333333333336</v>
      </c>
      <c r="H211" s="42"/>
      <c r="I211" s="40"/>
      <c r="J211" s="40"/>
      <c r="K211" s="43"/>
      <c r="L211" s="43"/>
      <c r="M211" s="35">
        <f t="shared" si="6"/>
        <v>0</v>
      </c>
    </row>
    <row r="212" spans="1:13" s="36" customFormat="1" ht="21" x14ac:dyDescent="0.2">
      <c r="A212" s="33">
        <f>IF(AND(G212&lt;&gt;"",K212="",L212=""),3,
IF(AND(G212&lt;&gt;"",K212&lt;&gt;"",L212=""),2,
IF(AND(G212&lt;&gt;"",K212&lt;&gt;"",L212&lt;&gt;""),1,
IF(AND(G212="",K212="",L212=""),0,
“”))))</f>
        <v>3</v>
      </c>
      <c r="B212" s="34" t="str">
        <f t="shared" si="7"/>
        <v>En attente</v>
      </c>
      <c r="C212" s="42"/>
      <c r="D212" s="40"/>
      <c r="E212" s="40"/>
      <c r="F212" s="40"/>
      <c r="G212" s="41">
        <v>44128.333333333336</v>
      </c>
      <c r="H212" s="42"/>
      <c r="I212" s="40"/>
      <c r="J212" s="40"/>
      <c r="K212" s="43"/>
      <c r="L212" s="43"/>
      <c r="M212" s="35">
        <f t="shared" si="6"/>
        <v>0</v>
      </c>
    </row>
    <row r="213" spans="1:13" s="36" customFormat="1" ht="21" x14ac:dyDescent="0.2">
      <c r="A213" s="33">
        <f>IF(AND(G213&lt;&gt;"",K213="",L213=""),3,
IF(AND(G213&lt;&gt;"",K213&lt;&gt;"",L213=""),2,
IF(AND(G213&lt;&gt;"",K213&lt;&gt;"",L213&lt;&gt;""),1,
IF(AND(G213="",K213="",L213=""),0,
“”))))</f>
        <v>3</v>
      </c>
      <c r="B213" s="34" t="str">
        <f t="shared" si="7"/>
        <v>En attente</v>
      </c>
      <c r="C213" s="42"/>
      <c r="D213" s="40"/>
      <c r="E213" s="40"/>
      <c r="F213" s="40"/>
      <c r="G213" s="41">
        <v>44129.333333333336</v>
      </c>
      <c r="H213" s="42"/>
      <c r="I213" s="40"/>
      <c r="J213" s="40"/>
      <c r="K213" s="43"/>
      <c r="L213" s="43"/>
      <c r="M213" s="35">
        <f t="shared" si="6"/>
        <v>0</v>
      </c>
    </row>
    <row r="214" spans="1:13" s="36" customFormat="1" ht="21" x14ac:dyDescent="0.2">
      <c r="A214" s="33">
        <f>IF(AND(G214&lt;&gt;"",K214="",L214=""),3,
IF(AND(G214&lt;&gt;"",K214&lt;&gt;"",L214=""),2,
IF(AND(G214&lt;&gt;"",K214&lt;&gt;"",L214&lt;&gt;""),1,
IF(AND(G214="",K214="",L214=""),0,
“”))))</f>
        <v>3</v>
      </c>
      <c r="B214" s="34" t="str">
        <f t="shared" si="7"/>
        <v>En attente</v>
      </c>
      <c r="C214" s="42"/>
      <c r="D214" s="40"/>
      <c r="E214" s="40"/>
      <c r="F214" s="40"/>
      <c r="G214" s="41">
        <v>44130.333333333336</v>
      </c>
      <c r="H214" s="42"/>
      <c r="I214" s="40"/>
      <c r="J214" s="40"/>
      <c r="K214" s="43"/>
      <c r="L214" s="43"/>
      <c r="M214" s="35">
        <f t="shared" si="6"/>
        <v>0</v>
      </c>
    </row>
    <row r="215" spans="1:13" s="36" customFormat="1" ht="21" x14ac:dyDescent="0.2">
      <c r="A215" s="33">
        <f>IF(AND(G215&lt;&gt;"",K215="",L215=""),3,
IF(AND(G215&lt;&gt;"",K215&lt;&gt;"",L215=""),2,
IF(AND(G215&lt;&gt;"",K215&lt;&gt;"",L215&lt;&gt;""),1,
IF(AND(G215="",K215="",L215=""),0,
“”))))</f>
        <v>3</v>
      </c>
      <c r="B215" s="34" t="str">
        <f t="shared" si="7"/>
        <v>En attente</v>
      </c>
      <c r="C215" s="42"/>
      <c r="D215" s="40"/>
      <c r="E215" s="40"/>
      <c r="F215" s="40"/>
      <c r="G215" s="41">
        <v>44131.333333333336</v>
      </c>
      <c r="H215" s="42"/>
      <c r="I215" s="40"/>
      <c r="J215" s="40"/>
      <c r="K215" s="43"/>
      <c r="L215" s="43"/>
      <c r="M215" s="35">
        <f t="shared" si="6"/>
        <v>0</v>
      </c>
    </row>
    <row r="216" spans="1:13" s="36" customFormat="1" ht="21" x14ac:dyDescent="0.2">
      <c r="A216" s="33">
        <f>IF(AND(G216&lt;&gt;"",K216="",L216=""),3,
IF(AND(G216&lt;&gt;"",K216&lt;&gt;"",L216=""),2,
IF(AND(G216&lt;&gt;"",K216&lt;&gt;"",L216&lt;&gt;""),1,
IF(AND(G216="",K216="",L216=""),0,
“”))))</f>
        <v>3</v>
      </c>
      <c r="B216" s="34" t="str">
        <f t="shared" si="7"/>
        <v>En attente</v>
      </c>
      <c r="C216" s="42"/>
      <c r="D216" s="40"/>
      <c r="E216" s="40"/>
      <c r="F216" s="40"/>
      <c r="G216" s="41">
        <v>44132.333333333336</v>
      </c>
      <c r="H216" s="42"/>
      <c r="I216" s="40"/>
      <c r="J216" s="40"/>
      <c r="K216" s="43"/>
      <c r="L216" s="43"/>
      <c r="M216" s="35">
        <f t="shared" si="6"/>
        <v>0</v>
      </c>
    </row>
    <row r="217" spans="1:13" s="36" customFormat="1" ht="21" x14ac:dyDescent="0.2">
      <c r="A217" s="33">
        <f>IF(AND(G217&lt;&gt;"",K217="",L217=""),3,
IF(AND(G217&lt;&gt;"",K217&lt;&gt;"",L217=""),2,
IF(AND(G217&lt;&gt;"",K217&lt;&gt;"",L217&lt;&gt;""),1,
IF(AND(G217="",K217="",L217=""),0,
“”))))</f>
        <v>3</v>
      </c>
      <c r="B217" s="34" t="str">
        <f t="shared" si="7"/>
        <v>En attente</v>
      </c>
      <c r="C217" s="42"/>
      <c r="D217" s="40"/>
      <c r="E217" s="40"/>
      <c r="F217" s="40"/>
      <c r="G217" s="41">
        <v>44133.333333333336</v>
      </c>
      <c r="H217" s="42"/>
      <c r="I217" s="40"/>
      <c r="J217" s="40"/>
      <c r="K217" s="43"/>
      <c r="L217" s="43"/>
      <c r="M217" s="35">
        <f t="shared" si="6"/>
        <v>0</v>
      </c>
    </row>
    <row r="218" spans="1:13" s="36" customFormat="1" ht="21" x14ac:dyDescent="0.2">
      <c r="A218" s="33">
        <f>IF(AND(G218&lt;&gt;"",K218="",L218=""),3,
IF(AND(G218&lt;&gt;"",K218&lt;&gt;"",L218=""),2,
IF(AND(G218&lt;&gt;"",K218&lt;&gt;"",L218&lt;&gt;""),1,
IF(AND(G218="",K218="",L218=""),0,
“”))))</f>
        <v>3</v>
      </c>
      <c r="B218" s="34" t="str">
        <f t="shared" si="7"/>
        <v>En attente</v>
      </c>
      <c r="C218" s="42"/>
      <c r="D218" s="40"/>
      <c r="E218" s="40"/>
      <c r="F218" s="40"/>
      <c r="G218" s="41">
        <v>44134.333333333336</v>
      </c>
      <c r="H218" s="42"/>
      <c r="I218" s="40"/>
      <c r="J218" s="40"/>
      <c r="K218" s="43"/>
      <c r="L218" s="43"/>
      <c r="M218" s="35">
        <f t="shared" si="6"/>
        <v>0</v>
      </c>
    </row>
    <row r="219" spans="1:13" s="36" customFormat="1" ht="21" x14ac:dyDescent="0.2">
      <c r="A219" s="33">
        <f>IF(AND(G219&lt;&gt;"",K219="",L219=""),3,
IF(AND(G219&lt;&gt;"",K219&lt;&gt;"",L219=""),2,
IF(AND(G219&lt;&gt;"",K219&lt;&gt;"",L219&lt;&gt;""),1,
IF(AND(G219="",K219="",L219=""),0,
“”))))</f>
        <v>3</v>
      </c>
      <c r="B219" s="34" t="str">
        <f t="shared" si="7"/>
        <v>En attente</v>
      </c>
      <c r="C219" s="42"/>
      <c r="D219" s="40"/>
      <c r="E219" s="40"/>
      <c r="F219" s="40"/>
      <c r="G219" s="41">
        <v>44135.333333333336</v>
      </c>
      <c r="H219" s="42"/>
      <c r="I219" s="40"/>
      <c r="J219" s="40"/>
      <c r="K219" s="43"/>
      <c r="L219" s="43"/>
      <c r="M219" s="35">
        <f t="shared" si="6"/>
        <v>0</v>
      </c>
    </row>
    <row r="220" spans="1:13" s="36" customFormat="1" ht="21" x14ac:dyDescent="0.2">
      <c r="A220" s="33">
        <f>IF(AND(G220&lt;&gt;"",K220="",L220=""),3,
IF(AND(G220&lt;&gt;"",K220&lt;&gt;"",L220=""),2,
IF(AND(G220&lt;&gt;"",K220&lt;&gt;"",L220&lt;&gt;""),1,
IF(AND(G220="",K220="",L220=""),0,
“”))))</f>
        <v>3</v>
      </c>
      <c r="B220" s="34" t="str">
        <f t="shared" si="7"/>
        <v>En attente</v>
      </c>
      <c r="C220" s="42"/>
      <c r="D220" s="40"/>
      <c r="E220" s="40"/>
      <c r="F220" s="40"/>
      <c r="G220" s="41">
        <v>44136.333333333336</v>
      </c>
      <c r="H220" s="42"/>
      <c r="I220" s="40"/>
      <c r="J220" s="40"/>
      <c r="K220" s="43"/>
      <c r="L220" s="43"/>
      <c r="M220" s="35">
        <f t="shared" si="6"/>
        <v>0</v>
      </c>
    </row>
    <row r="221" spans="1:13" s="36" customFormat="1" ht="21" x14ac:dyDescent="0.2">
      <c r="A221" s="33">
        <f>IF(AND(G221&lt;&gt;"",K221="",L221=""),3,
IF(AND(G221&lt;&gt;"",K221&lt;&gt;"",L221=""),2,
IF(AND(G221&lt;&gt;"",K221&lt;&gt;"",L221&lt;&gt;""),1,
IF(AND(G221="",K221="",L221=""),0,
“”))))</f>
        <v>3</v>
      </c>
      <c r="B221" s="34" t="str">
        <f t="shared" si="7"/>
        <v>En attente</v>
      </c>
      <c r="C221" s="42"/>
      <c r="D221" s="40"/>
      <c r="E221" s="40"/>
      <c r="F221" s="40"/>
      <c r="G221" s="41">
        <v>44137.333333333336</v>
      </c>
      <c r="H221" s="42"/>
      <c r="I221" s="40"/>
      <c r="J221" s="40"/>
      <c r="K221" s="43"/>
      <c r="L221" s="43"/>
      <c r="M221" s="35">
        <f t="shared" si="6"/>
        <v>0</v>
      </c>
    </row>
    <row r="222" spans="1:13" s="36" customFormat="1" ht="21" x14ac:dyDescent="0.2">
      <c r="A222" s="33">
        <f>IF(AND(G222&lt;&gt;"",K222="",L222=""),3,
IF(AND(G222&lt;&gt;"",K222&lt;&gt;"",L222=""),2,
IF(AND(G222&lt;&gt;"",K222&lt;&gt;"",L222&lt;&gt;""),1,
IF(AND(G222="",K222="",L222=""),0,
“”))))</f>
        <v>3</v>
      </c>
      <c r="B222" s="34" t="str">
        <f t="shared" si="7"/>
        <v>En attente</v>
      </c>
      <c r="C222" s="42"/>
      <c r="D222" s="40"/>
      <c r="E222" s="40"/>
      <c r="F222" s="40"/>
      <c r="G222" s="41">
        <v>44138.333333333336</v>
      </c>
      <c r="H222" s="42"/>
      <c r="I222" s="40"/>
      <c r="J222" s="40"/>
      <c r="K222" s="43"/>
      <c r="L222" s="43"/>
      <c r="M222" s="35">
        <f t="shared" si="6"/>
        <v>0</v>
      </c>
    </row>
    <row r="223" spans="1:13" s="36" customFormat="1" ht="21" x14ac:dyDescent="0.2">
      <c r="A223" s="33">
        <f>IF(AND(G223&lt;&gt;"",K223="",L223=""),3,
IF(AND(G223&lt;&gt;"",K223&lt;&gt;"",L223=""),2,
IF(AND(G223&lt;&gt;"",K223&lt;&gt;"",L223&lt;&gt;""),1,
IF(AND(G223="",K223="",L223=""),0,
“”))))</f>
        <v>3</v>
      </c>
      <c r="B223" s="34" t="str">
        <f t="shared" si="7"/>
        <v>En attente</v>
      </c>
      <c r="C223" s="42"/>
      <c r="D223" s="40"/>
      <c r="E223" s="40"/>
      <c r="F223" s="40"/>
      <c r="G223" s="41">
        <v>44139.333333333336</v>
      </c>
      <c r="H223" s="42"/>
      <c r="I223" s="40"/>
      <c r="J223" s="40"/>
      <c r="K223" s="43"/>
      <c r="L223" s="43"/>
      <c r="M223" s="35">
        <f t="shared" si="6"/>
        <v>0</v>
      </c>
    </row>
    <row r="224" spans="1:13" s="36" customFormat="1" ht="21" x14ac:dyDescent="0.2">
      <c r="A224" s="33">
        <f>IF(AND(G224&lt;&gt;"",K224="",L224=""),3,
IF(AND(G224&lt;&gt;"",K224&lt;&gt;"",L224=""),2,
IF(AND(G224&lt;&gt;"",K224&lt;&gt;"",L224&lt;&gt;""),1,
IF(AND(G224="",K224="",L224=""),0,
“”))))</f>
        <v>3</v>
      </c>
      <c r="B224" s="34" t="str">
        <f t="shared" si="7"/>
        <v>En attente</v>
      </c>
      <c r="C224" s="42"/>
      <c r="D224" s="40"/>
      <c r="E224" s="40"/>
      <c r="F224" s="40"/>
      <c r="G224" s="41">
        <v>44140.333333333336</v>
      </c>
      <c r="H224" s="42"/>
      <c r="I224" s="40"/>
      <c r="J224" s="40"/>
      <c r="K224" s="43"/>
      <c r="L224" s="43"/>
      <c r="M224" s="35">
        <f t="shared" si="6"/>
        <v>0</v>
      </c>
    </row>
    <row r="225" spans="1:13" s="36" customFormat="1" ht="21" x14ac:dyDescent="0.2">
      <c r="A225" s="33">
        <f>IF(AND(G225&lt;&gt;"",K225="",L225=""),3,
IF(AND(G225&lt;&gt;"",K225&lt;&gt;"",L225=""),2,
IF(AND(G225&lt;&gt;"",K225&lt;&gt;"",L225&lt;&gt;""),1,
IF(AND(G225="",K225="",L225=""),0,
“”))))</f>
        <v>3</v>
      </c>
      <c r="B225" s="34" t="str">
        <f t="shared" si="7"/>
        <v>En attente</v>
      </c>
      <c r="C225" s="42"/>
      <c r="D225" s="40"/>
      <c r="E225" s="40"/>
      <c r="F225" s="40"/>
      <c r="G225" s="41">
        <v>44141.333333333336</v>
      </c>
      <c r="H225" s="42"/>
      <c r="I225" s="40"/>
      <c r="J225" s="40"/>
      <c r="K225" s="43"/>
      <c r="L225" s="43"/>
      <c r="M225" s="35">
        <f t="shared" si="6"/>
        <v>0</v>
      </c>
    </row>
    <row r="226" spans="1:13" s="36" customFormat="1" ht="21" x14ac:dyDescent="0.2">
      <c r="A226" s="33">
        <f>IF(AND(G226&lt;&gt;"",K226="",L226=""),3,
IF(AND(G226&lt;&gt;"",K226&lt;&gt;"",L226=""),2,
IF(AND(G226&lt;&gt;"",K226&lt;&gt;"",L226&lt;&gt;""),1,
IF(AND(G226="",K226="",L226=""),0,
“”))))</f>
        <v>3</v>
      </c>
      <c r="B226" s="34" t="str">
        <f t="shared" si="7"/>
        <v>En attente</v>
      </c>
      <c r="C226" s="42"/>
      <c r="D226" s="40"/>
      <c r="E226" s="40"/>
      <c r="F226" s="40"/>
      <c r="G226" s="41">
        <v>44142.333333333336</v>
      </c>
      <c r="H226" s="42"/>
      <c r="I226" s="40"/>
      <c r="J226" s="40"/>
      <c r="K226" s="43"/>
      <c r="L226" s="43"/>
      <c r="M226" s="35">
        <f t="shared" si="6"/>
        <v>0</v>
      </c>
    </row>
    <row r="227" spans="1:13" s="36" customFormat="1" ht="21" x14ac:dyDescent="0.2">
      <c r="A227" s="33">
        <f>IF(AND(G227&lt;&gt;"",K227="",L227=""),3,
IF(AND(G227&lt;&gt;"",K227&lt;&gt;"",L227=""),2,
IF(AND(G227&lt;&gt;"",K227&lt;&gt;"",L227&lt;&gt;""),1,
IF(AND(G227="",K227="",L227=""),0,
“”))))</f>
        <v>3</v>
      </c>
      <c r="B227" s="34" t="str">
        <f t="shared" si="7"/>
        <v>En attente</v>
      </c>
      <c r="C227" s="42"/>
      <c r="D227" s="40"/>
      <c r="E227" s="40"/>
      <c r="F227" s="40"/>
      <c r="G227" s="41">
        <v>44143.333333333336</v>
      </c>
      <c r="H227" s="42"/>
      <c r="I227" s="40"/>
      <c r="J227" s="40"/>
      <c r="K227" s="43"/>
      <c r="L227" s="43"/>
      <c r="M227" s="35">
        <f t="shared" si="6"/>
        <v>0</v>
      </c>
    </row>
    <row r="228" spans="1:13" s="36" customFormat="1" ht="21" x14ac:dyDescent="0.2">
      <c r="A228" s="33">
        <f>IF(AND(G228&lt;&gt;"",K228="",L228=""),3,
IF(AND(G228&lt;&gt;"",K228&lt;&gt;"",L228=""),2,
IF(AND(G228&lt;&gt;"",K228&lt;&gt;"",L228&lt;&gt;""),1,
IF(AND(G228="",K228="",L228=""),0,
“”))))</f>
        <v>3</v>
      </c>
      <c r="B228" s="34" t="str">
        <f t="shared" si="7"/>
        <v>En attente</v>
      </c>
      <c r="C228" s="42"/>
      <c r="D228" s="40"/>
      <c r="E228" s="40"/>
      <c r="F228" s="40"/>
      <c r="G228" s="41">
        <v>44144.333333333336</v>
      </c>
      <c r="H228" s="42"/>
      <c r="I228" s="40"/>
      <c r="J228" s="40"/>
      <c r="K228" s="43"/>
      <c r="L228" s="43"/>
      <c r="M228" s="35">
        <f t="shared" si="6"/>
        <v>0</v>
      </c>
    </row>
    <row r="229" spans="1:13" s="36" customFormat="1" ht="21" x14ac:dyDescent="0.2">
      <c r="A229" s="33">
        <f>IF(AND(G229&lt;&gt;"",K229="",L229=""),3,
IF(AND(G229&lt;&gt;"",K229&lt;&gt;"",L229=""),2,
IF(AND(G229&lt;&gt;"",K229&lt;&gt;"",L229&lt;&gt;""),1,
IF(AND(G229="",K229="",L229=""),0,
“”))))</f>
        <v>3</v>
      </c>
      <c r="B229" s="34" t="str">
        <f t="shared" si="7"/>
        <v>En attente</v>
      </c>
      <c r="C229" s="42"/>
      <c r="D229" s="40"/>
      <c r="E229" s="40"/>
      <c r="F229" s="40"/>
      <c r="G229" s="41">
        <v>44145.333333333336</v>
      </c>
      <c r="H229" s="42"/>
      <c r="I229" s="40"/>
      <c r="J229" s="40"/>
      <c r="K229" s="43"/>
      <c r="L229" s="43"/>
      <c r="M229" s="35">
        <f t="shared" si="6"/>
        <v>0</v>
      </c>
    </row>
    <row r="230" spans="1:13" s="36" customFormat="1" ht="21" x14ac:dyDescent="0.2">
      <c r="A230" s="33">
        <f>IF(AND(G230&lt;&gt;"",K230="",L230=""),3,
IF(AND(G230&lt;&gt;"",K230&lt;&gt;"",L230=""),2,
IF(AND(G230&lt;&gt;"",K230&lt;&gt;"",L230&lt;&gt;""),1,
IF(AND(G230="",K230="",L230=""),0,
“”))))</f>
        <v>3</v>
      </c>
      <c r="B230" s="34" t="str">
        <f t="shared" si="7"/>
        <v>En attente</v>
      </c>
      <c r="C230" s="42"/>
      <c r="D230" s="40"/>
      <c r="E230" s="40"/>
      <c r="F230" s="40"/>
      <c r="G230" s="41">
        <v>44146.333333333336</v>
      </c>
      <c r="H230" s="42"/>
      <c r="I230" s="40"/>
      <c r="J230" s="40"/>
      <c r="K230" s="43"/>
      <c r="L230" s="43"/>
      <c r="M230" s="35">
        <f t="shared" si="6"/>
        <v>0</v>
      </c>
    </row>
    <row r="231" spans="1:13" s="36" customFormat="1" ht="21" x14ac:dyDescent="0.2">
      <c r="A231" s="33">
        <f>IF(AND(G231&lt;&gt;"",K231="",L231=""),3,
IF(AND(G231&lt;&gt;"",K231&lt;&gt;"",L231=""),2,
IF(AND(G231&lt;&gt;"",K231&lt;&gt;"",L231&lt;&gt;""),1,
IF(AND(G231="",K231="",L231=""),0,
“”))))</f>
        <v>3</v>
      </c>
      <c r="B231" s="34" t="str">
        <f t="shared" si="7"/>
        <v>En attente</v>
      </c>
      <c r="C231" s="42"/>
      <c r="D231" s="40"/>
      <c r="E231" s="40"/>
      <c r="F231" s="40"/>
      <c r="G231" s="41">
        <v>44147.333333333336</v>
      </c>
      <c r="H231" s="42"/>
      <c r="I231" s="40"/>
      <c r="J231" s="40"/>
      <c r="K231" s="43"/>
      <c r="L231" s="43"/>
      <c r="M231" s="35">
        <f t="shared" si="6"/>
        <v>0</v>
      </c>
    </row>
    <row r="232" spans="1:13" s="36" customFormat="1" ht="21" x14ac:dyDescent="0.2">
      <c r="A232" s="33">
        <f>IF(AND(G232&lt;&gt;"",K232="",L232=""),3,
IF(AND(G232&lt;&gt;"",K232&lt;&gt;"",L232=""),2,
IF(AND(G232&lt;&gt;"",K232&lt;&gt;"",L232&lt;&gt;""),1,
IF(AND(G232="",K232="",L232=""),0,
“”))))</f>
        <v>3</v>
      </c>
      <c r="B232" s="34" t="str">
        <f t="shared" si="7"/>
        <v>En attente</v>
      </c>
      <c r="C232" s="42"/>
      <c r="D232" s="40"/>
      <c r="E232" s="40"/>
      <c r="F232" s="40"/>
      <c r="G232" s="41">
        <v>44148.333333333336</v>
      </c>
      <c r="H232" s="42"/>
      <c r="I232" s="40"/>
      <c r="J232" s="40"/>
      <c r="K232" s="43"/>
      <c r="L232" s="43"/>
      <c r="M232" s="35">
        <f t="shared" si="6"/>
        <v>0</v>
      </c>
    </row>
    <row r="233" spans="1:13" s="36" customFormat="1" ht="21" x14ac:dyDescent="0.2">
      <c r="A233" s="33">
        <f>IF(AND(G233&lt;&gt;"",K233="",L233=""),3,
IF(AND(G233&lt;&gt;"",K233&lt;&gt;"",L233=""),2,
IF(AND(G233&lt;&gt;"",K233&lt;&gt;"",L233&lt;&gt;""),1,
IF(AND(G233="",K233="",L233=""),0,
“”))))</f>
        <v>3</v>
      </c>
      <c r="B233" s="34" t="str">
        <f t="shared" si="7"/>
        <v>En attente</v>
      </c>
      <c r="C233" s="42"/>
      <c r="D233" s="40"/>
      <c r="E233" s="40"/>
      <c r="F233" s="40"/>
      <c r="G233" s="41">
        <v>44149.333333333336</v>
      </c>
      <c r="H233" s="42"/>
      <c r="I233" s="40"/>
      <c r="J233" s="40"/>
      <c r="K233" s="43"/>
      <c r="L233" s="43"/>
      <c r="M233" s="35">
        <f t="shared" si="6"/>
        <v>0</v>
      </c>
    </row>
    <row r="234" spans="1:13" s="36" customFormat="1" ht="21" x14ac:dyDescent="0.2">
      <c r="A234" s="33">
        <f>IF(AND(G234&lt;&gt;"",K234="",L234=""),3,
IF(AND(G234&lt;&gt;"",K234&lt;&gt;"",L234=""),2,
IF(AND(G234&lt;&gt;"",K234&lt;&gt;"",L234&lt;&gt;""),1,
IF(AND(G234="",K234="",L234=""),0,
“”))))</f>
        <v>3</v>
      </c>
      <c r="B234" s="34" t="str">
        <f t="shared" si="7"/>
        <v>En attente</v>
      </c>
      <c r="C234" s="42"/>
      <c r="D234" s="40"/>
      <c r="E234" s="40"/>
      <c r="F234" s="40"/>
      <c r="G234" s="41">
        <v>44150.333333333336</v>
      </c>
      <c r="H234" s="42"/>
      <c r="I234" s="40"/>
      <c r="J234" s="40"/>
      <c r="K234" s="43"/>
      <c r="L234" s="43"/>
      <c r="M234" s="35">
        <f t="shared" si="6"/>
        <v>0</v>
      </c>
    </row>
    <row r="235" spans="1:13" s="36" customFormat="1" ht="21" x14ac:dyDescent="0.2">
      <c r="A235" s="33">
        <f>IF(AND(G235&lt;&gt;"",K235="",L235=""),3,
IF(AND(G235&lt;&gt;"",K235&lt;&gt;"",L235=""),2,
IF(AND(G235&lt;&gt;"",K235&lt;&gt;"",L235&lt;&gt;""),1,
IF(AND(G235="",K235="",L235=""),0,
“”))))</f>
        <v>3</v>
      </c>
      <c r="B235" s="34" t="str">
        <f t="shared" si="7"/>
        <v>En attente</v>
      </c>
      <c r="C235" s="42"/>
      <c r="D235" s="40"/>
      <c r="E235" s="40"/>
      <c r="F235" s="40"/>
      <c r="G235" s="41">
        <v>44151.333333333336</v>
      </c>
      <c r="H235" s="42"/>
      <c r="I235" s="40"/>
      <c r="J235" s="40"/>
      <c r="K235" s="43"/>
      <c r="L235" s="43"/>
      <c r="M235" s="35">
        <f t="shared" si="6"/>
        <v>0</v>
      </c>
    </row>
    <row r="236" spans="1:13" s="36" customFormat="1" ht="21" x14ac:dyDescent="0.2">
      <c r="A236" s="33">
        <f>IF(AND(G236&lt;&gt;"",K236="",L236=""),3,
IF(AND(G236&lt;&gt;"",K236&lt;&gt;"",L236=""),2,
IF(AND(G236&lt;&gt;"",K236&lt;&gt;"",L236&lt;&gt;""),1,
IF(AND(G236="",K236="",L236=""),0,
“”))))</f>
        <v>3</v>
      </c>
      <c r="B236" s="34" t="str">
        <f t="shared" si="7"/>
        <v>En attente</v>
      </c>
      <c r="C236" s="42"/>
      <c r="D236" s="40"/>
      <c r="E236" s="40"/>
      <c r="F236" s="40"/>
      <c r="G236" s="41">
        <v>44152.333333333336</v>
      </c>
      <c r="H236" s="42"/>
      <c r="I236" s="40"/>
      <c r="J236" s="40"/>
      <c r="K236" s="43"/>
      <c r="L236" s="43"/>
      <c r="M236" s="35">
        <f t="shared" si="6"/>
        <v>0</v>
      </c>
    </row>
    <row r="237" spans="1:13" s="36" customFormat="1" ht="21" x14ac:dyDescent="0.2">
      <c r="A237" s="33">
        <f>IF(AND(G237&lt;&gt;"",K237="",L237=""),3,
IF(AND(G237&lt;&gt;"",K237&lt;&gt;"",L237=""),2,
IF(AND(G237&lt;&gt;"",K237&lt;&gt;"",L237&lt;&gt;""),1,
IF(AND(G237="",K237="",L237=""),0,
“”))))</f>
        <v>3</v>
      </c>
      <c r="B237" s="34" t="str">
        <f t="shared" si="7"/>
        <v>En attente</v>
      </c>
      <c r="C237" s="42"/>
      <c r="D237" s="40"/>
      <c r="E237" s="40"/>
      <c r="F237" s="40"/>
      <c r="G237" s="41">
        <v>44153.333333333336</v>
      </c>
      <c r="H237" s="42"/>
      <c r="I237" s="40"/>
      <c r="J237" s="40"/>
      <c r="K237" s="43"/>
      <c r="L237" s="43"/>
      <c r="M237" s="35">
        <f t="shared" si="6"/>
        <v>0</v>
      </c>
    </row>
    <row r="238" spans="1:13" s="36" customFormat="1" ht="21" x14ac:dyDescent="0.2">
      <c r="A238" s="33">
        <f>IF(AND(G238&lt;&gt;"",K238="",L238=""),3,
IF(AND(G238&lt;&gt;"",K238&lt;&gt;"",L238=""),2,
IF(AND(G238&lt;&gt;"",K238&lt;&gt;"",L238&lt;&gt;""),1,
IF(AND(G238="",K238="",L238=""),0,
“”))))</f>
        <v>3</v>
      </c>
      <c r="B238" s="34" t="str">
        <f t="shared" si="7"/>
        <v>En attente</v>
      </c>
      <c r="C238" s="42"/>
      <c r="D238" s="40"/>
      <c r="E238" s="40"/>
      <c r="F238" s="40"/>
      <c r="G238" s="41">
        <v>44154.333333333336</v>
      </c>
      <c r="H238" s="42"/>
      <c r="I238" s="40"/>
      <c r="J238" s="40"/>
      <c r="K238" s="43"/>
      <c r="L238" s="43"/>
      <c r="M238" s="35">
        <f t="shared" si="6"/>
        <v>0</v>
      </c>
    </row>
    <row r="239" spans="1:13" s="36" customFormat="1" ht="21" x14ac:dyDescent="0.2">
      <c r="A239" s="33">
        <f>IF(AND(G239&lt;&gt;"",K239="",L239=""),3,
IF(AND(G239&lt;&gt;"",K239&lt;&gt;"",L239=""),2,
IF(AND(G239&lt;&gt;"",K239&lt;&gt;"",L239&lt;&gt;""),1,
IF(AND(G239="",K239="",L239=""),0,
“”))))</f>
        <v>3</v>
      </c>
      <c r="B239" s="34" t="str">
        <f t="shared" si="7"/>
        <v>En attente</v>
      </c>
      <c r="C239" s="42"/>
      <c r="D239" s="40"/>
      <c r="E239" s="40"/>
      <c r="F239" s="40"/>
      <c r="G239" s="41">
        <v>44155.333333333336</v>
      </c>
      <c r="H239" s="42"/>
      <c r="I239" s="40"/>
      <c r="J239" s="40"/>
      <c r="K239" s="43"/>
      <c r="L239" s="43"/>
      <c r="M239" s="35">
        <f t="shared" si="6"/>
        <v>0</v>
      </c>
    </row>
    <row r="240" spans="1:13" s="36" customFormat="1" ht="21" x14ac:dyDescent="0.2">
      <c r="A240" s="33">
        <f>IF(AND(G240&lt;&gt;"",K240="",L240=""),3,
IF(AND(G240&lt;&gt;"",K240&lt;&gt;"",L240=""),2,
IF(AND(G240&lt;&gt;"",K240&lt;&gt;"",L240&lt;&gt;""),1,
IF(AND(G240="",K240="",L240=""),0,
“”))))</f>
        <v>3</v>
      </c>
      <c r="B240" s="34" t="str">
        <f t="shared" si="7"/>
        <v>En attente</v>
      </c>
      <c r="C240" s="42"/>
      <c r="D240" s="40"/>
      <c r="E240" s="40"/>
      <c r="F240" s="40"/>
      <c r="G240" s="41">
        <v>44156.333333333336</v>
      </c>
      <c r="H240" s="42"/>
      <c r="I240" s="40"/>
      <c r="J240" s="40"/>
      <c r="K240" s="43"/>
      <c r="L240" s="43"/>
      <c r="M240" s="35">
        <f t="shared" si="6"/>
        <v>0</v>
      </c>
    </row>
    <row r="241" spans="1:13" s="36" customFormat="1" ht="21" x14ac:dyDescent="0.2">
      <c r="A241" s="33">
        <f>IF(AND(G241&lt;&gt;"",K241="",L241=""),3,
IF(AND(G241&lt;&gt;"",K241&lt;&gt;"",L241=""),2,
IF(AND(G241&lt;&gt;"",K241&lt;&gt;"",L241&lt;&gt;""),1,
IF(AND(G241="",K241="",L241=""),0,
“”))))</f>
        <v>3</v>
      </c>
      <c r="B241" s="34" t="str">
        <f t="shared" si="7"/>
        <v>En attente</v>
      </c>
      <c r="C241" s="42"/>
      <c r="D241" s="40"/>
      <c r="E241" s="40"/>
      <c r="F241" s="40"/>
      <c r="G241" s="41">
        <v>44157.333333333336</v>
      </c>
      <c r="H241" s="42"/>
      <c r="I241" s="40"/>
      <c r="J241" s="40"/>
      <c r="K241" s="43"/>
      <c r="L241" s="43"/>
      <c r="M241" s="35">
        <f t="shared" si="6"/>
        <v>0</v>
      </c>
    </row>
    <row r="242" spans="1:13" s="36" customFormat="1" ht="21" x14ac:dyDescent="0.2">
      <c r="A242" s="33">
        <f>IF(AND(G242&lt;&gt;"",K242="",L242=""),3,
IF(AND(G242&lt;&gt;"",K242&lt;&gt;"",L242=""),2,
IF(AND(G242&lt;&gt;"",K242&lt;&gt;"",L242&lt;&gt;""),1,
IF(AND(G242="",K242="",L242=""),0,
“”))))</f>
        <v>3</v>
      </c>
      <c r="B242" s="34" t="str">
        <f t="shared" si="7"/>
        <v>En attente</v>
      </c>
      <c r="C242" s="42"/>
      <c r="D242" s="40"/>
      <c r="E242" s="40"/>
      <c r="F242" s="40"/>
      <c r="G242" s="41">
        <v>44158.333333333336</v>
      </c>
      <c r="H242" s="42"/>
      <c r="I242" s="40"/>
      <c r="J242" s="40"/>
      <c r="K242" s="43"/>
      <c r="L242" s="43"/>
      <c r="M242" s="35">
        <f t="shared" si="6"/>
        <v>0</v>
      </c>
    </row>
    <row r="243" spans="1:13" s="36" customFormat="1" ht="21" x14ac:dyDescent="0.2">
      <c r="A243" s="33">
        <f>IF(AND(G243&lt;&gt;"",K243="",L243=""),3,
IF(AND(G243&lt;&gt;"",K243&lt;&gt;"",L243=""),2,
IF(AND(G243&lt;&gt;"",K243&lt;&gt;"",L243&lt;&gt;""),1,
IF(AND(G243="",K243="",L243=""),0,
“”))))</f>
        <v>3</v>
      </c>
      <c r="B243" s="34" t="str">
        <f t="shared" si="7"/>
        <v>En attente</v>
      </c>
      <c r="C243" s="42"/>
      <c r="D243" s="40"/>
      <c r="E243" s="40"/>
      <c r="F243" s="40"/>
      <c r="G243" s="41">
        <v>44159.333333333336</v>
      </c>
      <c r="H243" s="42"/>
      <c r="I243" s="40"/>
      <c r="J243" s="40"/>
      <c r="K243" s="43"/>
      <c r="L243" s="43"/>
      <c r="M243" s="35">
        <f t="shared" si="6"/>
        <v>0</v>
      </c>
    </row>
    <row r="244" spans="1:13" s="36" customFormat="1" ht="21" x14ac:dyDescent="0.2">
      <c r="A244" s="33">
        <f>IF(AND(G244&lt;&gt;"",K244="",L244=""),3,
IF(AND(G244&lt;&gt;"",K244&lt;&gt;"",L244=""),2,
IF(AND(G244&lt;&gt;"",K244&lt;&gt;"",L244&lt;&gt;""),1,
IF(AND(G244="",K244="",L244=""),0,
“”))))</f>
        <v>3</v>
      </c>
      <c r="B244" s="34" t="str">
        <f t="shared" si="7"/>
        <v>En attente</v>
      </c>
      <c r="C244" s="42"/>
      <c r="D244" s="40"/>
      <c r="E244" s="40"/>
      <c r="F244" s="40"/>
      <c r="G244" s="41">
        <v>44160.333333333336</v>
      </c>
      <c r="H244" s="42"/>
      <c r="I244" s="40"/>
      <c r="J244" s="40"/>
      <c r="K244" s="43"/>
      <c r="L244" s="43"/>
      <c r="M244" s="35">
        <f t="shared" si="6"/>
        <v>0</v>
      </c>
    </row>
    <row r="245" spans="1:13" s="36" customFormat="1" ht="21" x14ac:dyDescent="0.2">
      <c r="A245" s="33">
        <f>IF(AND(G245&lt;&gt;"",K245="",L245=""),3,
IF(AND(G245&lt;&gt;"",K245&lt;&gt;"",L245=""),2,
IF(AND(G245&lt;&gt;"",K245&lt;&gt;"",L245&lt;&gt;""),1,
IF(AND(G245="",K245="",L245=""),0,
“”))))</f>
        <v>3</v>
      </c>
      <c r="B245" s="34" t="str">
        <f t="shared" si="7"/>
        <v>En attente</v>
      </c>
      <c r="C245" s="42"/>
      <c r="D245" s="40"/>
      <c r="E245" s="40"/>
      <c r="F245" s="40"/>
      <c r="G245" s="41">
        <v>44161.333333333336</v>
      </c>
      <c r="H245" s="42"/>
      <c r="I245" s="40"/>
      <c r="J245" s="40"/>
      <c r="K245" s="43"/>
      <c r="L245" s="43"/>
      <c r="M245" s="35">
        <f t="shared" si="6"/>
        <v>0</v>
      </c>
    </row>
    <row r="246" spans="1:13" s="36" customFormat="1" ht="21" x14ac:dyDescent="0.2">
      <c r="A246" s="33">
        <f>IF(AND(G246&lt;&gt;"",K246="",L246=""),3,
IF(AND(G246&lt;&gt;"",K246&lt;&gt;"",L246=""),2,
IF(AND(G246&lt;&gt;"",K246&lt;&gt;"",L246&lt;&gt;""),1,
IF(AND(G246="",K246="",L246=""),0,
“”))))</f>
        <v>3</v>
      </c>
      <c r="B246" s="34" t="str">
        <f t="shared" si="7"/>
        <v>En attente</v>
      </c>
      <c r="C246" s="42"/>
      <c r="D246" s="40"/>
      <c r="E246" s="40"/>
      <c r="F246" s="40"/>
      <c r="G246" s="41">
        <v>44162.333333333336</v>
      </c>
      <c r="H246" s="42"/>
      <c r="I246" s="40"/>
      <c r="J246" s="40"/>
      <c r="K246" s="43"/>
      <c r="L246" s="43"/>
      <c r="M246" s="35">
        <f t="shared" si="6"/>
        <v>0</v>
      </c>
    </row>
    <row r="247" spans="1:13" s="36" customFormat="1" ht="21" x14ac:dyDescent="0.2">
      <c r="A247" s="33">
        <f>IF(AND(G247&lt;&gt;"",K247="",L247=""),3,
IF(AND(G247&lt;&gt;"",K247&lt;&gt;"",L247=""),2,
IF(AND(G247&lt;&gt;"",K247&lt;&gt;"",L247&lt;&gt;""),1,
IF(AND(G247="",K247="",L247=""),0,
“”))))</f>
        <v>3</v>
      </c>
      <c r="B247" s="34" t="str">
        <f t="shared" si="7"/>
        <v>En attente</v>
      </c>
      <c r="C247" s="42"/>
      <c r="D247" s="40"/>
      <c r="E247" s="40"/>
      <c r="F247" s="40"/>
      <c r="G247" s="41">
        <v>44163.333333333336</v>
      </c>
      <c r="H247" s="42"/>
      <c r="I247" s="40"/>
      <c r="J247" s="40"/>
      <c r="K247" s="43"/>
      <c r="L247" s="43"/>
      <c r="M247" s="35">
        <f t="shared" si="6"/>
        <v>0</v>
      </c>
    </row>
    <row r="248" spans="1:13" s="36" customFormat="1" ht="21" x14ac:dyDescent="0.2">
      <c r="A248" s="33">
        <f>IF(AND(G248&lt;&gt;"",K248="",L248=""),3,
IF(AND(G248&lt;&gt;"",K248&lt;&gt;"",L248=""),2,
IF(AND(G248&lt;&gt;"",K248&lt;&gt;"",L248&lt;&gt;""),1,
IF(AND(G248="",K248="",L248=""),0,
“”))))</f>
        <v>3</v>
      </c>
      <c r="B248" s="34" t="str">
        <f t="shared" si="7"/>
        <v>En attente</v>
      </c>
      <c r="C248" s="42"/>
      <c r="D248" s="40"/>
      <c r="E248" s="40"/>
      <c r="F248" s="40"/>
      <c r="G248" s="41">
        <v>44164.333333333336</v>
      </c>
      <c r="H248" s="42"/>
      <c r="I248" s="40"/>
      <c r="J248" s="40"/>
      <c r="K248" s="43"/>
      <c r="L248" s="43"/>
      <c r="M248" s="35">
        <f t="shared" si="6"/>
        <v>0</v>
      </c>
    </row>
    <row r="249" spans="1:13" s="36" customFormat="1" ht="21" x14ac:dyDescent="0.2">
      <c r="A249" s="33">
        <f>IF(AND(G249&lt;&gt;"",K249="",L249=""),3,
IF(AND(G249&lt;&gt;"",K249&lt;&gt;"",L249=""),2,
IF(AND(G249&lt;&gt;"",K249&lt;&gt;"",L249&lt;&gt;""),1,
IF(AND(G249="",K249="",L249=""),0,
“”))))</f>
        <v>3</v>
      </c>
      <c r="B249" s="34" t="str">
        <f t="shared" si="7"/>
        <v>En attente</v>
      </c>
      <c r="C249" s="42"/>
      <c r="D249" s="40"/>
      <c r="E249" s="40"/>
      <c r="F249" s="40"/>
      <c r="G249" s="41">
        <v>44165.333333333336</v>
      </c>
      <c r="H249" s="42"/>
      <c r="I249" s="40"/>
      <c r="J249" s="40"/>
      <c r="K249" s="43"/>
      <c r="L249" s="43"/>
      <c r="M249" s="35">
        <f t="shared" si="6"/>
        <v>0</v>
      </c>
    </row>
    <row r="250" spans="1:13" s="36" customFormat="1" ht="21" x14ac:dyDescent="0.2">
      <c r="A250" s="33">
        <f>IF(AND(G250&lt;&gt;"",K250="",L250=""),3,
IF(AND(G250&lt;&gt;"",K250&lt;&gt;"",L250=""),2,
IF(AND(G250&lt;&gt;"",K250&lt;&gt;"",L250&lt;&gt;""),1,
IF(AND(G250="",K250="",L250=""),0,
“”))))</f>
        <v>3</v>
      </c>
      <c r="B250" s="34" t="str">
        <f t="shared" si="7"/>
        <v>En attente</v>
      </c>
      <c r="C250" s="42"/>
      <c r="D250" s="40"/>
      <c r="E250" s="40"/>
      <c r="F250" s="40"/>
      <c r="G250" s="41">
        <v>44166.333333333336</v>
      </c>
      <c r="H250" s="42"/>
      <c r="I250" s="40"/>
      <c r="J250" s="40"/>
      <c r="K250" s="43"/>
      <c r="L250" s="43"/>
      <c r="M250" s="35">
        <f t="shared" si="6"/>
        <v>0</v>
      </c>
    </row>
    <row r="251" spans="1:13" s="36" customFormat="1" ht="21" x14ac:dyDescent="0.2">
      <c r="A251" s="33">
        <f>IF(AND(G251&lt;&gt;"",K251="",L251=""),3,
IF(AND(G251&lt;&gt;"",K251&lt;&gt;"",L251=""),2,
IF(AND(G251&lt;&gt;"",K251&lt;&gt;"",L251&lt;&gt;""),1,
IF(AND(G251="",K251="",L251=""),0,
“”))))</f>
        <v>3</v>
      </c>
      <c r="B251" s="34" t="str">
        <f t="shared" si="7"/>
        <v>En attente</v>
      </c>
      <c r="C251" s="42"/>
      <c r="D251" s="40"/>
      <c r="E251" s="40"/>
      <c r="F251" s="40"/>
      <c r="G251" s="41">
        <v>44167.333333333336</v>
      </c>
      <c r="H251" s="42"/>
      <c r="I251" s="40"/>
      <c r="J251" s="40"/>
      <c r="K251" s="43"/>
      <c r="L251" s="43"/>
      <c r="M251" s="35">
        <f t="shared" si="6"/>
        <v>0</v>
      </c>
    </row>
    <row r="252" spans="1:13" s="36" customFormat="1" ht="21" x14ac:dyDescent="0.2">
      <c r="A252" s="33">
        <f>IF(AND(G252&lt;&gt;"",K252="",L252=""),3,
IF(AND(G252&lt;&gt;"",K252&lt;&gt;"",L252=""),2,
IF(AND(G252&lt;&gt;"",K252&lt;&gt;"",L252&lt;&gt;""),1,
IF(AND(G252="",K252="",L252=""),0,
“”))))</f>
        <v>3</v>
      </c>
      <c r="B252" s="34" t="str">
        <f t="shared" si="7"/>
        <v>En attente</v>
      </c>
      <c r="C252" s="42"/>
      <c r="D252" s="40"/>
      <c r="E252" s="40"/>
      <c r="F252" s="40"/>
      <c r="G252" s="41">
        <v>44168.333333333336</v>
      </c>
      <c r="H252" s="42"/>
      <c r="I252" s="40"/>
      <c r="J252" s="40"/>
      <c r="K252" s="43"/>
      <c r="L252" s="43"/>
      <c r="M252" s="35">
        <f t="shared" si="6"/>
        <v>0</v>
      </c>
    </row>
    <row r="253" spans="1:13" s="36" customFormat="1" ht="21" x14ac:dyDescent="0.2">
      <c r="A253" s="33">
        <f>IF(AND(G253&lt;&gt;"",K253="",L253=""),3,
IF(AND(G253&lt;&gt;"",K253&lt;&gt;"",L253=""),2,
IF(AND(G253&lt;&gt;"",K253&lt;&gt;"",L253&lt;&gt;""),1,
IF(AND(G253="",K253="",L253=""),0,
“”))))</f>
        <v>3</v>
      </c>
      <c r="B253" s="34" t="str">
        <f t="shared" si="7"/>
        <v>En attente</v>
      </c>
      <c r="C253" s="42"/>
      <c r="D253" s="40"/>
      <c r="E253" s="40"/>
      <c r="F253" s="40"/>
      <c r="G253" s="41">
        <v>44169.333333333336</v>
      </c>
      <c r="H253" s="42"/>
      <c r="I253" s="40"/>
      <c r="J253" s="40"/>
      <c r="K253" s="43"/>
      <c r="L253" s="43"/>
      <c r="M253" s="35">
        <f t="shared" si="6"/>
        <v>0</v>
      </c>
    </row>
    <row r="254" spans="1:13" s="36" customFormat="1" ht="21" x14ac:dyDescent="0.2">
      <c r="A254" s="33">
        <f>IF(AND(G254&lt;&gt;"",K254="",L254=""),3,
IF(AND(G254&lt;&gt;"",K254&lt;&gt;"",L254=""),2,
IF(AND(G254&lt;&gt;"",K254&lt;&gt;"",L254&lt;&gt;""),1,
IF(AND(G254="",K254="",L254=""),0,
“”))))</f>
        <v>3</v>
      </c>
      <c r="B254" s="34" t="str">
        <f t="shared" si="7"/>
        <v>En attente</v>
      </c>
      <c r="C254" s="42"/>
      <c r="D254" s="40"/>
      <c r="E254" s="40"/>
      <c r="F254" s="40"/>
      <c r="G254" s="41">
        <v>44170.333333333336</v>
      </c>
      <c r="H254" s="42"/>
      <c r="I254" s="40"/>
      <c r="J254" s="40"/>
      <c r="K254" s="43"/>
      <c r="L254" s="43"/>
      <c r="M254" s="35">
        <f t="shared" si="6"/>
        <v>0</v>
      </c>
    </row>
    <row r="255" spans="1:13" s="36" customFormat="1" ht="21" x14ac:dyDescent="0.2">
      <c r="A255" s="33">
        <f>IF(AND(G255&lt;&gt;"",K255="",L255=""),3,
IF(AND(G255&lt;&gt;"",K255&lt;&gt;"",L255=""),2,
IF(AND(G255&lt;&gt;"",K255&lt;&gt;"",L255&lt;&gt;""),1,
IF(AND(G255="",K255="",L255=""),0,
“”))))</f>
        <v>3</v>
      </c>
      <c r="B255" s="34" t="str">
        <f t="shared" si="7"/>
        <v>En attente</v>
      </c>
      <c r="C255" s="42"/>
      <c r="D255" s="40"/>
      <c r="E255" s="40"/>
      <c r="F255" s="40"/>
      <c r="G255" s="41">
        <v>44171.333333333336</v>
      </c>
      <c r="H255" s="42"/>
      <c r="I255" s="40"/>
      <c r="J255" s="40"/>
      <c r="K255" s="43"/>
      <c r="L255" s="43"/>
      <c r="M255" s="35">
        <f t="shared" si="6"/>
        <v>0</v>
      </c>
    </row>
    <row r="256" spans="1:13" s="36" customFormat="1" ht="21" x14ac:dyDescent="0.2">
      <c r="A256" s="33">
        <f>IF(AND(G256&lt;&gt;"",K256="",L256=""),3,
IF(AND(G256&lt;&gt;"",K256&lt;&gt;"",L256=""),2,
IF(AND(G256&lt;&gt;"",K256&lt;&gt;"",L256&lt;&gt;""),1,
IF(AND(G256="",K256="",L256=""),0,
“”))))</f>
        <v>3</v>
      </c>
      <c r="B256" s="34" t="str">
        <f t="shared" si="7"/>
        <v>En attente</v>
      </c>
      <c r="C256" s="42"/>
      <c r="D256" s="40"/>
      <c r="E256" s="40"/>
      <c r="F256" s="40"/>
      <c r="G256" s="41">
        <v>44172.333333333336</v>
      </c>
      <c r="H256" s="42"/>
      <c r="I256" s="40"/>
      <c r="J256" s="40"/>
      <c r="K256" s="43"/>
      <c r="L256" s="43"/>
      <c r="M256" s="35">
        <f t="shared" si="6"/>
        <v>0</v>
      </c>
    </row>
    <row r="257" spans="1:13" s="36" customFormat="1" ht="21" x14ac:dyDescent="0.2">
      <c r="A257" s="33">
        <f>IF(AND(G257&lt;&gt;"",K257="",L257=""),3,
IF(AND(G257&lt;&gt;"",K257&lt;&gt;"",L257=""),2,
IF(AND(G257&lt;&gt;"",K257&lt;&gt;"",L257&lt;&gt;""),1,
IF(AND(G257="",K257="",L257=""),0,
“”))))</f>
        <v>3</v>
      </c>
      <c r="B257" s="34" t="str">
        <f t="shared" si="7"/>
        <v>En attente</v>
      </c>
      <c r="C257" s="42"/>
      <c r="D257" s="40"/>
      <c r="E257" s="40"/>
      <c r="F257" s="40"/>
      <c r="G257" s="41">
        <v>44173.333333333336</v>
      </c>
      <c r="H257" s="42"/>
      <c r="I257" s="40"/>
      <c r="J257" s="40"/>
      <c r="K257" s="43"/>
      <c r="L257" s="43"/>
      <c r="M257" s="35">
        <f t="shared" si="6"/>
        <v>0</v>
      </c>
    </row>
    <row r="258" spans="1:13" s="36" customFormat="1" ht="21" x14ac:dyDescent="0.2">
      <c r="A258" s="33">
        <f>IF(AND(G258&lt;&gt;"",K258="",L258=""),3,
IF(AND(G258&lt;&gt;"",K258&lt;&gt;"",L258=""),2,
IF(AND(G258&lt;&gt;"",K258&lt;&gt;"",L258&lt;&gt;""),1,
IF(AND(G258="",K258="",L258=""),0,
“”))))</f>
        <v>3</v>
      </c>
      <c r="B258" s="34" t="str">
        <f t="shared" si="7"/>
        <v>En attente</v>
      </c>
      <c r="C258" s="42"/>
      <c r="D258" s="40"/>
      <c r="E258" s="40"/>
      <c r="F258" s="40"/>
      <c r="G258" s="41">
        <v>44174.333333333336</v>
      </c>
      <c r="H258" s="42"/>
      <c r="I258" s="40"/>
      <c r="J258" s="40"/>
      <c r="K258" s="43"/>
      <c r="L258" s="43"/>
      <c r="M258" s="35">
        <f t="shared" si="6"/>
        <v>0</v>
      </c>
    </row>
    <row r="259" spans="1:13" s="36" customFormat="1" ht="21" x14ac:dyDescent="0.2">
      <c r="A259" s="33">
        <f>IF(AND(G259&lt;&gt;"",K259="",L259=""),3,
IF(AND(G259&lt;&gt;"",K259&lt;&gt;"",L259=""),2,
IF(AND(G259&lt;&gt;"",K259&lt;&gt;"",L259&lt;&gt;""),1,
IF(AND(G259="",K259="",L259=""),0,
“”))))</f>
        <v>3</v>
      </c>
      <c r="B259" s="34" t="str">
        <f t="shared" si="7"/>
        <v>En attente</v>
      </c>
      <c r="C259" s="42"/>
      <c r="D259" s="40"/>
      <c r="E259" s="40"/>
      <c r="F259" s="40"/>
      <c r="G259" s="41">
        <v>44175.333333333336</v>
      </c>
      <c r="H259" s="42"/>
      <c r="I259" s="40"/>
      <c r="J259" s="40"/>
      <c r="K259" s="43"/>
      <c r="L259" s="43"/>
      <c r="M259" s="35">
        <f t="shared" si="6"/>
        <v>0</v>
      </c>
    </row>
    <row r="260" spans="1:13" s="36" customFormat="1" ht="21" x14ac:dyDescent="0.2">
      <c r="A260" s="33">
        <f>IF(AND(G260&lt;&gt;"",K260="",L260=""),3,
IF(AND(G260&lt;&gt;"",K260&lt;&gt;"",L260=""),2,
IF(AND(G260&lt;&gt;"",K260&lt;&gt;"",L260&lt;&gt;""),1,
IF(AND(G260="",K260="",L260=""),0,
“”))))</f>
        <v>3</v>
      </c>
      <c r="B260" s="34" t="str">
        <f t="shared" si="7"/>
        <v>En attente</v>
      </c>
      <c r="C260" s="42"/>
      <c r="D260" s="40"/>
      <c r="E260" s="40"/>
      <c r="F260" s="40"/>
      <c r="G260" s="41">
        <v>44176.333333333336</v>
      </c>
      <c r="H260" s="42"/>
      <c r="I260" s="40"/>
      <c r="J260" s="40"/>
      <c r="K260" s="43"/>
      <c r="L260" s="43"/>
      <c r="M260" s="35">
        <f t="shared" si="6"/>
        <v>0</v>
      </c>
    </row>
    <row r="261" spans="1:13" s="36" customFormat="1" ht="21" x14ac:dyDescent="0.2">
      <c r="A261" s="33">
        <f>IF(AND(G261&lt;&gt;"",K261="",L261=""),3,
IF(AND(G261&lt;&gt;"",K261&lt;&gt;"",L261=""),2,
IF(AND(G261&lt;&gt;"",K261&lt;&gt;"",L261&lt;&gt;""),1,
IF(AND(G261="",K261="",L261=""),0,
“”))))</f>
        <v>3</v>
      </c>
      <c r="B261" s="34" t="str">
        <f t="shared" si="7"/>
        <v>En attente</v>
      </c>
      <c r="C261" s="42"/>
      <c r="D261" s="40"/>
      <c r="E261" s="40"/>
      <c r="F261" s="40"/>
      <c r="G261" s="41">
        <v>44177.333333333336</v>
      </c>
      <c r="H261" s="42"/>
      <c r="I261" s="40"/>
      <c r="J261" s="40"/>
      <c r="K261" s="43"/>
      <c r="L261" s="43"/>
      <c r="M261" s="35">
        <f t="shared" si="6"/>
        <v>0</v>
      </c>
    </row>
    <row r="262" spans="1:13" s="36" customFormat="1" ht="21" x14ac:dyDescent="0.2">
      <c r="A262" s="33">
        <f>IF(AND(G262&lt;&gt;"",K262="",L262=""),3,
IF(AND(G262&lt;&gt;"",K262&lt;&gt;"",L262=""),2,
IF(AND(G262&lt;&gt;"",K262&lt;&gt;"",L262&lt;&gt;""),1,
IF(AND(G262="",K262="",L262=""),0,
“”))))</f>
        <v>3</v>
      </c>
      <c r="B262" s="34" t="str">
        <f t="shared" si="7"/>
        <v>En attente</v>
      </c>
      <c r="C262" s="42"/>
      <c r="D262" s="40"/>
      <c r="E262" s="40"/>
      <c r="F262" s="40"/>
      <c r="G262" s="41">
        <v>44178.333333333336</v>
      </c>
      <c r="H262" s="42"/>
      <c r="I262" s="40"/>
      <c r="J262" s="40"/>
      <c r="K262" s="43"/>
      <c r="L262" s="43"/>
      <c r="M262" s="35">
        <f t="shared" si="6"/>
        <v>0</v>
      </c>
    </row>
    <row r="263" spans="1:13" s="36" customFormat="1" ht="21" x14ac:dyDescent="0.2">
      <c r="A263" s="33">
        <f>IF(AND(G263&lt;&gt;"",K263="",L263=""),3,
IF(AND(G263&lt;&gt;"",K263&lt;&gt;"",L263=""),2,
IF(AND(G263&lt;&gt;"",K263&lt;&gt;"",L263&lt;&gt;""),1,
IF(AND(G263="",K263="",L263=""),0,
“”))))</f>
        <v>3</v>
      </c>
      <c r="B263" s="34" t="str">
        <f t="shared" si="7"/>
        <v>En attente</v>
      </c>
      <c r="C263" s="42"/>
      <c r="D263" s="40"/>
      <c r="E263" s="40"/>
      <c r="F263" s="40"/>
      <c r="G263" s="41">
        <v>44179.333333333336</v>
      </c>
      <c r="H263" s="42"/>
      <c r="I263" s="40"/>
      <c r="J263" s="40"/>
      <c r="K263" s="43"/>
      <c r="L263" s="43"/>
      <c r="M263" s="35">
        <f t="shared" si="6"/>
        <v>0</v>
      </c>
    </row>
    <row r="264" spans="1:13" s="36" customFormat="1" ht="21" x14ac:dyDescent="0.2">
      <c r="A264" s="33">
        <f>IF(AND(G264&lt;&gt;"",K264="",L264=""),3,
IF(AND(G264&lt;&gt;"",K264&lt;&gt;"",L264=""),2,
IF(AND(G264&lt;&gt;"",K264&lt;&gt;"",L264&lt;&gt;""),1,
IF(AND(G264="",K264="",L264=""),0,
“”))))</f>
        <v>3</v>
      </c>
      <c r="B264" s="34" t="str">
        <f t="shared" si="7"/>
        <v>En attente</v>
      </c>
      <c r="C264" s="42"/>
      <c r="D264" s="40"/>
      <c r="E264" s="40"/>
      <c r="F264" s="40"/>
      <c r="G264" s="41">
        <v>44180.333333333336</v>
      </c>
      <c r="H264" s="42"/>
      <c r="I264" s="40"/>
      <c r="J264" s="40"/>
      <c r="K264" s="43"/>
      <c r="L264" s="43"/>
      <c r="M264" s="35">
        <f t="shared" si="6"/>
        <v>0</v>
      </c>
    </row>
    <row r="265" spans="1:13" s="36" customFormat="1" ht="21" x14ac:dyDescent="0.2">
      <c r="A265" s="33">
        <f>IF(AND(G265&lt;&gt;"",K265="",L265=""),3,
IF(AND(G265&lt;&gt;"",K265&lt;&gt;"",L265=""),2,
IF(AND(G265&lt;&gt;"",K265&lt;&gt;"",L265&lt;&gt;""),1,
IF(AND(G265="",K265="",L265=""),0,
“”))))</f>
        <v>3</v>
      </c>
      <c r="B265" s="34" t="str">
        <f t="shared" si="7"/>
        <v>En attente</v>
      </c>
      <c r="C265" s="42"/>
      <c r="D265" s="40"/>
      <c r="E265" s="40"/>
      <c r="F265" s="40"/>
      <c r="G265" s="41">
        <v>44181.333333333336</v>
      </c>
      <c r="H265" s="42"/>
      <c r="I265" s="40"/>
      <c r="J265" s="40"/>
      <c r="K265" s="43"/>
      <c r="L265" s="43"/>
      <c r="M265" s="35">
        <f t="shared" ref="M265:M300" si="8">L265-K265</f>
        <v>0</v>
      </c>
    </row>
    <row r="266" spans="1:13" s="36" customFormat="1" ht="21" x14ac:dyDescent="0.2">
      <c r="A266" s="33">
        <f>IF(AND(G266&lt;&gt;"",K266="",L266=""),3,
IF(AND(G266&lt;&gt;"",K266&lt;&gt;"",L266=""),2,
IF(AND(G266&lt;&gt;"",K266&lt;&gt;"",L266&lt;&gt;""),1,
IF(AND(G266="",K266="",L266=""),0,
“”))))</f>
        <v>3</v>
      </c>
      <c r="B266" s="34" t="str">
        <f t="shared" ref="B266:B300" si="9">IF(A266=3,"En attente",
IF(A266=2,"En cours",
IF(A266=1,"Terminée",
"")))</f>
        <v>En attente</v>
      </c>
      <c r="C266" s="42"/>
      <c r="D266" s="40"/>
      <c r="E266" s="40"/>
      <c r="F266" s="40"/>
      <c r="G266" s="41">
        <v>44182.333333333336</v>
      </c>
      <c r="H266" s="42"/>
      <c r="I266" s="40"/>
      <c r="J266" s="40"/>
      <c r="K266" s="43"/>
      <c r="L266" s="43"/>
      <c r="M266" s="35">
        <f t="shared" si="8"/>
        <v>0</v>
      </c>
    </row>
    <row r="267" spans="1:13" s="36" customFormat="1" ht="21" x14ac:dyDescent="0.2">
      <c r="A267" s="33">
        <f>IF(AND(G267&lt;&gt;"",K267="",L267=""),3,
IF(AND(G267&lt;&gt;"",K267&lt;&gt;"",L267=""),2,
IF(AND(G267&lt;&gt;"",K267&lt;&gt;"",L267&lt;&gt;""),1,
IF(AND(G267="",K267="",L267=""),0,
“”))))</f>
        <v>3</v>
      </c>
      <c r="B267" s="34" t="str">
        <f t="shared" si="9"/>
        <v>En attente</v>
      </c>
      <c r="C267" s="42"/>
      <c r="D267" s="40"/>
      <c r="E267" s="40"/>
      <c r="F267" s="40"/>
      <c r="G267" s="41">
        <v>44183.333333333336</v>
      </c>
      <c r="H267" s="42"/>
      <c r="I267" s="40"/>
      <c r="J267" s="40"/>
      <c r="K267" s="43"/>
      <c r="L267" s="43"/>
      <c r="M267" s="35">
        <f t="shared" si="8"/>
        <v>0</v>
      </c>
    </row>
    <row r="268" spans="1:13" s="36" customFormat="1" ht="21" x14ac:dyDescent="0.2">
      <c r="A268" s="33">
        <f>IF(AND(G268&lt;&gt;"",K268="",L268=""),3,
IF(AND(G268&lt;&gt;"",K268&lt;&gt;"",L268=""),2,
IF(AND(G268&lt;&gt;"",K268&lt;&gt;"",L268&lt;&gt;""),1,
IF(AND(G268="",K268="",L268=""),0,
“”))))</f>
        <v>3</v>
      </c>
      <c r="B268" s="34" t="str">
        <f t="shared" si="9"/>
        <v>En attente</v>
      </c>
      <c r="C268" s="42"/>
      <c r="D268" s="40"/>
      <c r="E268" s="40"/>
      <c r="F268" s="40"/>
      <c r="G268" s="41">
        <v>44184.333333333336</v>
      </c>
      <c r="H268" s="42"/>
      <c r="I268" s="40"/>
      <c r="J268" s="40"/>
      <c r="K268" s="43"/>
      <c r="L268" s="43"/>
      <c r="M268" s="35">
        <f t="shared" si="8"/>
        <v>0</v>
      </c>
    </row>
    <row r="269" spans="1:13" s="36" customFormat="1" ht="21" x14ac:dyDescent="0.2">
      <c r="A269" s="33">
        <f>IF(AND(G269&lt;&gt;"",K269="",L269=""),3,
IF(AND(G269&lt;&gt;"",K269&lt;&gt;"",L269=""),2,
IF(AND(G269&lt;&gt;"",K269&lt;&gt;"",L269&lt;&gt;""),1,
IF(AND(G269="",K269="",L269=""),0,
“”))))</f>
        <v>3</v>
      </c>
      <c r="B269" s="34" t="str">
        <f t="shared" si="9"/>
        <v>En attente</v>
      </c>
      <c r="C269" s="42"/>
      <c r="D269" s="40"/>
      <c r="E269" s="40"/>
      <c r="F269" s="40"/>
      <c r="G269" s="41">
        <v>44185.333333333336</v>
      </c>
      <c r="H269" s="42"/>
      <c r="I269" s="40"/>
      <c r="J269" s="40"/>
      <c r="K269" s="43"/>
      <c r="L269" s="43"/>
      <c r="M269" s="35">
        <f t="shared" si="8"/>
        <v>0</v>
      </c>
    </row>
    <row r="270" spans="1:13" s="36" customFormat="1" ht="21" x14ac:dyDescent="0.2">
      <c r="A270" s="33">
        <f>IF(AND(G270&lt;&gt;"",K270="",L270=""),3,
IF(AND(G270&lt;&gt;"",K270&lt;&gt;"",L270=""),2,
IF(AND(G270&lt;&gt;"",K270&lt;&gt;"",L270&lt;&gt;""),1,
IF(AND(G270="",K270="",L270=""),0,
“”))))</f>
        <v>3</v>
      </c>
      <c r="B270" s="34" t="str">
        <f t="shared" si="9"/>
        <v>En attente</v>
      </c>
      <c r="C270" s="42"/>
      <c r="D270" s="40"/>
      <c r="E270" s="40"/>
      <c r="F270" s="40"/>
      <c r="G270" s="41">
        <v>44186.333333333336</v>
      </c>
      <c r="H270" s="42"/>
      <c r="I270" s="40"/>
      <c r="J270" s="40"/>
      <c r="K270" s="43"/>
      <c r="L270" s="43"/>
      <c r="M270" s="35">
        <f t="shared" si="8"/>
        <v>0</v>
      </c>
    </row>
    <row r="271" spans="1:13" s="36" customFormat="1" ht="21" x14ac:dyDescent="0.2">
      <c r="A271" s="33">
        <f>IF(AND(G271&lt;&gt;"",K271="",L271=""),3,
IF(AND(G271&lt;&gt;"",K271&lt;&gt;"",L271=""),2,
IF(AND(G271&lt;&gt;"",K271&lt;&gt;"",L271&lt;&gt;""),1,
IF(AND(G271="",K271="",L271=""),0,
“”))))</f>
        <v>3</v>
      </c>
      <c r="B271" s="34" t="str">
        <f t="shared" si="9"/>
        <v>En attente</v>
      </c>
      <c r="C271" s="42"/>
      <c r="D271" s="40"/>
      <c r="E271" s="40"/>
      <c r="F271" s="40"/>
      <c r="G271" s="41">
        <v>44187.333333333336</v>
      </c>
      <c r="H271" s="42"/>
      <c r="I271" s="40"/>
      <c r="J271" s="40"/>
      <c r="K271" s="43"/>
      <c r="L271" s="43"/>
      <c r="M271" s="35">
        <f t="shared" si="8"/>
        <v>0</v>
      </c>
    </row>
    <row r="272" spans="1:13" s="36" customFormat="1" ht="21" x14ac:dyDescent="0.2">
      <c r="A272" s="33">
        <f>IF(AND(G272&lt;&gt;"",K272="",L272=""),3,
IF(AND(G272&lt;&gt;"",K272&lt;&gt;"",L272=""),2,
IF(AND(G272&lt;&gt;"",K272&lt;&gt;"",L272&lt;&gt;""),1,
IF(AND(G272="",K272="",L272=""),0,
“”))))</f>
        <v>3</v>
      </c>
      <c r="B272" s="34" t="str">
        <f t="shared" si="9"/>
        <v>En attente</v>
      </c>
      <c r="C272" s="42"/>
      <c r="D272" s="40"/>
      <c r="E272" s="40"/>
      <c r="F272" s="40"/>
      <c r="G272" s="41">
        <v>44188.333333333336</v>
      </c>
      <c r="H272" s="42"/>
      <c r="I272" s="40"/>
      <c r="J272" s="40"/>
      <c r="K272" s="43"/>
      <c r="L272" s="43"/>
      <c r="M272" s="35">
        <f t="shared" si="8"/>
        <v>0</v>
      </c>
    </row>
    <row r="273" spans="1:13" s="36" customFormat="1" ht="21" x14ac:dyDescent="0.2">
      <c r="A273" s="33">
        <f>IF(AND(G273&lt;&gt;"",K273="",L273=""),3,
IF(AND(G273&lt;&gt;"",K273&lt;&gt;"",L273=""),2,
IF(AND(G273&lt;&gt;"",K273&lt;&gt;"",L273&lt;&gt;""),1,
IF(AND(G273="",K273="",L273=""),0,
“”))))</f>
        <v>3</v>
      </c>
      <c r="B273" s="34" t="str">
        <f t="shared" si="9"/>
        <v>En attente</v>
      </c>
      <c r="C273" s="42"/>
      <c r="D273" s="40"/>
      <c r="E273" s="40"/>
      <c r="F273" s="40"/>
      <c r="G273" s="41">
        <v>44189.333333333336</v>
      </c>
      <c r="H273" s="42"/>
      <c r="I273" s="40"/>
      <c r="J273" s="40"/>
      <c r="K273" s="43"/>
      <c r="L273" s="43"/>
      <c r="M273" s="35">
        <f t="shared" si="8"/>
        <v>0</v>
      </c>
    </row>
    <row r="274" spans="1:13" s="36" customFormat="1" ht="21" x14ac:dyDescent="0.2">
      <c r="A274" s="33">
        <f>IF(AND(G274&lt;&gt;"",K274="",L274=""),3,
IF(AND(G274&lt;&gt;"",K274&lt;&gt;"",L274=""),2,
IF(AND(G274&lt;&gt;"",K274&lt;&gt;"",L274&lt;&gt;""),1,
IF(AND(G274="",K274="",L274=""),0,
“”))))</f>
        <v>3</v>
      </c>
      <c r="B274" s="34" t="str">
        <f t="shared" si="9"/>
        <v>En attente</v>
      </c>
      <c r="C274" s="42"/>
      <c r="D274" s="40"/>
      <c r="E274" s="40"/>
      <c r="F274" s="40"/>
      <c r="G274" s="41">
        <v>44190.333333333336</v>
      </c>
      <c r="H274" s="42"/>
      <c r="I274" s="40"/>
      <c r="J274" s="40"/>
      <c r="K274" s="43"/>
      <c r="L274" s="43"/>
      <c r="M274" s="35">
        <f t="shared" si="8"/>
        <v>0</v>
      </c>
    </row>
    <row r="275" spans="1:13" s="36" customFormat="1" ht="21" x14ac:dyDescent="0.2">
      <c r="A275" s="33">
        <f>IF(AND(G275&lt;&gt;"",K275="",L275=""),3,
IF(AND(G275&lt;&gt;"",K275&lt;&gt;"",L275=""),2,
IF(AND(G275&lt;&gt;"",K275&lt;&gt;"",L275&lt;&gt;""),1,
IF(AND(G275="",K275="",L275=""),0,
“”))))</f>
        <v>3</v>
      </c>
      <c r="B275" s="34" t="str">
        <f t="shared" si="9"/>
        <v>En attente</v>
      </c>
      <c r="C275" s="42"/>
      <c r="D275" s="40"/>
      <c r="E275" s="40"/>
      <c r="F275" s="40"/>
      <c r="G275" s="41">
        <v>44191.333333333336</v>
      </c>
      <c r="H275" s="42"/>
      <c r="I275" s="40"/>
      <c r="J275" s="40"/>
      <c r="K275" s="43"/>
      <c r="L275" s="43"/>
      <c r="M275" s="35">
        <f t="shared" si="8"/>
        <v>0</v>
      </c>
    </row>
    <row r="276" spans="1:13" s="36" customFormat="1" ht="21" x14ac:dyDescent="0.2">
      <c r="A276" s="33">
        <f>IF(AND(G276&lt;&gt;"",K276="",L276=""),3,
IF(AND(G276&lt;&gt;"",K276&lt;&gt;"",L276=""),2,
IF(AND(G276&lt;&gt;"",K276&lt;&gt;"",L276&lt;&gt;""),1,
IF(AND(G276="",K276="",L276=""),0,
“”))))</f>
        <v>3</v>
      </c>
      <c r="B276" s="34" t="str">
        <f t="shared" si="9"/>
        <v>En attente</v>
      </c>
      <c r="C276" s="42"/>
      <c r="D276" s="40"/>
      <c r="E276" s="40"/>
      <c r="F276" s="40"/>
      <c r="G276" s="41">
        <v>44192.333333333336</v>
      </c>
      <c r="H276" s="42"/>
      <c r="I276" s="40"/>
      <c r="J276" s="40"/>
      <c r="K276" s="43"/>
      <c r="L276" s="43"/>
      <c r="M276" s="35">
        <f t="shared" si="8"/>
        <v>0</v>
      </c>
    </row>
    <row r="277" spans="1:13" s="36" customFormat="1" ht="21" x14ac:dyDescent="0.2">
      <c r="A277" s="33">
        <f>IF(AND(G277&lt;&gt;"",K277="",L277=""),3,
IF(AND(G277&lt;&gt;"",K277&lt;&gt;"",L277=""),2,
IF(AND(G277&lt;&gt;"",K277&lt;&gt;"",L277&lt;&gt;""),1,
IF(AND(G277="",K277="",L277=""),0,
“”))))</f>
        <v>3</v>
      </c>
      <c r="B277" s="34" t="str">
        <f t="shared" si="9"/>
        <v>En attente</v>
      </c>
      <c r="C277" s="42"/>
      <c r="D277" s="40"/>
      <c r="E277" s="40"/>
      <c r="F277" s="40"/>
      <c r="G277" s="41">
        <v>44193.333333333336</v>
      </c>
      <c r="H277" s="42"/>
      <c r="I277" s="40"/>
      <c r="J277" s="40"/>
      <c r="K277" s="43"/>
      <c r="L277" s="43"/>
      <c r="M277" s="35">
        <f t="shared" si="8"/>
        <v>0</v>
      </c>
    </row>
    <row r="278" spans="1:13" s="36" customFormat="1" ht="21" x14ac:dyDescent="0.2">
      <c r="A278" s="33">
        <f>IF(AND(G278&lt;&gt;"",K278="",L278=""),3,
IF(AND(G278&lt;&gt;"",K278&lt;&gt;"",L278=""),2,
IF(AND(G278&lt;&gt;"",K278&lt;&gt;"",L278&lt;&gt;""),1,
IF(AND(G278="",K278="",L278=""),0,
“”))))</f>
        <v>3</v>
      </c>
      <c r="B278" s="34" t="str">
        <f t="shared" si="9"/>
        <v>En attente</v>
      </c>
      <c r="C278" s="42"/>
      <c r="D278" s="40"/>
      <c r="E278" s="40"/>
      <c r="F278" s="40"/>
      <c r="G278" s="41">
        <v>44194.333333333336</v>
      </c>
      <c r="H278" s="42"/>
      <c r="I278" s="40"/>
      <c r="J278" s="40"/>
      <c r="K278" s="43"/>
      <c r="L278" s="43"/>
      <c r="M278" s="35">
        <f t="shared" si="8"/>
        <v>0</v>
      </c>
    </row>
    <row r="279" spans="1:13" s="36" customFormat="1" ht="21" x14ac:dyDescent="0.2">
      <c r="A279" s="33">
        <f>IF(AND(G279&lt;&gt;"",K279="",L279=""),3,
IF(AND(G279&lt;&gt;"",K279&lt;&gt;"",L279=""),2,
IF(AND(G279&lt;&gt;"",K279&lt;&gt;"",L279&lt;&gt;""),1,
IF(AND(G279="",K279="",L279=""),0,
“”))))</f>
        <v>3</v>
      </c>
      <c r="B279" s="34" t="str">
        <f t="shared" si="9"/>
        <v>En attente</v>
      </c>
      <c r="C279" s="42"/>
      <c r="D279" s="40"/>
      <c r="E279" s="40"/>
      <c r="F279" s="40"/>
      <c r="G279" s="41">
        <v>44195.333333333336</v>
      </c>
      <c r="H279" s="42"/>
      <c r="I279" s="40"/>
      <c r="J279" s="40"/>
      <c r="K279" s="43"/>
      <c r="L279" s="43"/>
      <c r="M279" s="35">
        <f t="shared" si="8"/>
        <v>0</v>
      </c>
    </row>
    <row r="280" spans="1:13" s="36" customFormat="1" ht="21" x14ac:dyDescent="0.2">
      <c r="A280" s="33">
        <f>IF(AND(G280&lt;&gt;"",K280="",L280=""),3,
IF(AND(G280&lt;&gt;"",K280&lt;&gt;"",L280=""),2,
IF(AND(G280&lt;&gt;"",K280&lt;&gt;"",L280&lt;&gt;""),1,
IF(AND(G280="",K280="",L280=""),0,
“”))))</f>
        <v>3</v>
      </c>
      <c r="B280" s="34" t="str">
        <f t="shared" si="9"/>
        <v>En attente</v>
      </c>
      <c r="C280" s="42"/>
      <c r="D280" s="40"/>
      <c r="E280" s="40"/>
      <c r="F280" s="40"/>
      <c r="G280" s="41">
        <v>44196.333333333336</v>
      </c>
      <c r="H280" s="42"/>
      <c r="I280" s="40"/>
      <c r="J280" s="40"/>
      <c r="K280" s="43"/>
      <c r="L280" s="43"/>
      <c r="M280" s="35">
        <f t="shared" si="8"/>
        <v>0</v>
      </c>
    </row>
    <row r="281" spans="1:13" s="36" customFormat="1" ht="21" x14ac:dyDescent="0.2">
      <c r="A281" s="33">
        <f>IF(AND(G281&lt;&gt;"",K281="",L281=""),3,
IF(AND(G281&lt;&gt;"",K281&lt;&gt;"",L281=""),2,
IF(AND(G281&lt;&gt;"",K281&lt;&gt;"",L281&lt;&gt;""),1,
IF(AND(G281="",K281="",L281=""),0,
“”))))</f>
        <v>3</v>
      </c>
      <c r="B281" s="34" t="str">
        <f t="shared" si="9"/>
        <v>En attente</v>
      </c>
      <c r="C281" s="42"/>
      <c r="D281" s="40"/>
      <c r="E281" s="40"/>
      <c r="F281" s="40"/>
      <c r="G281" s="41">
        <v>44197.333333333336</v>
      </c>
      <c r="H281" s="42"/>
      <c r="I281" s="40"/>
      <c r="J281" s="40"/>
      <c r="K281" s="43"/>
      <c r="L281" s="43"/>
      <c r="M281" s="35">
        <f t="shared" si="8"/>
        <v>0</v>
      </c>
    </row>
    <row r="282" spans="1:13" s="36" customFormat="1" ht="21" x14ac:dyDescent="0.2">
      <c r="A282" s="33">
        <f>IF(AND(G282&lt;&gt;"",K282="",L282=""),3,
IF(AND(G282&lt;&gt;"",K282&lt;&gt;"",L282=""),2,
IF(AND(G282&lt;&gt;"",K282&lt;&gt;"",L282&lt;&gt;""),1,
IF(AND(G282="",K282="",L282=""),0,
“”))))</f>
        <v>3</v>
      </c>
      <c r="B282" s="34" t="str">
        <f t="shared" si="9"/>
        <v>En attente</v>
      </c>
      <c r="C282" s="42"/>
      <c r="D282" s="40"/>
      <c r="E282" s="40"/>
      <c r="F282" s="40"/>
      <c r="G282" s="41">
        <v>44198.333333333336</v>
      </c>
      <c r="H282" s="42"/>
      <c r="I282" s="40"/>
      <c r="J282" s="40"/>
      <c r="K282" s="43"/>
      <c r="L282" s="43"/>
      <c r="M282" s="35">
        <f t="shared" si="8"/>
        <v>0</v>
      </c>
    </row>
    <row r="283" spans="1:13" s="36" customFormat="1" ht="21" x14ac:dyDescent="0.2">
      <c r="A283" s="33">
        <f>IF(AND(G283&lt;&gt;"",K283="",L283=""),3,
IF(AND(G283&lt;&gt;"",K283&lt;&gt;"",L283=""),2,
IF(AND(G283&lt;&gt;"",K283&lt;&gt;"",L283&lt;&gt;""),1,
IF(AND(G283="",K283="",L283=""),0,
“”))))</f>
        <v>3</v>
      </c>
      <c r="B283" s="34" t="str">
        <f t="shared" si="9"/>
        <v>En attente</v>
      </c>
      <c r="C283" s="42"/>
      <c r="D283" s="40"/>
      <c r="E283" s="40"/>
      <c r="F283" s="40"/>
      <c r="G283" s="41">
        <v>44199.333333333336</v>
      </c>
      <c r="H283" s="42"/>
      <c r="I283" s="40"/>
      <c r="J283" s="40"/>
      <c r="K283" s="43"/>
      <c r="L283" s="43"/>
      <c r="M283" s="35">
        <f t="shared" si="8"/>
        <v>0</v>
      </c>
    </row>
    <row r="284" spans="1:13" s="36" customFormat="1" ht="21" x14ac:dyDescent="0.2">
      <c r="A284" s="33">
        <f>IF(AND(G284&lt;&gt;"",K284="",L284=""),3,
IF(AND(G284&lt;&gt;"",K284&lt;&gt;"",L284=""),2,
IF(AND(G284&lt;&gt;"",K284&lt;&gt;"",L284&lt;&gt;""),1,
IF(AND(G284="",K284="",L284=""),0,
“”))))</f>
        <v>3</v>
      </c>
      <c r="B284" s="34" t="str">
        <f t="shared" si="9"/>
        <v>En attente</v>
      </c>
      <c r="C284" s="42"/>
      <c r="D284" s="40"/>
      <c r="E284" s="40"/>
      <c r="F284" s="40"/>
      <c r="G284" s="41">
        <v>44200.333333333336</v>
      </c>
      <c r="H284" s="42"/>
      <c r="I284" s="40"/>
      <c r="J284" s="40"/>
      <c r="K284" s="43"/>
      <c r="L284" s="43"/>
      <c r="M284" s="35">
        <f t="shared" si="8"/>
        <v>0</v>
      </c>
    </row>
    <row r="285" spans="1:13" s="36" customFormat="1" ht="21" x14ac:dyDescent="0.2">
      <c r="A285" s="33">
        <f>IF(AND(G285&lt;&gt;"",K285="",L285=""),3,
IF(AND(G285&lt;&gt;"",K285&lt;&gt;"",L285=""),2,
IF(AND(G285&lt;&gt;"",K285&lt;&gt;"",L285&lt;&gt;""),1,
IF(AND(G285="",K285="",L285=""),0,
“”))))</f>
        <v>3</v>
      </c>
      <c r="B285" s="34" t="str">
        <f t="shared" si="9"/>
        <v>En attente</v>
      </c>
      <c r="C285" s="42"/>
      <c r="D285" s="40"/>
      <c r="E285" s="40"/>
      <c r="F285" s="40"/>
      <c r="G285" s="41">
        <v>44201.333333333336</v>
      </c>
      <c r="H285" s="42"/>
      <c r="I285" s="40"/>
      <c r="J285" s="40"/>
      <c r="K285" s="43"/>
      <c r="L285" s="43"/>
      <c r="M285" s="35">
        <f t="shared" si="8"/>
        <v>0</v>
      </c>
    </row>
    <row r="286" spans="1:13" s="36" customFormat="1" ht="21" x14ac:dyDescent="0.2">
      <c r="A286" s="33">
        <f>IF(AND(G286&lt;&gt;"",K286="",L286=""),3,
IF(AND(G286&lt;&gt;"",K286&lt;&gt;"",L286=""),2,
IF(AND(G286&lt;&gt;"",K286&lt;&gt;"",L286&lt;&gt;""),1,
IF(AND(G286="",K286="",L286=""),0,
“”))))</f>
        <v>3</v>
      </c>
      <c r="B286" s="34" t="str">
        <f t="shared" si="9"/>
        <v>En attente</v>
      </c>
      <c r="C286" s="42"/>
      <c r="D286" s="40"/>
      <c r="E286" s="40"/>
      <c r="F286" s="40"/>
      <c r="G286" s="41">
        <v>44202.333333333336</v>
      </c>
      <c r="H286" s="42"/>
      <c r="I286" s="40"/>
      <c r="J286" s="40"/>
      <c r="K286" s="43"/>
      <c r="L286" s="43"/>
      <c r="M286" s="35">
        <f t="shared" si="8"/>
        <v>0</v>
      </c>
    </row>
    <row r="287" spans="1:13" s="36" customFormat="1" ht="21" x14ac:dyDescent="0.2">
      <c r="A287" s="33">
        <f>IF(AND(G287&lt;&gt;"",K287="",L287=""),3,
IF(AND(G287&lt;&gt;"",K287&lt;&gt;"",L287=""),2,
IF(AND(G287&lt;&gt;"",K287&lt;&gt;"",L287&lt;&gt;""),1,
IF(AND(G287="",K287="",L287=""),0,
“”))))</f>
        <v>3</v>
      </c>
      <c r="B287" s="34" t="str">
        <f t="shared" si="9"/>
        <v>En attente</v>
      </c>
      <c r="C287" s="42"/>
      <c r="D287" s="40"/>
      <c r="E287" s="40"/>
      <c r="F287" s="40"/>
      <c r="G287" s="41">
        <v>44203.333333333336</v>
      </c>
      <c r="H287" s="42"/>
      <c r="I287" s="40"/>
      <c r="J287" s="40"/>
      <c r="K287" s="43"/>
      <c r="L287" s="43"/>
      <c r="M287" s="35">
        <f t="shared" si="8"/>
        <v>0</v>
      </c>
    </row>
    <row r="288" spans="1:13" s="36" customFormat="1" ht="21" x14ac:dyDescent="0.2">
      <c r="A288" s="33">
        <f>IF(AND(G288&lt;&gt;"",K288="",L288=""),3,
IF(AND(G288&lt;&gt;"",K288&lt;&gt;"",L288=""),2,
IF(AND(G288&lt;&gt;"",K288&lt;&gt;"",L288&lt;&gt;""),1,
IF(AND(G288="",K288="",L288=""),0,
“”))))</f>
        <v>3</v>
      </c>
      <c r="B288" s="34" t="str">
        <f t="shared" si="9"/>
        <v>En attente</v>
      </c>
      <c r="C288" s="42"/>
      <c r="D288" s="40"/>
      <c r="E288" s="40"/>
      <c r="F288" s="40"/>
      <c r="G288" s="41">
        <v>44204.333333333336</v>
      </c>
      <c r="H288" s="42"/>
      <c r="I288" s="40"/>
      <c r="J288" s="40"/>
      <c r="K288" s="43"/>
      <c r="L288" s="43"/>
      <c r="M288" s="35">
        <f t="shared" si="8"/>
        <v>0</v>
      </c>
    </row>
    <row r="289" spans="1:13" s="36" customFormat="1" ht="21" x14ac:dyDescent="0.2">
      <c r="A289" s="33">
        <f>IF(AND(G289&lt;&gt;"",K289="",L289=""),3,
IF(AND(G289&lt;&gt;"",K289&lt;&gt;"",L289=""),2,
IF(AND(G289&lt;&gt;"",K289&lt;&gt;"",L289&lt;&gt;""),1,
IF(AND(G289="",K289="",L289=""),0,
“”))))</f>
        <v>3</v>
      </c>
      <c r="B289" s="34" t="str">
        <f t="shared" si="9"/>
        <v>En attente</v>
      </c>
      <c r="C289" s="42"/>
      <c r="D289" s="40"/>
      <c r="E289" s="40"/>
      <c r="F289" s="40"/>
      <c r="G289" s="41">
        <v>44205.333333333336</v>
      </c>
      <c r="H289" s="42"/>
      <c r="I289" s="40"/>
      <c r="J289" s="40"/>
      <c r="K289" s="43"/>
      <c r="L289" s="43"/>
      <c r="M289" s="35">
        <f t="shared" si="8"/>
        <v>0</v>
      </c>
    </row>
    <row r="290" spans="1:13" s="36" customFormat="1" ht="21" x14ac:dyDescent="0.2">
      <c r="A290" s="33">
        <f>IF(AND(G290&lt;&gt;"",K290="",L290=""),3,
IF(AND(G290&lt;&gt;"",K290&lt;&gt;"",L290=""),2,
IF(AND(G290&lt;&gt;"",K290&lt;&gt;"",L290&lt;&gt;""),1,
IF(AND(G290="",K290="",L290=""),0,
“”))))</f>
        <v>3</v>
      </c>
      <c r="B290" s="34" t="str">
        <f t="shared" si="9"/>
        <v>En attente</v>
      </c>
      <c r="C290" s="42"/>
      <c r="D290" s="40"/>
      <c r="E290" s="40"/>
      <c r="F290" s="40"/>
      <c r="G290" s="41">
        <v>44206.333333333336</v>
      </c>
      <c r="H290" s="42"/>
      <c r="I290" s="40"/>
      <c r="J290" s="40"/>
      <c r="K290" s="43"/>
      <c r="L290" s="43"/>
      <c r="M290" s="35">
        <f t="shared" si="8"/>
        <v>0</v>
      </c>
    </row>
    <row r="291" spans="1:13" s="36" customFormat="1" ht="21" x14ac:dyDescent="0.2">
      <c r="A291" s="33">
        <f>IF(AND(G291&lt;&gt;"",K291="",L291=""),3,
IF(AND(G291&lt;&gt;"",K291&lt;&gt;"",L291=""),2,
IF(AND(G291&lt;&gt;"",K291&lt;&gt;"",L291&lt;&gt;""),1,
IF(AND(G291="",K291="",L291=""),0,
“”))))</f>
        <v>3</v>
      </c>
      <c r="B291" s="34" t="str">
        <f t="shared" si="9"/>
        <v>En attente</v>
      </c>
      <c r="C291" s="42"/>
      <c r="D291" s="40"/>
      <c r="E291" s="40"/>
      <c r="F291" s="40"/>
      <c r="G291" s="41">
        <v>44207.333333333336</v>
      </c>
      <c r="H291" s="42"/>
      <c r="I291" s="40"/>
      <c r="J291" s="40"/>
      <c r="K291" s="43"/>
      <c r="L291" s="43"/>
      <c r="M291" s="35">
        <f t="shared" si="8"/>
        <v>0</v>
      </c>
    </row>
    <row r="292" spans="1:13" s="36" customFormat="1" ht="21" x14ac:dyDescent="0.2">
      <c r="A292" s="33">
        <f>IF(AND(G292&lt;&gt;"",K292="",L292=""),3,
IF(AND(G292&lt;&gt;"",K292&lt;&gt;"",L292=""),2,
IF(AND(G292&lt;&gt;"",K292&lt;&gt;"",L292&lt;&gt;""),1,
IF(AND(G292="",K292="",L292=""),0,
“”))))</f>
        <v>3</v>
      </c>
      <c r="B292" s="34" t="str">
        <f t="shared" si="9"/>
        <v>En attente</v>
      </c>
      <c r="C292" s="42"/>
      <c r="D292" s="40"/>
      <c r="E292" s="40"/>
      <c r="F292" s="40"/>
      <c r="G292" s="41">
        <v>44208.333333333336</v>
      </c>
      <c r="H292" s="42"/>
      <c r="I292" s="40"/>
      <c r="J292" s="40"/>
      <c r="K292" s="43"/>
      <c r="L292" s="43"/>
      <c r="M292" s="35">
        <f t="shared" si="8"/>
        <v>0</v>
      </c>
    </row>
    <row r="293" spans="1:13" s="36" customFormat="1" ht="21" x14ac:dyDescent="0.2">
      <c r="A293" s="33">
        <f>IF(AND(G293&lt;&gt;"",K293="",L293=""),3,
IF(AND(G293&lt;&gt;"",K293&lt;&gt;"",L293=""),2,
IF(AND(G293&lt;&gt;"",K293&lt;&gt;"",L293&lt;&gt;""),1,
IF(AND(G293="",K293="",L293=""),0,
“”))))</f>
        <v>3</v>
      </c>
      <c r="B293" s="34" t="str">
        <f t="shared" si="9"/>
        <v>En attente</v>
      </c>
      <c r="C293" s="42"/>
      <c r="D293" s="40"/>
      <c r="E293" s="40"/>
      <c r="F293" s="40"/>
      <c r="G293" s="41">
        <v>44209.333333333336</v>
      </c>
      <c r="H293" s="42"/>
      <c r="I293" s="40"/>
      <c r="J293" s="40"/>
      <c r="K293" s="43"/>
      <c r="L293" s="43"/>
      <c r="M293" s="35">
        <f t="shared" si="8"/>
        <v>0</v>
      </c>
    </row>
    <row r="294" spans="1:13" s="36" customFormat="1" ht="21" x14ac:dyDescent="0.2">
      <c r="A294" s="33">
        <f>IF(AND(G294&lt;&gt;"",K294="",L294=""),3,
IF(AND(G294&lt;&gt;"",K294&lt;&gt;"",L294=""),2,
IF(AND(G294&lt;&gt;"",K294&lt;&gt;"",L294&lt;&gt;""),1,
IF(AND(G294="",K294="",L294=""),0,
“”))))</f>
        <v>3</v>
      </c>
      <c r="B294" s="34" t="str">
        <f t="shared" si="9"/>
        <v>En attente</v>
      </c>
      <c r="C294" s="42"/>
      <c r="D294" s="40"/>
      <c r="E294" s="40"/>
      <c r="F294" s="40"/>
      <c r="G294" s="41">
        <v>44210.333333333336</v>
      </c>
      <c r="H294" s="42"/>
      <c r="I294" s="40"/>
      <c r="J294" s="40"/>
      <c r="K294" s="43"/>
      <c r="L294" s="43"/>
      <c r="M294" s="35">
        <f t="shared" si="8"/>
        <v>0</v>
      </c>
    </row>
    <row r="295" spans="1:13" s="36" customFormat="1" ht="21" x14ac:dyDescent="0.2">
      <c r="A295" s="33">
        <f>IF(AND(G295&lt;&gt;"",K295="",L295=""),3,
IF(AND(G295&lt;&gt;"",K295&lt;&gt;"",L295=""),2,
IF(AND(G295&lt;&gt;"",K295&lt;&gt;"",L295&lt;&gt;""),1,
IF(AND(G295="",K295="",L295=""),0,
“”))))</f>
        <v>3</v>
      </c>
      <c r="B295" s="34" t="str">
        <f t="shared" si="9"/>
        <v>En attente</v>
      </c>
      <c r="C295" s="42"/>
      <c r="D295" s="40"/>
      <c r="E295" s="40"/>
      <c r="F295" s="40"/>
      <c r="G295" s="41">
        <v>44211.333333333336</v>
      </c>
      <c r="H295" s="42"/>
      <c r="I295" s="40"/>
      <c r="J295" s="40"/>
      <c r="K295" s="43"/>
      <c r="L295" s="43"/>
      <c r="M295" s="35">
        <f t="shared" si="8"/>
        <v>0</v>
      </c>
    </row>
    <row r="296" spans="1:13" s="36" customFormat="1" ht="21" x14ac:dyDescent="0.2">
      <c r="A296" s="33">
        <f>IF(AND(G296&lt;&gt;"",K296="",L296=""),3,
IF(AND(G296&lt;&gt;"",K296&lt;&gt;"",L296=""),2,
IF(AND(G296&lt;&gt;"",K296&lt;&gt;"",L296&lt;&gt;""),1,
IF(AND(G296="",K296="",L296=""),0,
“”))))</f>
        <v>3</v>
      </c>
      <c r="B296" s="34" t="str">
        <f t="shared" si="9"/>
        <v>En attente</v>
      </c>
      <c r="C296" s="42"/>
      <c r="D296" s="40"/>
      <c r="E296" s="40"/>
      <c r="F296" s="40"/>
      <c r="G296" s="41">
        <v>44212.333333333336</v>
      </c>
      <c r="H296" s="42"/>
      <c r="I296" s="40"/>
      <c r="J296" s="40"/>
      <c r="K296" s="43"/>
      <c r="L296" s="43"/>
      <c r="M296" s="35">
        <f t="shared" si="8"/>
        <v>0</v>
      </c>
    </row>
    <row r="297" spans="1:13" s="36" customFormat="1" ht="21" x14ac:dyDescent="0.2">
      <c r="A297" s="33">
        <f>IF(AND(G297&lt;&gt;"",K297="",L297=""),3,
IF(AND(G297&lt;&gt;"",K297&lt;&gt;"",L297=""),2,
IF(AND(G297&lt;&gt;"",K297&lt;&gt;"",L297&lt;&gt;""),1,
IF(AND(G297="",K297="",L297=""),0,
“”))))</f>
        <v>3</v>
      </c>
      <c r="B297" s="34" t="str">
        <f t="shared" si="9"/>
        <v>En attente</v>
      </c>
      <c r="C297" s="42"/>
      <c r="D297" s="40"/>
      <c r="E297" s="40"/>
      <c r="F297" s="40"/>
      <c r="G297" s="41">
        <v>44213.333333333336</v>
      </c>
      <c r="H297" s="42"/>
      <c r="I297" s="40"/>
      <c r="J297" s="40"/>
      <c r="K297" s="43"/>
      <c r="L297" s="43"/>
      <c r="M297" s="35">
        <f t="shared" si="8"/>
        <v>0</v>
      </c>
    </row>
    <row r="298" spans="1:13" s="36" customFormat="1" ht="21" x14ac:dyDescent="0.2">
      <c r="A298" s="33">
        <f>IF(AND(G298&lt;&gt;"",K298="",L298=""),3,
IF(AND(G298&lt;&gt;"",K298&lt;&gt;"",L298=""),2,
IF(AND(G298&lt;&gt;"",K298&lt;&gt;"",L298&lt;&gt;""),1,
IF(AND(G298="",K298="",L298=""),0,
“”))))</f>
        <v>3</v>
      </c>
      <c r="B298" s="34" t="str">
        <f t="shared" si="9"/>
        <v>En attente</v>
      </c>
      <c r="C298" s="42"/>
      <c r="D298" s="40"/>
      <c r="E298" s="40"/>
      <c r="F298" s="40"/>
      <c r="G298" s="41">
        <v>44214.333333333336</v>
      </c>
      <c r="H298" s="42"/>
      <c r="I298" s="40"/>
      <c r="J298" s="40"/>
      <c r="K298" s="43"/>
      <c r="L298" s="43"/>
      <c r="M298" s="35">
        <f t="shared" si="8"/>
        <v>0</v>
      </c>
    </row>
    <row r="299" spans="1:13" s="36" customFormat="1" ht="21" x14ac:dyDescent="0.2">
      <c r="A299" s="33">
        <f>IF(AND(G299&lt;&gt;"",K299="",L299=""),3,
IF(AND(G299&lt;&gt;"",K299&lt;&gt;"",L299=""),2,
IF(AND(G299&lt;&gt;"",K299&lt;&gt;"",L299&lt;&gt;""),1,
IF(AND(G299="",K299="",L299=""),0,
“”))))</f>
        <v>3</v>
      </c>
      <c r="B299" s="34" t="str">
        <f t="shared" si="9"/>
        <v>En attente</v>
      </c>
      <c r="C299" s="42"/>
      <c r="D299" s="40"/>
      <c r="E299" s="40"/>
      <c r="F299" s="40"/>
      <c r="G299" s="41">
        <v>44215.333333333336</v>
      </c>
      <c r="H299" s="42"/>
      <c r="I299" s="40"/>
      <c r="J299" s="40"/>
      <c r="K299" s="43"/>
      <c r="L299" s="43"/>
      <c r="M299" s="35">
        <f t="shared" si="8"/>
        <v>0</v>
      </c>
    </row>
    <row r="300" spans="1:13" s="36" customFormat="1" ht="21" x14ac:dyDescent="0.2">
      <c r="A300" s="33">
        <f>IF(AND(G300&lt;&gt;"",K300="",L300=""),3,
IF(AND(G300&lt;&gt;"",K300&lt;&gt;"",L300=""),2,
IF(AND(G300&lt;&gt;"",K300&lt;&gt;"",L300&lt;&gt;""),1,
IF(AND(G300="",K300="",L300=""),0,
“”))))</f>
        <v>3</v>
      </c>
      <c r="B300" s="34" t="str">
        <f t="shared" si="9"/>
        <v>En attente</v>
      </c>
      <c r="C300" s="42"/>
      <c r="D300" s="40"/>
      <c r="E300" s="40"/>
      <c r="F300" s="40"/>
      <c r="G300" s="41">
        <v>44216.333333333336</v>
      </c>
      <c r="H300" s="42"/>
      <c r="I300" s="40"/>
      <c r="J300" s="40"/>
      <c r="K300" s="43"/>
      <c r="L300" s="43"/>
      <c r="M300" s="35">
        <f t="shared" si="8"/>
        <v>0</v>
      </c>
    </row>
    <row r="301" spans="1:13" s="36" customFormat="1" x14ac:dyDescent="0.2">
      <c r="A301" s="28"/>
      <c r="K301" s="37"/>
      <c r="L301" s="37"/>
      <c r="M301" s="37"/>
    </row>
    <row r="302" spans="1:13" s="36" customFormat="1" x14ac:dyDescent="0.2">
      <c r="A302" s="28"/>
      <c r="K302" s="37"/>
      <c r="L302" s="37"/>
      <c r="M302" s="37"/>
    </row>
    <row r="303" spans="1:13" s="36" customFormat="1" x14ac:dyDescent="0.2">
      <c r="A303" s="28"/>
      <c r="K303" s="37"/>
      <c r="L303" s="37"/>
      <c r="M303" s="37"/>
    </row>
    <row r="304" spans="1:13" s="36" customFormat="1" x14ac:dyDescent="0.2">
      <c r="A304" s="28"/>
      <c r="K304" s="37"/>
      <c r="L304" s="37"/>
      <c r="M304" s="37"/>
    </row>
    <row r="305" spans="1:13" s="36" customFormat="1" x14ac:dyDescent="0.2">
      <c r="A305" s="28"/>
      <c r="K305" s="37"/>
      <c r="L305" s="37"/>
      <c r="M305" s="37"/>
    </row>
    <row r="306" spans="1:13" s="36" customFormat="1" x14ac:dyDescent="0.2">
      <c r="A306" s="28"/>
      <c r="K306" s="37"/>
      <c r="L306" s="37"/>
      <c r="M306" s="37"/>
    </row>
    <row r="307" spans="1:13" s="36" customFormat="1" x14ac:dyDescent="0.2">
      <c r="A307" s="28"/>
      <c r="K307" s="37"/>
      <c r="L307" s="37"/>
      <c r="M307" s="37"/>
    </row>
    <row r="308" spans="1:13" s="36" customFormat="1" x14ac:dyDescent="0.2">
      <c r="A308" s="28"/>
      <c r="K308" s="37"/>
      <c r="L308" s="37"/>
      <c r="M308" s="37"/>
    </row>
    <row r="309" spans="1:13" s="36" customFormat="1" x14ac:dyDescent="0.2">
      <c r="A309" s="28"/>
      <c r="K309" s="37"/>
      <c r="L309" s="37"/>
      <c r="M309" s="37"/>
    </row>
    <row r="310" spans="1:13" s="36" customFormat="1" x14ac:dyDescent="0.2">
      <c r="A310" s="28"/>
      <c r="K310" s="37"/>
      <c r="L310" s="37"/>
      <c r="M310" s="37"/>
    </row>
    <row r="311" spans="1:13" s="36" customFormat="1" x14ac:dyDescent="0.2">
      <c r="A311" s="28"/>
      <c r="K311" s="37"/>
      <c r="L311" s="37"/>
      <c r="M311" s="37"/>
    </row>
    <row r="312" spans="1:13" s="36" customFormat="1" x14ac:dyDescent="0.2">
      <c r="A312" s="28"/>
      <c r="K312" s="37"/>
      <c r="L312" s="37"/>
      <c r="M312" s="37"/>
    </row>
    <row r="313" spans="1:13" s="36" customFormat="1" x14ac:dyDescent="0.2">
      <c r="A313" s="28"/>
      <c r="K313" s="37"/>
      <c r="L313" s="37"/>
      <c r="M313" s="37"/>
    </row>
    <row r="314" spans="1:13" s="36" customFormat="1" x14ac:dyDescent="0.2">
      <c r="A314" s="28"/>
      <c r="K314" s="37"/>
      <c r="L314" s="37"/>
      <c r="M314" s="37"/>
    </row>
    <row r="315" spans="1:13" s="36" customFormat="1" x14ac:dyDescent="0.2">
      <c r="A315" s="28"/>
      <c r="K315" s="37"/>
      <c r="L315" s="37"/>
      <c r="M315" s="37"/>
    </row>
    <row r="316" spans="1:13" s="36" customFormat="1" x14ac:dyDescent="0.2">
      <c r="A316" s="28"/>
      <c r="K316" s="37"/>
      <c r="L316" s="37"/>
      <c r="M316" s="37"/>
    </row>
    <row r="317" spans="1:13" s="36" customFormat="1" x14ac:dyDescent="0.2">
      <c r="A317" s="28"/>
      <c r="K317" s="37"/>
      <c r="L317" s="37"/>
      <c r="M317" s="37"/>
    </row>
    <row r="318" spans="1:13" s="36" customFormat="1" x14ac:dyDescent="0.2">
      <c r="A318" s="28"/>
      <c r="K318" s="37"/>
      <c r="L318" s="37"/>
      <c r="M318" s="37"/>
    </row>
    <row r="319" spans="1:13" s="36" customFormat="1" x14ac:dyDescent="0.2">
      <c r="A319" s="28"/>
      <c r="K319" s="37"/>
      <c r="L319" s="37"/>
      <c r="M319" s="37"/>
    </row>
    <row r="320" spans="1:13" s="36" customFormat="1" x14ac:dyDescent="0.2">
      <c r="A320" s="28"/>
      <c r="K320" s="37"/>
      <c r="L320" s="37"/>
      <c r="M320" s="37"/>
    </row>
    <row r="321" spans="1:13" s="36" customFormat="1" x14ac:dyDescent="0.2">
      <c r="A321" s="28"/>
      <c r="K321" s="37"/>
      <c r="L321" s="37"/>
      <c r="M321" s="37"/>
    </row>
    <row r="322" spans="1:13" s="36" customFormat="1" x14ac:dyDescent="0.2">
      <c r="A322" s="28"/>
      <c r="K322" s="37"/>
      <c r="L322" s="37"/>
      <c r="M322" s="37"/>
    </row>
    <row r="323" spans="1:13" s="36" customFormat="1" x14ac:dyDescent="0.2">
      <c r="A323" s="28"/>
      <c r="K323" s="37"/>
      <c r="L323" s="37"/>
      <c r="M323" s="37"/>
    </row>
    <row r="324" spans="1:13" s="36" customFormat="1" x14ac:dyDescent="0.2">
      <c r="A324" s="28"/>
      <c r="K324" s="37"/>
      <c r="L324" s="37"/>
      <c r="M324" s="37"/>
    </row>
    <row r="325" spans="1:13" s="36" customFormat="1" x14ac:dyDescent="0.2">
      <c r="A325" s="28"/>
      <c r="K325" s="37"/>
      <c r="L325" s="37"/>
      <c r="M325" s="37"/>
    </row>
    <row r="326" spans="1:13" s="36" customFormat="1" x14ac:dyDescent="0.2">
      <c r="A326" s="28"/>
      <c r="K326" s="37"/>
      <c r="L326" s="37"/>
      <c r="M326" s="37"/>
    </row>
    <row r="327" spans="1:13" s="36" customFormat="1" x14ac:dyDescent="0.2">
      <c r="A327" s="28"/>
      <c r="K327" s="37"/>
      <c r="L327" s="37"/>
      <c r="M327" s="37"/>
    </row>
    <row r="328" spans="1:13" s="36" customFormat="1" x14ac:dyDescent="0.2">
      <c r="A328" s="28"/>
      <c r="K328" s="37"/>
      <c r="L328" s="37"/>
      <c r="M328" s="37"/>
    </row>
    <row r="329" spans="1:13" s="36" customFormat="1" x14ac:dyDescent="0.2">
      <c r="A329" s="28"/>
      <c r="K329" s="37"/>
      <c r="L329" s="37"/>
      <c r="M329" s="37"/>
    </row>
    <row r="330" spans="1:13" s="36" customFormat="1" x14ac:dyDescent="0.2">
      <c r="A330" s="28"/>
      <c r="K330" s="37"/>
      <c r="L330" s="37"/>
      <c r="M330" s="37"/>
    </row>
    <row r="331" spans="1:13" s="36" customFormat="1" x14ac:dyDescent="0.2">
      <c r="A331" s="28"/>
      <c r="K331" s="37"/>
      <c r="L331" s="37"/>
      <c r="M331" s="37"/>
    </row>
    <row r="332" spans="1:13" s="36" customFormat="1" x14ac:dyDescent="0.2">
      <c r="A332" s="28"/>
      <c r="K332" s="37"/>
      <c r="L332" s="37"/>
      <c r="M332" s="37"/>
    </row>
    <row r="333" spans="1:13" s="36" customFormat="1" x14ac:dyDescent="0.2">
      <c r="A333" s="28"/>
      <c r="K333" s="37"/>
      <c r="L333" s="37"/>
      <c r="M333" s="37"/>
    </row>
    <row r="334" spans="1:13" s="36" customFormat="1" x14ac:dyDescent="0.2">
      <c r="A334" s="28"/>
      <c r="K334" s="37"/>
      <c r="L334" s="37"/>
      <c r="M334" s="37"/>
    </row>
    <row r="335" spans="1:13" s="36" customFormat="1" x14ac:dyDescent="0.2">
      <c r="A335" s="28"/>
      <c r="K335" s="37"/>
      <c r="L335" s="37"/>
      <c r="M335" s="37"/>
    </row>
    <row r="336" spans="1:13" s="36" customFormat="1" x14ac:dyDescent="0.2">
      <c r="A336" s="28"/>
      <c r="K336" s="37"/>
      <c r="L336" s="37"/>
      <c r="M336" s="37"/>
    </row>
    <row r="337" spans="1:13" s="36" customFormat="1" x14ac:dyDescent="0.2">
      <c r="A337" s="28"/>
      <c r="K337" s="37"/>
      <c r="L337" s="37"/>
      <c r="M337" s="37"/>
    </row>
    <row r="338" spans="1:13" s="36" customFormat="1" x14ac:dyDescent="0.2">
      <c r="A338" s="28"/>
      <c r="K338" s="37"/>
      <c r="L338" s="37"/>
      <c r="M338" s="37"/>
    </row>
    <row r="339" spans="1:13" s="36" customFormat="1" x14ac:dyDescent="0.2">
      <c r="A339" s="28"/>
      <c r="K339" s="37"/>
      <c r="L339" s="37"/>
      <c r="M339" s="37"/>
    </row>
    <row r="340" spans="1:13" s="36" customFormat="1" x14ac:dyDescent="0.2">
      <c r="A340" s="28"/>
      <c r="K340" s="37"/>
      <c r="L340" s="37"/>
      <c r="M340" s="37"/>
    </row>
    <row r="341" spans="1:13" s="36" customFormat="1" x14ac:dyDescent="0.2">
      <c r="A341" s="28"/>
      <c r="K341" s="37"/>
      <c r="L341" s="37"/>
      <c r="M341" s="37"/>
    </row>
    <row r="342" spans="1:13" s="36" customFormat="1" x14ac:dyDescent="0.2">
      <c r="A342" s="28"/>
      <c r="K342" s="37"/>
      <c r="L342" s="37"/>
      <c r="M342" s="37"/>
    </row>
    <row r="343" spans="1:13" s="36" customFormat="1" x14ac:dyDescent="0.2">
      <c r="A343" s="28"/>
      <c r="K343" s="37"/>
      <c r="L343" s="37"/>
      <c r="M343" s="37"/>
    </row>
    <row r="344" spans="1:13" s="36" customFormat="1" x14ac:dyDescent="0.2">
      <c r="A344" s="28"/>
      <c r="K344" s="37"/>
      <c r="L344" s="37"/>
      <c r="M344" s="37"/>
    </row>
    <row r="345" spans="1:13" s="36" customFormat="1" x14ac:dyDescent="0.2">
      <c r="A345" s="28"/>
      <c r="K345" s="37"/>
      <c r="L345" s="37"/>
      <c r="M345" s="37"/>
    </row>
    <row r="346" spans="1:13" s="36" customFormat="1" x14ac:dyDescent="0.2">
      <c r="A346" s="28"/>
      <c r="K346" s="37"/>
      <c r="L346" s="37"/>
      <c r="M346" s="37"/>
    </row>
    <row r="347" spans="1:13" s="36" customFormat="1" x14ac:dyDescent="0.2">
      <c r="A347" s="28"/>
      <c r="K347" s="37"/>
      <c r="L347" s="37"/>
      <c r="M347" s="37"/>
    </row>
    <row r="348" spans="1:13" s="36" customFormat="1" x14ac:dyDescent="0.2">
      <c r="A348" s="28"/>
      <c r="K348" s="37"/>
      <c r="L348" s="37"/>
      <c r="M348" s="37"/>
    </row>
    <row r="349" spans="1:13" s="36" customFormat="1" x14ac:dyDescent="0.2">
      <c r="A349" s="28"/>
      <c r="K349" s="37"/>
      <c r="L349" s="37"/>
      <c r="M349" s="37"/>
    </row>
    <row r="350" spans="1:13" s="36" customFormat="1" x14ac:dyDescent="0.2">
      <c r="A350" s="28"/>
      <c r="K350" s="37"/>
      <c r="L350" s="37"/>
      <c r="M350" s="37"/>
    </row>
    <row r="351" spans="1:13" s="36" customFormat="1" x14ac:dyDescent="0.2">
      <c r="A351" s="28"/>
      <c r="K351" s="37"/>
      <c r="L351" s="37"/>
      <c r="M351" s="37"/>
    </row>
    <row r="352" spans="1:13" s="36" customFormat="1" x14ac:dyDescent="0.2">
      <c r="A352" s="28"/>
      <c r="K352" s="37"/>
      <c r="L352" s="37"/>
      <c r="M352" s="37"/>
    </row>
    <row r="353" spans="1:13" s="36" customFormat="1" x14ac:dyDescent="0.2">
      <c r="A353" s="28"/>
      <c r="K353" s="37"/>
      <c r="L353" s="37"/>
      <c r="M353" s="37"/>
    </row>
    <row r="354" spans="1:13" s="36" customFormat="1" x14ac:dyDescent="0.2">
      <c r="A354" s="28"/>
      <c r="K354" s="37"/>
      <c r="L354" s="37"/>
      <c r="M354" s="37"/>
    </row>
    <row r="355" spans="1:13" s="36" customFormat="1" x14ac:dyDescent="0.2">
      <c r="A355" s="28"/>
      <c r="K355" s="37"/>
      <c r="L355" s="37"/>
      <c r="M355" s="37"/>
    </row>
    <row r="356" spans="1:13" s="36" customFormat="1" x14ac:dyDescent="0.2">
      <c r="A356" s="28"/>
      <c r="K356" s="37"/>
      <c r="L356" s="37"/>
      <c r="M356" s="37"/>
    </row>
    <row r="357" spans="1:13" s="36" customFormat="1" x14ac:dyDescent="0.2">
      <c r="A357" s="28"/>
      <c r="K357" s="37"/>
      <c r="L357" s="37"/>
      <c r="M357" s="37"/>
    </row>
    <row r="358" spans="1:13" s="36" customFormat="1" x14ac:dyDescent="0.2">
      <c r="A358" s="28"/>
      <c r="K358" s="37"/>
      <c r="L358" s="37"/>
      <c r="M358" s="37"/>
    </row>
    <row r="359" spans="1:13" s="36" customFormat="1" x14ac:dyDescent="0.2">
      <c r="A359" s="28"/>
      <c r="K359" s="37"/>
      <c r="L359" s="37"/>
      <c r="M359" s="37"/>
    </row>
    <row r="360" spans="1:13" s="36" customFormat="1" x14ac:dyDescent="0.2">
      <c r="A360" s="28"/>
      <c r="K360" s="37"/>
      <c r="L360" s="37"/>
      <c r="M360" s="37"/>
    </row>
    <row r="361" spans="1:13" s="36" customFormat="1" x14ac:dyDescent="0.2">
      <c r="A361" s="28"/>
      <c r="K361" s="37"/>
      <c r="L361" s="37"/>
      <c r="M361" s="37"/>
    </row>
    <row r="362" spans="1:13" s="36" customFormat="1" x14ac:dyDescent="0.2">
      <c r="A362" s="28"/>
      <c r="K362" s="37"/>
      <c r="L362" s="37"/>
      <c r="M362" s="37"/>
    </row>
    <row r="363" spans="1:13" s="36" customFormat="1" x14ac:dyDescent="0.2">
      <c r="A363" s="28"/>
      <c r="K363" s="37"/>
      <c r="L363" s="37"/>
      <c r="M363" s="37"/>
    </row>
    <row r="364" spans="1:13" s="36" customFormat="1" x14ac:dyDescent="0.2">
      <c r="A364" s="28"/>
      <c r="K364" s="37"/>
      <c r="L364" s="37"/>
      <c r="M364" s="37"/>
    </row>
    <row r="365" spans="1:13" s="36" customFormat="1" x14ac:dyDescent="0.2">
      <c r="A365" s="28"/>
      <c r="K365" s="37"/>
      <c r="L365" s="37"/>
      <c r="M365" s="37"/>
    </row>
    <row r="366" spans="1:13" s="36" customFormat="1" x14ac:dyDescent="0.2">
      <c r="A366" s="28"/>
      <c r="K366" s="37"/>
      <c r="L366" s="37"/>
      <c r="M366" s="37"/>
    </row>
    <row r="367" spans="1:13" s="36" customFormat="1" x14ac:dyDescent="0.2">
      <c r="A367" s="28"/>
      <c r="K367" s="37"/>
      <c r="L367" s="37"/>
      <c r="M367" s="37"/>
    </row>
    <row r="368" spans="1:13" s="36" customFormat="1" x14ac:dyDescent="0.2">
      <c r="A368" s="28"/>
      <c r="K368" s="37"/>
      <c r="L368" s="37"/>
      <c r="M368" s="37"/>
    </row>
    <row r="369" spans="1:13" s="36" customFormat="1" x14ac:dyDescent="0.2">
      <c r="A369" s="28"/>
      <c r="K369" s="37"/>
      <c r="L369" s="37"/>
      <c r="M369" s="37"/>
    </row>
    <row r="370" spans="1:13" s="36" customFormat="1" x14ac:dyDescent="0.2">
      <c r="A370" s="28"/>
      <c r="K370" s="37"/>
      <c r="L370" s="37"/>
      <c r="M370" s="37"/>
    </row>
    <row r="371" spans="1:13" s="36" customFormat="1" x14ac:dyDescent="0.2">
      <c r="A371" s="28"/>
      <c r="K371" s="37"/>
      <c r="L371" s="37"/>
      <c r="M371" s="37"/>
    </row>
    <row r="372" spans="1:13" s="36" customFormat="1" x14ac:dyDescent="0.2">
      <c r="A372" s="28"/>
      <c r="K372" s="37"/>
      <c r="L372" s="37"/>
      <c r="M372" s="37"/>
    </row>
    <row r="373" spans="1:13" s="36" customFormat="1" x14ac:dyDescent="0.2">
      <c r="A373" s="28"/>
      <c r="K373" s="37"/>
      <c r="L373" s="37"/>
      <c r="M373" s="37"/>
    </row>
    <row r="374" spans="1:13" s="36" customFormat="1" x14ac:dyDescent="0.2">
      <c r="A374" s="28"/>
      <c r="K374" s="37"/>
      <c r="L374" s="37"/>
    </row>
    <row r="375" spans="1:13" s="36" customFormat="1" x14ac:dyDescent="0.2">
      <c r="A375" s="28"/>
      <c r="K375" s="37"/>
      <c r="L375" s="37"/>
    </row>
    <row r="376" spans="1:13" s="36" customFormat="1" x14ac:dyDescent="0.2">
      <c r="A376" s="28"/>
      <c r="K376" s="37"/>
      <c r="L376" s="37"/>
    </row>
    <row r="377" spans="1:13" s="36" customFormat="1" x14ac:dyDescent="0.2">
      <c r="A377" s="28"/>
      <c r="K377" s="37"/>
      <c r="L377" s="37"/>
    </row>
    <row r="378" spans="1:13" s="36" customFormat="1" x14ac:dyDescent="0.2">
      <c r="A378" s="28"/>
      <c r="K378" s="37"/>
      <c r="L378" s="37"/>
    </row>
    <row r="379" spans="1:13" s="36" customFormat="1" x14ac:dyDescent="0.2">
      <c r="A379" s="28"/>
      <c r="K379" s="37"/>
      <c r="L379" s="37"/>
    </row>
    <row r="380" spans="1:13" s="36" customFormat="1" x14ac:dyDescent="0.2">
      <c r="A380" s="28"/>
      <c r="K380" s="37"/>
      <c r="L380" s="37"/>
    </row>
    <row r="381" spans="1:13" s="36" customFormat="1" x14ac:dyDescent="0.2">
      <c r="A381" s="28"/>
      <c r="K381" s="37"/>
      <c r="L381" s="37"/>
    </row>
    <row r="382" spans="1:13" x14ac:dyDescent="0.2">
      <c r="K382" s="38"/>
      <c r="L382" s="38"/>
    </row>
    <row r="383" spans="1:13" x14ac:dyDescent="0.2">
      <c r="K383" s="38"/>
      <c r="L383" s="38"/>
    </row>
    <row r="384" spans="1:13" x14ac:dyDescent="0.2">
      <c r="K384" s="38"/>
      <c r="L384" s="38"/>
    </row>
    <row r="385" spans="11:12" x14ac:dyDescent="0.2">
      <c r="K385" s="38"/>
      <c r="L385" s="38"/>
    </row>
    <row r="386" spans="11:12" x14ac:dyDescent="0.2">
      <c r="K386" s="38"/>
      <c r="L386" s="38"/>
    </row>
    <row r="387" spans="11:12" x14ac:dyDescent="0.2">
      <c r="K387" s="38"/>
      <c r="L387" s="38"/>
    </row>
    <row r="388" spans="11:12" x14ac:dyDescent="0.2">
      <c r="K388" s="38"/>
      <c r="L388" s="38"/>
    </row>
    <row r="389" spans="11:12" x14ac:dyDescent="0.2">
      <c r="K389" s="38"/>
      <c r="L389" s="38"/>
    </row>
    <row r="390" spans="11:12" x14ac:dyDescent="0.2">
      <c r="K390" s="38"/>
      <c r="L390" s="38"/>
    </row>
    <row r="391" spans="11:12" x14ac:dyDescent="0.2">
      <c r="K391" s="38"/>
      <c r="L391" s="38"/>
    </row>
    <row r="392" spans="11:12" x14ac:dyDescent="0.2">
      <c r="K392" s="38"/>
      <c r="L392" s="38"/>
    </row>
    <row r="393" spans="11:12" x14ac:dyDescent="0.2">
      <c r="K393" s="38"/>
      <c r="L393" s="38"/>
    </row>
    <row r="394" spans="11:12" x14ac:dyDescent="0.2">
      <c r="K394" s="38"/>
      <c r="L394" s="38"/>
    </row>
    <row r="395" spans="11:12" x14ac:dyDescent="0.2">
      <c r="K395" s="38"/>
      <c r="L395" s="38"/>
    </row>
    <row r="396" spans="11:12" x14ac:dyDescent="0.2">
      <c r="K396" s="38"/>
      <c r="L396" s="38"/>
    </row>
    <row r="397" spans="11:12" x14ac:dyDescent="0.2">
      <c r="K397" s="38"/>
      <c r="L397" s="38"/>
    </row>
    <row r="398" spans="11:12" x14ac:dyDescent="0.2">
      <c r="K398" s="38"/>
      <c r="L398" s="38"/>
    </row>
    <row r="399" spans="11:12" x14ac:dyDescent="0.2">
      <c r="K399" s="38"/>
      <c r="L399" s="38"/>
    </row>
    <row r="400" spans="11:12" x14ac:dyDescent="0.2">
      <c r="K400" s="38"/>
      <c r="L400" s="38"/>
    </row>
    <row r="401" spans="11:12" x14ac:dyDescent="0.2">
      <c r="K401" s="38"/>
      <c r="L401" s="38"/>
    </row>
    <row r="402" spans="11:12" x14ac:dyDescent="0.2">
      <c r="K402" s="38"/>
      <c r="L402" s="38"/>
    </row>
    <row r="403" spans="11:12" x14ac:dyDescent="0.2">
      <c r="K403" s="38"/>
      <c r="L403" s="38"/>
    </row>
    <row r="404" spans="11:12" x14ac:dyDescent="0.2">
      <c r="K404" s="38"/>
      <c r="L404" s="38"/>
    </row>
    <row r="405" spans="11:12" x14ac:dyDescent="0.2">
      <c r="K405" s="38"/>
      <c r="L405" s="38"/>
    </row>
    <row r="406" spans="11:12" x14ac:dyDescent="0.2">
      <c r="K406" s="38"/>
      <c r="L406" s="38"/>
    </row>
    <row r="407" spans="11:12" x14ac:dyDescent="0.2">
      <c r="K407" s="38"/>
      <c r="L407" s="38"/>
    </row>
    <row r="408" spans="11:12" x14ac:dyDescent="0.2">
      <c r="K408" s="38"/>
      <c r="L408" s="38"/>
    </row>
    <row r="409" spans="11:12" x14ac:dyDescent="0.2">
      <c r="K409" s="38"/>
      <c r="L409" s="38"/>
    </row>
    <row r="410" spans="11:12" x14ac:dyDescent="0.2">
      <c r="K410" s="38"/>
      <c r="L410" s="38"/>
    </row>
    <row r="411" spans="11:12" x14ac:dyDescent="0.2">
      <c r="K411" s="38"/>
      <c r="L411" s="38"/>
    </row>
    <row r="412" spans="11:12" x14ac:dyDescent="0.2">
      <c r="K412" s="38"/>
      <c r="L412" s="38"/>
    </row>
    <row r="413" spans="11:12" x14ac:dyDescent="0.2">
      <c r="K413" s="38"/>
      <c r="L413" s="38"/>
    </row>
    <row r="414" spans="11:12" x14ac:dyDescent="0.2">
      <c r="K414" s="38"/>
      <c r="L414" s="38"/>
    </row>
    <row r="415" spans="11:12" x14ac:dyDescent="0.2">
      <c r="K415" s="38"/>
      <c r="L415" s="38"/>
    </row>
    <row r="416" spans="11:12" x14ac:dyDescent="0.2">
      <c r="K416" s="38"/>
      <c r="L416" s="38"/>
    </row>
    <row r="417" spans="11:12" x14ac:dyDescent="0.2">
      <c r="K417" s="38"/>
      <c r="L417" s="38"/>
    </row>
    <row r="418" spans="11:12" x14ac:dyDescent="0.2">
      <c r="K418" s="38"/>
      <c r="L418" s="38"/>
    </row>
    <row r="419" spans="11:12" x14ac:dyDescent="0.2">
      <c r="K419" s="38"/>
      <c r="L419" s="38"/>
    </row>
    <row r="420" spans="11:12" x14ac:dyDescent="0.2">
      <c r="K420" s="38"/>
      <c r="L420" s="38"/>
    </row>
    <row r="421" spans="11:12" x14ac:dyDescent="0.2">
      <c r="K421" s="38"/>
      <c r="L421" s="38"/>
    </row>
    <row r="422" spans="11:12" x14ac:dyDescent="0.2">
      <c r="K422" s="38"/>
      <c r="L422" s="38"/>
    </row>
    <row r="423" spans="11:12" x14ac:dyDescent="0.2">
      <c r="K423" s="38"/>
      <c r="L423" s="38"/>
    </row>
    <row r="424" spans="11:12" x14ac:dyDescent="0.2">
      <c r="K424" s="38"/>
      <c r="L424" s="38"/>
    </row>
    <row r="425" spans="11:12" x14ac:dyDescent="0.2">
      <c r="K425" s="38"/>
      <c r="L425" s="38"/>
    </row>
    <row r="426" spans="11:12" x14ac:dyDescent="0.2">
      <c r="K426" s="38"/>
      <c r="L426" s="38"/>
    </row>
    <row r="427" spans="11:12" x14ac:dyDescent="0.2">
      <c r="K427" s="38"/>
      <c r="L427" s="38"/>
    </row>
    <row r="428" spans="11:12" x14ac:dyDescent="0.2">
      <c r="K428" s="38"/>
      <c r="L428" s="38"/>
    </row>
    <row r="429" spans="11:12" x14ac:dyDescent="0.2">
      <c r="K429" s="38"/>
      <c r="L429" s="38"/>
    </row>
    <row r="430" spans="11:12" x14ac:dyDescent="0.2">
      <c r="K430" s="38"/>
      <c r="L430" s="38"/>
    </row>
    <row r="431" spans="11:12" x14ac:dyDescent="0.2">
      <c r="K431" s="38"/>
      <c r="L431" s="38"/>
    </row>
    <row r="432" spans="11:12" x14ac:dyDescent="0.2">
      <c r="K432" s="38"/>
      <c r="L432" s="38"/>
    </row>
    <row r="433" spans="11:12" x14ac:dyDescent="0.2">
      <c r="K433" s="38"/>
      <c r="L433" s="38"/>
    </row>
    <row r="434" spans="11:12" x14ac:dyDescent="0.2">
      <c r="K434" s="38"/>
      <c r="L434" s="38"/>
    </row>
    <row r="435" spans="11:12" x14ac:dyDescent="0.2">
      <c r="K435" s="38"/>
      <c r="L435" s="38"/>
    </row>
    <row r="436" spans="11:12" x14ac:dyDescent="0.2">
      <c r="K436" s="38"/>
      <c r="L436" s="38"/>
    </row>
    <row r="437" spans="11:12" x14ac:dyDescent="0.2">
      <c r="K437" s="38"/>
      <c r="L437" s="38"/>
    </row>
    <row r="438" spans="11:12" x14ac:dyDescent="0.2">
      <c r="K438" s="38"/>
      <c r="L438" s="38"/>
    </row>
    <row r="439" spans="11:12" x14ac:dyDescent="0.2">
      <c r="K439" s="38"/>
      <c r="L439" s="38"/>
    </row>
    <row r="440" spans="11:12" x14ac:dyDescent="0.2">
      <c r="K440" s="38"/>
      <c r="L440" s="38"/>
    </row>
    <row r="441" spans="11:12" x14ac:dyDescent="0.2">
      <c r="K441" s="38"/>
      <c r="L441" s="38"/>
    </row>
    <row r="442" spans="11:12" x14ac:dyDescent="0.2">
      <c r="K442" s="38"/>
      <c r="L442" s="38"/>
    </row>
    <row r="443" spans="11:12" x14ac:dyDescent="0.2">
      <c r="K443" s="38"/>
      <c r="L443" s="38"/>
    </row>
    <row r="444" spans="11:12" x14ac:dyDescent="0.2">
      <c r="K444" s="38"/>
      <c r="L444" s="38"/>
    </row>
    <row r="445" spans="11:12" x14ac:dyDescent="0.2">
      <c r="K445" s="38"/>
      <c r="L445" s="38"/>
    </row>
    <row r="446" spans="11:12" x14ac:dyDescent="0.2">
      <c r="K446" s="38"/>
      <c r="L446" s="38"/>
    </row>
    <row r="447" spans="11:12" x14ac:dyDescent="0.2">
      <c r="K447" s="38"/>
      <c r="L447" s="38"/>
    </row>
    <row r="448" spans="11:12" x14ac:dyDescent="0.2">
      <c r="K448" s="38"/>
      <c r="L448" s="38"/>
    </row>
    <row r="449" spans="11:12" x14ac:dyDescent="0.2">
      <c r="K449" s="38"/>
      <c r="L449" s="38"/>
    </row>
    <row r="450" spans="11:12" x14ac:dyDescent="0.2">
      <c r="K450" s="38"/>
      <c r="L450" s="38"/>
    </row>
    <row r="451" spans="11:12" x14ac:dyDescent="0.2">
      <c r="K451" s="38"/>
      <c r="L451" s="38"/>
    </row>
    <row r="452" spans="11:12" x14ac:dyDescent="0.2">
      <c r="K452" s="38"/>
      <c r="L452" s="38"/>
    </row>
    <row r="453" spans="11:12" x14ac:dyDescent="0.2">
      <c r="K453" s="38"/>
      <c r="L453" s="38"/>
    </row>
    <row r="454" spans="11:12" x14ac:dyDescent="0.2">
      <c r="K454" s="38"/>
      <c r="L454" s="38"/>
    </row>
    <row r="455" spans="11:12" x14ac:dyDescent="0.2">
      <c r="K455" s="38"/>
      <c r="L455" s="38"/>
    </row>
    <row r="456" spans="11:12" x14ac:dyDescent="0.2">
      <c r="K456" s="38"/>
      <c r="L456" s="38"/>
    </row>
    <row r="457" spans="11:12" x14ac:dyDescent="0.2">
      <c r="K457" s="38"/>
      <c r="L457" s="38"/>
    </row>
    <row r="458" spans="11:12" x14ac:dyDescent="0.2">
      <c r="K458" s="38"/>
      <c r="L458" s="38"/>
    </row>
    <row r="459" spans="11:12" x14ac:dyDescent="0.2">
      <c r="K459" s="38"/>
      <c r="L459" s="38"/>
    </row>
  </sheetData>
  <autoFilter ref="A8:M8" xr:uid="{795A94DA-7E4C-284A-ACA7-F75F5E78E944}"/>
  <conditionalFormatting sqref="A9:M9">
    <cfRule type="expression" dxfId="101" priority="101">
      <formula>$L$9&lt;&gt;""</formula>
    </cfRule>
    <cfRule type="expression" dxfId="100" priority="102">
      <formula>$K$9&lt;&gt;""</formula>
    </cfRule>
    <cfRule type="expression" dxfId="99" priority="110">
      <formula>$G$9&lt;&gt;""</formula>
    </cfRule>
  </conditionalFormatting>
  <conditionalFormatting sqref="A10:M10 A9">
    <cfRule type="expression" dxfId="98" priority="95">
      <formula>$L$10&lt;&gt;""</formula>
    </cfRule>
    <cfRule type="expression" dxfId="97" priority="100">
      <formula>$K$10&lt;&gt;""</formula>
    </cfRule>
    <cfRule type="expression" dxfId="96" priority="109">
      <formula>$G$10&lt;&gt;""</formula>
    </cfRule>
  </conditionalFormatting>
  <conditionalFormatting sqref="A11:M11">
    <cfRule type="expression" dxfId="95" priority="94">
      <formula>$L$11&lt;&gt;""</formula>
    </cfRule>
    <cfRule type="expression" dxfId="94" priority="99">
      <formula>$K$11&lt;&gt;""</formula>
    </cfRule>
    <cfRule type="expression" dxfId="93" priority="108">
      <formula>$G$11&lt;&gt;""</formula>
    </cfRule>
  </conditionalFormatting>
  <conditionalFormatting sqref="A12:M12">
    <cfRule type="expression" dxfId="92" priority="93">
      <formula>$L$12&lt;&gt;""</formula>
    </cfRule>
    <cfRule type="expression" dxfId="91" priority="98">
      <formula>$K$12&lt;&gt;""</formula>
    </cfRule>
    <cfRule type="expression" dxfId="90" priority="106">
      <formula>$G$12&lt;&gt;""</formula>
    </cfRule>
  </conditionalFormatting>
  <conditionalFormatting sqref="A13:M13">
    <cfRule type="expression" dxfId="89" priority="92">
      <formula>$L$13&lt;&gt;""</formula>
    </cfRule>
    <cfRule type="expression" dxfId="88" priority="97">
      <formula>$K$13&lt;&gt;""</formula>
    </cfRule>
    <cfRule type="expression" dxfId="87" priority="105">
      <formula>$G$13&lt;&gt;""</formula>
    </cfRule>
  </conditionalFormatting>
  <conditionalFormatting sqref="A15:M15">
    <cfRule type="expression" dxfId="86" priority="90">
      <formula>$G$15&lt;&gt;""</formula>
    </cfRule>
  </conditionalFormatting>
  <conditionalFormatting sqref="A16:M16">
    <cfRule type="expression" dxfId="85" priority="89">
      <formula>$G$16&lt;&gt;""</formula>
    </cfRule>
  </conditionalFormatting>
  <conditionalFormatting sqref="A17:M17">
    <cfRule type="expression" dxfId="84" priority="88">
      <formula>$G$17&lt;&gt;""</formula>
    </cfRule>
  </conditionalFormatting>
  <conditionalFormatting sqref="A18:M18">
    <cfRule type="expression" dxfId="83" priority="87">
      <formula>$G$18&lt;&gt;""</formula>
    </cfRule>
  </conditionalFormatting>
  <conditionalFormatting sqref="A19:M19">
    <cfRule type="expression" dxfId="82" priority="86">
      <formula>$G$19&lt;&gt;""</formula>
    </cfRule>
  </conditionalFormatting>
  <conditionalFormatting sqref="A20:M20">
    <cfRule type="expression" dxfId="81" priority="85">
      <formula>$G$20&lt;&gt;""</formula>
    </cfRule>
  </conditionalFormatting>
  <conditionalFormatting sqref="A21:M21">
    <cfRule type="expression" dxfId="80" priority="84">
      <formula>$G$21&lt;&gt;""</formula>
    </cfRule>
  </conditionalFormatting>
  <conditionalFormatting sqref="A22:M22">
    <cfRule type="expression" dxfId="79" priority="83">
      <formula>$G$22&lt;&gt;""</formula>
    </cfRule>
  </conditionalFormatting>
  <conditionalFormatting sqref="A23:M23">
    <cfRule type="expression" dxfId="78" priority="82">
      <formula>$G$23&lt;&gt;""</formula>
    </cfRule>
  </conditionalFormatting>
  <conditionalFormatting sqref="A24:M24">
    <cfRule type="expression" dxfId="77" priority="81">
      <formula>$G$24&lt;&gt;""</formula>
    </cfRule>
  </conditionalFormatting>
  <conditionalFormatting sqref="A25:M25">
    <cfRule type="expression" dxfId="76" priority="80">
      <formula>$G$25&lt;&gt;""</formula>
    </cfRule>
  </conditionalFormatting>
  <conditionalFormatting sqref="A26:M26">
    <cfRule type="expression" dxfId="75" priority="79">
      <formula>$G$26&lt;&gt;""</formula>
    </cfRule>
  </conditionalFormatting>
  <conditionalFormatting sqref="A27:M27">
    <cfRule type="expression" dxfId="74" priority="78">
      <formula>$G$27&lt;&gt;""</formula>
    </cfRule>
  </conditionalFormatting>
  <conditionalFormatting sqref="A28:M28">
    <cfRule type="expression" dxfId="73" priority="77">
      <formula>$G$28&lt;&gt;""</formula>
    </cfRule>
  </conditionalFormatting>
  <conditionalFormatting sqref="A29:M29">
    <cfRule type="expression" dxfId="72" priority="76">
      <formula>$G$29&lt;&gt;""</formula>
    </cfRule>
  </conditionalFormatting>
  <conditionalFormatting sqref="A30:M30">
    <cfRule type="expression" dxfId="71" priority="75">
      <formula>$G$30&lt;&gt;""</formula>
    </cfRule>
  </conditionalFormatting>
  <conditionalFormatting sqref="A31:M31">
    <cfRule type="expression" dxfId="70" priority="74">
      <formula>$G$31&lt;&gt;""</formula>
    </cfRule>
  </conditionalFormatting>
  <conditionalFormatting sqref="A32:M32">
    <cfRule type="expression" dxfId="69" priority="73">
      <formula>$G$32&lt;&gt;""</formula>
    </cfRule>
  </conditionalFormatting>
  <conditionalFormatting sqref="A33:M33">
    <cfRule type="expression" dxfId="68" priority="72">
      <formula>$G$33&lt;&gt;""</formula>
    </cfRule>
  </conditionalFormatting>
  <conditionalFormatting sqref="A34:M34">
    <cfRule type="expression" dxfId="67" priority="71">
      <formula>$G$34&lt;&gt;""</formula>
    </cfRule>
  </conditionalFormatting>
  <conditionalFormatting sqref="A35:M35">
    <cfRule type="expression" dxfId="66" priority="70">
      <formula>$G$35&lt;&gt;""</formula>
    </cfRule>
  </conditionalFormatting>
  <conditionalFormatting sqref="A36:M36">
    <cfRule type="expression" dxfId="65" priority="69">
      <formula>$G$36&lt;&gt;""</formula>
    </cfRule>
  </conditionalFormatting>
  <conditionalFormatting sqref="A37:M37">
    <cfRule type="expression" dxfId="64" priority="68">
      <formula>$G$37&lt;&gt;""</formula>
    </cfRule>
  </conditionalFormatting>
  <conditionalFormatting sqref="A38:M38">
    <cfRule type="expression" dxfId="63" priority="67">
      <formula>$G$38&lt;&gt;""</formula>
    </cfRule>
  </conditionalFormatting>
  <conditionalFormatting sqref="A39:M39">
    <cfRule type="expression" dxfId="62" priority="66">
      <formula>$G$39&lt;&gt;""</formula>
    </cfRule>
  </conditionalFormatting>
  <conditionalFormatting sqref="A40:M40">
    <cfRule type="expression" dxfId="61" priority="65">
      <formula>$G$40&lt;&gt;""</formula>
    </cfRule>
  </conditionalFormatting>
  <conditionalFormatting sqref="A41:M41">
    <cfRule type="expression" dxfId="60" priority="64">
      <formula>$G$41&lt;&gt;""</formula>
    </cfRule>
  </conditionalFormatting>
  <conditionalFormatting sqref="A42:M42">
    <cfRule type="expression" dxfId="59" priority="63">
      <formula>$G$42&lt;&gt;""</formula>
    </cfRule>
  </conditionalFormatting>
  <conditionalFormatting sqref="A43:M43">
    <cfRule type="expression" dxfId="58" priority="62">
      <formula>$G$43&lt;&gt;""</formula>
    </cfRule>
  </conditionalFormatting>
  <conditionalFormatting sqref="A44:M44">
    <cfRule type="expression" dxfId="57" priority="61">
      <formula>$G$44&lt;&gt;""</formula>
    </cfRule>
  </conditionalFormatting>
  <conditionalFormatting sqref="A45:M45">
    <cfRule type="expression" dxfId="56" priority="60">
      <formula>$G$45&lt;&gt;""</formula>
    </cfRule>
  </conditionalFormatting>
  <conditionalFormatting sqref="A46:M46">
    <cfRule type="expression" dxfId="55" priority="59">
      <formula>$G$46&lt;&gt;""</formula>
    </cfRule>
  </conditionalFormatting>
  <conditionalFormatting sqref="A47:M47">
    <cfRule type="expression" dxfId="54" priority="58">
      <formula>$G$47&lt;&gt;""</formula>
    </cfRule>
  </conditionalFormatting>
  <conditionalFormatting sqref="A48:M48">
    <cfRule type="expression" dxfId="53" priority="57">
      <formula>$G$48&lt;&gt;""</formula>
    </cfRule>
  </conditionalFormatting>
  <conditionalFormatting sqref="A49:M49">
    <cfRule type="expression" dxfId="52" priority="56">
      <formula>$G$49&lt;&gt;""</formula>
    </cfRule>
  </conditionalFormatting>
  <conditionalFormatting sqref="A50:M50">
    <cfRule type="expression" dxfId="51" priority="54">
      <formula>$G$50&lt;&gt;""</formula>
    </cfRule>
  </conditionalFormatting>
  <conditionalFormatting sqref="A51:M51">
    <cfRule type="expression" dxfId="50" priority="53">
      <formula>$G$51&lt;&gt;""</formula>
    </cfRule>
  </conditionalFormatting>
  <conditionalFormatting sqref="A52:M52">
    <cfRule type="expression" dxfId="49" priority="52">
      <formula>$G$52&lt;&gt;""</formula>
    </cfRule>
  </conditionalFormatting>
  <conditionalFormatting sqref="A53:M53">
    <cfRule type="expression" dxfId="48" priority="51">
      <formula>$G$53&lt;&gt;""</formula>
    </cfRule>
  </conditionalFormatting>
  <conditionalFormatting sqref="A54:M54">
    <cfRule type="expression" dxfId="47" priority="50">
      <formula>$G$54&lt;&gt;""</formula>
    </cfRule>
  </conditionalFormatting>
  <conditionalFormatting sqref="A55:M55">
    <cfRule type="expression" dxfId="46" priority="49">
      <formula>$G$55&lt;&gt;""</formula>
    </cfRule>
  </conditionalFormatting>
  <conditionalFormatting sqref="A56:M56">
    <cfRule type="expression" dxfId="45" priority="48">
      <formula>$G$56&lt;&gt;""</formula>
    </cfRule>
  </conditionalFormatting>
  <conditionalFormatting sqref="A57:M57">
    <cfRule type="expression" dxfId="44" priority="47">
      <formula>$G$57&lt;&gt;""</formula>
    </cfRule>
  </conditionalFormatting>
  <conditionalFormatting sqref="A58:M58">
    <cfRule type="expression" dxfId="43" priority="46">
      <formula>$G$58&lt;&gt;""</formula>
    </cfRule>
  </conditionalFormatting>
  <conditionalFormatting sqref="A59:M59">
    <cfRule type="expression" dxfId="42" priority="45">
      <formula>$G$59&lt;&gt;""</formula>
    </cfRule>
  </conditionalFormatting>
  <conditionalFormatting sqref="A60:M60">
    <cfRule type="expression" dxfId="41" priority="44">
      <formula>$G$60&lt;&gt;""</formula>
    </cfRule>
  </conditionalFormatting>
  <conditionalFormatting sqref="A61:M61">
    <cfRule type="expression" dxfId="40" priority="43">
      <formula>$G$61&lt;&gt;""</formula>
    </cfRule>
  </conditionalFormatting>
  <conditionalFormatting sqref="A62:M62">
    <cfRule type="expression" dxfId="39" priority="42">
      <formula>$G$62&lt;&gt;""</formula>
    </cfRule>
  </conditionalFormatting>
  <conditionalFormatting sqref="A63:M63">
    <cfRule type="expression" dxfId="38" priority="41">
      <formula>$G$63&lt;&gt;""</formula>
    </cfRule>
  </conditionalFormatting>
  <conditionalFormatting sqref="A64:M64">
    <cfRule type="expression" dxfId="37" priority="40">
      <formula>$G$64&lt;&gt;""</formula>
    </cfRule>
  </conditionalFormatting>
  <conditionalFormatting sqref="A65:M65">
    <cfRule type="expression" dxfId="36" priority="39">
      <formula>$G$65&lt;&gt;""</formula>
    </cfRule>
  </conditionalFormatting>
  <conditionalFormatting sqref="A66:M66">
    <cfRule type="expression" dxfId="35" priority="38">
      <formula>$G$66&lt;&gt;""</formula>
    </cfRule>
  </conditionalFormatting>
  <conditionalFormatting sqref="A67:M67">
    <cfRule type="expression" dxfId="34" priority="37">
      <formula>$G$67&lt;&gt;""</formula>
    </cfRule>
  </conditionalFormatting>
  <conditionalFormatting sqref="A68:M68">
    <cfRule type="expression" dxfId="33" priority="36">
      <formula>$G$68&lt;&gt;""</formula>
    </cfRule>
  </conditionalFormatting>
  <conditionalFormatting sqref="A69:M69">
    <cfRule type="expression" dxfId="32" priority="35">
      <formula>$G$69&lt;&gt;""</formula>
    </cfRule>
  </conditionalFormatting>
  <conditionalFormatting sqref="A70:M70">
    <cfRule type="expression" dxfId="31" priority="34">
      <formula>$G$70&lt;&gt;""</formula>
    </cfRule>
  </conditionalFormatting>
  <conditionalFormatting sqref="A72:M72">
    <cfRule type="expression" dxfId="30" priority="32">
      <formula>$G$72&lt;&gt;""</formula>
    </cfRule>
  </conditionalFormatting>
  <conditionalFormatting sqref="A73:M73">
    <cfRule type="expression" dxfId="29" priority="31">
      <formula>$G$73&lt;&gt;""</formula>
    </cfRule>
  </conditionalFormatting>
  <conditionalFormatting sqref="A74:M74">
    <cfRule type="expression" dxfId="28" priority="30">
      <formula>$G$74&lt;&gt;""</formula>
    </cfRule>
  </conditionalFormatting>
  <conditionalFormatting sqref="A75:M75">
    <cfRule type="expression" dxfId="27" priority="29">
      <formula>$G$75&lt;&gt;""</formula>
    </cfRule>
  </conditionalFormatting>
  <conditionalFormatting sqref="A76:M76">
    <cfRule type="expression" dxfId="26" priority="28">
      <formula>$G$76&lt;&gt;""</formula>
    </cfRule>
  </conditionalFormatting>
  <conditionalFormatting sqref="A77:M77">
    <cfRule type="expression" dxfId="25" priority="27">
      <formula>$G$77&lt;&gt;""</formula>
    </cfRule>
  </conditionalFormatting>
  <conditionalFormatting sqref="A78:M78">
    <cfRule type="expression" dxfId="24" priority="26">
      <formula>$G$78&lt;&gt;""</formula>
    </cfRule>
  </conditionalFormatting>
  <conditionalFormatting sqref="A79:M79">
    <cfRule type="expression" dxfId="23" priority="25">
      <formula>$G$79&lt;&gt;""</formula>
    </cfRule>
  </conditionalFormatting>
  <conditionalFormatting sqref="A80:M80">
    <cfRule type="expression" dxfId="22" priority="24">
      <formula>$G$80&lt;&gt;""</formula>
    </cfRule>
  </conditionalFormatting>
  <conditionalFormatting sqref="A81:M81">
    <cfRule type="expression" dxfId="21" priority="23">
      <formula>$G$81&lt;&gt;""</formula>
    </cfRule>
  </conditionalFormatting>
  <conditionalFormatting sqref="A82:M82">
    <cfRule type="expression" dxfId="20" priority="22">
      <formula>$G$82&lt;&gt;""</formula>
    </cfRule>
  </conditionalFormatting>
  <conditionalFormatting sqref="A83:M83">
    <cfRule type="expression" dxfId="19" priority="21">
      <formula>$G$83&lt;&gt;""</formula>
    </cfRule>
  </conditionalFormatting>
  <conditionalFormatting sqref="A84:M84">
    <cfRule type="expression" dxfId="18" priority="20">
      <formula>$G$84&lt;&gt;""</formula>
    </cfRule>
  </conditionalFormatting>
  <conditionalFormatting sqref="A85:M85">
    <cfRule type="expression" dxfId="17" priority="19">
      <formula>$G$85&lt;&gt;""</formula>
    </cfRule>
  </conditionalFormatting>
  <conditionalFormatting sqref="A86:M86">
    <cfRule type="expression" dxfId="16" priority="18">
      <formula>$G$86&lt;&gt;""</formula>
    </cfRule>
  </conditionalFormatting>
  <conditionalFormatting sqref="A87:M87">
    <cfRule type="expression" dxfId="15" priority="17">
      <formula>$G$87&lt;&gt;""</formula>
    </cfRule>
  </conditionalFormatting>
  <conditionalFormatting sqref="A88:M88">
    <cfRule type="expression" dxfId="14" priority="16">
      <formula>$G$88&lt;&gt;""</formula>
    </cfRule>
  </conditionalFormatting>
  <conditionalFormatting sqref="A89:M89">
    <cfRule type="expression" dxfId="13" priority="15">
      <formula>$G$89&lt;&gt;""</formula>
    </cfRule>
  </conditionalFormatting>
  <conditionalFormatting sqref="A90:M90">
    <cfRule type="expression" dxfId="12" priority="14">
      <formula>$G$90&lt;&gt;""</formula>
    </cfRule>
  </conditionalFormatting>
  <conditionalFormatting sqref="A91:M91">
    <cfRule type="expression" dxfId="11" priority="13">
      <formula>$G$91&lt;&gt;""</formula>
    </cfRule>
  </conditionalFormatting>
  <conditionalFormatting sqref="A92:M92">
    <cfRule type="expression" dxfId="10" priority="12">
      <formula>$G$92&lt;&gt;""</formula>
    </cfRule>
  </conditionalFormatting>
  <conditionalFormatting sqref="A93:M93">
    <cfRule type="expression" dxfId="9" priority="11">
      <formula>$G$93&lt;&gt;""</formula>
    </cfRule>
  </conditionalFormatting>
  <conditionalFormatting sqref="A94:M94">
    <cfRule type="expression" dxfId="8" priority="10">
      <formula>$G$94&lt;&gt;""</formula>
    </cfRule>
  </conditionalFormatting>
  <conditionalFormatting sqref="A95:M95">
    <cfRule type="expression" dxfId="7" priority="9">
      <formula>$G$95&lt;&gt;""</formula>
    </cfRule>
  </conditionalFormatting>
  <conditionalFormatting sqref="A96:M96">
    <cfRule type="expression" dxfId="6" priority="8">
      <formula>$G$96&lt;&gt;""</formula>
    </cfRule>
  </conditionalFormatting>
  <conditionalFormatting sqref="A97:M97">
    <cfRule type="expression" dxfId="5" priority="7">
      <formula>$G$97&lt;&gt;""</formula>
    </cfRule>
  </conditionalFormatting>
  <conditionalFormatting sqref="A98:M98">
    <cfRule type="expression" dxfId="4" priority="6">
      <formula>$G$98&lt;&gt;""</formula>
    </cfRule>
  </conditionalFormatting>
  <conditionalFormatting sqref="A99:M99">
    <cfRule type="expression" dxfId="3" priority="4">
      <formula>$G$99&lt;&gt;""</formula>
    </cfRule>
  </conditionalFormatting>
  <conditionalFormatting sqref="A100:M100">
    <cfRule type="expression" dxfId="2" priority="3">
      <formula>$G$100&lt;&gt;""</formula>
    </cfRule>
  </conditionalFormatting>
  <conditionalFormatting sqref="A71:M71">
    <cfRule type="expression" dxfId="1" priority="2">
      <formula>$G$71&lt;&gt;""</formula>
    </cfRule>
  </conditionalFormatting>
  <conditionalFormatting sqref="A14:M14">
    <cfRule type="expression" dxfId="0" priority="1">
      <formula>$G$14&lt;&gt;""</formula>
    </cfRule>
  </conditionalFormatting>
  <dataValidations count="6">
    <dataValidation allowBlank="1" sqref="B3:C6" xr:uid="{1144A5DF-433E-AD42-81A7-5C719FF77B8D}"/>
    <dataValidation allowBlank="1" showInputMessage="1" showErrorMessage="1" promptTitle="Date de configuration" prompt="                      _x000a_Cette date configure le classeur_x000a_Respectez le format 00/00/00_x000a_avec l'horaire à 8:00" sqref="C2" xr:uid="{A163E644-6D8A-3B4B-8C50-FFCE8885A87C}"/>
    <dataValidation allowBlank="1" showInputMessage="1" showErrorMessage="1" prompt="Le titre de la feuille de calcul figure dans la cellule C1. La date est mise à jour automatiquement dans la cellule B2, et les valeurs Échéance aujourd’hui et Jours de retard dans les cellules C3 et C4. Un conseil figure dans la cellule ci-dessous." sqref="B1:C1" xr:uid="{537B992F-6788-5344-9E15-5BE0A28A2FED}"/>
    <dataValidation allowBlank="1" showErrorMessage="1" prompt="Le titre de la feuille de calcul figure dans cette cellule. La date est mise à jour automatiquement dans la cellule ci-dessous, et les valeurs Échéance aujourd’hui et Jours de retard dans les cellules C3 et C4. Un conseil figure dans la cellule à droite" sqref="D1:F1" xr:uid="{C4D028FB-A71C-2243-98CC-C7E6D90AEC83}"/>
    <dataValidation allowBlank="1" showInputMessage="1" showErrorMessage="1" prompt="Lien de navigation vers la feuille de calcul Configuration Attributions" sqref="I1" xr:uid="{1DC8533E-BB7A-B94B-84C8-D4DB9FC616AF}"/>
    <dataValidation allowBlank="1" showInputMessage="1" showErrorMessage="1" prompt="Créez une liste de tâches dans ce classeur. Entrez les détails dans la table Liste de tâches. Sélectionnez la cellule F1 pour accéder à la feuille de calcul Configuration. L’échéance et les jours de retard sont mis à jour automatiquement" sqref="A1 A3:A6" xr:uid="{CE759DE9-4B6C-BC46-88F7-D3245A746CCD}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0]!actualiser" altText="Cliquer pour actualiser">
                <anchor moveWithCells="1" sizeWithCells="1">
                  <from>
                    <xdr:col>8</xdr:col>
                    <xdr:colOff>762000</xdr:colOff>
                    <xdr:row>1</xdr:row>
                    <xdr:rowOff>25400</xdr:rowOff>
                  </from>
                  <to>
                    <xdr:col>9</xdr:col>
                    <xdr:colOff>876300</xdr:colOff>
                    <xdr:row>1</xdr:row>
                    <xdr:rowOff>393700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18" id="{A54EF01B-D4E0-134B-9299-3B20FB38669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Symbols2" iconId="2"/>
              <x14:cfIcon iconSet="3Symbols2" iconId="1"/>
            </x14:iconSet>
          </x14:cfRule>
          <xm:sqref>A9:A300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errorTitle="Choisir le service dans la liste" error="      _x000a_S'il n'est pas référencé, _x000a_rajoutez le dans l'onglet Configuration" xr:uid="{625132C0-24F8-8C4D-9F31-D992CC5FDD4A}">
          <x14:formula1>
            <xm:f>Configuration!$C$3:$C$128</xm:f>
          </x14:formula1>
          <xm:sqref>E9:F300</xm:sqref>
        </x14:dataValidation>
        <x14:dataValidation type="list" allowBlank="1" showErrorMessage="1" errorTitle="Saisie manuelle non autorisée" error="      _x000a_Choisissez l'heure dans la liste" xr:uid="{9E31DFF1-0CE0-0E4D-8E0A-B2E3B7C5B519}">
          <x14:formula1>
            <xm:f>Configuration!$D$3:$D$128</xm:f>
          </x14:formula1>
          <xm:sqref>G9:G300</xm:sqref>
        </x14:dataValidation>
        <x14:dataValidation type="list" allowBlank="1" showErrorMessage="1" errorTitle="Saisie manuelle non autorisée" error="Choisissez le mode de tranport dans la liste" xr:uid="{8A998531-A223-6048-B686-1BB306D96BF8}">
          <x14:formula1>
            <xm:f>Configuration!$E$3:$E$5</xm:f>
          </x14:formula1>
          <xm:sqref>H9:H300</xm:sqref>
        </x14:dataValidation>
        <x14:dataValidation type="list" allowBlank="1" showErrorMessage="1" errorTitle="Saisie manuelle non autorisée" error="    _x000a_Choisissez le professionnel dans la liste_x000a_S'il n'apparait pas, rajoutez le dans l'onglet Configuration" xr:uid="{9E74F8FC-67AD-0C42-95A0-301D7E24631C}">
          <x14:formula1>
            <xm:f>Configuration!$B$3:$B$128</xm:f>
          </x14:formula1>
          <xm:sqref>I9:J300</xm:sqref>
        </x14:dataValidation>
        <x14:dataValidation type="list" allowBlank="1" showErrorMessage="1" errorTitle="Saisie manuelle non autorisée" error="Choisissez l'heure dans la liste" xr:uid="{14F65B77-5350-344F-B590-1E193E4C3D02}">
          <x14:formula1>
            <xm:f>Configuration!$D$3:$D$128</xm:f>
          </x14:formula1>
          <xm:sqref>K9:L300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CD27B-EBA8-9C49-94C1-DDEDDEDA2616}">
  <sheetPr codeName="Feuil2"/>
  <dimension ref="A1:E193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3" sqref="E3"/>
    </sheetView>
  </sheetViews>
  <sheetFormatPr baseColWidth="10" defaultRowHeight="16" x14ac:dyDescent="0.2"/>
  <cols>
    <col min="1" max="1" width="3.33203125" style="47" customWidth="1"/>
    <col min="2" max="2" width="41.6640625" style="47" bestFit="1" customWidth="1"/>
    <col min="3" max="3" width="43" style="47" bestFit="1" customWidth="1"/>
    <col min="4" max="4" width="14.6640625" style="47" bestFit="1" customWidth="1"/>
    <col min="5" max="5" width="22.6640625" style="47" customWidth="1"/>
    <col min="6" max="16384" width="10.83203125" style="47"/>
  </cols>
  <sheetData>
    <row r="1" spans="1:5" ht="46" thickBot="1" x14ac:dyDescent="0.25">
      <c r="A1" s="44"/>
      <c r="B1" s="45" t="s">
        <v>0</v>
      </c>
      <c r="C1" s="46"/>
      <c r="D1" s="46"/>
      <c r="E1" s="46"/>
    </row>
    <row r="2" spans="1:5" ht="20" thickTop="1" x14ac:dyDescent="0.2">
      <c r="A2" s="48"/>
      <c r="B2" s="49" t="s">
        <v>1</v>
      </c>
      <c r="C2" s="49" t="s">
        <v>2</v>
      </c>
      <c r="D2" s="49" t="s">
        <v>3</v>
      </c>
      <c r="E2" s="49" t="s">
        <v>4</v>
      </c>
    </row>
    <row r="3" spans="1:5" x14ac:dyDescent="0.2">
      <c r="A3" s="48"/>
      <c r="B3" s="51" t="s">
        <v>31</v>
      </c>
      <c r="C3" s="52" t="s">
        <v>44</v>
      </c>
      <c r="D3" s="53">
        <v>43928.333333333336</v>
      </c>
      <c r="E3" s="54" t="s">
        <v>5</v>
      </c>
    </row>
    <row r="4" spans="1:5" x14ac:dyDescent="0.2">
      <c r="A4" s="48"/>
      <c r="B4" s="51" t="s">
        <v>32</v>
      </c>
      <c r="C4" s="52" t="s">
        <v>45</v>
      </c>
      <c r="D4" s="57">
        <v>43928.336805555555</v>
      </c>
      <c r="E4" s="58" t="s">
        <v>6</v>
      </c>
    </row>
    <row r="5" spans="1:5" x14ac:dyDescent="0.2">
      <c r="A5" s="48"/>
      <c r="B5" s="51" t="s">
        <v>33</v>
      </c>
      <c r="C5" s="52" t="s">
        <v>46</v>
      </c>
      <c r="D5" s="53">
        <v>43928.340277777781</v>
      </c>
      <c r="E5" s="54" t="s">
        <v>7</v>
      </c>
    </row>
    <row r="6" spans="1:5" x14ac:dyDescent="0.2">
      <c r="A6" s="48"/>
      <c r="B6" s="51" t="s">
        <v>34</v>
      </c>
      <c r="C6" s="52" t="s">
        <v>47</v>
      </c>
      <c r="D6" s="57">
        <v>43928.34375</v>
      </c>
      <c r="E6" s="58"/>
    </row>
    <row r="7" spans="1:5" x14ac:dyDescent="0.2">
      <c r="A7" s="48"/>
      <c r="B7" s="51" t="s">
        <v>35</v>
      </c>
      <c r="C7" s="52" t="s">
        <v>48</v>
      </c>
      <c r="D7" s="53">
        <v>43928.347222222219</v>
      </c>
      <c r="E7" s="54"/>
    </row>
    <row r="8" spans="1:5" x14ac:dyDescent="0.2">
      <c r="A8" s="48"/>
      <c r="B8" s="51" t="s">
        <v>36</v>
      </c>
      <c r="C8" s="52" t="s">
        <v>49</v>
      </c>
      <c r="D8" s="57">
        <v>43928.350694444445</v>
      </c>
      <c r="E8" s="58"/>
    </row>
    <row r="9" spans="1:5" x14ac:dyDescent="0.2">
      <c r="A9" s="48"/>
      <c r="B9" s="51" t="s">
        <v>37</v>
      </c>
      <c r="C9" s="52" t="s">
        <v>50</v>
      </c>
      <c r="D9" s="53">
        <v>43928.354166666664</v>
      </c>
      <c r="E9" s="54"/>
    </row>
    <row r="10" spans="1:5" x14ac:dyDescent="0.2">
      <c r="A10" s="48"/>
      <c r="B10" s="51" t="s">
        <v>38</v>
      </c>
      <c r="C10" s="52" t="s">
        <v>51</v>
      </c>
      <c r="D10" s="57">
        <v>43928.357638888891</v>
      </c>
      <c r="E10" s="58"/>
    </row>
    <row r="11" spans="1:5" x14ac:dyDescent="0.2">
      <c r="A11" s="48"/>
      <c r="B11" s="51" t="s">
        <v>39</v>
      </c>
      <c r="C11" s="52" t="s">
        <v>52</v>
      </c>
      <c r="D11" s="53">
        <v>43928.361111111109</v>
      </c>
      <c r="E11" s="54"/>
    </row>
    <row r="12" spans="1:5" x14ac:dyDescent="0.2">
      <c r="A12" s="48"/>
      <c r="B12" s="51" t="s">
        <v>40</v>
      </c>
      <c r="C12" s="52" t="s">
        <v>53</v>
      </c>
      <c r="D12" s="57">
        <v>43928.364583333336</v>
      </c>
      <c r="E12" s="58"/>
    </row>
    <row r="13" spans="1:5" x14ac:dyDescent="0.2">
      <c r="A13" s="48"/>
      <c r="B13" s="51" t="s">
        <v>41</v>
      </c>
      <c r="C13" s="52" t="s">
        <v>54</v>
      </c>
      <c r="D13" s="53">
        <v>43928.368055555555</v>
      </c>
      <c r="E13" s="54"/>
    </row>
    <row r="14" spans="1:5" x14ac:dyDescent="0.2">
      <c r="A14" s="48"/>
      <c r="B14" s="51" t="s">
        <v>42</v>
      </c>
      <c r="C14" s="52" t="s">
        <v>55</v>
      </c>
      <c r="D14" s="57">
        <v>43928.371527777781</v>
      </c>
      <c r="E14" s="58"/>
    </row>
    <row r="15" spans="1:5" x14ac:dyDescent="0.2">
      <c r="A15" s="48"/>
      <c r="B15" s="51" t="s">
        <v>43</v>
      </c>
      <c r="C15" s="52" t="s">
        <v>56</v>
      </c>
      <c r="D15" s="53">
        <v>43928.375</v>
      </c>
      <c r="E15" s="54"/>
    </row>
    <row r="16" spans="1:5" x14ac:dyDescent="0.2">
      <c r="A16" s="48"/>
      <c r="B16" s="55"/>
      <c r="C16" s="52" t="s">
        <v>57</v>
      </c>
      <c r="D16" s="57">
        <v>43928.378472222219</v>
      </c>
      <c r="E16" s="58"/>
    </row>
    <row r="17" spans="1:5" x14ac:dyDescent="0.2">
      <c r="A17" s="48"/>
      <c r="B17" s="51"/>
      <c r="C17" s="52" t="s">
        <v>58</v>
      </c>
      <c r="D17" s="53">
        <v>43928.381944444445</v>
      </c>
      <c r="E17" s="54"/>
    </row>
    <row r="18" spans="1:5" x14ac:dyDescent="0.2">
      <c r="A18" s="48"/>
      <c r="B18" s="55"/>
      <c r="C18" s="52" t="s">
        <v>59</v>
      </c>
      <c r="D18" s="57">
        <v>43928.385416666664</v>
      </c>
      <c r="E18" s="58"/>
    </row>
    <row r="19" spans="1:5" x14ac:dyDescent="0.2">
      <c r="A19" s="48"/>
      <c r="B19" s="51"/>
      <c r="C19" s="52" t="s">
        <v>60</v>
      </c>
      <c r="D19" s="53">
        <v>43928.388888888891</v>
      </c>
      <c r="E19" s="54"/>
    </row>
    <row r="20" spans="1:5" x14ac:dyDescent="0.2">
      <c r="A20" s="48"/>
      <c r="B20" s="55"/>
      <c r="C20" s="52" t="s">
        <v>61</v>
      </c>
      <c r="D20" s="57">
        <v>43928.392361111109</v>
      </c>
      <c r="E20" s="58"/>
    </row>
    <row r="21" spans="1:5" x14ac:dyDescent="0.2">
      <c r="A21" s="48"/>
      <c r="B21" s="51"/>
      <c r="C21" s="52" t="s">
        <v>62</v>
      </c>
      <c r="D21" s="53">
        <v>43928.395833333336</v>
      </c>
      <c r="E21" s="54"/>
    </row>
    <row r="22" spans="1:5" x14ac:dyDescent="0.2">
      <c r="A22" s="48"/>
      <c r="B22" s="55"/>
      <c r="C22" s="52" t="s">
        <v>63</v>
      </c>
      <c r="D22" s="57">
        <v>43928.399305555555</v>
      </c>
      <c r="E22" s="58"/>
    </row>
    <row r="23" spans="1:5" x14ac:dyDescent="0.2">
      <c r="A23" s="48"/>
      <c r="B23" s="51"/>
      <c r="C23" s="52" t="s">
        <v>64</v>
      </c>
      <c r="D23" s="53">
        <v>43928.402777777781</v>
      </c>
      <c r="E23" s="54"/>
    </row>
    <row r="24" spans="1:5" x14ac:dyDescent="0.2">
      <c r="A24" s="48"/>
      <c r="B24" s="55"/>
      <c r="C24" s="52" t="s">
        <v>65</v>
      </c>
      <c r="D24" s="57">
        <v>43928.40625</v>
      </c>
      <c r="E24" s="58"/>
    </row>
    <row r="25" spans="1:5" x14ac:dyDescent="0.2">
      <c r="A25" s="48"/>
      <c r="B25" s="51"/>
      <c r="C25" s="52" t="s">
        <v>66</v>
      </c>
      <c r="D25" s="53">
        <v>43928.409722222219</v>
      </c>
      <c r="E25" s="54"/>
    </row>
    <row r="26" spans="1:5" x14ac:dyDescent="0.2">
      <c r="A26" s="48"/>
      <c r="B26" s="55"/>
      <c r="C26" s="52" t="s">
        <v>67</v>
      </c>
      <c r="D26" s="57">
        <v>43928.413194444445</v>
      </c>
      <c r="E26" s="58"/>
    </row>
    <row r="27" spans="1:5" x14ac:dyDescent="0.2">
      <c r="A27" s="48"/>
      <c r="B27" s="51"/>
      <c r="C27" s="52" t="s">
        <v>68</v>
      </c>
      <c r="D27" s="53">
        <v>43928.416666666664</v>
      </c>
      <c r="E27" s="54"/>
    </row>
    <row r="28" spans="1:5" x14ac:dyDescent="0.2">
      <c r="A28" s="48"/>
      <c r="B28" s="55"/>
      <c r="C28" s="52" t="s">
        <v>69</v>
      </c>
      <c r="D28" s="57">
        <v>43928.420138888891</v>
      </c>
      <c r="E28" s="58"/>
    </row>
    <row r="29" spans="1:5" x14ac:dyDescent="0.2">
      <c r="A29" s="48"/>
      <c r="B29" s="51"/>
      <c r="C29" s="52" t="s">
        <v>70</v>
      </c>
      <c r="D29" s="53">
        <v>43928.423611111109</v>
      </c>
      <c r="E29" s="54"/>
    </row>
    <row r="30" spans="1:5" x14ac:dyDescent="0.2">
      <c r="A30" s="48"/>
      <c r="B30" s="55"/>
      <c r="C30" s="52" t="s">
        <v>71</v>
      </c>
      <c r="D30" s="57">
        <v>43928.427083333336</v>
      </c>
      <c r="E30" s="58"/>
    </row>
    <row r="31" spans="1:5" x14ac:dyDescent="0.2">
      <c r="A31" s="48"/>
      <c r="B31" s="51"/>
      <c r="C31" s="52" t="s">
        <v>72</v>
      </c>
      <c r="D31" s="53">
        <v>43928.430555555555</v>
      </c>
      <c r="E31" s="54"/>
    </row>
    <row r="32" spans="1:5" x14ac:dyDescent="0.2">
      <c r="A32" s="48"/>
      <c r="B32" s="55"/>
      <c r="C32" s="52" t="s">
        <v>73</v>
      </c>
      <c r="D32" s="57">
        <v>43928.434027777781</v>
      </c>
      <c r="E32" s="58"/>
    </row>
    <row r="33" spans="1:5" x14ac:dyDescent="0.2">
      <c r="A33" s="48"/>
      <c r="B33" s="51"/>
      <c r="C33" s="52" t="s">
        <v>74</v>
      </c>
      <c r="D33" s="53">
        <v>43928.4375</v>
      </c>
      <c r="E33" s="54"/>
    </row>
    <row r="34" spans="1:5" x14ac:dyDescent="0.2">
      <c r="A34" s="48"/>
      <c r="B34" s="55"/>
      <c r="C34" s="52" t="s">
        <v>75</v>
      </c>
      <c r="D34" s="57">
        <v>43928.440972222219</v>
      </c>
      <c r="E34" s="58"/>
    </row>
    <row r="35" spans="1:5" x14ac:dyDescent="0.2">
      <c r="A35" s="48"/>
      <c r="B35" s="51"/>
      <c r="C35" s="52" t="s">
        <v>76</v>
      </c>
      <c r="D35" s="53">
        <v>43928.444444444445</v>
      </c>
      <c r="E35" s="54"/>
    </row>
    <row r="36" spans="1:5" x14ac:dyDescent="0.2">
      <c r="A36" s="48"/>
      <c r="B36" s="55"/>
      <c r="C36" s="52" t="s">
        <v>77</v>
      </c>
      <c r="D36" s="57">
        <v>43928.447916666664</v>
      </c>
      <c r="E36" s="58"/>
    </row>
    <row r="37" spans="1:5" x14ac:dyDescent="0.2">
      <c r="A37" s="48"/>
      <c r="B37" s="51"/>
      <c r="C37" s="52" t="s">
        <v>78</v>
      </c>
      <c r="D37" s="53">
        <v>43928.451388888891</v>
      </c>
      <c r="E37" s="54"/>
    </row>
    <row r="38" spans="1:5" x14ac:dyDescent="0.2">
      <c r="A38" s="48"/>
      <c r="B38" s="55"/>
      <c r="C38" s="52" t="s">
        <v>79</v>
      </c>
      <c r="D38" s="57">
        <v>43928.454861111109</v>
      </c>
      <c r="E38" s="58"/>
    </row>
    <row r="39" spans="1:5" x14ac:dyDescent="0.2">
      <c r="A39" s="48"/>
      <c r="B39" s="51"/>
      <c r="C39" s="52" t="s">
        <v>80</v>
      </c>
      <c r="D39" s="53">
        <v>43928.458333333336</v>
      </c>
      <c r="E39" s="54"/>
    </row>
    <row r="40" spans="1:5" x14ac:dyDescent="0.2">
      <c r="A40" s="48"/>
      <c r="B40" s="55"/>
      <c r="C40" s="52" t="s">
        <v>81</v>
      </c>
      <c r="D40" s="57">
        <v>43928.461805555555</v>
      </c>
      <c r="E40" s="58"/>
    </row>
    <row r="41" spans="1:5" x14ac:dyDescent="0.2">
      <c r="A41" s="48"/>
      <c r="B41" s="51"/>
      <c r="C41" s="52" t="s">
        <v>82</v>
      </c>
      <c r="D41" s="53">
        <v>43928.465277777781</v>
      </c>
      <c r="E41" s="54"/>
    </row>
    <row r="42" spans="1:5" x14ac:dyDescent="0.2">
      <c r="A42" s="48"/>
      <c r="B42" s="55"/>
      <c r="C42" s="52" t="s">
        <v>83</v>
      </c>
      <c r="D42" s="57">
        <v>43928.46875</v>
      </c>
      <c r="E42" s="58"/>
    </row>
    <row r="43" spans="1:5" x14ac:dyDescent="0.2">
      <c r="A43" s="48"/>
      <c r="B43" s="51"/>
      <c r="C43" s="52" t="s">
        <v>84</v>
      </c>
      <c r="D43" s="53">
        <v>43928.472222222219</v>
      </c>
      <c r="E43" s="54"/>
    </row>
    <row r="44" spans="1:5" x14ac:dyDescent="0.2">
      <c r="A44" s="48"/>
      <c r="B44" s="55"/>
      <c r="C44" s="52" t="s">
        <v>85</v>
      </c>
      <c r="D44" s="57">
        <v>43928.475694444445</v>
      </c>
      <c r="E44" s="58"/>
    </row>
    <row r="45" spans="1:5" x14ac:dyDescent="0.2">
      <c r="A45" s="48"/>
      <c r="B45" s="51"/>
      <c r="C45" s="52" t="s">
        <v>86</v>
      </c>
      <c r="D45" s="53">
        <v>43928.479166666664</v>
      </c>
      <c r="E45" s="54"/>
    </row>
    <row r="46" spans="1:5" x14ac:dyDescent="0.2">
      <c r="A46" s="48"/>
      <c r="B46" s="55"/>
      <c r="C46" s="52" t="s">
        <v>87</v>
      </c>
      <c r="D46" s="57">
        <v>43928.482638888891</v>
      </c>
      <c r="E46" s="58"/>
    </row>
    <row r="47" spans="1:5" x14ac:dyDescent="0.2">
      <c r="A47" s="48"/>
      <c r="B47" s="51"/>
      <c r="C47" s="52" t="s">
        <v>88</v>
      </c>
      <c r="D47" s="53">
        <v>43928.486111111109</v>
      </c>
      <c r="E47" s="54"/>
    </row>
    <row r="48" spans="1:5" x14ac:dyDescent="0.2">
      <c r="A48" s="48"/>
      <c r="B48" s="55"/>
      <c r="C48" s="52" t="s">
        <v>89</v>
      </c>
      <c r="D48" s="57">
        <v>43928.489583333336</v>
      </c>
      <c r="E48" s="58"/>
    </row>
    <row r="49" spans="1:5" x14ac:dyDescent="0.2">
      <c r="A49" s="48"/>
      <c r="B49" s="51"/>
      <c r="C49" s="52" t="s">
        <v>90</v>
      </c>
      <c r="D49" s="53">
        <v>43928.493055555555</v>
      </c>
      <c r="E49" s="54"/>
    </row>
    <row r="50" spans="1:5" x14ac:dyDescent="0.2">
      <c r="A50" s="48"/>
      <c r="B50" s="55"/>
      <c r="C50" s="52" t="s">
        <v>91</v>
      </c>
      <c r="D50" s="57">
        <v>43928.496527777781</v>
      </c>
      <c r="E50" s="58"/>
    </row>
    <row r="51" spans="1:5" x14ac:dyDescent="0.2">
      <c r="A51" s="48"/>
      <c r="B51" s="51"/>
      <c r="C51" s="52" t="s">
        <v>92</v>
      </c>
      <c r="D51" s="53">
        <v>43928.5</v>
      </c>
      <c r="E51" s="54"/>
    </row>
    <row r="52" spans="1:5" x14ac:dyDescent="0.2">
      <c r="A52" s="48"/>
      <c r="B52" s="55"/>
      <c r="C52" s="52" t="s">
        <v>93</v>
      </c>
      <c r="D52" s="57">
        <v>43928.503472222219</v>
      </c>
      <c r="E52" s="58"/>
    </row>
    <row r="53" spans="1:5" x14ac:dyDescent="0.2">
      <c r="A53" s="48"/>
      <c r="B53" s="51"/>
      <c r="C53" s="52" t="s">
        <v>94</v>
      </c>
      <c r="D53" s="53">
        <v>43928.506944444445</v>
      </c>
      <c r="E53" s="54"/>
    </row>
    <row r="54" spans="1:5" x14ac:dyDescent="0.2">
      <c r="A54" s="48"/>
      <c r="B54" s="55"/>
      <c r="C54" s="52" t="s">
        <v>95</v>
      </c>
      <c r="D54" s="57">
        <v>43928.510416666664</v>
      </c>
      <c r="E54" s="58"/>
    </row>
    <row r="55" spans="1:5" x14ac:dyDescent="0.2">
      <c r="A55" s="48"/>
      <c r="B55" s="51"/>
      <c r="C55" s="52" t="s">
        <v>96</v>
      </c>
      <c r="D55" s="53">
        <v>43928.513888888891</v>
      </c>
      <c r="E55" s="54"/>
    </row>
    <row r="56" spans="1:5" x14ac:dyDescent="0.2">
      <c r="A56" s="48"/>
      <c r="B56" s="55"/>
      <c r="C56" s="52" t="s">
        <v>97</v>
      </c>
      <c r="D56" s="57">
        <v>43928.517361111109</v>
      </c>
      <c r="E56" s="58"/>
    </row>
    <row r="57" spans="1:5" x14ac:dyDescent="0.2">
      <c r="A57" s="48"/>
      <c r="B57" s="51"/>
      <c r="C57" s="52" t="s">
        <v>98</v>
      </c>
      <c r="D57" s="53">
        <v>43928.520833333336</v>
      </c>
      <c r="E57" s="54"/>
    </row>
    <row r="58" spans="1:5" x14ac:dyDescent="0.2">
      <c r="A58" s="48"/>
      <c r="B58" s="55"/>
      <c r="C58" s="52" t="s">
        <v>99</v>
      </c>
      <c r="D58" s="57">
        <v>43928.524305555555</v>
      </c>
      <c r="E58" s="58"/>
    </row>
    <row r="59" spans="1:5" x14ac:dyDescent="0.2">
      <c r="A59" s="48"/>
      <c r="B59" s="51"/>
      <c r="C59" s="52" t="s">
        <v>100</v>
      </c>
      <c r="D59" s="53">
        <v>43928.527777777781</v>
      </c>
      <c r="E59" s="54"/>
    </row>
    <row r="60" spans="1:5" x14ac:dyDescent="0.2">
      <c r="A60" s="48"/>
      <c r="B60" s="55"/>
      <c r="C60" s="52" t="s">
        <v>101</v>
      </c>
      <c r="D60" s="57">
        <v>43928.53125</v>
      </c>
      <c r="E60" s="58"/>
    </row>
    <row r="61" spans="1:5" x14ac:dyDescent="0.2">
      <c r="A61" s="48"/>
      <c r="B61" s="51"/>
      <c r="C61" s="52" t="s">
        <v>102</v>
      </c>
      <c r="D61" s="53">
        <v>43928.534722222219</v>
      </c>
      <c r="E61" s="54"/>
    </row>
    <row r="62" spans="1:5" x14ac:dyDescent="0.2">
      <c r="A62" s="48"/>
      <c r="B62" s="55"/>
      <c r="C62" s="52" t="s">
        <v>103</v>
      </c>
      <c r="D62" s="57">
        <v>43928.538194444445</v>
      </c>
      <c r="E62" s="58"/>
    </row>
    <row r="63" spans="1:5" x14ac:dyDescent="0.2">
      <c r="A63" s="48"/>
      <c r="B63" s="51"/>
      <c r="C63" s="52" t="s">
        <v>104</v>
      </c>
      <c r="D63" s="53">
        <v>43928.541666666664</v>
      </c>
      <c r="E63" s="54"/>
    </row>
    <row r="64" spans="1:5" x14ac:dyDescent="0.2">
      <c r="A64" s="48"/>
      <c r="B64" s="55"/>
      <c r="C64" s="52" t="s">
        <v>105</v>
      </c>
      <c r="D64" s="57">
        <v>43928.545138888891</v>
      </c>
      <c r="E64" s="58"/>
    </row>
    <row r="65" spans="1:5" x14ac:dyDescent="0.2">
      <c r="A65" s="48"/>
      <c r="B65" s="51"/>
      <c r="C65" s="52" t="s">
        <v>106</v>
      </c>
      <c r="D65" s="53">
        <v>43928.548611111109</v>
      </c>
      <c r="E65" s="54"/>
    </row>
    <row r="66" spans="1:5" x14ac:dyDescent="0.2">
      <c r="A66" s="48"/>
      <c r="B66" s="55"/>
      <c r="C66" s="52" t="s">
        <v>107</v>
      </c>
      <c r="D66" s="57">
        <v>43928.552083333336</v>
      </c>
      <c r="E66" s="58"/>
    </row>
    <row r="67" spans="1:5" x14ac:dyDescent="0.2">
      <c r="A67" s="50"/>
      <c r="B67" s="51"/>
      <c r="C67" s="52" t="s">
        <v>108</v>
      </c>
      <c r="D67" s="53">
        <v>43928.555555555555</v>
      </c>
      <c r="E67" s="54"/>
    </row>
    <row r="68" spans="1:5" x14ac:dyDescent="0.2">
      <c r="A68" s="50"/>
      <c r="B68" s="55"/>
      <c r="C68" s="52" t="s">
        <v>109</v>
      </c>
      <c r="D68" s="57">
        <v>43928.559027777781</v>
      </c>
      <c r="E68" s="58"/>
    </row>
    <row r="69" spans="1:5" x14ac:dyDescent="0.2">
      <c r="A69" s="50"/>
      <c r="B69" s="51"/>
      <c r="C69" s="52" t="s">
        <v>110</v>
      </c>
      <c r="D69" s="53">
        <v>43928.5625</v>
      </c>
      <c r="E69" s="54"/>
    </row>
    <row r="70" spans="1:5" x14ac:dyDescent="0.2">
      <c r="A70" s="50"/>
      <c r="B70" s="55"/>
      <c r="C70" s="52" t="s">
        <v>111</v>
      </c>
      <c r="D70" s="57">
        <v>43928.565972222219</v>
      </c>
      <c r="E70" s="58"/>
    </row>
    <row r="71" spans="1:5" x14ac:dyDescent="0.2">
      <c r="A71" s="50"/>
      <c r="B71" s="51"/>
      <c r="C71" s="52" t="s">
        <v>112</v>
      </c>
      <c r="D71" s="53">
        <v>43928.569444444445</v>
      </c>
      <c r="E71" s="54"/>
    </row>
    <row r="72" spans="1:5" x14ac:dyDescent="0.2">
      <c r="A72" s="50"/>
      <c r="B72" s="55"/>
      <c r="C72" s="52" t="s">
        <v>113</v>
      </c>
      <c r="D72" s="57">
        <v>43928.572916666664</v>
      </c>
      <c r="E72" s="58"/>
    </row>
    <row r="73" spans="1:5" x14ac:dyDescent="0.2">
      <c r="A73" s="50"/>
      <c r="B73" s="51"/>
      <c r="C73" s="52" t="s">
        <v>114</v>
      </c>
      <c r="D73" s="53">
        <v>43928.576388888891</v>
      </c>
      <c r="E73" s="54"/>
    </row>
    <row r="74" spans="1:5" x14ac:dyDescent="0.2">
      <c r="A74" s="50"/>
      <c r="B74" s="55"/>
      <c r="C74" s="52" t="s">
        <v>115</v>
      </c>
      <c r="D74" s="57">
        <v>43928.579861111109</v>
      </c>
      <c r="E74" s="58"/>
    </row>
    <row r="75" spans="1:5" x14ac:dyDescent="0.2">
      <c r="A75" s="50"/>
      <c r="B75" s="51"/>
      <c r="C75" s="52" t="s">
        <v>116</v>
      </c>
      <c r="D75" s="53">
        <v>43928.583333333336</v>
      </c>
      <c r="E75" s="54"/>
    </row>
    <row r="76" spans="1:5" x14ac:dyDescent="0.2">
      <c r="A76" s="50"/>
      <c r="B76" s="55"/>
      <c r="C76" s="52" t="s">
        <v>117</v>
      </c>
      <c r="D76" s="57">
        <v>43928.586805555555</v>
      </c>
      <c r="E76" s="58"/>
    </row>
    <row r="77" spans="1:5" x14ac:dyDescent="0.2">
      <c r="A77" s="50"/>
      <c r="B77" s="51"/>
      <c r="C77" s="52" t="s">
        <v>118</v>
      </c>
      <c r="D77" s="53">
        <v>43928.590277777781</v>
      </c>
      <c r="E77" s="54"/>
    </row>
    <row r="78" spans="1:5" x14ac:dyDescent="0.2">
      <c r="A78" s="50"/>
      <c r="B78" s="55"/>
      <c r="C78" s="52" t="s">
        <v>119</v>
      </c>
      <c r="D78" s="57">
        <v>43928.59375</v>
      </c>
      <c r="E78" s="58"/>
    </row>
    <row r="79" spans="1:5" x14ac:dyDescent="0.2">
      <c r="A79" s="50"/>
      <c r="B79" s="51"/>
      <c r="C79" s="52" t="s">
        <v>120</v>
      </c>
      <c r="D79" s="53">
        <v>43928.597222222219</v>
      </c>
      <c r="E79" s="54"/>
    </row>
    <row r="80" spans="1:5" x14ac:dyDescent="0.2">
      <c r="A80" s="50"/>
      <c r="B80" s="55"/>
      <c r="C80" s="52" t="s">
        <v>121</v>
      </c>
      <c r="D80" s="57">
        <v>43928.600694444445</v>
      </c>
      <c r="E80" s="58"/>
    </row>
    <row r="81" spans="1:5" x14ac:dyDescent="0.2">
      <c r="A81" s="50"/>
      <c r="B81" s="51"/>
      <c r="C81" s="52" t="s">
        <v>122</v>
      </c>
      <c r="D81" s="53">
        <v>43928.604166666664</v>
      </c>
      <c r="E81" s="54"/>
    </row>
    <row r="82" spans="1:5" x14ac:dyDescent="0.2">
      <c r="A82" s="50"/>
      <c r="B82" s="55"/>
      <c r="C82" s="52" t="s">
        <v>123</v>
      </c>
      <c r="D82" s="57">
        <v>43928.607638888891</v>
      </c>
      <c r="E82" s="58"/>
    </row>
    <row r="83" spans="1:5" x14ac:dyDescent="0.2">
      <c r="A83" s="50"/>
      <c r="B83" s="51"/>
      <c r="C83" s="52" t="s">
        <v>124</v>
      </c>
      <c r="D83" s="53">
        <v>43928.611111111109</v>
      </c>
      <c r="E83" s="54"/>
    </row>
    <row r="84" spans="1:5" x14ac:dyDescent="0.2">
      <c r="A84" s="50"/>
      <c r="B84" s="55"/>
      <c r="C84" s="52" t="s">
        <v>125</v>
      </c>
      <c r="D84" s="57">
        <v>43928.614583333336</v>
      </c>
      <c r="E84" s="58"/>
    </row>
    <row r="85" spans="1:5" x14ac:dyDescent="0.2">
      <c r="A85" s="50"/>
      <c r="B85" s="51"/>
      <c r="C85" s="52" t="s">
        <v>126</v>
      </c>
      <c r="D85" s="53">
        <v>43928.618055555555</v>
      </c>
      <c r="E85" s="54"/>
    </row>
    <row r="86" spans="1:5" x14ac:dyDescent="0.2">
      <c r="A86" s="50"/>
      <c r="B86" s="55"/>
      <c r="C86" s="52" t="s">
        <v>127</v>
      </c>
      <c r="D86" s="57">
        <v>43928.621527777781</v>
      </c>
      <c r="E86" s="58"/>
    </row>
    <row r="87" spans="1:5" x14ac:dyDescent="0.2">
      <c r="A87" s="50"/>
      <c r="B87" s="51"/>
      <c r="C87" s="52" t="s">
        <v>128</v>
      </c>
      <c r="D87" s="53">
        <v>43928.625</v>
      </c>
      <c r="E87" s="54"/>
    </row>
    <row r="88" spans="1:5" x14ac:dyDescent="0.2">
      <c r="A88" s="50"/>
      <c r="B88" s="55"/>
      <c r="C88" s="52" t="s">
        <v>129</v>
      </c>
      <c r="D88" s="57">
        <v>43928.628472222219</v>
      </c>
      <c r="E88" s="58"/>
    </row>
    <row r="89" spans="1:5" x14ac:dyDescent="0.2">
      <c r="A89" s="50"/>
      <c r="B89" s="51"/>
      <c r="C89" s="52" t="s">
        <v>130</v>
      </c>
      <c r="D89" s="53">
        <v>43928.631944444445</v>
      </c>
      <c r="E89" s="54"/>
    </row>
    <row r="90" spans="1:5" x14ac:dyDescent="0.2">
      <c r="A90" s="50"/>
      <c r="B90" s="55"/>
      <c r="C90" s="52" t="s">
        <v>131</v>
      </c>
      <c r="D90" s="57">
        <v>43928.635416666664</v>
      </c>
      <c r="E90" s="58"/>
    </row>
    <row r="91" spans="1:5" x14ac:dyDescent="0.2">
      <c r="A91" s="50"/>
      <c r="B91" s="51"/>
      <c r="C91" s="52" t="s">
        <v>132</v>
      </c>
      <c r="D91" s="53">
        <v>43928.638888888891</v>
      </c>
      <c r="E91" s="54"/>
    </row>
    <row r="92" spans="1:5" x14ac:dyDescent="0.2">
      <c r="A92" s="50"/>
      <c r="B92" s="55"/>
      <c r="C92" s="52" t="s">
        <v>133</v>
      </c>
      <c r="D92" s="57">
        <v>43928.642361111109</v>
      </c>
      <c r="E92" s="58"/>
    </row>
    <row r="93" spans="1:5" x14ac:dyDescent="0.2">
      <c r="A93" s="50"/>
      <c r="B93" s="51"/>
      <c r="C93" s="52" t="s">
        <v>134</v>
      </c>
      <c r="D93" s="53">
        <v>43928.645833333336</v>
      </c>
      <c r="E93" s="54"/>
    </row>
    <row r="94" spans="1:5" x14ac:dyDescent="0.2">
      <c r="A94" s="50"/>
      <c r="B94" s="55"/>
      <c r="C94" s="52" t="s">
        <v>135</v>
      </c>
      <c r="D94" s="57">
        <v>43928.649305555555</v>
      </c>
      <c r="E94" s="58"/>
    </row>
    <row r="95" spans="1:5" x14ac:dyDescent="0.2">
      <c r="A95" s="50"/>
      <c r="B95" s="51"/>
      <c r="C95" s="52" t="s">
        <v>136</v>
      </c>
      <c r="D95" s="53">
        <v>43928.652777777781</v>
      </c>
      <c r="E95" s="54"/>
    </row>
    <row r="96" spans="1:5" x14ac:dyDescent="0.2">
      <c r="A96" s="50"/>
      <c r="B96" s="55"/>
      <c r="C96" s="52" t="s">
        <v>137</v>
      </c>
      <c r="D96" s="57">
        <v>43928.65625</v>
      </c>
      <c r="E96" s="58"/>
    </row>
    <row r="97" spans="1:5" x14ac:dyDescent="0.2">
      <c r="A97" s="50"/>
      <c r="B97" s="51"/>
      <c r="C97" s="52" t="s">
        <v>138</v>
      </c>
      <c r="D97" s="53">
        <v>43928.659722222219</v>
      </c>
      <c r="E97" s="54"/>
    </row>
    <row r="98" spans="1:5" x14ac:dyDescent="0.2">
      <c r="A98" s="50"/>
      <c r="B98" s="55"/>
      <c r="C98" s="52" t="s">
        <v>139</v>
      </c>
      <c r="D98" s="57">
        <v>43928.663194444445</v>
      </c>
      <c r="E98" s="58"/>
    </row>
    <row r="99" spans="1:5" x14ac:dyDescent="0.2">
      <c r="A99" s="50"/>
      <c r="B99" s="51"/>
      <c r="C99" s="52" t="s">
        <v>140</v>
      </c>
      <c r="D99" s="53">
        <v>43928.666666666664</v>
      </c>
      <c r="E99" s="54"/>
    </row>
    <row r="100" spans="1:5" x14ac:dyDescent="0.2">
      <c r="A100" s="50"/>
      <c r="B100" s="55"/>
      <c r="C100" s="52" t="s">
        <v>141</v>
      </c>
      <c r="D100" s="57">
        <v>43928.670138888891</v>
      </c>
      <c r="E100" s="58"/>
    </row>
    <row r="101" spans="1:5" x14ac:dyDescent="0.2">
      <c r="A101" s="50"/>
      <c r="B101" s="51"/>
      <c r="C101" s="52" t="s">
        <v>142</v>
      </c>
      <c r="D101" s="53">
        <v>43928.673611111109</v>
      </c>
      <c r="E101" s="54"/>
    </row>
    <row r="102" spans="1:5" x14ac:dyDescent="0.2">
      <c r="A102" s="50"/>
      <c r="B102" s="55"/>
      <c r="C102" s="52" t="s">
        <v>143</v>
      </c>
      <c r="D102" s="57">
        <v>43928.677083333336</v>
      </c>
      <c r="E102" s="58"/>
    </row>
    <row r="103" spans="1:5" x14ac:dyDescent="0.2">
      <c r="A103" s="50"/>
      <c r="B103" s="51"/>
      <c r="C103" s="52" t="s">
        <v>144</v>
      </c>
      <c r="D103" s="53">
        <v>43928.680555555555</v>
      </c>
      <c r="E103" s="54"/>
    </row>
    <row r="104" spans="1:5" x14ac:dyDescent="0.2">
      <c r="A104" s="50"/>
      <c r="B104" s="55"/>
      <c r="C104" s="52" t="s">
        <v>145</v>
      </c>
      <c r="D104" s="57">
        <v>43928.684027777781</v>
      </c>
      <c r="E104" s="58"/>
    </row>
    <row r="105" spans="1:5" x14ac:dyDescent="0.2">
      <c r="A105" s="50"/>
      <c r="B105" s="51"/>
      <c r="C105" s="52" t="s">
        <v>146</v>
      </c>
      <c r="D105" s="53">
        <v>43928.6875</v>
      </c>
      <c r="E105" s="54"/>
    </row>
    <row r="106" spans="1:5" x14ac:dyDescent="0.2">
      <c r="A106" s="50"/>
      <c r="B106" s="55"/>
      <c r="C106" s="52" t="s">
        <v>147</v>
      </c>
      <c r="D106" s="57">
        <v>43928.690972222219</v>
      </c>
      <c r="E106" s="58"/>
    </row>
    <row r="107" spans="1:5" x14ac:dyDescent="0.2">
      <c r="A107" s="50"/>
      <c r="B107" s="51"/>
      <c r="C107" s="52" t="s">
        <v>148</v>
      </c>
      <c r="D107" s="53">
        <v>43928.694444444445</v>
      </c>
      <c r="E107" s="54"/>
    </row>
    <row r="108" spans="1:5" x14ac:dyDescent="0.2">
      <c r="A108" s="50"/>
      <c r="B108" s="55"/>
      <c r="C108" s="52" t="s">
        <v>149</v>
      </c>
      <c r="D108" s="57">
        <v>43928.697916666664</v>
      </c>
      <c r="E108" s="58"/>
    </row>
    <row r="109" spans="1:5" x14ac:dyDescent="0.2">
      <c r="A109" s="50"/>
      <c r="B109" s="51"/>
      <c r="C109" s="52"/>
      <c r="D109" s="53">
        <v>43928.701388888891</v>
      </c>
      <c r="E109" s="54"/>
    </row>
    <row r="110" spans="1:5" x14ac:dyDescent="0.2">
      <c r="A110" s="50"/>
      <c r="B110" s="55"/>
      <c r="C110" s="56"/>
      <c r="D110" s="57">
        <v>43928.704861111109</v>
      </c>
      <c r="E110" s="58"/>
    </row>
    <row r="111" spans="1:5" x14ac:dyDescent="0.2">
      <c r="A111" s="50"/>
      <c r="B111" s="51"/>
      <c r="C111" s="52"/>
      <c r="D111" s="53">
        <v>43928.708333333336</v>
      </c>
      <c r="E111" s="54"/>
    </row>
    <row r="112" spans="1:5" x14ac:dyDescent="0.2">
      <c r="A112" s="50"/>
      <c r="B112" s="55"/>
      <c r="C112" s="56"/>
      <c r="D112" s="57">
        <v>43928.711805555555</v>
      </c>
      <c r="E112" s="58"/>
    </row>
    <row r="113" spans="1:5" x14ac:dyDescent="0.2">
      <c r="A113" s="50"/>
      <c r="B113" s="51"/>
      <c r="C113" s="52"/>
      <c r="D113" s="53">
        <v>43928.715277777781</v>
      </c>
      <c r="E113" s="54"/>
    </row>
    <row r="114" spans="1:5" x14ac:dyDescent="0.2">
      <c r="A114" s="50"/>
      <c r="B114" s="55"/>
      <c r="C114" s="56"/>
      <c r="D114" s="57">
        <v>43928.71875</v>
      </c>
      <c r="E114" s="58"/>
    </row>
    <row r="115" spans="1:5" x14ac:dyDescent="0.2">
      <c r="A115" s="50"/>
      <c r="B115" s="51"/>
      <c r="C115" s="52"/>
      <c r="D115" s="53">
        <v>43928.722222222219</v>
      </c>
      <c r="E115" s="54"/>
    </row>
    <row r="116" spans="1:5" x14ac:dyDescent="0.2">
      <c r="A116" s="50"/>
      <c r="B116" s="55"/>
      <c r="C116" s="56"/>
      <c r="D116" s="57">
        <v>43928.725694444445</v>
      </c>
      <c r="E116" s="58"/>
    </row>
    <row r="117" spans="1:5" x14ac:dyDescent="0.2">
      <c r="A117" s="50"/>
      <c r="B117" s="51"/>
      <c r="C117" s="52"/>
      <c r="D117" s="53">
        <v>43928.729166666664</v>
      </c>
      <c r="E117" s="54"/>
    </row>
    <row r="118" spans="1:5" x14ac:dyDescent="0.2">
      <c r="A118" s="50"/>
      <c r="B118" s="55"/>
      <c r="C118" s="56"/>
      <c r="D118" s="57">
        <v>43928.732638888891</v>
      </c>
      <c r="E118" s="58"/>
    </row>
    <row r="119" spans="1:5" x14ac:dyDescent="0.2">
      <c r="A119" s="50"/>
      <c r="B119" s="51"/>
      <c r="C119" s="52"/>
      <c r="D119" s="53">
        <v>43928.736111111109</v>
      </c>
      <c r="E119" s="54"/>
    </row>
    <row r="120" spans="1:5" x14ac:dyDescent="0.2">
      <c r="A120" s="50"/>
      <c r="B120" s="55"/>
      <c r="C120" s="56"/>
      <c r="D120" s="57">
        <v>43928.739583333336</v>
      </c>
      <c r="E120" s="58"/>
    </row>
    <row r="121" spans="1:5" x14ac:dyDescent="0.2">
      <c r="A121" s="50"/>
      <c r="B121" s="51"/>
      <c r="C121" s="52"/>
      <c r="D121" s="53">
        <v>43928.743055555555</v>
      </c>
      <c r="E121" s="54"/>
    </row>
    <row r="122" spans="1:5" x14ac:dyDescent="0.2">
      <c r="A122" s="50"/>
      <c r="B122" s="55"/>
      <c r="C122" s="56"/>
      <c r="D122" s="57">
        <v>43928.746527777781</v>
      </c>
      <c r="E122" s="58"/>
    </row>
    <row r="123" spans="1:5" x14ac:dyDescent="0.2">
      <c r="A123" s="50"/>
      <c r="B123" s="51"/>
      <c r="C123" s="52"/>
      <c r="D123" s="53">
        <v>43928.75</v>
      </c>
      <c r="E123" s="54"/>
    </row>
    <row r="124" spans="1:5" x14ac:dyDescent="0.2">
      <c r="A124" s="50"/>
      <c r="B124" s="55"/>
      <c r="C124" s="56"/>
      <c r="D124" s="57">
        <v>43928.753472222219</v>
      </c>
      <c r="E124" s="58"/>
    </row>
    <row r="125" spans="1:5" x14ac:dyDescent="0.2">
      <c r="A125" s="50"/>
      <c r="B125" s="51"/>
      <c r="C125" s="52"/>
      <c r="D125" s="53">
        <v>43928.756944444445</v>
      </c>
      <c r="E125" s="54"/>
    </row>
    <row r="126" spans="1:5" x14ac:dyDescent="0.2">
      <c r="A126" s="50"/>
      <c r="B126" s="55"/>
      <c r="C126" s="56"/>
      <c r="D126" s="57">
        <v>43928.760416666664</v>
      </c>
      <c r="E126" s="58"/>
    </row>
    <row r="127" spans="1:5" x14ac:dyDescent="0.2">
      <c r="A127" s="50"/>
      <c r="B127" s="51"/>
      <c r="C127" s="52"/>
      <c r="D127" s="53">
        <v>43928.763888888891</v>
      </c>
      <c r="E127" s="54"/>
    </row>
    <row r="128" spans="1:5" x14ac:dyDescent="0.2">
      <c r="A128" s="50"/>
      <c r="B128" s="55"/>
      <c r="C128" s="56"/>
      <c r="D128" s="57">
        <v>43928.767361111109</v>
      </c>
      <c r="E128" s="58"/>
    </row>
    <row r="129" spans="1:5" x14ac:dyDescent="0.2">
      <c r="A129" s="48"/>
      <c r="B129" s="48"/>
      <c r="C129" s="48"/>
      <c r="D129" s="48"/>
      <c r="E129" s="48"/>
    </row>
    <row r="130" spans="1:5" x14ac:dyDescent="0.2">
      <c r="A130" s="48"/>
      <c r="B130" s="48" t="s">
        <v>8</v>
      </c>
      <c r="C130" s="48"/>
      <c r="D130" s="48"/>
      <c r="E130" s="48"/>
    </row>
    <row r="131" spans="1:5" x14ac:dyDescent="0.2">
      <c r="A131" s="48"/>
      <c r="B131" s="48"/>
      <c r="C131" s="48"/>
      <c r="D131" s="48"/>
      <c r="E131" s="48"/>
    </row>
    <row r="132" spans="1:5" x14ac:dyDescent="0.2">
      <c r="A132" s="48"/>
      <c r="B132" s="50"/>
      <c r="C132" s="48"/>
      <c r="D132" s="48"/>
      <c r="E132" s="48"/>
    </row>
    <row r="133" spans="1:5" x14ac:dyDescent="0.2">
      <c r="A133" s="48"/>
      <c r="B133" s="50"/>
      <c r="C133" s="48"/>
      <c r="D133" s="48"/>
      <c r="E133" s="48"/>
    </row>
    <row r="134" spans="1:5" x14ac:dyDescent="0.2">
      <c r="A134" s="48"/>
      <c r="B134" s="50"/>
      <c r="C134" s="48"/>
      <c r="D134" s="48"/>
      <c r="E134" s="48"/>
    </row>
    <row r="135" spans="1:5" x14ac:dyDescent="0.2">
      <c r="A135" s="48"/>
      <c r="B135" s="50"/>
      <c r="C135" s="48"/>
      <c r="D135" s="48"/>
      <c r="E135" s="48"/>
    </row>
    <row r="136" spans="1:5" x14ac:dyDescent="0.2">
      <c r="A136" s="48"/>
      <c r="B136" s="50"/>
      <c r="C136" s="48"/>
      <c r="D136" s="48"/>
      <c r="E136" s="48"/>
    </row>
    <row r="137" spans="1:5" x14ac:dyDescent="0.2">
      <c r="A137" s="48"/>
      <c r="B137" s="50"/>
      <c r="C137" s="48"/>
      <c r="D137" s="48"/>
      <c r="E137" s="48"/>
    </row>
    <row r="138" spans="1:5" x14ac:dyDescent="0.2">
      <c r="A138" s="48"/>
      <c r="B138" s="50"/>
      <c r="C138" s="48"/>
      <c r="D138" s="48"/>
      <c r="E138" s="48"/>
    </row>
    <row r="139" spans="1:5" x14ac:dyDescent="0.2">
      <c r="A139" s="48"/>
      <c r="B139" s="50"/>
      <c r="C139" s="48"/>
      <c r="D139" s="48"/>
      <c r="E139" s="48"/>
    </row>
    <row r="140" spans="1:5" x14ac:dyDescent="0.2">
      <c r="A140" s="48"/>
      <c r="B140" s="50"/>
      <c r="C140" s="48"/>
      <c r="D140" s="48"/>
      <c r="E140" s="48"/>
    </row>
    <row r="141" spans="1:5" x14ac:dyDescent="0.2">
      <c r="A141" s="48"/>
      <c r="B141" s="50"/>
      <c r="C141" s="48"/>
      <c r="D141" s="48"/>
      <c r="E141" s="48"/>
    </row>
    <row r="142" spans="1:5" x14ac:dyDescent="0.2">
      <c r="A142" s="48"/>
      <c r="B142" s="50"/>
      <c r="C142" s="48"/>
      <c r="D142" s="48"/>
      <c r="E142" s="48"/>
    </row>
    <row r="143" spans="1:5" x14ac:dyDescent="0.2">
      <c r="A143" s="48"/>
      <c r="B143" s="50"/>
      <c r="C143" s="48"/>
      <c r="D143" s="48"/>
      <c r="E143" s="48"/>
    </row>
    <row r="144" spans="1:5" x14ac:dyDescent="0.2">
      <c r="A144" s="48"/>
      <c r="B144" s="50"/>
      <c r="C144" s="48"/>
      <c r="D144" s="48"/>
      <c r="E144" s="48"/>
    </row>
    <row r="145" spans="1:5" x14ac:dyDescent="0.2">
      <c r="A145" s="48"/>
      <c r="B145" s="50"/>
      <c r="C145" s="48"/>
      <c r="D145" s="48"/>
      <c r="E145" s="48"/>
    </row>
    <row r="146" spans="1:5" x14ac:dyDescent="0.2">
      <c r="A146" s="48"/>
      <c r="B146" s="50"/>
      <c r="C146" s="48"/>
      <c r="D146" s="48"/>
      <c r="E146" s="48"/>
    </row>
    <row r="147" spans="1:5" x14ac:dyDescent="0.2">
      <c r="A147" s="48"/>
      <c r="B147" s="50"/>
      <c r="C147" s="48"/>
      <c r="D147" s="48"/>
      <c r="E147" s="48"/>
    </row>
    <row r="148" spans="1:5" x14ac:dyDescent="0.2">
      <c r="A148" s="48"/>
      <c r="B148" s="50"/>
      <c r="C148" s="48"/>
      <c r="D148" s="48"/>
      <c r="E148" s="48"/>
    </row>
    <row r="149" spans="1:5" x14ac:dyDescent="0.2">
      <c r="A149" s="48"/>
      <c r="B149" s="50"/>
      <c r="C149" s="48"/>
      <c r="D149" s="48"/>
      <c r="E149" s="48"/>
    </row>
    <row r="150" spans="1:5" x14ac:dyDescent="0.2">
      <c r="A150" s="48"/>
      <c r="B150" s="50"/>
      <c r="C150" s="48"/>
      <c r="D150" s="48"/>
      <c r="E150" s="48"/>
    </row>
    <row r="151" spans="1:5" x14ac:dyDescent="0.2">
      <c r="A151" s="48"/>
      <c r="B151" s="50"/>
      <c r="C151" s="48"/>
      <c r="D151" s="48"/>
      <c r="E151" s="48"/>
    </row>
    <row r="152" spans="1:5" x14ac:dyDescent="0.2">
      <c r="A152" s="48"/>
      <c r="B152" s="50"/>
      <c r="C152" s="48"/>
      <c r="D152" s="48"/>
      <c r="E152" s="48"/>
    </row>
    <row r="153" spans="1:5" x14ac:dyDescent="0.2">
      <c r="A153" s="48"/>
      <c r="B153" s="50"/>
      <c r="C153" s="48"/>
      <c r="D153" s="48"/>
      <c r="E153" s="48"/>
    </row>
    <row r="154" spans="1:5" x14ac:dyDescent="0.2">
      <c r="A154" s="48"/>
      <c r="B154" s="50"/>
      <c r="C154" s="48"/>
      <c r="D154" s="48"/>
      <c r="E154" s="48"/>
    </row>
    <row r="155" spans="1:5" x14ac:dyDescent="0.2">
      <c r="A155" s="48"/>
      <c r="B155" s="50"/>
      <c r="C155" s="48"/>
      <c r="D155" s="48"/>
      <c r="E155" s="48"/>
    </row>
    <row r="156" spans="1:5" x14ac:dyDescent="0.2">
      <c r="A156" s="48"/>
      <c r="B156" s="50"/>
      <c r="C156" s="48"/>
      <c r="D156" s="48"/>
      <c r="E156" s="48"/>
    </row>
    <row r="157" spans="1:5" x14ac:dyDescent="0.2">
      <c r="A157" s="48"/>
      <c r="B157" s="50"/>
      <c r="C157" s="48"/>
      <c r="D157" s="48"/>
      <c r="E157" s="48"/>
    </row>
    <row r="158" spans="1:5" x14ac:dyDescent="0.2">
      <c r="A158" s="48"/>
      <c r="B158" s="50"/>
      <c r="C158" s="48"/>
      <c r="D158" s="48"/>
      <c r="E158" s="48"/>
    </row>
    <row r="159" spans="1:5" x14ac:dyDescent="0.2">
      <c r="A159" s="48"/>
      <c r="B159" s="50"/>
      <c r="C159" s="48"/>
      <c r="D159" s="48"/>
      <c r="E159" s="48"/>
    </row>
    <row r="160" spans="1:5" x14ac:dyDescent="0.2">
      <c r="A160" s="48"/>
      <c r="B160" s="50"/>
      <c r="C160" s="48"/>
      <c r="D160" s="48"/>
      <c r="E160" s="48"/>
    </row>
    <row r="161" spans="1:5" x14ac:dyDescent="0.2">
      <c r="A161" s="48"/>
      <c r="B161" s="50"/>
      <c r="C161" s="48"/>
      <c r="D161" s="48"/>
      <c r="E161" s="48"/>
    </row>
    <row r="162" spans="1:5" x14ac:dyDescent="0.2">
      <c r="A162" s="48"/>
      <c r="B162" s="50"/>
      <c r="C162" s="48"/>
      <c r="D162" s="48"/>
      <c r="E162" s="48"/>
    </row>
    <row r="163" spans="1:5" x14ac:dyDescent="0.2">
      <c r="A163" s="48"/>
      <c r="B163" s="50"/>
      <c r="C163" s="48"/>
      <c r="D163" s="48"/>
      <c r="E163" s="48"/>
    </row>
    <row r="164" spans="1:5" x14ac:dyDescent="0.2">
      <c r="A164" s="48"/>
      <c r="B164" s="50"/>
      <c r="C164" s="48"/>
      <c r="D164" s="48"/>
      <c r="E164" s="48"/>
    </row>
    <row r="165" spans="1:5" x14ac:dyDescent="0.2">
      <c r="A165" s="48"/>
      <c r="B165" s="50"/>
      <c r="C165" s="48"/>
      <c r="D165" s="48"/>
      <c r="E165" s="48"/>
    </row>
    <row r="166" spans="1:5" x14ac:dyDescent="0.2">
      <c r="A166" s="48"/>
      <c r="B166" s="50"/>
      <c r="C166" s="48"/>
      <c r="D166" s="48"/>
      <c r="E166" s="48"/>
    </row>
    <row r="167" spans="1:5" x14ac:dyDescent="0.2">
      <c r="A167" s="48"/>
      <c r="B167" s="50"/>
      <c r="C167" s="48"/>
      <c r="D167" s="48"/>
      <c r="E167" s="48"/>
    </row>
    <row r="168" spans="1:5" x14ac:dyDescent="0.2">
      <c r="A168" s="48"/>
      <c r="B168" s="50"/>
      <c r="C168" s="48"/>
      <c r="D168" s="48"/>
      <c r="E168" s="48"/>
    </row>
    <row r="169" spans="1:5" x14ac:dyDescent="0.2">
      <c r="A169" s="48"/>
      <c r="B169" s="50"/>
      <c r="C169" s="48"/>
      <c r="D169" s="48"/>
      <c r="E169" s="48"/>
    </row>
    <row r="170" spans="1:5" x14ac:dyDescent="0.2">
      <c r="A170" s="48"/>
      <c r="B170" s="50"/>
      <c r="C170" s="48"/>
      <c r="D170" s="48"/>
      <c r="E170" s="48"/>
    </row>
    <row r="171" spans="1:5" x14ac:dyDescent="0.2">
      <c r="A171" s="48"/>
      <c r="B171" s="50"/>
      <c r="C171" s="48"/>
      <c r="D171" s="48"/>
      <c r="E171" s="48"/>
    </row>
    <row r="172" spans="1:5" x14ac:dyDescent="0.2">
      <c r="A172" s="48"/>
      <c r="B172" s="50"/>
      <c r="C172" s="48"/>
      <c r="D172" s="48"/>
      <c r="E172" s="48"/>
    </row>
    <row r="173" spans="1:5" x14ac:dyDescent="0.2">
      <c r="A173" s="48"/>
      <c r="B173" s="50"/>
      <c r="C173" s="48"/>
      <c r="D173" s="48"/>
      <c r="E173" s="48"/>
    </row>
    <row r="174" spans="1:5" x14ac:dyDescent="0.2">
      <c r="A174" s="48"/>
      <c r="B174" s="50"/>
      <c r="C174" s="48"/>
      <c r="D174" s="48"/>
      <c r="E174" s="48"/>
    </row>
    <row r="175" spans="1:5" x14ac:dyDescent="0.2">
      <c r="A175" s="48"/>
      <c r="B175" s="50"/>
      <c r="C175" s="48"/>
      <c r="D175" s="48"/>
      <c r="E175" s="48"/>
    </row>
    <row r="176" spans="1:5" x14ac:dyDescent="0.2">
      <c r="A176" s="48"/>
      <c r="B176" s="50"/>
      <c r="C176" s="48"/>
      <c r="D176" s="48"/>
      <c r="E176" s="48"/>
    </row>
    <row r="177" spans="1:5" x14ac:dyDescent="0.2">
      <c r="A177" s="48"/>
      <c r="B177" s="50"/>
      <c r="C177" s="48"/>
      <c r="D177" s="48"/>
      <c r="E177" s="48"/>
    </row>
    <row r="178" spans="1:5" x14ac:dyDescent="0.2">
      <c r="A178" s="48"/>
      <c r="B178" s="50"/>
      <c r="C178" s="48"/>
      <c r="D178" s="48"/>
      <c r="E178" s="48"/>
    </row>
    <row r="179" spans="1:5" x14ac:dyDescent="0.2">
      <c r="A179" s="48"/>
      <c r="B179" s="50"/>
      <c r="C179" s="48"/>
      <c r="D179" s="48"/>
      <c r="E179" s="48"/>
    </row>
    <row r="180" spans="1:5" x14ac:dyDescent="0.2">
      <c r="A180" s="48"/>
      <c r="B180" s="50"/>
      <c r="C180" s="48"/>
      <c r="D180" s="48"/>
      <c r="E180" s="48"/>
    </row>
    <row r="181" spans="1:5" x14ac:dyDescent="0.2">
      <c r="A181" s="48"/>
      <c r="B181" s="50"/>
      <c r="C181" s="48"/>
      <c r="D181" s="48"/>
      <c r="E181" s="48"/>
    </row>
    <row r="182" spans="1:5" x14ac:dyDescent="0.2">
      <c r="A182" s="48"/>
      <c r="B182" s="50"/>
      <c r="C182" s="48"/>
      <c r="D182" s="48"/>
      <c r="E182" s="48"/>
    </row>
    <row r="183" spans="1:5" x14ac:dyDescent="0.2">
      <c r="A183" s="48"/>
      <c r="B183" s="50"/>
      <c r="C183" s="48"/>
      <c r="D183" s="48"/>
      <c r="E183" s="48"/>
    </row>
    <row r="184" spans="1:5" x14ac:dyDescent="0.2">
      <c r="A184" s="48"/>
      <c r="B184" s="50"/>
      <c r="C184" s="48"/>
      <c r="D184" s="48"/>
      <c r="E184" s="48"/>
    </row>
    <row r="185" spans="1:5" x14ac:dyDescent="0.2">
      <c r="A185" s="48"/>
      <c r="B185" s="50"/>
      <c r="C185" s="48"/>
      <c r="D185" s="48"/>
      <c r="E185" s="48"/>
    </row>
    <row r="186" spans="1:5" x14ac:dyDescent="0.2">
      <c r="A186" s="48"/>
      <c r="B186" s="50"/>
      <c r="C186" s="48"/>
      <c r="D186" s="48"/>
      <c r="E186" s="48"/>
    </row>
    <row r="187" spans="1:5" x14ac:dyDescent="0.2">
      <c r="A187" s="48"/>
      <c r="B187" s="50"/>
      <c r="C187" s="48"/>
      <c r="D187" s="48"/>
      <c r="E187" s="48"/>
    </row>
    <row r="188" spans="1:5" x14ac:dyDescent="0.2">
      <c r="A188" s="48"/>
      <c r="B188" s="50"/>
      <c r="C188" s="48"/>
      <c r="D188" s="48"/>
      <c r="E188" s="48"/>
    </row>
    <row r="189" spans="1:5" x14ac:dyDescent="0.2">
      <c r="A189" s="48"/>
      <c r="B189" s="50"/>
      <c r="C189" s="48"/>
      <c r="D189" s="48"/>
      <c r="E189" s="48"/>
    </row>
    <row r="190" spans="1:5" x14ac:dyDescent="0.2">
      <c r="A190" s="48"/>
      <c r="B190" s="50"/>
      <c r="C190" s="48"/>
      <c r="D190" s="48"/>
      <c r="E190" s="48"/>
    </row>
    <row r="191" spans="1:5" x14ac:dyDescent="0.2">
      <c r="A191" s="48"/>
      <c r="B191" s="50"/>
      <c r="C191" s="48"/>
      <c r="D191" s="48"/>
      <c r="E191" s="48"/>
    </row>
    <row r="192" spans="1:5" x14ac:dyDescent="0.2">
      <c r="A192" s="48"/>
      <c r="B192" s="50"/>
      <c r="C192" s="48"/>
      <c r="D192" s="48"/>
      <c r="E192" s="48"/>
    </row>
    <row r="193" spans="1:5" x14ac:dyDescent="0.2">
      <c r="A193" s="48"/>
      <c r="B193" s="50"/>
      <c r="C193" s="48"/>
      <c r="D193" s="48"/>
      <c r="E193" s="48"/>
    </row>
  </sheetData>
  <sheetProtection algorithmName="SHA-512" hashValue="mwKq/jVuAhd7fcCzZI9187Gzsk5mwi4wxYpRMi3Qo9/JNFFJ6tbW8mmQb9X9N8tGgsyYZZ7xpNMcCvb/azGthw==" saltValue="ulf90ao8zUTdCOLjNgU7FA==" spinCount="100000" sheet="1" objects="1" scenarios="1" sort="0" autoFilter="0"/>
  <autoFilter ref="B2:E2" xr:uid="{199D2109-BD08-1F49-9AA7-5B84FD1CC55E}"/>
  <mergeCells count="1">
    <mergeCell ref="C1:E1"/>
  </mergeCells>
  <phoneticPr fontId="2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Régulation brancardage</vt:lpstr>
      <vt:lpstr>Configuration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2020-04-07T16:03:57Z</dcterms:created>
  <dcterms:modified xsi:type="dcterms:W3CDTF">2020-04-08T14:37:44Z</dcterms:modified>
</cp:coreProperties>
</file>