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6E76A43-4687-4F9C-B26E-C400E711189B}" xr6:coauthVersionLast="45" xr6:coauthVersionMax="45" xr10:uidLastSave="{00000000-0000-0000-0000-000000000000}"/>
  <bookViews>
    <workbookView xWindow="-120" yWindow="-120" windowWidth="20730" windowHeight="11310" activeTab="1" xr2:uid="{8A8B00E0-92C8-4810-B452-ED0DCCAE363A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 a="1"/>
  <c r="E7" i="2" s="1"/>
  <c r="D7" i="2" a="1"/>
  <c r="D7" i="2" s="1"/>
  <c r="C7" i="2" a="1"/>
  <c r="C7" i="2" s="1"/>
  <c r="A8" i="2" a="1"/>
  <c r="A8" i="2" s="1"/>
  <c r="A9" i="2" a="1"/>
  <c r="A9" i="2"/>
  <c r="A10" i="2" a="1"/>
  <c r="A10" i="2" s="1"/>
  <c r="A11" i="2" a="1"/>
  <c r="A11" i="2"/>
  <c r="B7" i="2" a="1"/>
  <c r="B7" i="2" s="1"/>
  <c r="A7" i="2" a="1"/>
  <c r="A7" i="2" s="1"/>
</calcChain>
</file>

<file path=xl/sharedStrings.xml><?xml version="1.0" encoding="utf-8"?>
<sst xmlns="http://schemas.openxmlformats.org/spreadsheetml/2006/main" count="91" uniqueCount="43">
  <si>
    <t>M</t>
  </si>
  <si>
    <t>TSSI</t>
  </si>
  <si>
    <t>A</t>
  </si>
  <si>
    <t>M-CHARI</t>
  </si>
  <si>
    <t>F</t>
  </si>
  <si>
    <t>TSSO</t>
  </si>
  <si>
    <t>A2</t>
  </si>
  <si>
    <t>TSSR</t>
  </si>
  <si>
    <t>FS</t>
  </si>
  <si>
    <t>III</t>
  </si>
  <si>
    <t>ATS</t>
  </si>
  <si>
    <t>C</t>
  </si>
  <si>
    <t>IDE</t>
  </si>
  <si>
    <t>B</t>
  </si>
  <si>
    <t>II</t>
  </si>
  <si>
    <t>TSSP</t>
  </si>
  <si>
    <t>Num</t>
  </si>
  <si>
    <t>Nom et Prenom</t>
  </si>
  <si>
    <t>Genre</t>
  </si>
  <si>
    <t>Date naissance</t>
  </si>
  <si>
    <t>Profil</t>
  </si>
  <si>
    <t>Cat</t>
  </si>
  <si>
    <t>Region</t>
  </si>
  <si>
    <t>YERII LOUM</t>
  </si>
  <si>
    <t>IUNED BERI</t>
  </si>
  <si>
    <t>HUINE NUR</t>
  </si>
  <si>
    <t>OMIL BION</t>
  </si>
  <si>
    <t>JDNFO</t>
  </si>
  <si>
    <t>XAVIER</t>
  </si>
  <si>
    <t>JFLD</t>
  </si>
  <si>
    <t>NDURINE KLOI</t>
  </si>
  <si>
    <t>NFNDE</t>
  </si>
  <si>
    <t>DJFEND KF</t>
  </si>
  <si>
    <t>UIRHT NJT</t>
  </si>
  <si>
    <t>KFJRUTN</t>
  </si>
  <si>
    <t>OFJRK</t>
  </si>
  <si>
    <t>SOERML</t>
  </si>
  <si>
    <t>CJDKSO</t>
  </si>
  <si>
    <t>LOGONE</t>
  </si>
  <si>
    <t>CENTRAL</t>
  </si>
  <si>
    <t>MK</t>
  </si>
  <si>
    <t>genre</t>
  </si>
  <si>
    <t>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</si>
</sst>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85DF6-1E95-44E7-872F-E3F35C34889E}">
  <dimension ref="C5:J20"/>
  <sheetViews>
    <sheetView workbookViewId="0">
      <selection activeCell="I20" sqref="I20"/>
    </sheetView>
  </sheetViews>
  <sheetFormatPr baseColWidth="10" defaultRowHeight="15" x14ac:dyDescent="0.25"/>
  <cols>
    <col min="4" max="4" width="22.5703125" customWidth="1"/>
  </cols>
  <sheetData>
    <row r="5" spans="3:10" s="4" customFormat="1" x14ac:dyDescent="0.25"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</row>
    <row r="6" spans="3:10" x14ac:dyDescent="0.25">
      <c r="C6" s="1">
        <v>43</v>
      </c>
      <c r="D6" s="1" t="s">
        <v>28</v>
      </c>
      <c r="E6" s="1" t="s">
        <v>0</v>
      </c>
      <c r="F6" s="2">
        <v>20090</v>
      </c>
      <c r="G6" s="1" t="s">
        <v>1</v>
      </c>
      <c r="H6" s="1" t="s">
        <v>2</v>
      </c>
      <c r="I6" s="3" t="s">
        <v>39</v>
      </c>
      <c r="J6" s="1"/>
    </row>
    <row r="7" spans="3:10" x14ac:dyDescent="0.25">
      <c r="C7" s="1">
        <v>7866745</v>
      </c>
      <c r="D7" s="1" t="s">
        <v>27</v>
      </c>
      <c r="E7" s="1" t="s">
        <v>4</v>
      </c>
      <c r="F7" s="2">
        <v>31413</v>
      </c>
      <c r="G7" s="1" t="s">
        <v>5</v>
      </c>
      <c r="H7" s="1" t="s">
        <v>2</v>
      </c>
      <c r="I7" s="3" t="s">
        <v>3</v>
      </c>
      <c r="J7" s="1"/>
    </row>
    <row r="8" spans="3:10" x14ac:dyDescent="0.25">
      <c r="C8" s="1">
        <v>67</v>
      </c>
      <c r="D8" s="1" t="s">
        <v>37</v>
      </c>
      <c r="E8" s="1" t="s">
        <v>0</v>
      </c>
      <c r="F8" s="2">
        <v>31099</v>
      </c>
      <c r="G8" s="1" t="s">
        <v>5</v>
      </c>
      <c r="H8" s="1" t="s">
        <v>6</v>
      </c>
      <c r="I8" s="3" t="s">
        <v>3</v>
      </c>
      <c r="J8" s="1"/>
    </row>
    <row r="9" spans="3:10" x14ac:dyDescent="0.25">
      <c r="C9" s="1">
        <v>65</v>
      </c>
      <c r="D9" s="1" t="s">
        <v>26</v>
      </c>
      <c r="E9" s="1" t="s">
        <v>4</v>
      </c>
      <c r="F9" s="2">
        <v>29539</v>
      </c>
      <c r="G9" s="1" t="s">
        <v>7</v>
      </c>
      <c r="H9" s="1" t="s">
        <v>2</v>
      </c>
      <c r="I9" s="3" t="s">
        <v>40</v>
      </c>
      <c r="J9" s="1"/>
    </row>
    <row r="10" spans="3:10" x14ac:dyDescent="0.25">
      <c r="C10" s="1">
        <v>74</v>
      </c>
      <c r="D10" s="1" t="s">
        <v>25</v>
      </c>
      <c r="E10" s="1" t="s">
        <v>4</v>
      </c>
      <c r="F10" s="2">
        <v>26503</v>
      </c>
      <c r="G10" s="1" t="s">
        <v>8</v>
      </c>
      <c r="H10" s="1" t="s">
        <v>9</v>
      </c>
      <c r="I10" s="3" t="s">
        <v>38</v>
      </c>
      <c r="J10" s="1"/>
    </row>
    <row r="11" spans="3:10" x14ac:dyDescent="0.25">
      <c r="C11" s="1">
        <v>7346</v>
      </c>
      <c r="D11" s="1" t="s">
        <v>29</v>
      </c>
      <c r="E11" s="1" t="s">
        <v>0</v>
      </c>
      <c r="F11" s="2">
        <v>28756</v>
      </c>
      <c r="G11" s="1" t="s">
        <v>10</v>
      </c>
      <c r="H11" s="1" t="s">
        <v>11</v>
      </c>
      <c r="I11" s="3" t="s">
        <v>3</v>
      </c>
      <c r="J11" s="1"/>
    </row>
    <row r="12" spans="3:10" x14ac:dyDescent="0.25">
      <c r="C12" s="1">
        <v>86884</v>
      </c>
      <c r="D12" s="1" t="s">
        <v>24</v>
      </c>
      <c r="E12" s="1" t="s">
        <v>4</v>
      </c>
      <c r="F12" s="2">
        <v>26503</v>
      </c>
      <c r="G12" s="1" t="s">
        <v>8</v>
      </c>
      <c r="H12" s="1" t="s">
        <v>9</v>
      </c>
      <c r="I12" s="3" t="s">
        <v>3</v>
      </c>
      <c r="J12" s="1"/>
    </row>
    <row r="13" spans="3:10" x14ac:dyDescent="0.25">
      <c r="C13" s="1">
        <v>71418</v>
      </c>
      <c r="D13" s="1" t="s">
        <v>23</v>
      </c>
      <c r="E13" s="1" t="s">
        <v>0</v>
      </c>
      <c r="F13" s="2">
        <v>29279</v>
      </c>
      <c r="G13" s="1" t="s">
        <v>10</v>
      </c>
      <c r="H13" s="1" t="s">
        <v>11</v>
      </c>
      <c r="I13" s="3" t="s">
        <v>3</v>
      </c>
      <c r="J13" s="1"/>
    </row>
    <row r="14" spans="3:10" x14ac:dyDescent="0.25">
      <c r="C14" s="1">
        <v>676</v>
      </c>
      <c r="D14" s="1" t="s">
        <v>30</v>
      </c>
      <c r="E14" s="1" t="s">
        <v>0</v>
      </c>
      <c r="F14" s="2">
        <v>23012</v>
      </c>
      <c r="G14" s="1" t="s">
        <v>12</v>
      </c>
      <c r="H14" s="1" t="s">
        <v>13</v>
      </c>
      <c r="I14" s="3" t="s">
        <v>40</v>
      </c>
      <c r="J14" s="1"/>
    </row>
    <row r="15" spans="3:10" x14ac:dyDescent="0.25">
      <c r="C15" s="1">
        <v>56486</v>
      </c>
      <c r="D15" s="1" t="s">
        <v>36</v>
      </c>
      <c r="E15" s="1" t="s">
        <v>0</v>
      </c>
      <c r="F15" s="2">
        <v>25721</v>
      </c>
      <c r="G15" s="1" t="s">
        <v>10</v>
      </c>
      <c r="H15" s="1" t="s">
        <v>2</v>
      </c>
      <c r="I15" s="3" t="s">
        <v>3</v>
      </c>
      <c r="J15" s="1"/>
    </row>
    <row r="16" spans="3:10" x14ac:dyDescent="0.25">
      <c r="C16" s="1">
        <v>879</v>
      </c>
      <c r="D16" s="1" t="s">
        <v>31</v>
      </c>
      <c r="E16" s="1" t="s">
        <v>4</v>
      </c>
      <c r="F16" s="2">
        <v>23695</v>
      </c>
      <c r="G16" s="1" t="s">
        <v>8</v>
      </c>
      <c r="H16" s="1" t="s">
        <v>14</v>
      </c>
      <c r="I16" s="3" t="s">
        <v>3</v>
      </c>
      <c r="J16" s="1"/>
    </row>
    <row r="17" spans="3:10" x14ac:dyDescent="0.25">
      <c r="C17" s="1">
        <v>678</v>
      </c>
      <c r="D17" s="1" t="s">
        <v>32</v>
      </c>
      <c r="E17" s="1" t="s">
        <v>4</v>
      </c>
      <c r="F17" s="2">
        <v>29470</v>
      </c>
      <c r="G17" s="1" t="s">
        <v>10</v>
      </c>
      <c r="H17" s="1" t="s">
        <v>11</v>
      </c>
      <c r="I17" s="3" t="s">
        <v>38</v>
      </c>
      <c r="J17" s="1"/>
    </row>
    <row r="18" spans="3:10" x14ac:dyDescent="0.25">
      <c r="C18" s="1">
        <v>645453</v>
      </c>
      <c r="D18" s="1" t="s">
        <v>35</v>
      </c>
      <c r="E18" s="1" t="s">
        <v>4</v>
      </c>
      <c r="F18" s="2">
        <v>29585</v>
      </c>
      <c r="G18" s="1" t="s">
        <v>10</v>
      </c>
      <c r="H18" s="1" t="s">
        <v>11</v>
      </c>
      <c r="I18" s="3" t="s">
        <v>3</v>
      </c>
      <c r="J18" s="1"/>
    </row>
    <row r="19" spans="3:10" x14ac:dyDescent="0.25">
      <c r="C19" s="1">
        <v>56653</v>
      </c>
      <c r="D19" s="1" t="s">
        <v>34</v>
      </c>
      <c r="E19" s="1" t="s">
        <v>4</v>
      </c>
      <c r="F19" s="2">
        <v>30640</v>
      </c>
      <c r="G19" s="1" t="s">
        <v>10</v>
      </c>
      <c r="H19" s="1" t="s">
        <v>11</v>
      </c>
      <c r="I19" s="3" t="s">
        <v>39</v>
      </c>
      <c r="J19" s="1"/>
    </row>
    <row r="20" spans="3:10" x14ac:dyDescent="0.25">
      <c r="C20" s="1">
        <v>78</v>
      </c>
      <c r="D20" s="1" t="s">
        <v>33</v>
      </c>
      <c r="E20" s="1" t="s">
        <v>0</v>
      </c>
      <c r="F20" s="2">
        <v>30025</v>
      </c>
      <c r="G20" s="1" t="s">
        <v>15</v>
      </c>
      <c r="H20" s="1" t="s">
        <v>6</v>
      </c>
      <c r="I20" s="3" t="s">
        <v>3</v>
      </c>
      <c r="J20" s="1"/>
    </row>
  </sheetData>
  <dataValidations count="2">
    <dataValidation type="list" allowBlank="1" showInputMessage="1" showErrorMessage="1" sqref="E3" xr:uid="{1276EC84-9EC8-4A12-A271-4B082D9D7FA5}">
      <mc:AlternateContent xmlns:x12ac="http://schemas.microsoft.com/office/spreadsheetml/2011/1/ac" xmlns:mc="http://schemas.openxmlformats.org/markup-compatibility/2006">
        <mc:Choice Requires="x12ac">
          <x12ac:list>TSSO,TSSR,ATS,FS,IDE,"TSSP,TSSI"</x12ac:list>
        </mc:Choice>
        <mc:Fallback>
          <formula1>"TSSO,TSSR,ATS,FS,IDE,TSSP,TSSI"</formula1>
        </mc:Fallback>
      </mc:AlternateContent>
    </dataValidation>
    <dataValidation type="list" allowBlank="1" showInputMessage="1" showErrorMessage="1" sqref="H3" xr:uid="{F25A8B5C-91DC-42F2-8FDB-9FB0C055AF68}">
      <formula1>"M-CHARI,LOGONE,MK,CENTRAL"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06D1E-19A2-4F62-9FBD-8112940E7004}">
  <dimension ref="A4:J11"/>
  <sheetViews>
    <sheetView tabSelected="1" workbookViewId="0">
      <selection activeCell="D9" sqref="D9"/>
    </sheetView>
  </sheetViews>
  <sheetFormatPr baseColWidth="10" defaultRowHeight="15" x14ac:dyDescent="0.25"/>
  <cols>
    <col min="2" max="2" width="27.140625" customWidth="1"/>
    <col min="3" max="3" width="30.140625" customWidth="1"/>
  </cols>
  <sheetData>
    <row r="4" spans="1:10" s="4" customFormat="1" x14ac:dyDescent="0.25">
      <c r="E4" s="4" t="s">
        <v>20</v>
      </c>
      <c r="F4" s="5" t="s">
        <v>5</v>
      </c>
      <c r="I4" s="4" t="s">
        <v>22</v>
      </c>
      <c r="J4" s="5" t="s">
        <v>3</v>
      </c>
    </row>
    <row r="6" spans="1:10" s="4" customFormat="1" x14ac:dyDescent="0.25">
      <c r="A6" s="4" t="s">
        <v>16</v>
      </c>
      <c r="B6" s="4" t="s">
        <v>17</v>
      </c>
      <c r="C6" s="4" t="s">
        <v>19</v>
      </c>
      <c r="D6" s="4" t="s">
        <v>41</v>
      </c>
      <c r="E6" s="4" t="s">
        <v>42</v>
      </c>
    </row>
    <row r="7" spans="1:10" x14ac:dyDescent="0.25">
      <c r="A7">
        <f t="array" ref="A7">INDEX(Feuil1!$C$6:$I$20,MATCH(1,(Feuil1!$G$6:$G$20=$F$4)*(Feuil1!$I$6:$I$20=$J$4),0),1)</f>
        <v>7866745</v>
      </c>
      <c r="B7" t="str">
        <f t="array" ref="B7">INDEX(Feuil1!$C$6:$I$20,MATCH(1,(Feuil1!$G$6:$G$20=$F$4)*(Feuil1!$I$6:$I$20=$J$4),0),2)</f>
        <v>JDNFO</v>
      </c>
      <c r="C7" t="str">
        <f t="array" ref="C7">INDEX(Feuil1!$C$6:$I$20,MATCH(1,(Feuil1!$G$6:$G$20=$F$4)*(Feuil1!$I$6:$I$20=$J$4),0),3)</f>
        <v>F</v>
      </c>
      <c r="D7">
        <f t="array" ref="D7">INDEX(Feuil1!$C$6:$I$20,MATCH(1,(Feuil1!$G$6:$G$20=$F$4)*(Feuil1!$I$6:$I$20=$J$4),0),4)</f>
        <v>31413</v>
      </c>
      <c r="E7" t="str">
        <f t="array" ref="E7">INDEX(Feuil1!$C$6:$I$20,MATCH(1,(Feuil1!$G$6:$G$20=$F$4)*(Feuil1!$I$6:$I$20=$J$4),0),6)</f>
        <v>A</v>
      </c>
    </row>
    <row r="8" spans="1:10" x14ac:dyDescent="0.25">
      <c r="A8">
        <f t="array" ref="A8">INDEX(Feuil1!$C$6:$I$20,MATCH(1,(Feuil1!$G$6:$G$20=$F$4)*(Feuil1!$I$6:$I$20=$J$4),0),1)</f>
        <v>7866745</v>
      </c>
    </row>
    <row r="9" spans="1:10" x14ac:dyDescent="0.25">
      <c r="A9">
        <f t="array" ref="A9">INDEX(Feuil1!$C$6:$I$20,MATCH(1,(Feuil1!$G$6:$G$20=$F$4)*(Feuil1!$I$6:$I$20=$J$4),0),1)</f>
        <v>7866745</v>
      </c>
    </row>
    <row r="10" spans="1:10" x14ac:dyDescent="0.25">
      <c r="A10">
        <f t="array" ref="A10">INDEX(Feuil1!$C$6:$I$20,MATCH(1,(Feuil1!$G$6:$G$20=$F$4)*(Feuil1!$I$6:$I$20=$J$4),0),1)</f>
        <v>7866745</v>
      </c>
    </row>
    <row r="11" spans="1:10" x14ac:dyDescent="0.25">
      <c r="A11">
        <f t="array" ref="A11">INDEX(Feuil1!$C$6:$I$20,MATCH(1,(Feuil1!$G$6:$G$20=$F$4)*(Feuil1!$I$6:$I$20=$J$4),0),1)</f>
        <v>7866745</v>
      </c>
    </row>
  </sheetData>
  <dataValidations count="2">
    <dataValidation type="list" allowBlank="1" showInputMessage="1" showErrorMessage="1" sqref="F4" xr:uid="{41BD7F55-E02A-48D9-8FDB-DB6256682373}">
      <formula1>"TSSI,TSSO,TSSR,FS,ATS,IDE,TSSP"</formula1>
    </dataValidation>
    <dataValidation type="list" allowBlank="1" showInputMessage="1" showErrorMessage="1" sqref="J4" xr:uid="{B5A93C97-4177-4A45-8556-11C5B6E91050}">
      <formula1>"M-CHARI,LOGONE,CENTRAL,MK"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wilyang</dc:creator>
  <cp:lastModifiedBy>wilyang</cp:lastModifiedBy>
  <dcterms:created xsi:type="dcterms:W3CDTF">2020-04-08T11:42:33Z</dcterms:created>
  <dcterms:modified xsi:type="dcterms:W3CDTF">2020-04-08T14:21:42Z</dcterms:modified>
</cp:coreProperties>
</file>