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MBVIC\Desktop\"/>
    </mc:Choice>
  </mc:AlternateContent>
  <xr:revisionPtr revIDLastSave="0" documentId="13_ncr:1_{D98BCD1F-927B-4F73-B45A-7A53630A1C98}" xr6:coauthVersionLast="44" xr6:coauthVersionMax="44" xr10:uidLastSave="{00000000-0000-0000-0000-000000000000}"/>
  <bookViews>
    <workbookView xWindow="-110" yWindow="-110" windowWidth="19420" windowHeight="10420" activeTab="2" xr2:uid="{00000000-000D-0000-FFFF-FFFF00000000}"/>
  </bookViews>
  <sheets>
    <sheet name="EOE" sheetId="1" r:id="rId1"/>
    <sheet name="SAP" sheetId="2" r:id="rId2"/>
    <sheet name="PROJET" sheetId="8" r:id="rId3"/>
  </sheets>
  <definedNames>
    <definedName name="DonnéesExternes_1" localSheetId="2" hidden="1">PROJET!$G$4:$J$62</definedName>
  </definedNames>
  <calcPr calcId="191029"/>
  <pivotCaches>
    <pivotCache cacheId="11" r:id="rId4"/>
    <pivotCache cacheId="17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" i="8" l="1"/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3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sourceFile="C:\Users\LAMBVIC\Documents\Fin de mois\EOE\avril.xlsx" keepAlive="1" name="avril" type="5" refreshedVersion="6">
    <dbPr connection="Provider=Microsoft.ACE.OLEDB.12.0;User ID=Admin;Data Source=C:\Users\LAMBVIC\Documents\Fin de mois\EOE\avril.xlsx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Easy Order Entry PDB$'" commandType="3"/>
  </connection>
  <connection id="2" xr16:uid="{00000000-0015-0000-FFFF-FFFF01000000}" name="Requête - EOE" description="Connexion à la requête « EOE » dans le classeur." type="5" refreshedVersion="0" background="1">
    <dbPr connection="Provider=Microsoft.Mashup.OleDb.1;Data Source=$Workbook$;Location=EOE;Extended Properties=&quot;&quot;" command="SELECT * FROM [EOE]"/>
  </connection>
  <connection id="3" xr16:uid="{00000000-0015-0000-FFFF-FFFF02000000}" name="Requête - SAP" description="Connexion à la requête « SAP » dans le classeur." type="5" refreshedVersion="0" background="1">
    <dbPr connection="Provider=Microsoft.Mashup.OleDb.1;Data Source=$Workbook$;Location=SAP;Extended Properties=&quot;&quot;" command="SELECT * FROM [SAP]"/>
  </connection>
  <connection id="4" xr16:uid="{00000000-0015-0000-FFFF-FFFF03000000}" keepAlive="1" name="Requête - Tout" description="Connexion à la requête « Tout » dans le classeur." type="5" refreshedVersion="6" background="1" saveData="1">
    <dbPr connection="Provider=Microsoft.Mashup.OleDb.1;Data Source=$Workbook$;Location=Tout;Extended Properties=&quot;&quot;" command="SELECT * FROM [Tout]"/>
  </connection>
</connections>
</file>

<file path=xl/sharedStrings.xml><?xml version="1.0" encoding="utf-8"?>
<sst xmlns="http://schemas.openxmlformats.org/spreadsheetml/2006/main" count="910" uniqueCount="323">
  <si>
    <t>Numéro</t>
  </si>
  <si>
    <t>Date</t>
  </si>
  <si>
    <t>Code carte</t>
  </si>
  <si>
    <t>Client</t>
  </si>
  <si>
    <t>Désignation</t>
  </si>
  <si>
    <t>Article PDB</t>
  </si>
  <si>
    <t>Qty PDB</t>
  </si>
  <si>
    <t>Prix PDB</t>
  </si>
  <si>
    <t>Article SAP</t>
  </si>
  <si>
    <t>Qty SAP</t>
  </si>
  <si>
    <t>Prix SAP</t>
  </si>
  <si>
    <t>Division</t>
  </si>
  <si>
    <t>Commentaire</t>
  </si>
  <si>
    <t>31/03/2020</t>
  </si>
  <si>
    <t>DEMIRAY</t>
  </si>
  <si>
    <t>AC-D SP 125X1,6 (MP25)</t>
  </si>
  <si>
    <t>26/03/2020</t>
  </si>
  <si>
    <t>LETELLIER SEBASTIEN</t>
  </si>
  <si>
    <t>CHEVILLE HILTI HRD C 10 X 140  10</t>
  </si>
  <si>
    <t>CHEVILLE HILTI HRD H 10 X 100  10</t>
  </si>
  <si>
    <t>MECHE DE FORAGE HILTI  TE CX 8 170</t>
  </si>
  <si>
    <t>24/03/2020</t>
  </si>
  <si>
    <t>BATI SERVICES RENO</t>
  </si>
  <si>
    <t>KIT JR MARS - TE 50 AVR + BURINS</t>
  </si>
  <si>
    <t>PERFO-BURINEUR TE 50-AVR (COFFRET)</t>
  </si>
  <si>
    <t>DJL COUVERTURE</t>
  </si>
  <si>
    <t>VIS PLATRE S DS01B 35X25M 1000P</t>
  </si>
  <si>
    <t>JLA BATIMENT</t>
  </si>
  <si>
    <t>CHEVILLE UNIV  HUD 1 5X25 500P</t>
  </si>
  <si>
    <t>23/03/2020</t>
  </si>
  <si>
    <t>SUDRON JEAN PAUL</t>
  </si>
  <si>
    <t>SAC A DOS ROUGE</t>
  </si>
  <si>
    <t>20/03/2020</t>
  </si>
  <si>
    <t>17/03/2020</t>
  </si>
  <si>
    <t>POMBA FERNANDES SARL</t>
  </si>
  <si>
    <t>HPS-1 6/10X35(X400 2 SACHETS 200)</t>
  </si>
  <si>
    <t>16/03/2020</t>
  </si>
  <si>
    <t>CENTRE CONSEIL DE LA CUISINE</t>
  </si>
  <si>
    <t>COJE</t>
  </si>
  <si>
    <t>MOUSSE ISOLANTE (X3) CF-I 65  ECO</t>
  </si>
  <si>
    <t>HMC</t>
  </si>
  <si>
    <t>MOUSSE DE COLMATAGE CF-F ECO (X3)</t>
  </si>
  <si>
    <t>MADEC</t>
  </si>
  <si>
    <t>PROMO 2020 HUD 8X 40 (X400)</t>
  </si>
  <si>
    <t>NLC DECO</t>
  </si>
  <si>
    <t>MOUSSE PU CF F CT3 CLEANTEC</t>
  </si>
  <si>
    <t>14/03/2020</t>
  </si>
  <si>
    <t>EBS ELECTRICITE BATIMENT SERVICE</t>
  </si>
  <si>
    <t>KIT SCIE CLOCHE</t>
  </si>
  <si>
    <t>Saisie la veille via EOE</t>
  </si>
  <si>
    <t>SCIE CLOCHE BIMETAL 76MM-3" MULTI</t>
  </si>
  <si>
    <t>GROLLIER CLAUDE</t>
  </si>
  <si>
    <t>SAC A OUTIL GRAND</t>
  </si>
  <si>
    <t>SAC A OUTIL PETIT</t>
  </si>
  <si>
    <t>13/03/2020</t>
  </si>
  <si>
    <t>CHEVILLE UNIV  HUD 1 8X40 400P HILT</t>
  </si>
  <si>
    <t>HOMAN MUSTAPHA</t>
  </si>
  <si>
    <t>LDM</t>
  </si>
  <si>
    <t>SPECHILTI CONSO MEUL  ET PONC  DIAM</t>
  </si>
  <si>
    <t>MAHO BAT</t>
  </si>
  <si>
    <t>AC-D SP 125X1,0 (MP25)</t>
  </si>
  <si>
    <t>NORMANDIE SECURITE</t>
  </si>
  <si>
    <t>BOITE DEMBOUT S-BSC UNI 50/2" T (6)</t>
  </si>
  <si>
    <t>JEU DE MECHE DE FORAGE TE-CX (X6)</t>
  </si>
  <si>
    <t>PASCHINI</t>
  </si>
  <si>
    <t>KIT 3 CARTOUCHES HILTI HIT-1</t>
  </si>
  <si>
    <t>CLIENTS HILTI ROUEN</t>
  </si>
  <si>
    <t>REPARATION   HILTI</t>
  </si>
  <si>
    <t>CHARGEUR DE VIS SD-M 1</t>
  </si>
  <si>
    <t>OFFRE FLASH SD 5000A COF</t>
  </si>
  <si>
    <t>GROUP 76</t>
  </si>
  <si>
    <t>MECHES HELICOIDALE HSS CO 1-10(X19)</t>
  </si>
  <si>
    <t>KERA SERVICE SAS</t>
  </si>
  <si>
    <t>COLLIER SERRAGE ECT F 265 9  100</t>
  </si>
  <si>
    <t>6HC</t>
  </si>
  <si>
    <t>2 X B22/5,2 + C4 + CM 22V</t>
  </si>
  <si>
    <t>ACCU HILTI B12 2 6 AH LI ION</t>
  </si>
  <si>
    <t>AG 125 A22 SEULE</t>
  </si>
  <si>
    <t>CHARGEUR HILTI C 4 36 350 LI</t>
  </si>
  <si>
    <t>KIT JR MARS - 2 X B22/5.2 AH</t>
  </si>
  <si>
    <t>KIT JR MARS - PR 30-HVS A12 EQUIPE</t>
  </si>
  <si>
    <t>ACTIONS MULTI SERVICES 276</t>
  </si>
  <si>
    <t>MECHES HELICOIDALE HSS 2-8 (X6)</t>
  </si>
  <si>
    <t>AITBATI</t>
  </si>
  <si>
    <t>EMBOUTS VISSAGE HILTI S SY PH2  5</t>
  </si>
  <si>
    <t>MECHE DE FORAGE TE-CX 6/17 (X8)</t>
  </si>
  <si>
    <t>MEULEUSE D'ANGLE AG 125-8SE 230V</t>
  </si>
  <si>
    <t>CEGCE</t>
  </si>
  <si>
    <t>2 X B22 3.0 AH</t>
  </si>
  <si>
    <t>CONDORCET TRAVAUX</t>
  </si>
  <si>
    <t>KIT PM30-MG BATTERIE + CHARGEUR</t>
  </si>
  <si>
    <t>SD 5000A + SD M 1 + VIS</t>
  </si>
  <si>
    <t>KARDINE PRESTATIONS</t>
  </si>
  <si>
    <t>LEGREIN DAVID</t>
  </si>
  <si>
    <t>VIS UNI TETE FRAIS HDS C PZ 4 5X40</t>
  </si>
  <si>
    <t>MOREL INNOVATION RENOVATION</t>
  </si>
  <si>
    <t>CODE SPECIFIQUE HILTI MACHINE LASER</t>
  </si>
  <si>
    <t>Mousse de colmatage CF-F CT3</t>
  </si>
  <si>
    <t>RENOVATION DADES</t>
  </si>
  <si>
    <t>AC-D SPX 125X1.0 (MP25)</t>
  </si>
  <si>
    <t>BOITE D'EMBOUT (X10)</t>
  </si>
  <si>
    <t>PERCEUSE COMPACTE HILTI SFC 22-A</t>
  </si>
  <si>
    <t>TE 4-A CARTON</t>
  </si>
  <si>
    <t>SADJI HILAL</t>
  </si>
  <si>
    <t>SD CREATION</t>
  </si>
  <si>
    <t>KIT JR MARS OFFRE FLASH VC 5 SEUL</t>
  </si>
  <si>
    <t>SOCIETE DE CONSTRUCTION TECHNIQUE</t>
  </si>
  <si>
    <t>TRAVAUX ET FINITIONS EUGENE</t>
  </si>
  <si>
    <t>ZERROUALI ETS</t>
  </si>
  <si>
    <t>ATEM PLUS</t>
  </si>
  <si>
    <t>ELEC CYR</t>
  </si>
  <si>
    <t>MECHE FORAGE HILTI TE CX 5 17</t>
  </si>
  <si>
    <t>FM TERRASSEMENT BATIMENT</t>
  </si>
  <si>
    <t>ZEN RENOV NORMANDIE SARL</t>
  </si>
  <si>
    <t>DISQUE DIAMANT HILTI DC-D 230 SP-S</t>
  </si>
  <si>
    <t>Barrois kevin</t>
  </si>
  <si>
    <t>Kit PROMO 2020 - TE-YX 28/52</t>
  </si>
  <si>
    <t>CAPS</t>
  </si>
  <si>
    <t>BOITE EMB (X10) +JEU DE MECHES TE-C</t>
  </si>
  <si>
    <t>CODE SPECIFIQUE HILTI AUTRE CONSOMM</t>
  </si>
  <si>
    <t>HM COUVERTURE</t>
  </si>
  <si>
    <t>HUD-1 6X30 (X500)</t>
  </si>
  <si>
    <t>Kit PROMO 2020 - 2 DISQUES 230/22 SP-S</t>
  </si>
  <si>
    <t>AEC NORMANDIE PLOMBERIE</t>
  </si>
  <si>
    <t>MECHE POUR CARRELAGE M14 KIT</t>
  </si>
  <si>
    <t>PD-S</t>
  </si>
  <si>
    <t>LEPILLER</t>
  </si>
  <si>
    <t>A L EAU QUI FUIT</t>
  </si>
  <si>
    <t>ANTHONY RENOV</t>
  </si>
  <si>
    <t>2 BOITES DE CLOU BETON X-C 20 B3 MX</t>
  </si>
  <si>
    <t>VIS PLATRE S-DS01 B(3,5X25) M1</t>
  </si>
  <si>
    <t>Embout-tournevis S-SY PH2 81/3 1/4" (5)</t>
  </si>
  <si>
    <t>4005392 voir tel fich client</t>
  </si>
  <si>
    <t>BARROIS KEVIN</t>
  </si>
  <si>
    <t>À revalider suite bug</t>
  </si>
  <si>
    <t>MECHE DE FORAGE TE-YX 32/57</t>
  </si>
  <si>
    <t>DEMO BAT</t>
  </si>
  <si>
    <t>2 DISQUES 230/22 SP</t>
  </si>
  <si>
    <t>ESCLIM</t>
  </si>
  <si>
    <t>SN CUISINE</t>
  </si>
  <si>
    <t>SCIE CLOCHE BIMETAL 92MM MULTICUT</t>
  </si>
  <si>
    <t>LANVIN LAURENT EURL</t>
  </si>
  <si>
    <t>Scie cloche bimétal 92mm-3 5/8" MultiCut</t>
  </si>
  <si>
    <t>Clou pour béton X-C 20 B3 MX</t>
  </si>
  <si>
    <t>DISQUES HILTI DC-D 125 SPX  (PAR 2)</t>
  </si>
  <si>
    <t>Fermoir</t>
  </si>
  <si>
    <t>H2O GAZ</t>
  </si>
  <si>
    <t>JEU DE MECHE BOIS PLATES</t>
  </si>
  <si>
    <t>PIERRAT NICOLAS</t>
  </si>
  <si>
    <t>CLOU GAZ CRANTE HILTI GX WF 51X2 8</t>
  </si>
  <si>
    <t>RENOV AVENIR</t>
  </si>
  <si>
    <t>ALIEV MAKHIR</t>
  </si>
  <si>
    <t>CODE SPECIFIQUE HILTI CONSO CLOUEUR</t>
  </si>
  <si>
    <t>BARIL PHILIPPE</t>
  </si>
  <si>
    <t>LAME SCIE SAUTEUSE SJB BC 10 JEU</t>
  </si>
  <si>
    <t>Disques à tronç. EQD SPX-SL125 (2) univ.</t>
  </si>
  <si>
    <t>MARC</t>
  </si>
  <si>
    <t>THERON BAT</t>
  </si>
  <si>
    <t>JR MARS - Cadeau client Niveau à bulles</t>
  </si>
  <si>
    <t>KIT JR MARS - PM 40 MG EQUIPE</t>
  </si>
  <si>
    <t>Donneur d'ordre</t>
  </si>
  <si>
    <t>Date du document</t>
  </si>
  <si>
    <t>Créé par</t>
  </si>
  <si>
    <t>Nº commande d'achat</t>
  </si>
  <si>
    <t>Type document vente</t>
  </si>
  <si>
    <t>Document commercial</t>
  </si>
  <si>
    <t>Valeur nette</t>
  </si>
  <si>
    <t>Devise document</t>
  </si>
  <si>
    <t/>
  </si>
  <si>
    <t>EUR</t>
  </si>
  <si>
    <t>15542856</t>
  </si>
  <si>
    <t>OPS_DFUE_PI</t>
  </si>
  <si>
    <t>40005881</t>
  </si>
  <si>
    <t>CS</t>
  </si>
  <si>
    <t>537411629</t>
  </si>
  <si>
    <t>40006438</t>
  </si>
  <si>
    <t>Z001</t>
  </si>
  <si>
    <t>637577154</t>
  </si>
  <si>
    <t>40006074</t>
  </si>
  <si>
    <t>637577435</t>
  </si>
  <si>
    <t>40005981</t>
  </si>
  <si>
    <t>637577679</t>
  </si>
  <si>
    <t>40005877</t>
  </si>
  <si>
    <t>637577843</t>
  </si>
  <si>
    <t>537415534</t>
  </si>
  <si>
    <t>40000674</t>
  </si>
  <si>
    <t>637578953</t>
  </si>
  <si>
    <t>40000712</t>
  </si>
  <si>
    <t>637578954</t>
  </si>
  <si>
    <t>40010134</t>
  </si>
  <si>
    <t>637579775</t>
  </si>
  <si>
    <t>40005171</t>
  </si>
  <si>
    <t>637579776</t>
  </si>
  <si>
    <t>40004663</t>
  </si>
  <si>
    <t>637579778</t>
  </si>
  <si>
    <t>40006530</t>
  </si>
  <si>
    <t>637579779</t>
  </si>
  <si>
    <t>40001278</t>
  </si>
  <si>
    <t>537417744</t>
  </si>
  <si>
    <t>28000955</t>
  </si>
  <si>
    <t>637580822</t>
  </si>
  <si>
    <t>40006464</t>
  </si>
  <si>
    <t>537414036</t>
  </si>
  <si>
    <t>MICHEALI</t>
  </si>
  <si>
    <t>40005392</t>
  </si>
  <si>
    <t>637584278</t>
  </si>
  <si>
    <t>40005408</t>
  </si>
  <si>
    <t>637584284</t>
  </si>
  <si>
    <t>13010284</t>
  </si>
  <si>
    <t>637584288</t>
  </si>
  <si>
    <t>637584290</t>
  </si>
  <si>
    <t>40000347</t>
  </si>
  <si>
    <t>637585518</t>
  </si>
  <si>
    <t>637585519</t>
  </si>
  <si>
    <t>40006603</t>
  </si>
  <si>
    <t>637585520</t>
  </si>
  <si>
    <t>537424406</t>
  </si>
  <si>
    <t>40004803</t>
  </si>
  <si>
    <t>637585866</t>
  </si>
  <si>
    <t>40006604</t>
  </si>
  <si>
    <t>637585868</t>
  </si>
  <si>
    <t>40003774</t>
  </si>
  <si>
    <t>637588234</t>
  </si>
  <si>
    <t>40005101</t>
  </si>
  <si>
    <t>637588235</t>
  </si>
  <si>
    <t>40003413</t>
  </si>
  <si>
    <t>637589102</t>
  </si>
  <si>
    <t>40003873</t>
  </si>
  <si>
    <t>637589103</t>
  </si>
  <si>
    <t>40006394</t>
  </si>
  <si>
    <t>637589105</t>
  </si>
  <si>
    <t>537419940</t>
  </si>
  <si>
    <t>537424188</t>
  </si>
  <si>
    <t>40001035</t>
  </si>
  <si>
    <t>537431505</t>
  </si>
  <si>
    <t>637591315</t>
  </si>
  <si>
    <t>40000089</t>
  </si>
  <si>
    <t>637591316</t>
  </si>
  <si>
    <t>40006610</t>
  </si>
  <si>
    <t>537432531</t>
  </si>
  <si>
    <t>40006611</t>
  </si>
  <si>
    <t>537432532</t>
  </si>
  <si>
    <t>40005017</t>
  </si>
  <si>
    <t>537432693</t>
  </si>
  <si>
    <t>25007438</t>
  </si>
  <si>
    <t>537432736</t>
  </si>
  <si>
    <t>537432975</t>
  </si>
  <si>
    <t>40005175</t>
  </si>
  <si>
    <t>637592071</t>
  </si>
  <si>
    <t>40005235</t>
  </si>
  <si>
    <t>637592072</t>
  </si>
  <si>
    <t>637592073</t>
  </si>
  <si>
    <t>40006408</t>
  </si>
  <si>
    <t>637592076</t>
  </si>
  <si>
    <t>637592201</t>
  </si>
  <si>
    <t>637592204</t>
  </si>
  <si>
    <t>637592240</t>
  </si>
  <si>
    <t>637592241</t>
  </si>
  <si>
    <t>40005734</t>
  </si>
  <si>
    <t>637592245</t>
  </si>
  <si>
    <t>537438820</t>
  </si>
  <si>
    <t>40004621</t>
  </si>
  <si>
    <t>537438821</t>
  </si>
  <si>
    <t>25004324</t>
  </si>
  <si>
    <t>637595567</t>
  </si>
  <si>
    <t>40001429</t>
  </si>
  <si>
    <t>637595568</t>
  </si>
  <si>
    <t>40000423</t>
  </si>
  <si>
    <t>637595569</t>
  </si>
  <si>
    <t>637595570</t>
  </si>
  <si>
    <t>637595571</t>
  </si>
  <si>
    <t>40006369</t>
  </si>
  <si>
    <t>637595572</t>
  </si>
  <si>
    <t>637595573</t>
  </si>
  <si>
    <t>637595576</t>
  </si>
  <si>
    <t>40005568</t>
  </si>
  <si>
    <t>637595577</t>
  </si>
  <si>
    <t>31007175</t>
  </si>
  <si>
    <t>637595578</t>
  </si>
  <si>
    <t>637595691</t>
  </si>
  <si>
    <t>637595972</t>
  </si>
  <si>
    <t>40000607</t>
  </si>
  <si>
    <t>637598323</t>
  </si>
  <si>
    <t>40001024</t>
  </si>
  <si>
    <t>637598324</t>
  </si>
  <si>
    <t>40004857</t>
  </si>
  <si>
    <t>637598326</t>
  </si>
  <si>
    <t>40006075</t>
  </si>
  <si>
    <t>637598328</t>
  </si>
  <si>
    <t>40006437</t>
  </si>
  <si>
    <t>637598330</t>
  </si>
  <si>
    <t>40005919</t>
  </si>
  <si>
    <t>637598352</t>
  </si>
  <si>
    <t>1029459</t>
  </si>
  <si>
    <t>637598422</t>
  </si>
  <si>
    <t>637598806</t>
  </si>
  <si>
    <t>40004676</t>
  </si>
  <si>
    <t>637598807</t>
  </si>
  <si>
    <t>637598808</t>
  </si>
  <si>
    <t>40006589</t>
  </si>
  <si>
    <t>637598809</t>
  </si>
  <si>
    <t>40003142</t>
  </si>
  <si>
    <t>637598817</t>
  </si>
  <si>
    <t>40003735</t>
  </si>
  <si>
    <t>637598818</t>
  </si>
  <si>
    <t>40006433</t>
  </si>
  <si>
    <t>637599325</t>
  </si>
  <si>
    <t>Étiquettes de lignes</t>
  </si>
  <si>
    <t>(vide)</t>
  </si>
  <si>
    <t>Total général</t>
  </si>
  <si>
    <t>Somme de Valeur nette</t>
  </si>
  <si>
    <t>Somme de Prix PDB</t>
  </si>
  <si>
    <t>Code client</t>
  </si>
  <si>
    <t>SAP</t>
  </si>
  <si>
    <t>Diff</t>
  </si>
  <si>
    <t>40002962</t>
  </si>
  <si>
    <t>40004800</t>
  </si>
  <si>
    <t>40005019</t>
  </si>
  <si>
    <t>EOE</t>
  </si>
  <si>
    <t>DIFF</t>
  </si>
  <si>
    <t>Mtt SAP</t>
  </si>
  <si>
    <t>Mtt EOE</t>
  </si>
  <si>
    <t>HILTI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</si>
</sst>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10" x14ac:knownFonts="1">
    <font>
      <sz val="10"/>
      <color theme="1"/>
      <name val="Arial"/>
      <family val="2"/>
    </font>
    <font>
      <b/>
      <sz val="18"/>
      <color theme="1"/>
      <name val="Arial"/>
      <family val="2"/>
    </font>
    <font>
      <sz val="10"/>
      <name val="Arial"/>
      <family val="2"/>
    </font>
    <font>
      <b/>
      <sz val="10"/>
      <color rgb="FF3F3F3F"/>
      <name val="Arial"/>
      <family val="2"/>
    </font>
    <font>
      <b/>
      <sz val="12"/>
      <color theme="0"/>
      <name val="Arial"/>
      <family val="2"/>
    </font>
    <font>
      <b/>
      <sz val="14"/>
      <color theme="0"/>
      <name val="Arial"/>
      <family val="2"/>
    </font>
    <font>
      <sz val="12"/>
      <color theme="0"/>
      <name val="Arial"/>
      <family val="2"/>
    </font>
    <font>
      <b/>
      <sz val="24"/>
      <color theme="0"/>
      <name val="Arial"/>
      <family val="2"/>
    </font>
    <font>
      <b/>
      <sz val="36"/>
      <color theme="0"/>
      <name val="Segoe UI Black"/>
      <family val="2"/>
    </font>
    <font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2F2F2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6" borderId="3" applyNumberFormat="0" applyAlignment="0" applyProtection="0"/>
  </cellStyleXfs>
  <cellXfs count="35">
    <xf numFmtId="0" fontId="0" fillId="0" borderId="0" xfId="0"/>
    <xf numFmtId="0" fontId="0" fillId="0" borderId="0" xfId="0" applyAlignment="1">
      <alignment vertical="top"/>
    </xf>
    <xf numFmtId="0" fontId="0" fillId="3" borderId="1" xfId="0" applyFill="1" applyBorder="1" applyAlignment="1">
      <alignment vertical="top"/>
    </xf>
    <xf numFmtId="14" fontId="0" fillId="3" borderId="1" xfId="0" applyNumberFormat="1" applyFill="1" applyBorder="1" applyAlignment="1">
      <alignment horizontal="right" vertical="top"/>
    </xf>
    <xf numFmtId="4" fontId="0" fillId="3" borderId="1" xfId="0" applyNumberFormat="1" applyFill="1" applyBorder="1" applyAlignment="1">
      <alignment horizontal="right" vertical="top"/>
    </xf>
    <xf numFmtId="14" fontId="0" fillId="0" borderId="0" xfId="0" applyNumberFormat="1" applyAlignment="1">
      <alignment horizontal="right" vertical="top"/>
    </xf>
    <xf numFmtId="4" fontId="0" fillId="0" borderId="0" xfId="0" applyNumberFormat="1" applyAlignment="1">
      <alignment horizontal="right" vertical="top"/>
    </xf>
    <xf numFmtId="0" fontId="0" fillId="4" borderId="0" xfId="0" applyFill="1"/>
    <xf numFmtId="0" fontId="0" fillId="2" borderId="2" xfId="0" applyFill="1" applyBorder="1" applyAlignment="1">
      <alignment vertical="top"/>
    </xf>
    <xf numFmtId="0" fontId="0" fillId="2" borderId="2" xfId="0" applyFill="1" applyBorder="1" applyAlignment="1">
      <alignment vertical="top" wrapText="1"/>
    </xf>
    <xf numFmtId="0" fontId="0" fillId="0" borderId="0" xfId="0" applyFill="1"/>
    <xf numFmtId="0" fontId="1" fillId="5" borderId="0" xfId="0" applyFont="1" applyFill="1" applyAlignment="1">
      <alignment vertical="center"/>
    </xf>
    <xf numFmtId="0" fontId="0" fillId="5" borderId="0" xfId="0" applyFill="1"/>
    <xf numFmtId="164" fontId="0" fillId="5" borderId="0" xfId="0" applyNumberFormat="1" applyFill="1"/>
    <xf numFmtId="0" fontId="2" fillId="5" borderId="0" xfId="0" applyFont="1" applyFill="1"/>
    <xf numFmtId="0" fontId="0" fillId="4" borderId="0" xfId="0" applyFill="1" applyAlignment="1">
      <alignment vertical="top"/>
    </xf>
    <xf numFmtId="0" fontId="3" fillId="6" borderId="3" xfId="1" applyNumberFormat="1" applyAlignment="1"/>
    <xf numFmtId="0" fontId="3" fillId="6" borderId="3" xfId="1" quotePrefix="1" applyNumberFormat="1" applyAlignment="1"/>
    <xf numFmtId="0" fontId="3" fillId="7" borderId="3" xfId="1" applyNumberFormat="1" applyFill="1" applyAlignment="1"/>
    <xf numFmtId="0" fontId="3" fillId="7" borderId="3" xfId="1" quotePrefix="1" applyNumberFormat="1" applyFill="1" applyAlignment="1"/>
    <xf numFmtId="0" fontId="7" fillId="5" borderId="0" xfId="0" applyFont="1" applyFill="1" applyAlignment="1">
      <alignment vertical="center"/>
    </xf>
    <xf numFmtId="0" fontId="8" fillId="5" borderId="0" xfId="0" applyFont="1" applyFill="1" applyAlignment="1">
      <alignment vertical="center"/>
    </xf>
    <xf numFmtId="0" fontId="4" fillId="5" borderId="0" xfId="0" applyFont="1" applyFill="1" applyAlignment="1">
      <alignment horizontal="left" vertical="center"/>
    </xf>
    <xf numFmtId="0" fontId="5" fillId="5" borderId="0" xfId="0" applyFont="1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0" xfId="1" applyFont="1" applyFill="1" applyBorder="1" applyAlignment="1">
      <alignment horizontal="center" vertical="center"/>
    </xf>
    <xf numFmtId="0" fontId="5" fillId="5" borderId="4" xfId="1" applyFont="1" applyFill="1" applyBorder="1" applyAlignment="1">
      <alignment horizontal="center" vertical="center"/>
    </xf>
    <xf numFmtId="14" fontId="6" fillId="5" borderId="0" xfId="0" applyNumberFormat="1" applyFont="1" applyFill="1" applyAlignment="1">
      <alignment horizontal="center" vertical="center"/>
    </xf>
    <xf numFmtId="0" fontId="0" fillId="0" borderId="0" xfId="0" applyProtection="1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9" fillId="7" borderId="0" xfId="0" applyFont="1" applyFill="1"/>
    <xf numFmtId="0" fontId="0" fillId="0" borderId="0" xfId="0" pivotButton="1"/>
    <xf numFmtId="0" fontId="0" fillId="0" borderId="0" xfId="0" applyAlignment="1">
      <alignment horizontal="left"/>
    </xf>
  </cellXfs>
  <cellStyles count="2">
    <cellStyle name="Normal" xfId="0" builtinId="0"/>
    <cellStyle name="Sortie" xfId="1" builtinId="21"/>
  </cellStyles>
  <dxfs count="71">
    <dxf>
      <fill>
        <patternFill>
          <bgColor rgb="FFFF0000"/>
        </patternFill>
      </fill>
    </dxf>
    <dxf>
      <font>
        <color auto="1"/>
      </font>
    </dxf>
    <dxf>
      <font>
        <color auto="1"/>
      </font>
    </dxf>
    <dxf>
      <font>
        <sz val="9"/>
      </font>
    </dxf>
    <dxf>
      <fill>
        <patternFill>
          <bgColor theme="0" tint="-0.249977111117893"/>
        </patternFill>
      </fill>
    </dxf>
    <dxf>
      <fill>
        <patternFill>
          <bgColor rgb="FFFF0000"/>
        </patternFill>
      </fill>
    </dxf>
    <dxf>
      <font>
        <color auto="1"/>
      </font>
    </dxf>
    <dxf>
      <font>
        <color auto="1"/>
      </font>
    </dxf>
    <dxf>
      <font>
        <sz val="9"/>
      </font>
    </dxf>
    <dxf>
      <fill>
        <patternFill>
          <bgColor theme="0" tint="-0.24997711111789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</dxf>
    <dxf>
      <font>
        <color auto="1"/>
      </font>
    </dxf>
    <dxf>
      <font>
        <color auto="1"/>
      </font>
    </dxf>
    <dxf>
      <font>
        <sz val="9"/>
      </font>
    </dxf>
    <dxf>
      <font>
        <sz val="9"/>
      </font>
    </dxf>
    <dxf>
      <fill>
        <patternFill>
          <bgColor theme="0" tint="-0.249977111117893"/>
        </patternFill>
      </fill>
    </dxf>
    <dxf>
      <fill>
        <patternFill>
          <bgColor theme="0" tint="-0.249977111117893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ont>
        <color auto="1"/>
      </font>
    </dxf>
    <dxf>
      <font>
        <color auto="1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z val="9"/>
      </font>
    </dxf>
    <dxf>
      <font>
        <sz val="9"/>
      </font>
    </dxf>
    <dxf>
      <fill>
        <patternFill>
          <bgColor theme="0" tint="-0.249977111117893"/>
        </patternFill>
      </fill>
    </dxf>
    <dxf>
      <fill>
        <patternFill>
          <bgColor theme="0" tint="-0.249977111117893"/>
        </patternFill>
      </fill>
    </dxf>
    <dxf>
      <fill>
        <patternFill>
          <bgColor rgb="FFFF0000"/>
        </patternFill>
      </fill>
    </dxf>
    <dxf>
      <font>
        <color auto="1"/>
      </font>
    </dxf>
    <dxf>
      <font>
        <color auto="1"/>
      </font>
    </dxf>
    <dxf>
      <font>
        <sz val="9"/>
      </font>
    </dxf>
    <dxf>
      <fill>
        <patternFill>
          <bgColor theme="0" tint="-0.249977111117893"/>
        </patternFill>
      </fill>
    </dxf>
    <dxf>
      <protection locked="1" hidden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 tint="-0.249977111117893"/>
        </patternFill>
      </fill>
      <alignment vertical="bottom" textRotation="0" wrapText="0" indent="0" justifyLastLine="0" shrinkToFit="0" readingOrder="0"/>
    </dxf>
    <dxf>
      <fill>
        <patternFill>
          <bgColor theme="0" tint="-0.249977111117893"/>
        </patternFill>
      </fill>
    </dxf>
    <dxf>
      <fill>
        <patternFill>
          <bgColor theme="0" tint="-0.249977111117893"/>
        </patternFill>
      </fill>
    </dxf>
    <dxf>
      <font>
        <sz val="9"/>
      </font>
    </dxf>
    <dxf>
      <font>
        <sz val="9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</dxf>
    <dxf>
      <font>
        <color auto="1"/>
      </font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alignment horizontal="general" vertical="top" textRotation="0" wrapText="0" indent="0" justifyLastLine="0" shrinkToFit="0" readingOrder="0"/>
    </dxf>
    <dxf>
      <numFmt numFmtId="4" formatCode="#,##0.00"/>
      <alignment horizontal="right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19" formatCode="dd/mm/yyyy"/>
      <alignment horizontal="right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general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indexed="22"/>
        </patternFill>
      </fill>
      <alignment horizontal="general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 xr9:uid="{00000000-0011-0000-FFFF-FFFF00000000}">
      <tableStyleElement type="wholeTable" dxfId="70"/>
      <tableStyleElement type="headerRow" dxfId="69"/>
      <tableStyleElement type="firstRowStripe" dxfId="68"/>
    </tableStyle>
    <tableStyle name="TableStyleQueryResult" pivot="0" count="3" xr9:uid="{00000000-0011-0000-FFFF-FFFF01000000}">
      <tableStyleElement type="wholeTable" dxfId="67"/>
      <tableStyleElement type="headerRow" dxfId="66"/>
      <tableStyleElement type="firstRowStripe" dxfId="6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ambert, Victorien" refreshedDate="43937.45266574074" createdVersion="6" refreshedVersion="6" minRefreshableVersion="3" recordCount="79" xr:uid="{00000000-000A-0000-FFFF-FFFF0F000000}">
  <cacheSource type="worksheet">
    <worksheetSource ref="A1:I1048576" sheet="SAP"/>
  </cacheSource>
  <cacheFields count="9">
    <cacheField name="Donneur d'ordre" numFmtId="0">
      <sharedItems containsBlank="1"/>
    </cacheField>
    <cacheField name="Date du document" numFmtId="0">
      <sharedItems containsNonDate="0" containsDate="1" containsString="0" containsBlank="1" minDate="2020-03-02T00:00:00" maxDate="2020-03-28T00:00:00"/>
    </cacheField>
    <cacheField name="Créé par" numFmtId="0">
      <sharedItems containsBlank="1"/>
    </cacheField>
    <cacheField name="Nº commande d'achat" numFmtId="0">
      <sharedItems containsBlank="1"/>
    </cacheField>
    <cacheField name="Code client" numFmtId="0">
      <sharedItems containsBlank="1" count="56">
        <m/>
        <s v="40005881"/>
        <s v="40006438"/>
        <s v="40006074"/>
        <s v="40005981"/>
        <s v="40005877"/>
        <s v="40000674"/>
        <s v="40000712"/>
        <s v="40010134"/>
        <s v="40005171"/>
        <s v="40004663"/>
        <s v="40006530"/>
        <s v="40001278"/>
        <s v="28000955"/>
        <s v="40006464"/>
        <s v="40005392"/>
        <s v="40005408"/>
        <s v="13010284"/>
        <s v="40000347"/>
        <s v="40006603"/>
        <s v="40004803"/>
        <s v="40006604"/>
        <s v="40003774"/>
        <s v="40005101"/>
        <s v="40003413"/>
        <s v="40003873"/>
        <s v="40006394"/>
        <s v="40001035"/>
        <s v="40000089"/>
        <s v="40006610"/>
        <s v="40006611"/>
        <s v="40005017"/>
        <s v="25007438"/>
        <s v="40005175"/>
        <s v="40005235"/>
        <s v="40006408"/>
        <s v="40005734"/>
        <s v="40004621"/>
        <s v="25004324"/>
        <s v="40001429"/>
        <s v="40000423"/>
        <s v="40006369"/>
        <s v="40005568"/>
        <s v="31007175"/>
        <s v="40000607"/>
        <s v="40001024"/>
        <s v="40004857"/>
        <s v="40006075"/>
        <s v="40006437"/>
        <s v="40005919"/>
        <s v="1029459"/>
        <s v="40004676"/>
        <s v="40006589"/>
        <s v="40003142"/>
        <s v="40003735"/>
        <s v="40006433"/>
      </sharedItems>
    </cacheField>
    <cacheField name="Type document vente" numFmtId="0">
      <sharedItems containsBlank="1"/>
    </cacheField>
    <cacheField name="Document commercial" numFmtId="0">
      <sharedItems containsBlank="1"/>
    </cacheField>
    <cacheField name="Valeur nette" numFmtId="0">
      <sharedItems containsString="0" containsBlank="1" containsNumber="1" minValue="3.16" maxValue="20066.47"/>
    </cacheField>
    <cacheField name="Devise documen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ambert, Victorien" refreshedDate="43937.453011111109" createdVersion="6" refreshedVersion="6" minRefreshableVersion="3" recordCount="116" xr:uid="{00000000-000A-0000-FFFF-FFFF10000000}">
  <cacheSource type="worksheet">
    <worksheetSource ref="C1:M1048576" sheet="EOE"/>
  </cacheSource>
  <cacheFields count="11">
    <cacheField name="Code carte" numFmtId="0">
      <sharedItems containsString="0" containsBlank="1" containsNumber="1" containsInteger="1" minValue="1029459" maxValue="40010134" count="59">
        <n v="40004800"/>
        <n v="40006433"/>
        <n v="40005877"/>
        <n v="1029459"/>
        <n v="40006589"/>
        <n v="40004676"/>
        <n v="40006075"/>
        <n v="40001024"/>
        <n v="40006437"/>
        <n v="40004857"/>
        <n v="40000607"/>
        <n v="40001035"/>
        <n v="40006074"/>
        <n v="40000089"/>
        <n v="40006369"/>
        <n v="40004621"/>
        <n v="25004324"/>
        <n v="40000423"/>
        <n v="40001429"/>
        <n v="40006464"/>
        <n v="40005881"/>
        <n v="40010134"/>
        <n v="40005017"/>
        <n v="40005235"/>
        <n v="40005392"/>
        <n v="40005019"/>
        <n v="13010284"/>
        <n v="40005175"/>
        <n v="40006408"/>
        <n v="40006611"/>
        <n v="25007438"/>
        <n v="40005568"/>
        <n v="40005734"/>
        <n v="40005919"/>
        <n v="31007175"/>
        <n v="40006610"/>
        <n v="40003873"/>
        <n v="40003413"/>
        <n v="40006394"/>
        <n v="40006530"/>
        <n v="40005408"/>
        <n v="40003774"/>
        <n v="40005101"/>
        <n v="40006604"/>
        <n v="40004803"/>
        <n v="40000347"/>
        <n v="40006603"/>
        <n v="40005981"/>
        <n v="40003735"/>
        <n v="40001278"/>
        <n v="28000955"/>
        <n v="40005171"/>
        <n v="40004663"/>
        <n v="40003142"/>
        <n v="40002962"/>
        <n v="40000674"/>
        <n v="40000712"/>
        <n v="40006438"/>
        <m/>
      </sharedItems>
    </cacheField>
    <cacheField name="Client" numFmtId="0">
      <sharedItems containsBlank="1"/>
    </cacheField>
    <cacheField name="Désignation" numFmtId="0">
      <sharedItems containsBlank="1"/>
    </cacheField>
    <cacheField name="Article PDB" numFmtId="0">
      <sharedItems containsString="0" containsBlank="1" containsNumber="1" containsInteger="1" minValue="13011" maxValue="115983"/>
    </cacheField>
    <cacheField name="Qty PDB" numFmtId="0">
      <sharedItems containsString="0" containsBlank="1" containsNumber="1" containsInteger="1" minValue="-1" maxValue="2000"/>
    </cacheField>
    <cacheField name="Prix PDB" numFmtId="0">
      <sharedItems containsString="0" containsBlank="1" containsNumber="1" minValue="-957" maxValue="1619"/>
    </cacheField>
    <cacheField name="Article SAP" numFmtId="0">
      <sharedItems containsString="0" containsBlank="1" containsNumber="1" containsInteger="1" minValue="331615" maxValue="3665562"/>
    </cacheField>
    <cacheField name="Qty SAP" numFmtId="0">
      <sharedItems containsString="0" containsBlank="1" containsNumber="1" containsInteger="1" minValue="-1" maxValue="5000"/>
    </cacheField>
    <cacheField name="Prix SAP" numFmtId="0">
      <sharedItems containsString="0" containsBlank="1" containsNumber="1" minValue="-957" maxValue="1619"/>
    </cacheField>
    <cacheField name="Division" numFmtId="0">
      <sharedItems containsString="0" containsBlank="1" containsNumber="1" containsInteger="1" minValue="900" maxValue="8170"/>
    </cacheField>
    <cacheField name="Commentaire" numFmtId="0">
      <sharedItems containsBlank="1" containsMixedTypes="1" containsNumber="1" containsInteger="1" minValue="607463222" maxValue="60746322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9">
  <r>
    <s v=""/>
    <m/>
    <s v=""/>
    <s v=""/>
    <x v="0"/>
    <s v=""/>
    <s v=""/>
    <n v="20066.47"/>
    <s v="EUR"/>
  </r>
  <r>
    <s v="15542856"/>
    <d v="2020-03-02T00:00:00"/>
    <s v="OPS_DFUE_PI"/>
    <s v="40005881"/>
    <x v="1"/>
    <s v="CS"/>
    <s v="537411629"/>
    <n v="220"/>
    <s v="EUR"/>
  </r>
  <r>
    <s v="15542856"/>
    <d v="2020-03-02T00:00:00"/>
    <s v="OPS_DFUE_PI"/>
    <s v="40006438"/>
    <x v="2"/>
    <s v="Z001"/>
    <s v="637577154"/>
    <n v="1190.5"/>
    <s v="EUR"/>
  </r>
  <r>
    <s v="15542856"/>
    <d v="2020-03-02T00:00:00"/>
    <s v="OPS_DFUE_PI"/>
    <s v="40006074"/>
    <x v="3"/>
    <s v="Z001"/>
    <s v="637577435"/>
    <n v="119"/>
    <s v="EUR"/>
  </r>
  <r>
    <s v="15542856"/>
    <d v="2020-03-02T00:00:00"/>
    <s v="OPS_DFUE_PI"/>
    <s v="40005981"/>
    <x v="4"/>
    <s v="Z001"/>
    <s v="637577679"/>
    <n v="119"/>
    <s v="EUR"/>
  </r>
  <r>
    <s v="15542856"/>
    <d v="2020-03-02T00:00:00"/>
    <s v="OPS_DFUE_PI"/>
    <s v="40005877"/>
    <x v="5"/>
    <s v="Z001"/>
    <s v="637577843"/>
    <n v="638"/>
    <s v="EUR"/>
  </r>
  <r>
    <s v="15542856"/>
    <d v="2020-03-03T00:00:00"/>
    <s v="OPS_DFUE_PI"/>
    <s v="40005881"/>
    <x v="1"/>
    <s v="CS"/>
    <s v="537415534"/>
    <n v="3.16"/>
    <s v="EUR"/>
  </r>
  <r>
    <s v="15542856"/>
    <d v="2020-03-03T00:00:00"/>
    <s v="OPS_DFUE_PI"/>
    <s v="40000674"/>
    <x v="6"/>
    <s v="Z001"/>
    <s v="637578953"/>
    <n v="40.130000000000003"/>
    <s v="EUR"/>
  </r>
  <r>
    <s v="15542856"/>
    <d v="2020-03-03T00:00:00"/>
    <s v="OPS_DFUE_PI"/>
    <s v="40000712"/>
    <x v="7"/>
    <s v="Z001"/>
    <s v="637578954"/>
    <n v="15.2"/>
    <s v="EUR"/>
  </r>
  <r>
    <s v="15542856"/>
    <d v="2020-03-03T00:00:00"/>
    <s v="OPS_DFUE_PI"/>
    <s v="40010134"/>
    <x v="8"/>
    <s v="Z001"/>
    <s v="637579775"/>
    <n v="15.4"/>
    <s v="EUR"/>
  </r>
  <r>
    <s v="15542856"/>
    <d v="2020-03-03T00:00:00"/>
    <s v="OPS_DFUE_PI"/>
    <s v="40005171"/>
    <x v="9"/>
    <s v="Z001"/>
    <s v="637579776"/>
    <n v="29"/>
    <s v="EUR"/>
  </r>
  <r>
    <s v="15542856"/>
    <d v="2020-03-03T00:00:00"/>
    <s v="OPS_DFUE_PI"/>
    <s v="40004663"/>
    <x v="10"/>
    <s v="Z001"/>
    <s v="637579778"/>
    <n v="72.599999999999994"/>
    <s v="EUR"/>
  </r>
  <r>
    <s v="15542856"/>
    <d v="2020-03-03T00:00:00"/>
    <s v="OPS_DFUE_PI"/>
    <s v="40006530"/>
    <x v="11"/>
    <s v="Z001"/>
    <s v="637579779"/>
    <n v="32"/>
    <s v="EUR"/>
  </r>
  <r>
    <s v="15542856"/>
    <d v="2020-03-04T00:00:00"/>
    <s v="OPS_DFUE_PI"/>
    <s v="40001278"/>
    <x v="12"/>
    <s v="CS"/>
    <s v="537417744"/>
    <n v="64.7"/>
    <s v="EUR"/>
  </r>
  <r>
    <s v="15542856"/>
    <d v="2020-03-04T00:00:00"/>
    <s v="OPS_DFUE_PI"/>
    <s v="28000955"/>
    <x v="13"/>
    <s v="Z001"/>
    <s v="637580822"/>
    <n v="379"/>
    <s v="EUR"/>
  </r>
  <r>
    <s v="15542856"/>
    <d v="2020-03-06T00:00:00"/>
    <s v="OPS_DFUE_PI"/>
    <s v="40006464"/>
    <x v="14"/>
    <s v="CS"/>
    <s v="537414036"/>
    <n v="424"/>
    <s v="EUR"/>
  </r>
  <r>
    <s v="15542856"/>
    <d v="2020-03-06T00:00:00"/>
    <s v="MICHEALI"/>
    <s v="40005392"/>
    <x v="15"/>
    <s v="Z001"/>
    <s v="637584278"/>
    <n v="30.4"/>
    <s v="EUR"/>
  </r>
  <r>
    <s v="15542856"/>
    <d v="2020-03-06T00:00:00"/>
    <s v="MICHEALI"/>
    <s v="40005408"/>
    <x v="16"/>
    <s v="Z001"/>
    <s v="637584284"/>
    <n v="627"/>
    <s v="EUR"/>
  </r>
  <r>
    <s v="15542856"/>
    <d v="2020-03-06T00:00:00"/>
    <s v="MICHEALI"/>
    <s v="13010284"/>
    <x v="17"/>
    <s v="Z001"/>
    <s v="637584288"/>
    <n v="12.5"/>
    <s v="EUR"/>
  </r>
  <r>
    <s v="15542856"/>
    <d v="2020-03-06T00:00:00"/>
    <s v="MICHEALI"/>
    <s v="40005981"/>
    <x v="4"/>
    <s v="Z001"/>
    <s v="637584290"/>
    <n v="119"/>
    <s v="EUR"/>
  </r>
  <r>
    <s v="15542856"/>
    <d v="2020-03-07T00:00:00"/>
    <s v="OPS_DFUE_PI"/>
    <s v="40000347"/>
    <x v="18"/>
    <s v="Z001"/>
    <s v="637585518"/>
    <n v="29"/>
    <s v="EUR"/>
  </r>
  <r>
    <s v="15542856"/>
    <d v="2020-03-07T00:00:00"/>
    <s v="OPS_DFUE_PI"/>
    <s v="40006074"/>
    <x v="3"/>
    <s v="Z001"/>
    <s v="637585519"/>
    <n v="12.5"/>
    <s v="EUR"/>
  </r>
  <r>
    <s v="15542856"/>
    <d v="2020-03-07T00:00:00"/>
    <s v="OPS_DFUE_PI"/>
    <s v="40006603"/>
    <x v="19"/>
    <s v="Z001"/>
    <s v="637585520"/>
    <n v="299"/>
    <s v="EUR"/>
  </r>
  <r>
    <s v="15542856"/>
    <d v="2020-03-09T00:00:00"/>
    <s v="OPS_DFUE_PI"/>
    <s v="40005408"/>
    <x v="16"/>
    <s v="CS"/>
    <s v="537424406"/>
    <n v="129"/>
    <s v="EUR"/>
  </r>
  <r>
    <s v="15542856"/>
    <d v="2020-03-09T00:00:00"/>
    <s v="OPS_DFUE_PI"/>
    <s v="40004803"/>
    <x v="20"/>
    <s v="Z001"/>
    <s v="637585866"/>
    <n v="65"/>
    <s v="EUR"/>
  </r>
  <r>
    <s v="15542856"/>
    <d v="2020-03-09T00:00:00"/>
    <s v="OPS_DFUE_PI"/>
    <s v="40006604"/>
    <x v="21"/>
    <s v="Z001"/>
    <s v="637585868"/>
    <n v="528"/>
    <s v="EUR"/>
  </r>
  <r>
    <s v="15542856"/>
    <d v="2020-03-10T00:00:00"/>
    <s v="OPS_DFUE_PI"/>
    <s v="40003774"/>
    <x v="22"/>
    <s v="Z001"/>
    <s v="637588234"/>
    <n v="49"/>
    <s v="EUR"/>
  </r>
  <r>
    <s v="15542856"/>
    <d v="2020-03-10T00:00:00"/>
    <s v="OPS_DFUE_PI"/>
    <s v="40005101"/>
    <x v="23"/>
    <s v="Z001"/>
    <s v="637588235"/>
    <n v="33"/>
    <s v="EUR"/>
  </r>
  <r>
    <s v="15542856"/>
    <d v="2020-03-10T00:00:00"/>
    <s v="OPS_DFUE_PI"/>
    <s v="40003413"/>
    <x v="24"/>
    <s v="Z001"/>
    <s v="637589102"/>
    <n v="36.200000000000003"/>
    <s v="EUR"/>
  </r>
  <r>
    <s v="15542856"/>
    <d v="2020-03-10T00:00:00"/>
    <s v="OPS_DFUE_PI"/>
    <s v="40003873"/>
    <x v="25"/>
    <s v="Z001"/>
    <s v="637589103"/>
    <n v="33"/>
    <s v="EUR"/>
  </r>
  <r>
    <s v="15542856"/>
    <d v="2020-03-10T00:00:00"/>
    <s v="OPS_DFUE_PI"/>
    <s v="40006394"/>
    <x v="26"/>
    <s v="Z001"/>
    <s v="637589105"/>
    <n v="32"/>
    <s v="EUR"/>
  </r>
  <r>
    <s v="15542856"/>
    <d v="2020-03-11T00:00:00"/>
    <s v="OPS_DFUE_PI"/>
    <s v="40005392"/>
    <x v="15"/>
    <s v="CS"/>
    <s v="537419940"/>
    <n v="27.26"/>
    <s v="EUR"/>
  </r>
  <r>
    <s v="15542856"/>
    <d v="2020-03-11T00:00:00"/>
    <s v="OPS_DFUE_PI"/>
    <s v="40006530"/>
    <x v="11"/>
    <s v="CS"/>
    <s v="537424188"/>
    <n v="119"/>
    <s v="EUR"/>
  </r>
  <r>
    <s v="15542856"/>
    <d v="2020-03-11T00:00:00"/>
    <s v="OPS_DFUE_PI"/>
    <s v="40001035"/>
    <x v="27"/>
    <s v="CS"/>
    <s v="537431505"/>
    <n v="87"/>
    <s v="EUR"/>
  </r>
  <r>
    <s v="15542856"/>
    <d v="2020-03-11T00:00:00"/>
    <s v="OPS_DFUE_PI"/>
    <s v="40005881"/>
    <x v="1"/>
    <s v="Z001"/>
    <s v="637591315"/>
    <n v="25.87"/>
    <s v="EUR"/>
  </r>
  <r>
    <s v="15542856"/>
    <d v="2020-03-11T00:00:00"/>
    <s v="OPS_DFUE_PI"/>
    <s v="40000089"/>
    <x v="28"/>
    <s v="Z001"/>
    <s v="637591316"/>
    <n v="49"/>
    <s v="EUR"/>
  </r>
  <r>
    <s v="15542856"/>
    <d v="2020-03-12T00:00:00"/>
    <s v="MICHEALI"/>
    <s v="40006610"/>
    <x v="29"/>
    <s v="CS"/>
    <s v="537432531"/>
    <n v="1331.13"/>
    <s v="EUR"/>
  </r>
  <r>
    <s v="15542856"/>
    <d v="2020-03-12T00:00:00"/>
    <s v="MICHEALI"/>
    <s v="40006611"/>
    <x v="30"/>
    <s v="CS"/>
    <s v="537432532"/>
    <n v="1331.13"/>
    <s v="EUR"/>
  </r>
  <r>
    <s v="15542856"/>
    <d v="2020-03-12T00:00:00"/>
    <s v="OPS_DFUE_PI"/>
    <s v="40005017"/>
    <x v="31"/>
    <s v="CS"/>
    <s v="537432693"/>
    <n v="1908"/>
    <s v="EUR"/>
  </r>
  <r>
    <s v="15542856"/>
    <d v="2020-03-12T00:00:00"/>
    <s v="OPS_DFUE_PI"/>
    <s v="25007438"/>
    <x v="32"/>
    <s v="CS"/>
    <s v="537432736"/>
    <n v="38.28"/>
    <s v="EUR"/>
  </r>
  <r>
    <s v="15542856"/>
    <d v="2020-03-12T00:00:00"/>
    <s v="MICHEALI"/>
    <s v="13010284"/>
    <x v="17"/>
    <s v="CS"/>
    <s v="537432975"/>
    <n v="1908.68"/>
    <s v="EUR"/>
  </r>
  <r>
    <s v="15542856"/>
    <d v="2020-03-12T00:00:00"/>
    <s v="OPS_DFUE_PI"/>
    <s v="40005175"/>
    <x v="33"/>
    <s v="Z001"/>
    <s v="637592071"/>
    <n v="499"/>
    <s v="EUR"/>
  </r>
  <r>
    <s v="15542856"/>
    <d v="2020-03-12T00:00:00"/>
    <s v="OPS_DFUE_PI"/>
    <s v="40005235"/>
    <x v="34"/>
    <s v="Z001"/>
    <s v="637592072"/>
    <n v="13"/>
    <s v="EUR"/>
  </r>
  <r>
    <s v="15542856"/>
    <d v="2020-03-12T00:00:00"/>
    <s v="OPS_DFUE_PI"/>
    <s v="40005392"/>
    <x v="15"/>
    <s v="Z001"/>
    <s v="637592073"/>
    <n v="59"/>
    <s v="EUR"/>
  </r>
  <r>
    <s v="15542856"/>
    <d v="2020-03-12T00:00:00"/>
    <s v="OPS_DFUE_PI"/>
    <s v="40006408"/>
    <x v="35"/>
    <s v="Z001"/>
    <s v="637592076"/>
    <n v="10.039999999999999"/>
    <s v="EUR"/>
  </r>
  <r>
    <s v="15542856"/>
    <d v="2020-03-12T00:00:00"/>
    <s v="OPS_DFUE_PI"/>
    <s v="40005017"/>
    <x v="31"/>
    <s v="Z001"/>
    <s v="637592201"/>
    <n v="1143.7"/>
    <s v="EUR"/>
  </r>
  <r>
    <s v="15542856"/>
    <d v="2020-03-12T00:00:00"/>
    <s v="OPS_DFUE_PI"/>
    <s v="40005877"/>
    <x v="5"/>
    <s v="Z001"/>
    <s v="637592204"/>
    <n v="103.85"/>
    <s v="EUR"/>
  </r>
  <r>
    <s v="15542856"/>
    <d v="2020-03-12T00:00:00"/>
    <s v="OPS_DFUE_PI"/>
    <s v="40006074"/>
    <x v="3"/>
    <s v="Z001"/>
    <s v="637592240"/>
    <n v="568"/>
    <s v="EUR"/>
  </r>
  <r>
    <s v="15542856"/>
    <d v="2020-03-12T00:00:00"/>
    <s v="OPS_DFUE_PI"/>
    <s v="25007438"/>
    <x v="32"/>
    <s v="Z001"/>
    <s v="637592241"/>
    <n v="527"/>
    <s v="EUR"/>
  </r>
  <r>
    <s v="15542856"/>
    <d v="2020-03-12T00:00:00"/>
    <s v="OPS_DFUE_PI"/>
    <s v="40005734"/>
    <x v="36"/>
    <s v="Z001"/>
    <s v="637592245"/>
    <n v="848"/>
    <s v="EUR"/>
  </r>
  <r>
    <s v="15542856"/>
    <d v="2020-03-14T00:00:00"/>
    <s v="OPS_DFUE_PI"/>
    <s v="40006074"/>
    <x v="3"/>
    <s v="CS"/>
    <s v="537438820"/>
    <n v="48.3"/>
    <s v="EUR"/>
  </r>
  <r>
    <s v="15542856"/>
    <d v="2020-03-14T00:00:00"/>
    <s v="MICHEALI"/>
    <s v="40004621"/>
    <x v="37"/>
    <s v="CS"/>
    <s v="537438821"/>
    <n v="9"/>
    <s v="EUR"/>
  </r>
  <r>
    <s v="15542856"/>
    <d v="2020-03-14T00:00:00"/>
    <s v="OPS_DFUE_PI"/>
    <s v="25004324"/>
    <x v="38"/>
    <s v="Z001"/>
    <s v="637595567"/>
    <n v="58.87"/>
    <s v="EUR"/>
  </r>
  <r>
    <s v="15542856"/>
    <d v="2020-03-14T00:00:00"/>
    <s v="OPS_DFUE_PI"/>
    <s v="40001429"/>
    <x v="39"/>
    <s v="Z001"/>
    <s v="637595568"/>
    <n v="35.5"/>
    <s v="EUR"/>
  </r>
  <r>
    <s v="15542856"/>
    <d v="2020-03-14T00:00:00"/>
    <s v="OPS_DFUE_PI"/>
    <s v="40000423"/>
    <x v="40"/>
    <s v="Z001"/>
    <s v="637595569"/>
    <n v="59"/>
    <s v="EUR"/>
  </r>
  <r>
    <s v="15542856"/>
    <d v="2020-03-14T00:00:00"/>
    <s v="OPS_DFUE_PI"/>
    <s v="40005877"/>
    <x v="5"/>
    <s v="Z001"/>
    <s v="637595570"/>
    <n v="29"/>
    <s v="EUR"/>
  </r>
  <r>
    <s v="15542856"/>
    <d v="2020-03-14T00:00:00"/>
    <s v="OPS_DFUE_PI"/>
    <s v="40005881"/>
    <x v="1"/>
    <s v="Z001"/>
    <s v="637595571"/>
    <n v="69"/>
    <s v="EUR"/>
  </r>
  <r>
    <s v="15542856"/>
    <d v="2020-03-14T00:00:00"/>
    <s v="OPS_DFUE_PI"/>
    <s v="40006369"/>
    <x v="41"/>
    <s v="Z001"/>
    <s v="637595572"/>
    <n v="29"/>
    <s v="EUR"/>
  </r>
  <r>
    <s v="15542856"/>
    <d v="2020-03-14T00:00:00"/>
    <s v="OPS_DFUE_PI"/>
    <s v="40010134"/>
    <x v="8"/>
    <s v="Z001"/>
    <s v="637595573"/>
    <n v="15.4"/>
    <s v="EUR"/>
  </r>
  <r>
    <s v="15542856"/>
    <d v="2020-03-14T00:00:00"/>
    <s v="OPS_DFUE_PI"/>
    <s v="25007438"/>
    <x v="32"/>
    <s v="Z001"/>
    <s v="637595576"/>
    <n v="678"/>
    <s v="EUR"/>
  </r>
  <r>
    <s v="15542856"/>
    <d v="2020-03-14T00:00:00"/>
    <s v="OPS_DFUE_PI"/>
    <s v="40005568"/>
    <x v="42"/>
    <s v="Z001"/>
    <s v="637595577"/>
    <n v="289"/>
    <s v="EUR"/>
  </r>
  <r>
    <s v="15542856"/>
    <d v="2020-03-14T00:00:00"/>
    <s v="OPS_DFUE_PI"/>
    <s v="31007175"/>
    <x v="43"/>
    <s v="Z001"/>
    <s v="637595578"/>
    <n v="103.85"/>
    <s v="EUR"/>
  </r>
  <r>
    <s v="15542856"/>
    <d v="2020-03-14T00:00:00"/>
    <s v="OPS_DFUE_PI"/>
    <s v="40006074"/>
    <x v="3"/>
    <s v="Z001"/>
    <s v="637595691"/>
    <n v="109"/>
    <s v="EUR"/>
  </r>
  <r>
    <s v="15542856"/>
    <d v="2020-03-16T00:00:00"/>
    <s v="OPS_DFUE_PI"/>
    <s v="40000089"/>
    <x v="28"/>
    <s v="Z001"/>
    <s v="637595972"/>
    <n v="128.6"/>
    <s v="EUR"/>
  </r>
  <r>
    <s v="15542856"/>
    <d v="2020-03-20T00:00:00"/>
    <s v="OPS_DFUE_PI"/>
    <s v="40000607"/>
    <x v="44"/>
    <s v="Z001"/>
    <s v="637598323"/>
    <n v="29"/>
    <s v="EUR"/>
  </r>
  <r>
    <s v="15542856"/>
    <d v="2020-03-20T00:00:00"/>
    <s v="OPS_DFUE_PI"/>
    <s v="40001024"/>
    <x v="45"/>
    <s v="Z001"/>
    <s v="637598324"/>
    <n v="26.93"/>
    <s v="EUR"/>
  </r>
  <r>
    <s v="15542856"/>
    <d v="2020-03-20T00:00:00"/>
    <s v="OPS_DFUE_PI"/>
    <s v="40004857"/>
    <x v="46"/>
    <s v="Z001"/>
    <s v="637598326"/>
    <n v="64"/>
    <s v="EUR"/>
  </r>
  <r>
    <s v="15542856"/>
    <d v="2020-03-20T00:00:00"/>
    <s v="OPS_DFUE_PI"/>
    <s v="40006075"/>
    <x v="47"/>
    <s v="Z001"/>
    <s v="637598328"/>
    <n v="33"/>
    <s v="EUR"/>
  </r>
  <r>
    <s v="15542856"/>
    <d v="2020-03-20T00:00:00"/>
    <s v="OPS_DFUE_PI"/>
    <s v="40006437"/>
    <x v="48"/>
    <s v="Z001"/>
    <s v="637598330"/>
    <n v="120"/>
    <s v="EUR"/>
  </r>
  <r>
    <s v="15542856"/>
    <d v="2020-03-20T00:00:00"/>
    <s v="OPS_DFUE_PI"/>
    <s v="40005919"/>
    <x v="49"/>
    <s v="Z001"/>
    <s v="637598352"/>
    <n v="949.68"/>
    <s v="EUR"/>
  </r>
  <r>
    <s v="15542856"/>
    <d v="2020-03-23T00:00:00"/>
    <s v="OPS_DFUE_PI"/>
    <s v="1029459"/>
    <x v="50"/>
    <s v="Z001"/>
    <s v="637598422"/>
    <n v="45.6"/>
    <s v="EUR"/>
  </r>
  <r>
    <s v="15542856"/>
    <d v="2020-03-25T00:00:00"/>
    <s v="OPS_DFUE_PI"/>
    <s v="1029459"/>
    <x v="50"/>
    <s v="Z001"/>
    <s v="637598806"/>
    <n v="45.6"/>
    <s v="EUR"/>
  </r>
  <r>
    <s v="15542856"/>
    <d v="2020-03-25T00:00:00"/>
    <s v="OPS_DFUE_PI"/>
    <s v="40004676"/>
    <x v="51"/>
    <s v="Z001"/>
    <s v="637598807"/>
    <n v="49"/>
    <s v="EUR"/>
  </r>
  <r>
    <s v="15542856"/>
    <d v="2020-03-25T00:00:00"/>
    <s v="OPS_DFUE_PI"/>
    <s v="40005877"/>
    <x v="5"/>
    <s v="Z001"/>
    <s v="637598808"/>
    <n v="899"/>
    <s v="EUR"/>
  </r>
  <r>
    <s v="15542856"/>
    <d v="2020-03-25T00:00:00"/>
    <s v="OPS_DFUE_PI"/>
    <s v="40006589"/>
    <x v="52"/>
    <s v="Z001"/>
    <s v="637598809"/>
    <n v="35.94"/>
    <s v="EUR"/>
  </r>
  <r>
    <s v="15542856"/>
    <d v="2020-03-25T00:00:00"/>
    <s v="OPS_DFUE_PI"/>
    <s v="40003142"/>
    <x v="53"/>
    <s v="Z001"/>
    <s v="637598817"/>
    <n v="13"/>
    <s v="EUR"/>
  </r>
  <r>
    <s v="15542856"/>
    <d v="2020-03-25T00:00:00"/>
    <s v="OPS_DFUE_PI"/>
    <s v="40003735"/>
    <x v="54"/>
    <s v="Z001"/>
    <s v="637598818"/>
    <n v="25.87"/>
    <s v="EUR"/>
  </r>
  <r>
    <s v="15542856"/>
    <d v="2020-03-27T00:00:00"/>
    <s v="OPS_DFUE_PI"/>
    <s v="40006433"/>
    <x v="55"/>
    <s v="Z001"/>
    <s v="637599325"/>
    <n v="75.099999999999994"/>
    <s v="EUR"/>
  </r>
  <r>
    <m/>
    <m/>
    <m/>
    <m/>
    <x v="0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6">
  <r>
    <x v="0"/>
    <s v="DEMIRAY"/>
    <s v="AC-D SP 125X1,6 (MP25)"/>
    <n v="95877"/>
    <n v="1"/>
    <n v="26.93"/>
    <n v="2150706"/>
    <n v="25"/>
    <n v="26.93"/>
    <n v="1238"/>
    <m/>
  </r>
  <r>
    <x v="1"/>
    <s v="LETELLIER SEBASTIEN"/>
    <s v="CHEVILLE HILTI HRD C 10 X 140  10"/>
    <n v="58374"/>
    <n v="1"/>
    <n v="20.8"/>
    <n v="423919"/>
    <n v="10"/>
    <n v="20.8"/>
    <n v="1238"/>
    <m/>
  </r>
  <r>
    <x v="1"/>
    <s v="LETELLIER SEBASTIEN"/>
    <s v="CHEVILLE HILTI HRD H 10 X 100  10"/>
    <n v="58376"/>
    <n v="1"/>
    <n v="15.1"/>
    <n v="423918"/>
    <n v="10"/>
    <n v="15.1"/>
    <n v="1238"/>
    <m/>
  </r>
  <r>
    <x v="1"/>
    <s v="LETELLIER SEBASTIEN"/>
    <s v="MECHE DE FORAGE HILTI  TE CX 8 170"/>
    <n v="39006"/>
    <n v="2"/>
    <n v="39.200000000000003"/>
    <n v="409176"/>
    <n v="2"/>
    <n v="39.200000000000003"/>
    <n v="1238"/>
    <m/>
  </r>
  <r>
    <x v="2"/>
    <s v="BATI SERVICES RENO"/>
    <s v="KIT JR MARS - TE 50 AVR + BURINS"/>
    <n v="115676"/>
    <n v="1"/>
    <n v="899"/>
    <n v="3658780"/>
    <n v="1"/>
    <n v="899"/>
    <n v="1238"/>
    <m/>
  </r>
  <r>
    <x v="2"/>
    <s v="BATI SERVICES RENO"/>
    <s v="PERFO-BURINEUR TE 50-AVR (COFFRET)"/>
    <n v="81017"/>
    <n v="-1"/>
    <n v="-957"/>
    <n v="2126350"/>
    <n v="-1"/>
    <n v="-957"/>
    <n v="1238"/>
    <m/>
  </r>
  <r>
    <x v="3"/>
    <s v="DJL COUVERTURE"/>
    <s v="VIS PLATRE S DS01B 35X25M 1000P"/>
    <n v="58947"/>
    <n v="3"/>
    <n v="45.6"/>
    <n v="2007779"/>
    <n v="3000"/>
    <n v="45.6"/>
    <n v="1238"/>
    <m/>
  </r>
  <r>
    <x v="4"/>
    <s v="JLA BATIMENT"/>
    <s v="CHEVILLE UNIV  HUD 1 5X25 500P"/>
    <n v="23770"/>
    <n v="1"/>
    <n v="35.94"/>
    <n v="331615"/>
    <n v="500"/>
    <n v="35.94"/>
    <n v="1238"/>
    <m/>
  </r>
  <r>
    <x v="2"/>
    <s v="BATI SERVICES RENO"/>
    <s v="PERFO-BURINEUR TE 50-AVR (COFFRET)"/>
    <n v="81017"/>
    <n v="1"/>
    <n v="957"/>
    <n v="2126350"/>
    <n v="1"/>
    <n v="957"/>
    <n v="1238"/>
    <m/>
  </r>
  <r>
    <x v="5"/>
    <s v="SUDRON JEAN PAUL"/>
    <s v="SAC A DOS ROUGE"/>
    <n v="115272"/>
    <n v="1"/>
    <n v="49"/>
    <n v="3656111"/>
    <n v="1"/>
    <n v="49"/>
    <n v="1238"/>
    <m/>
  </r>
  <r>
    <x v="3"/>
    <s v="DJL COUVERTURE"/>
    <s v="VIS PLATRE S DS01B 35X25M 1000P"/>
    <n v="58947"/>
    <n v="3"/>
    <n v="45.6"/>
    <n v="2007779"/>
    <n v="3000"/>
    <n v="45.6"/>
    <n v="1238"/>
    <m/>
  </r>
  <r>
    <x v="6"/>
    <s v="POMBA FERNANDES SARL"/>
    <s v="HPS-1 6/10X35(X400 2 SACHETS 200)"/>
    <n v="115220"/>
    <n v="1"/>
    <n v="33"/>
    <n v="3656056"/>
    <n v="1"/>
    <n v="33"/>
    <n v="1238"/>
    <m/>
  </r>
  <r>
    <x v="7"/>
    <s v="CENTRE CONSEIL DE LA CUISINE"/>
    <s v="AC-D SP 125X1,6 (MP25)"/>
    <n v="95877"/>
    <n v="1"/>
    <n v="26.93"/>
    <n v="2150706"/>
    <n v="25"/>
    <n v="26.93"/>
    <n v="1238"/>
    <m/>
  </r>
  <r>
    <x v="8"/>
    <s v="COJE"/>
    <s v="HPS-1 6/10X35(X400 2 SACHETS 200)"/>
    <n v="115220"/>
    <n v="1"/>
    <n v="33"/>
    <n v="3656056"/>
    <n v="1"/>
    <n v="33"/>
    <n v="1238"/>
    <m/>
  </r>
  <r>
    <x v="8"/>
    <s v="COJE"/>
    <s v="MOUSSE ISOLANTE (X3) CF-I 65  ECO"/>
    <n v="115215"/>
    <n v="3"/>
    <n v="87"/>
    <n v="3656051"/>
    <n v="3"/>
    <n v="87"/>
    <n v="1238"/>
    <m/>
  </r>
  <r>
    <x v="9"/>
    <s v="HMC"/>
    <s v="MOUSSE DE COLMATAGE CF-F ECO (X3)"/>
    <n v="115212"/>
    <n v="2"/>
    <n v="64"/>
    <n v="3656048"/>
    <n v="2"/>
    <n v="64"/>
    <n v="1238"/>
    <m/>
  </r>
  <r>
    <x v="10"/>
    <s v="MADEC"/>
    <s v="PROMO 2020 HUD 8X 40 (X400)"/>
    <n v="115223"/>
    <n v="1"/>
    <n v="29"/>
    <n v="3656059"/>
    <n v="1"/>
    <n v="29"/>
    <n v="1238"/>
    <m/>
  </r>
  <r>
    <x v="11"/>
    <s v="NLC DECO"/>
    <s v="MOUSSE PU CF F CT3 CLEANTEC"/>
    <n v="66635"/>
    <n v="6"/>
    <n v="87"/>
    <n v="2053602"/>
    <n v="6"/>
    <n v="87"/>
    <n v="1238"/>
    <m/>
  </r>
  <r>
    <x v="12"/>
    <s v="EBS ELECTRICITE BATIMENT SERVICE"/>
    <s v="KIT SCIE CLOCHE"/>
    <n v="115227"/>
    <n v="1"/>
    <n v="109"/>
    <n v="3656063"/>
    <n v="1"/>
    <n v="109"/>
    <n v="1238"/>
    <s v="Saisie la veille via EOE"/>
  </r>
  <r>
    <x v="12"/>
    <s v="EBS ELECTRICITE BATIMENT SERVICE"/>
    <s v="SCIE CLOCHE BIMETAL 76MM-3&quot; MULTI"/>
    <n v="75740"/>
    <n v="1"/>
    <n v="48.3"/>
    <n v="417631"/>
    <n v="1"/>
    <n v="48.3"/>
    <n v="900"/>
    <s v="Saisie la veille via EOE"/>
  </r>
  <r>
    <x v="13"/>
    <s v="GROLLIER CLAUDE"/>
    <s v="SAC A OUTIL GRAND"/>
    <n v="76729"/>
    <n v="1"/>
    <n v="77.3"/>
    <n v="2008518"/>
    <n v="1"/>
    <n v="77.3"/>
    <n v="1238"/>
    <m/>
  </r>
  <r>
    <x v="13"/>
    <s v="GROLLIER CLAUDE"/>
    <s v="SAC A OUTIL PETIT"/>
    <n v="76788"/>
    <n v="1"/>
    <n v="51.3"/>
    <n v="434910"/>
    <n v="1"/>
    <n v="51.3"/>
    <n v="1238"/>
    <m/>
  </r>
  <r>
    <x v="2"/>
    <s v="BATI SERVICES RENO"/>
    <s v="CHEVILLE UNIV  HUD 1 8X40 400P HILT"/>
    <n v="20090"/>
    <n v="1"/>
    <n v="29"/>
    <n v="3656059"/>
    <n v="1"/>
    <n v="29"/>
    <n v="1238"/>
    <m/>
  </r>
  <r>
    <x v="14"/>
    <s v="HOMAN MUSTAPHA"/>
    <s v="MOUSSE ISOLANTE (X3) CF-I 65  ECO"/>
    <n v="115215"/>
    <n v="1"/>
    <n v="29"/>
    <n v="3656051"/>
    <n v="1"/>
    <n v="29"/>
    <n v="1238"/>
    <m/>
  </r>
  <r>
    <x v="15"/>
    <s v="LDM"/>
    <s v="SPECHILTI CONSO MEUL  ET PONC  DIAM"/>
    <n v="48090"/>
    <n v="1"/>
    <n v="9"/>
    <m/>
    <n v="1"/>
    <n v="0"/>
    <n v="1238"/>
    <m/>
  </r>
  <r>
    <x v="16"/>
    <s v="MAHO BAT"/>
    <s v="AC-D SP 125X1,0 (MP25)"/>
    <n v="95876"/>
    <n v="1"/>
    <n v="25.87"/>
    <n v="2150704"/>
    <n v="25"/>
    <n v="25.87"/>
    <n v="1238"/>
    <m/>
  </r>
  <r>
    <x v="16"/>
    <s v="MAHO BAT"/>
    <s v="HPS-1 6/10X35(X400 2 SACHETS 200)"/>
    <n v="115220"/>
    <n v="1"/>
    <n v="33"/>
    <n v="3656056"/>
    <n v="1"/>
    <n v="33"/>
    <n v="1238"/>
    <m/>
  </r>
  <r>
    <x v="17"/>
    <s v="NORMANDIE SECURITE"/>
    <s v="BOITE DEMBOUT S-BSC UNI 50/2&quot; T (6)"/>
    <n v="97854"/>
    <n v="1"/>
    <n v="14"/>
    <n v="2057803"/>
    <n v="1"/>
    <n v="14"/>
    <n v="1238"/>
    <m/>
  </r>
  <r>
    <x v="17"/>
    <s v="NORMANDIE SECURITE"/>
    <s v="JEU DE MECHE DE FORAGE TE-CX (X6)"/>
    <n v="115233"/>
    <n v="1"/>
    <n v="45"/>
    <n v="3656069"/>
    <n v="1"/>
    <n v="45"/>
    <n v="1238"/>
    <m/>
  </r>
  <r>
    <x v="18"/>
    <s v="PASCHINI"/>
    <s v="KIT 3 CARTOUCHES HILTI HIT-1"/>
    <n v="90027"/>
    <n v="1"/>
    <n v="35.5"/>
    <n v="3560123"/>
    <n v="1"/>
    <n v="35.5"/>
    <n v="1238"/>
    <m/>
  </r>
  <r>
    <x v="19"/>
    <s v="CLIENTS HILTI ROUEN"/>
    <s v="REPARATION   HILTI"/>
    <n v="13011"/>
    <n v="1"/>
    <n v="160.33000000000001"/>
    <m/>
    <n v="1"/>
    <n v="0"/>
    <n v="1238"/>
    <m/>
  </r>
  <r>
    <x v="12"/>
    <s v="EBS ELECTRICITE BATIMENT SERVICE"/>
    <s v="CHARGEUR DE VIS SD-M 1"/>
    <n v="101223"/>
    <n v="1"/>
    <n v="279"/>
    <n v="2208484"/>
    <n v="1"/>
    <n v="279"/>
    <n v="1238"/>
    <s v="Saisie la veille via EOE"/>
  </r>
  <r>
    <x v="12"/>
    <s v="EBS ELECTRICITE BATIMENT SERVICE"/>
    <s v="OFFRE FLASH SD 5000A COF"/>
    <n v="115708"/>
    <n v="1"/>
    <n v="289"/>
    <n v="3659387"/>
    <n v="1"/>
    <n v="289"/>
    <n v="1238"/>
    <s v="Saisie la veille via EOE"/>
  </r>
  <r>
    <x v="20"/>
    <s v="GROUP 76"/>
    <s v="MECHES HELICOIDALE HSS CO 1-10(X19)"/>
    <n v="115246"/>
    <n v="1"/>
    <n v="69"/>
    <n v="3656082"/>
    <n v="1"/>
    <n v="69"/>
    <n v="1238"/>
    <m/>
  </r>
  <r>
    <x v="21"/>
    <s v="KERA SERVICE SAS"/>
    <s v="COLLIER SERRAGE ECT F 265 9  100"/>
    <n v="67231"/>
    <n v="1"/>
    <n v="15.4"/>
    <n v="409409"/>
    <n v="100"/>
    <n v="15.4"/>
    <n v="1238"/>
    <m/>
  </r>
  <r>
    <x v="22"/>
    <s v="6HC"/>
    <s v="2 X B22/5,2 + C4 + CM 22V"/>
    <n v="115614"/>
    <n v="1"/>
    <n v="499"/>
    <n v="3657578"/>
    <n v="1"/>
    <n v="499"/>
    <n v="1238"/>
    <m/>
  </r>
  <r>
    <x v="22"/>
    <s v="6HC"/>
    <s v="ACCU HILTI B12 2 6 AH LI ION"/>
    <n v="74040"/>
    <n v="1"/>
    <n v="60.7"/>
    <n v="2077976"/>
    <n v="1"/>
    <n v="60.7"/>
    <n v="1238"/>
    <m/>
  </r>
  <r>
    <x v="22"/>
    <s v="6HC"/>
    <s v="AG 125 A22 SEULE"/>
    <n v="115710"/>
    <n v="1"/>
    <n v="289"/>
    <n v="3659389"/>
    <n v="1"/>
    <n v="289"/>
    <n v="900"/>
    <m/>
  </r>
  <r>
    <x v="22"/>
    <s v="6HC"/>
    <s v="CHARGEUR HILTI C 4 36 350 LI"/>
    <n v="63822"/>
    <n v="1"/>
    <n v="205"/>
    <n v="2028875"/>
    <n v="1"/>
    <n v="205"/>
    <n v="1238"/>
    <m/>
  </r>
  <r>
    <x v="22"/>
    <s v="6HC"/>
    <s v="KIT JR MARS - 2 X B22/5.2 AH"/>
    <n v="115619"/>
    <n v="1"/>
    <n v="379"/>
    <n v="3665562"/>
    <n v="1"/>
    <n v="379"/>
    <n v="1238"/>
    <m/>
  </r>
  <r>
    <x v="22"/>
    <s v="6HC"/>
    <s v="KIT JR MARS - PR 30-HVS A12 EQUIPE"/>
    <n v="115694"/>
    <n v="1"/>
    <n v="1619"/>
    <n v="3658798"/>
    <n v="1"/>
    <n v="1619"/>
    <n v="900"/>
    <m/>
  </r>
  <r>
    <x v="23"/>
    <s v="ACTIONS MULTI SERVICES 276"/>
    <s v="MECHES HELICOIDALE HSS 2-8 (X6)"/>
    <n v="115244"/>
    <n v="1"/>
    <n v="13"/>
    <n v="3656080"/>
    <n v="1"/>
    <n v="13"/>
    <n v="1238"/>
    <m/>
  </r>
  <r>
    <x v="24"/>
    <s v="AITBATI"/>
    <s v="EMBOUTS VISSAGE HILTI S SY PH2  5"/>
    <n v="73930"/>
    <n v="1"/>
    <n v="27.26"/>
    <n v="2039290"/>
    <n v="5"/>
    <n v="27.26"/>
    <n v="1238"/>
    <m/>
  </r>
  <r>
    <x v="24"/>
    <s v="AITBATI"/>
    <s v="MECHE DE FORAGE TE-CX 6/17 (X8)"/>
    <n v="115235"/>
    <n v="1"/>
    <n v="59"/>
    <n v="3656071"/>
    <n v="1"/>
    <n v="59"/>
    <n v="1238"/>
    <m/>
  </r>
  <r>
    <x v="2"/>
    <s v="BATI SERVICES RENO"/>
    <s v="MEULEUSE D'ANGLE AG 125-8SE 230V"/>
    <n v="98061"/>
    <n v="1"/>
    <n v="104"/>
    <n v="2164256"/>
    <n v="1"/>
    <n v="103.85"/>
    <n v="1238"/>
    <m/>
  </r>
  <r>
    <x v="25"/>
    <s v="CEGCE"/>
    <s v="2 X B22 3.0 AH"/>
    <n v="115621"/>
    <n v="1"/>
    <n v="414"/>
    <n v="3657836"/>
    <n v="1"/>
    <n v="259"/>
    <n v="1238"/>
    <m/>
  </r>
  <r>
    <x v="26"/>
    <s v="CONDORCET TRAVAUX"/>
    <s v="KIT PM30-MG BATTERIE + CHARGEUR"/>
    <n v="115316"/>
    <n v="1"/>
    <n v="955"/>
    <n v="3655513"/>
    <n v="1"/>
    <n v="949.68"/>
    <n v="1238"/>
    <m/>
  </r>
  <r>
    <x v="26"/>
    <s v="CONDORCET TRAVAUX"/>
    <s v="SD 5000A + SD M 1 + VIS"/>
    <n v="115672"/>
    <n v="1"/>
    <n v="545"/>
    <n v="3658776"/>
    <n v="1"/>
    <n v="700"/>
    <n v="1238"/>
    <m/>
  </r>
  <r>
    <x v="13"/>
    <s v="GROLLIER CLAUDE"/>
    <s v="SAC A DOS ROUGE"/>
    <n v="115272"/>
    <n v="1"/>
    <n v="49"/>
    <n v="3656111"/>
    <n v="1"/>
    <n v="49"/>
    <n v="1238"/>
    <s v="Saisie la veille via EOE"/>
  </r>
  <r>
    <x v="20"/>
    <s v="GROUP 76"/>
    <s v="AC-D SP 125X1,0 (MP25)"/>
    <n v="95876"/>
    <n v="1"/>
    <n v="25.87"/>
    <n v="2150704"/>
    <n v="25"/>
    <n v="25.87"/>
    <n v="1238"/>
    <s v="Saisie la veille via EOE"/>
  </r>
  <r>
    <x v="27"/>
    <s v="KARDINE PRESTATIONS"/>
    <s v="2 X B22/5,2 + C4 + CM 22V"/>
    <n v="115614"/>
    <n v="1"/>
    <n v="499"/>
    <n v="3657578"/>
    <n v="1"/>
    <n v="499"/>
    <n v="1238"/>
    <m/>
  </r>
  <r>
    <x v="27"/>
    <s v="KARDINE PRESTATIONS"/>
    <s v="REPARATION   HILTI"/>
    <n v="13011"/>
    <n v="1"/>
    <n v="15.81"/>
    <m/>
    <n v="1"/>
    <n v="0"/>
    <n v="1238"/>
    <m/>
  </r>
  <r>
    <x v="28"/>
    <s v="LEGREIN DAVID"/>
    <s v="VIS UNI TETE FRAIS HDS C PZ 4 5X40"/>
    <n v="69379"/>
    <n v="1"/>
    <n v="10.039999999999999"/>
    <n v="2054136"/>
    <n v="200"/>
    <n v="10.039999999999999"/>
    <n v="1238"/>
    <m/>
  </r>
  <r>
    <x v="29"/>
    <s v="MOREL INNOVATION RENOVATION"/>
    <s v="CODE SPECIFIQUE HILTI MACHINE LASER"/>
    <n v="37226"/>
    <n v="1"/>
    <n v="1352"/>
    <m/>
    <n v="1"/>
    <n v="0"/>
    <n v="1238"/>
    <m/>
  </r>
  <r>
    <x v="11"/>
    <s v="NLC DECO"/>
    <s v="Mousse de colmatage CF-F CT3"/>
    <n v="66635"/>
    <n v="6"/>
    <n v="0"/>
    <n v="2053602"/>
    <n v="6"/>
    <n v="87"/>
    <n v="900"/>
    <s v="Saisie la veille via EOE"/>
  </r>
  <r>
    <x v="30"/>
    <s v="RENOVATION DADES"/>
    <s v="AC-D SPX 125X1.0 (MP25)"/>
    <n v="96820"/>
    <n v="1"/>
    <n v="38.28"/>
    <n v="2150705"/>
    <n v="25"/>
    <n v="38.28"/>
    <n v="900"/>
    <m/>
  </r>
  <r>
    <x v="30"/>
    <s v="RENOVATION DADES"/>
    <s v="AG 125 A22 SEULE"/>
    <n v="115710"/>
    <n v="1"/>
    <n v="289"/>
    <n v="3659389"/>
    <n v="1"/>
    <n v="289"/>
    <n v="1238"/>
    <m/>
  </r>
  <r>
    <x v="30"/>
    <s v="RENOVATION DADES"/>
    <s v="BOITE D'EMBOUT (X10)"/>
    <n v="115229"/>
    <n v="1"/>
    <n v="29"/>
    <n v="3656065"/>
    <n v="1"/>
    <n v="29"/>
    <n v="1238"/>
    <m/>
  </r>
  <r>
    <x v="30"/>
    <s v="RENOVATION DADES"/>
    <s v="MECHES HELICOIDALE HSS 2-8 (X6)"/>
    <n v="115244"/>
    <n v="1"/>
    <n v="13"/>
    <n v="3656080"/>
    <n v="1"/>
    <n v="13"/>
    <n v="1238"/>
    <m/>
  </r>
  <r>
    <x v="30"/>
    <s v="RENOVATION DADES"/>
    <s v="PERCEUSE COMPACTE HILTI SFC 22-A"/>
    <n v="78325"/>
    <n v="1"/>
    <n v="196"/>
    <n v="435849"/>
    <n v="1"/>
    <n v="196"/>
    <n v="1238"/>
    <m/>
  </r>
  <r>
    <x v="30"/>
    <s v="RENOVATION DADES"/>
    <s v="TE 4-A CARTON"/>
    <n v="96948"/>
    <n v="1"/>
    <n v="460"/>
    <n v="2162910"/>
    <n v="1"/>
    <n v="678"/>
    <n v="1238"/>
    <m/>
  </r>
  <r>
    <x v="31"/>
    <s v="SADJI HILAL"/>
    <s v="AG 125 A22 SEULE"/>
    <n v="115710"/>
    <n v="1"/>
    <n v="259"/>
    <n v="3659389"/>
    <n v="1"/>
    <n v="289"/>
    <n v="1238"/>
    <m/>
  </r>
  <r>
    <x v="32"/>
    <s v="SD CREATION"/>
    <s v="2 X B22/5,2 + C4 + CM 22V"/>
    <n v="115614"/>
    <n v="1"/>
    <n v="499"/>
    <n v="3657578"/>
    <n v="1"/>
    <n v="499"/>
    <n v="1238"/>
    <m/>
  </r>
  <r>
    <x v="32"/>
    <s v="SD CREATION"/>
    <s v="KIT JR MARS OFFRE FLASH VC 5 SEUL"/>
    <n v="115706"/>
    <n v="1"/>
    <n v="349"/>
    <n v="3659385"/>
    <n v="1"/>
    <n v="349"/>
    <n v="1238"/>
    <m/>
  </r>
  <r>
    <x v="33"/>
    <s v="SOCIETE DE CONSTRUCTION TECHNIQUE"/>
    <s v="CODE SPECIFIQUE HILTI MACHINE LASER"/>
    <n v="37226"/>
    <n v="1"/>
    <n v="1000"/>
    <n v="3655513"/>
    <n v="1"/>
    <n v="949.68"/>
    <n v="1238"/>
    <m/>
  </r>
  <r>
    <x v="34"/>
    <s v="TRAVAUX ET FINITIONS EUGENE"/>
    <s v="MEULEUSE D'ANGLE AG 125-8SE 230V"/>
    <n v="98061"/>
    <n v="1"/>
    <n v="99"/>
    <n v="2164256"/>
    <n v="1"/>
    <n v="103.85"/>
    <n v="1238"/>
    <m/>
  </r>
  <r>
    <x v="35"/>
    <s v="ZERROUALI ETS"/>
    <s v="CODE SPECIFIQUE HILTI MACHINE LASER"/>
    <n v="37226"/>
    <n v="1"/>
    <n v="1352"/>
    <m/>
    <n v="1"/>
    <n v="0"/>
    <n v="1238"/>
    <m/>
  </r>
  <r>
    <x v="36"/>
    <s v="ATEM PLUS"/>
    <s v="HPS-1 6/10X35(X400 2 SACHETS 200)"/>
    <n v="115220"/>
    <n v="1"/>
    <n v="33"/>
    <n v="3656056"/>
    <n v="1"/>
    <n v="33"/>
    <n v="1238"/>
    <s v="Saisie la veille via EOE"/>
  </r>
  <r>
    <x v="37"/>
    <s v="ELEC CYR"/>
    <s v="MECHE FORAGE HILTI TE CX 5 17"/>
    <n v="56470"/>
    <n v="2"/>
    <n v="36.200000000000003"/>
    <n v="433786"/>
    <n v="2"/>
    <n v="36.200000000000003"/>
    <n v="1238"/>
    <s v="Saisie la veille via EOE"/>
  </r>
  <r>
    <x v="38"/>
    <s v="FM TERRASSEMENT BATIMENT"/>
    <s v="MOUSSE DE COLMATAGE CF-F ECO (X3)"/>
    <n v="115212"/>
    <n v="1"/>
    <n v="32"/>
    <n v="3656048"/>
    <n v="1"/>
    <n v="32"/>
    <n v="1238"/>
    <s v="Saisie la veille via EOE"/>
  </r>
  <r>
    <x v="39"/>
    <s v="ZEN RENOV NORMANDIE SARL"/>
    <s v="DISQUE DIAMANT HILTI DC-D 230 SP-S"/>
    <n v="77091"/>
    <n v="2"/>
    <n v="119"/>
    <n v="2117876"/>
    <n v="2"/>
    <n v="149.4"/>
    <n v="1238"/>
    <m/>
  </r>
  <r>
    <x v="40"/>
    <s v="Barrois kevin"/>
    <s v="Kit PROMO 2020 - TE-YX 28/52"/>
    <n v="115241"/>
    <n v="1"/>
    <n v="0"/>
    <n v="3656077"/>
    <n v="1"/>
    <n v="129"/>
    <n v="900"/>
    <s v="Saisie la veille via EOE"/>
  </r>
  <r>
    <x v="41"/>
    <s v="CAPS"/>
    <s v="BOITE EMB (X10) +JEU DE MECHES TE-C"/>
    <n v="115230"/>
    <n v="1"/>
    <n v="49"/>
    <n v="3656066"/>
    <n v="1"/>
    <n v="49"/>
    <n v="1238"/>
    <m/>
  </r>
  <r>
    <x v="20"/>
    <s v="GROUP 76"/>
    <s v="CODE SPECIFIQUE HILTI AUTRE CONSOMM"/>
    <n v="48086"/>
    <n v="1"/>
    <n v="3.16"/>
    <m/>
    <n v="1"/>
    <n v="0"/>
    <n v="1238"/>
    <m/>
  </r>
  <r>
    <x v="42"/>
    <s v="HM COUVERTURE"/>
    <s v="HUD-1 6X30 (X500)"/>
    <n v="115222"/>
    <n v="1"/>
    <n v="33"/>
    <n v="3656058"/>
    <n v="1"/>
    <n v="33"/>
    <n v="1238"/>
    <m/>
  </r>
  <r>
    <x v="39"/>
    <s v="ZEN RENOV NORMANDIE SARL"/>
    <s v="Kit PROMO 2020 - 2 DISQUES 230/22 SP-S"/>
    <n v="77091"/>
    <n v="1"/>
    <n v="0"/>
    <n v="3655749"/>
    <n v="1"/>
    <n v="119"/>
    <n v="900"/>
    <s v="Saisie la veille via EOE"/>
  </r>
  <r>
    <x v="43"/>
    <s v="AEC NORMANDIE PLOMBERIE"/>
    <s v="MECHE POUR CARRELAGE M14 KIT"/>
    <n v="114393"/>
    <n v="1"/>
    <n v="409"/>
    <n v="2233865"/>
    <n v="1"/>
    <n v="409"/>
    <n v="1238"/>
    <m/>
  </r>
  <r>
    <x v="43"/>
    <s v="AEC NORMANDIE PLOMBERIE"/>
    <s v="PD-S"/>
    <n v="115983"/>
    <n v="1"/>
    <n v="119"/>
    <n v="3664266"/>
    <n v="1"/>
    <n v="119"/>
    <n v="1238"/>
    <m/>
  </r>
  <r>
    <x v="44"/>
    <s v="LEPILLER"/>
    <s v="HPS-1 6/10X35(X400 2 SACHETS 200)"/>
    <n v="115220"/>
    <n v="1"/>
    <n v="33"/>
    <n v="3656056"/>
    <n v="1"/>
    <n v="33"/>
    <n v="1238"/>
    <m/>
  </r>
  <r>
    <x v="44"/>
    <s v="LEPILLER"/>
    <s v="MOUSSE DE COLMATAGE CF-F ECO (X3)"/>
    <n v="115212"/>
    <n v="1"/>
    <n v="32"/>
    <n v="3656048"/>
    <n v="1"/>
    <n v="32"/>
    <n v="1238"/>
    <m/>
  </r>
  <r>
    <x v="45"/>
    <s v="A L EAU QUI FUIT"/>
    <s v="MOUSSE ISOLANTE (X3) CF-I 65  ECO"/>
    <n v="115215"/>
    <n v="1"/>
    <n v="29"/>
    <n v="3656051"/>
    <n v="1"/>
    <n v="29"/>
    <n v="1238"/>
    <m/>
  </r>
  <r>
    <x v="46"/>
    <s v="ANTHONY RENOV"/>
    <s v="2 BOITES DE CLOU BETON X-C 20 B3 MX"/>
    <n v="115270"/>
    <n v="1"/>
    <n v="299"/>
    <n v="3656109"/>
    <n v="1"/>
    <n v="299"/>
    <n v="1238"/>
    <m/>
  </r>
  <r>
    <x v="12"/>
    <s v="EBS ELECTRICITE BATIMENT SERVICE"/>
    <s v="VIS PLATRE S-DS01 B(3,5X25) M1"/>
    <n v="80060"/>
    <n v="1"/>
    <n v="12.5"/>
    <n v="2134608"/>
    <n v="1000"/>
    <n v="12.5"/>
    <n v="1238"/>
    <m/>
  </r>
  <r>
    <x v="24"/>
    <s v="AITBATI"/>
    <s v="Embout-tournevis S-SY PH2 81/3 1/4&quot; (5)"/>
    <n v="73930"/>
    <n v="5"/>
    <n v="0"/>
    <n v="2039290"/>
    <n v="5"/>
    <n v="27.26"/>
    <n v="900"/>
    <s v="4005392 voir tel fich client"/>
  </r>
  <r>
    <x v="24"/>
    <s v="AITBATI"/>
    <s v="VIS PLATRE S DS01B 35X25M 1000P"/>
    <n v="58947"/>
    <n v="2"/>
    <n v="30.4"/>
    <n v="2007779"/>
    <n v="2000"/>
    <n v="30.4"/>
    <n v="1238"/>
    <m/>
  </r>
  <r>
    <x v="40"/>
    <s v="BARROIS KEVIN"/>
    <s v="KIT JR MARS - 2 X B22/5.2 AH"/>
    <n v="115619"/>
    <n v="1"/>
    <n v="379"/>
    <n v="3665562"/>
    <n v="1"/>
    <n v="379"/>
    <n v="1238"/>
    <s v="À revalider suite bug"/>
  </r>
  <r>
    <x v="40"/>
    <s v="BARROIS KEVIN"/>
    <s v="KIT SCIE CLOCHE"/>
    <n v="115227"/>
    <n v="1"/>
    <n v="109"/>
    <n v="3656063"/>
    <n v="1"/>
    <n v="109"/>
    <n v="1238"/>
    <m/>
  </r>
  <r>
    <x v="40"/>
    <s v="BARROIS KEVIN"/>
    <s v="MECHE DE FORAGE TE-YX 32/57"/>
    <n v="115242"/>
    <n v="1"/>
    <n v="139"/>
    <n v="3656078"/>
    <n v="1"/>
    <n v="139"/>
    <n v="900"/>
    <m/>
  </r>
  <r>
    <x v="26"/>
    <s v="CONDORCET TRAVAUX"/>
    <s v="VIS PLATRE S-DS01 B(3,5X25) M1"/>
    <n v="80060"/>
    <n v="1"/>
    <n v="12.5"/>
    <n v="2134608"/>
    <n v="1000"/>
    <n v="12.5"/>
    <n v="1238"/>
    <m/>
  </r>
  <r>
    <x v="47"/>
    <s v="DEMO BAT"/>
    <s v="2 DISQUES 230/22 SP"/>
    <n v="115260"/>
    <n v="1"/>
    <n v="119"/>
    <n v="3655749"/>
    <n v="1"/>
    <n v="119"/>
    <n v="1238"/>
    <m/>
  </r>
  <r>
    <x v="48"/>
    <s v="ESCLIM"/>
    <s v="AC-D SP 125X1,0 (MP25)"/>
    <n v="95876"/>
    <n v="1"/>
    <n v="25.87"/>
    <n v="2150704"/>
    <n v="25"/>
    <n v="25.87"/>
    <n v="1238"/>
    <s v="À revalider suite bug"/>
  </r>
  <r>
    <x v="49"/>
    <s v="SN CUISINE"/>
    <s v="SCIE CLOCHE BIMETAL 92MM MULTICUT"/>
    <n v="61507"/>
    <n v="1"/>
    <n v="64.7"/>
    <n v="417636"/>
    <n v="1"/>
    <n v="64.7"/>
    <n v="1238"/>
    <m/>
  </r>
  <r>
    <x v="50"/>
    <s v="LANVIN LAURENT EURL"/>
    <s v="KIT JR MARS - 2 X B22/5.2 AH"/>
    <n v="115619"/>
    <n v="1"/>
    <n v="379"/>
    <n v="3665562"/>
    <n v="1"/>
    <n v="379"/>
    <n v="1238"/>
    <s v="Saisie la veille via EOE"/>
  </r>
  <r>
    <x v="49"/>
    <s v="SN CUISINE"/>
    <s v="Scie cloche bimétal 92mm-3 5/8&quot; MultiCut"/>
    <n v="61507"/>
    <n v="1"/>
    <n v="0"/>
    <n v="417636"/>
    <n v="1"/>
    <n v="64.7"/>
    <n v="900"/>
    <n v="607463222"/>
  </r>
  <r>
    <x v="19"/>
    <s v="CLIENTS HILTI ROUEN"/>
    <s v="Clou pour béton X-C 20 B3 MX"/>
    <n v="78461"/>
    <n v="2000"/>
    <n v="0"/>
    <n v="2123993"/>
    <n v="2000"/>
    <n v="424"/>
    <n v="900"/>
    <s v="Saisie la veille via EOE"/>
  </r>
  <r>
    <x v="20"/>
    <s v="GROUP 76"/>
    <s v="DISQUES HILTI DC-D 125 SPX  (PAR 2)"/>
    <n v="77124"/>
    <n v="1"/>
    <n v="220"/>
    <n v="2118046"/>
    <n v="2"/>
    <n v="220"/>
    <n v="1238"/>
    <m/>
  </r>
  <r>
    <x v="20"/>
    <s v="GROUP 76"/>
    <s v="Fermoir"/>
    <n v="48086"/>
    <n v="2"/>
    <n v="0"/>
    <n v="377419"/>
    <n v="2"/>
    <n v="3.16"/>
    <n v="8170"/>
    <s v="Saisie la veille via EOE"/>
  </r>
  <r>
    <x v="51"/>
    <s v="H2O GAZ"/>
    <s v="JEU DE MECHE BOIS PLATES"/>
    <n v="115232"/>
    <n v="1"/>
    <n v="29"/>
    <n v="3656068"/>
    <n v="1"/>
    <n v="29"/>
    <n v="1238"/>
    <s v="Saisie la veille via EOE"/>
  </r>
  <r>
    <x v="21"/>
    <s v="KERA SERVICE SAS"/>
    <s v="COLLIER SERRAGE ECT F 265 9  100"/>
    <n v="67231"/>
    <n v="1"/>
    <n v="15.4"/>
    <n v="409409"/>
    <n v="100"/>
    <n v="15.4"/>
    <n v="1238"/>
    <s v="Saisie la veille via EOE"/>
  </r>
  <r>
    <x v="52"/>
    <s v="PIERRAT NICOLAS"/>
    <s v="CLOU GAZ CRANTE HILTI GX WF 51X2 8"/>
    <n v="67988"/>
    <n v="1"/>
    <n v="72.599999999999994"/>
    <n v="2083755"/>
    <n v="3000"/>
    <n v="72.599999999999994"/>
    <n v="1238"/>
    <s v="Saisie la veille via EOE"/>
  </r>
  <r>
    <x v="53"/>
    <s v="RENOV AVENIR"/>
    <s v="MECHES HELICOIDALE HSS 2-8 (X6)"/>
    <n v="115244"/>
    <n v="1"/>
    <n v="13"/>
    <n v="3656080"/>
    <n v="1"/>
    <n v="13"/>
    <n v="1238"/>
    <m/>
  </r>
  <r>
    <x v="39"/>
    <s v="ZEN RENOV NORMANDIE SARL"/>
    <s v="MOUSSE DE COLMATAGE CF-F ECO (X3)"/>
    <n v="115212"/>
    <n v="1"/>
    <n v="32"/>
    <n v="3656048"/>
    <n v="1"/>
    <n v="32"/>
    <n v="1238"/>
    <s v="Saisie la veille via EOE"/>
  </r>
  <r>
    <x v="54"/>
    <s v="ALIEV MAKHIR"/>
    <s v="CODE SPECIFIQUE HILTI CONSO CLOUEUR"/>
    <n v="48283"/>
    <n v="1"/>
    <n v="1.5"/>
    <m/>
    <n v="1"/>
    <n v="0"/>
    <n v="1238"/>
    <m/>
  </r>
  <r>
    <x v="55"/>
    <s v="BARIL PHILIPPE"/>
    <s v="AC-D SP 125X1,6 (MP25)"/>
    <n v="95877"/>
    <n v="1"/>
    <n v="26.93"/>
    <n v="2150706"/>
    <n v="25"/>
    <n v="26.93"/>
    <n v="1238"/>
    <m/>
  </r>
  <r>
    <x v="55"/>
    <s v="BARIL PHILIPPE"/>
    <s v="LAME SCIE SAUTEUSE SJB BC 10 JEU"/>
    <n v="98182"/>
    <n v="1"/>
    <n v="13.2"/>
    <n v="2186209"/>
    <n v="1"/>
    <n v="13.2"/>
    <n v="1238"/>
    <m/>
  </r>
  <r>
    <x v="2"/>
    <s v="BATI SERVICES RENO"/>
    <s v="2 X B22 3.0 AH"/>
    <n v="115621"/>
    <n v="1"/>
    <n v="259"/>
    <n v="3657836"/>
    <n v="1"/>
    <n v="259"/>
    <n v="1238"/>
    <s v="Saisie la veille via EOE"/>
  </r>
  <r>
    <x v="2"/>
    <s v="BATI SERVICES RENO"/>
    <s v="KIT JR MARS - 2 X B22/5.2 AH"/>
    <n v="115619"/>
    <n v="1"/>
    <n v="379"/>
    <n v="3665562"/>
    <n v="1"/>
    <n v="379"/>
    <n v="1238"/>
    <s v="Saisie la veille via EOE"/>
  </r>
  <r>
    <x v="47"/>
    <s v="DEMO BAT"/>
    <s v="PD-S"/>
    <n v="115983"/>
    <n v="1"/>
    <n v="119"/>
    <n v="3664266"/>
    <n v="1"/>
    <n v="119"/>
    <n v="1238"/>
    <s v="Saisie la veille via EOE"/>
  </r>
  <r>
    <x v="12"/>
    <s v="EBS ELECTRICITE BATIMENT SERVICE"/>
    <s v="PD-S"/>
    <n v="115983"/>
    <n v="1"/>
    <n v="119"/>
    <n v="3664266"/>
    <n v="1"/>
    <n v="119"/>
    <n v="1238"/>
    <s v="Saisie la veille via EOE"/>
  </r>
  <r>
    <x v="20"/>
    <s v="GROUP 76"/>
    <s v="Disques à tronç. EQD SPX-SL125 (2) univ."/>
    <n v="77124"/>
    <n v="2"/>
    <n v="0"/>
    <n v="2118046"/>
    <n v="2"/>
    <n v="220"/>
    <n v="900"/>
    <s v="Saisie la veille via EOE"/>
  </r>
  <r>
    <x v="56"/>
    <s v="MARC"/>
    <s v="VIS PLATRE S DS01B 35X25M 1000P"/>
    <n v="58947"/>
    <n v="1"/>
    <n v="15.2"/>
    <n v="2007779"/>
    <n v="1000"/>
    <n v="15.2"/>
    <n v="1238"/>
    <m/>
  </r>
  <r>
    <x v="57"/>
    <s v="THERON BAT"/>
    <s v="CHARGEUR DE VIS SD-M 1"/>
    <n v="101223"/>
    <n v="1"/>
    <n v="279"/>
    <n v="2208484"/>
    <n v="1"/>
    <n v="279"/>
    <n v="1238"/>
    <s v="Saisie la veille via EOE"/>
  </r>
  <r>
    <x v="57"/>
    <s v="THERON BAT"/>
    <s v="JR MARS - Cadeau client Niveau à bulles"/>
    <n v="48086"/>
    <n v="1"/>
    <n v="0"/>
    <n v="3661178"/>
    <n v="1"/>
    <n v="0"/>
    <n v="1238"/>
    <s v="Saisie la veille via EOE"/>
  </r>
  <r>
    <x v="57"/>
    <s v="THERON BAT"/>
    <s v="KIT JR MARS - PM 40 MG EQUIPE"/>
    <n v="115695"/>
    <n v="1"/>
    <n v="849"/>
    <n v="3658799"/>
    <n v="1"/>
    <n v="849"/>
    <n v="1238"/>
    <s v="Saisie la veille via EOE"/>
  </r>
  <r>
    <x v="57"/>
    <s v="THERON BAT"/>
    <s v="VIS PLATRE S-DS01 B(3,5X25) M1"/>
    <n v="80060"/>
    <n v="5"/>
    <n v="62.5"/>
    <n v="2134608"/>
    <n v="5000"/>
    <n v="62.5"/>
    <n v="1238"/>
    <s v="Saisie la veille via EOE"/>
  </r>
  <r>
    <x v="58"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4" cacheId="1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4:E64" firstHeaderRow="1" firstDataRow="1" firstDataCol="1"/>
  <pivotFields count="11">
    <pivotField axis="axisRow" showAll="0">
      <items count="60">
        <item x="3"/>
        <item x="26"/>
        <item x="16"/>
        <item x="30"/>
        <item x="50"/>
        <item x="34"/>
        <item x="13"/>
        <item x="45"/>
        <item x="17"/>
        <item x="10"/>
        <item x="55"/>
        <item x="56"/>
        <item x="7"/>
        <item x="11"/>
        <item x="49"/>
        <item x="18"/>
        <item x="54"/>
        <item x="53"/>
        <item x="37"/>
        <item x="48"/>
        <item x="41"/>
        <item x="36"/>
        <item x="15"/>
        <item x="52"/>
        <item x="5"/>
        <item x="0"/>
        <item x="44"/>
        <item x="9"/>
        <item x="22"/>
        <item x="25"/>
        <item x="42"/>
        <item x="51"/>
        <item x="27"/>
        <item x="23"/>
        <item x="24"/>
        <item x="40"/>
        <item x="31"/>
        <item x="32"/>
        <item x="2"/>
        <item x="20"/>
        <item x="33"/>
        <item x="47"/>
        <item x="12"/>
        <item x="6"/>
        <item x="14"/>
        <item x="38"/>
        <item x="28"/>
        <item x="1"/>
        <item x="8"/>
        <item x="57"/>
        <item x="19"/>
        <item x="39"/>
        <item x="4"/>
        <item x="46"/>
        <item x="43"/>
        <item x="35"/>
        <item x="29"/>
        <item x="21"/>
        <item x="58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</pivotFields>
  <rowFields count="1">
    <field x="0"/>
  </rowFields>
  <rowItems count="6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 t="grand">
      <x/>
    </i>
  </rowItems>
  <colItems count="1">
    <i/>
  </colItems>
  <dataFields count="1">
    <dataField name="Somme de Prix PDB" fld="5" baseField="1" baseItem="0" numFmtId="164"/>
  </dataFields>
  <formats count="5">
    <format dxfId="29">
      <pivotArea dataOnly="0" labelOnly="1" outline="0" axis="axisValues" fieldPosition="0"/>
    </format>
    <format dxfId="30">
      <pivotArea dataOnly="0" labelOnly="1" outline="0" axis="axisValues" fieldPosition="0"/>
    </format>
    <format dxfId="31">
      <pivotArea dataOnly="0" labelOnly="1" outline="0" axis="axisValues" fieldPosition="0"/>
    </format>
    <format dxfId="32">
      <pivotArea dataOnly="0" labelOnly="1" outline="0" axis="axisValues" fieldPosition="0"/>
    </format>
    <format dxfId="33">
      <pivotArea dataOnly="0" labelOnly="1" outline="0" axis="axisValues" fieldPosition="0"/>
    </format>
  </format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2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4:B61" firstHeaderRow="1" firstDataRow="1" firstDataCol="1"/>
  <pivotFields count="9">
    <pivotField showAll="0"/>
    <pivotField showAll="0"/>
    <pivotField showAll="0"/>
    <pivotField showAll="0"/>
    <pivotField axis="axisRow" showAll="0" maxSubtotal="1" minSubtotal="1">
      <items count="58">
        <item x="50"/>
        <item x="17"/>
        <item x="38"/>
        <item x="32"/>
        <item x="13"/>
        <item x="43"/>
        <item x="28"/>
        <item x="18"/>
        <item x="40"/>
        <item x="44"/>
        <item x="6"/>
        <item x="7"/>
        <item x="45"/>
        <item x="27"/>
        <item x="12"/>
        <item x="39"/>
        <item x="53"/>
        <item x="24"/>
        <item x="54"/>
        <item x="22"/>
        <item x="25"/>
        <item x="37"/>
        <item x="10"/>
        <item x="51"/>
        <item x="20"/>
        <item x="46"/>
        <item x="31"/>
        <item x="23"/>
        <item x="9"/>
        <item x="33"/>
        <item x="34"/>
        <item x="15"/>
        <item x="16"/>
        <item x="42"/>
        <item x="36"/>
        <item x="5"/>
        <item x="1"/>
        <item x="49"/>
        <item x="4"/>
        <item x="3"/>
        <item x="47"/>
        <item x="41"/>
        <item x="26"/>
        <item x="35"/>
        <item x="55"/>
        <item x="48"/>
        <item x="2"/>
        <item x="14"/>
        <item x="11"/>
        <item x="52"/>
        <item x="19"/>
        <item x="21"/>
        <item x="29"/>
        <item x="30"/>
        <item x="8"/>
        <item x="0"/>
        <item t="max"/>
        <item t="min"/>
      </items>
    </pivotField>
    <pivotField showAll="0"/>
    <pivotField showAll="0"/>
    <pivotField dataField="1" showAll="0"/>
    <pivotField showAll="0"/>
  </pivotFields>
  <rowFields count="1">
    <field x="4"/>
  </rowFields>
  <row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rowItems>
  <colItems count="1">
    <i/>
  </colItems>
  <dataFields count="1">
    <dataField name="Somme de Valeur nette" fld="7" baseField="4" baseItem="0" numFmtId="164"/>
  </dataFields>
  <formats count="10">
    <format dxfId="50">
      <pivotArea field="4" type="button" dataOnly="0" labelOnly="1" outline="0" axis="axisRow" fieldPosition="0"/>
    </format>
    <format dxfId="49">
      <pivotArea dataOnly="0" labelOnly="1" outline="0" axis="axisValues" fieldPosition="0"/>
    </format>
    <format dxfId="48">
      <pivotArea field="4" type="button" dataOnly="0" labelOnly="1" outline="0" axis="axisRow" fieldPosition="0"/>
    </format>
    <format dxfId="47">
      <pivotArea dataOnly="0" labelOnly="1" outline="0" axis="axisValues" fieldPosition="0"/>
    </format>
    <format dxfId="46">
      <pivotArea field="4" type="button" dataOnly="0" labelOnly="1" outline="0" axis="axisRow" fieldPosition="0"/>
    </format>
    <format dxfId="45">
      <pivotArea dataOnly="0" labelOnly="1" outline="0" axis="axisValues" fieldPosition="0"/>
    </format>
    <format dxfId="44">
      <pivotArea field="4" type="button" dataOnly="0" labelOnly="1" outline="0" axis="axisRow" fieldPosition="0"/>
    </format>
    <format dxfId="43">
      <pivotArea dataOnly="0" labelOnly="1" outline="0" axis="axisValues" fieldPosition="0"/>
    </format>
    <format dxfId="42">
      <pivotArea field="4" type="button" dataOnly="0" labelOnly="1" outline="0" axis="axisRow" fieldPosition="0"/>
    </format>
    <format dxfId="41">
      <pivotArea dataOnly="0" labelOnly="1" outline="0" axis="axisValues" fieldPosition="0"/>
    </format>
  </format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00000000-0016-0000-0300-000000000000}" autoFormatId="16" applyNumberFormats="0" applyBorderFormats="0" applyFontFormats="1" applyPatternFormats="1" applyAlignmentFormats="0" applyWidthHeightFormats="0">
  <queryTableRefresh preserveSortFilterLayout="0" nextId="5">
    <queryTableFields count="4">
      <queryTableField id="1" name="Code client" tableColumnId="1"/>
      <queryTableField id="2" name="Mtt SAP" tableColumnId="2"/>
      <queryTableField id="3" name="Mtt EOE" tableColumnId="3"/>
      <queryTableField id="4" name="Diff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EOE" displayName="EOE" ref="A1:M116" totalsRowShown="0">
  <autoFilter ref="A1:M116" xr:uid="{00000000-0009-0000-0100-000001000000}"/>
  <tableColumns count="13">
    <tableColumn id="1" xr3:uid="{00000000-0010-0000-0000-000001000000}" name="Numéro"/>
    <tableColumn id="2" xr3:uid="{00000000-0010-0000-0000-000002000000}" name="Date" dataDxfId="64"/>
    <tableColumn id="3" xr3:uid="{00000000-0010-0000-0000-000003000000}" name="Code carte"/>
    <tableColumn id="4" xr3:uid="{00000000-0010-0000-0000-000004000000}" name="Client" dataDxfId="34"/>
    <tableColumn id="5" xr3:uid="{00000000-0010-0000-0000-000005000000}" name="Désignation"/>
    <tableColumn id="6" xr3:uid="{00000000-0010-0000-0000-000006000000}" name="Article PDB"/>
    <tableColumn id="7" xr3:uid="{00000000-0010-0000-0000-000007000000}" name="Qty PDB"/>
    <tableColumn id="8" xr3:uid="{00000000-0010-0000-0000-000008000000}" name="Prix PDB"/>
    <tableColumn id="9" xr3:uid="{00000000-0010-0000-0000-000009000000}" name="Article SAP"/>
    <tableColumn id="10" xr3:uid="{00000000-0010-0000-0000-00000A000000}" name="Qty SAP"/>
    <tableColumn id="11" xr3:uid="{00000000-0010-0000-0000-00000B000000}" name="Prix SAP"/>
    <tableColumn id="12" xr3:uid="{00000000-0010-0000-0000-00000C000000}" name="Division"/>
    <tableColumn id="13" xr3:uid="{00000000-0010-0000-0000-00000D000000}" name="Commentai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SAP" displayName="SAP" ref="A1:I79" totalsRowShown="0" headerRowDxfId="63" dataDxfId="61" headerRowBorderDxfId="62" tableBorderDxfId="60">
  <autoFilter ref="A1:I79" xr:uid="{00000000-0009-0000-0100-000002000000}"/>
  <tableColumns count="9">
    <tableColumn id="1" xr3:uid="{00000000-0010-0000-0100-000001000000}" name="Donneur d'ordre" dataDxfId="59"/>
    <tableColumn id="2" xr3:uid="{00000000-0010-0000-0100-000002000000}" name="Date du document" dataDxfId="58"/>
    <tableColumn id="3" xr3:uid="{00000000-0010-0000-0100-000003000000}" name="Créé par" dataDxfId="57"/>
    <tableColumn id="4" xr3:uid="{00000000-0010-0000-0100-000004000000}" name="Nº commande d'achat" dataDxfId="56"/>
    <tableColumn id="5" xr3:uid="{00000000-0010-0000-0100-000005000000}" name="Code client" dataDxfId="55">
      <calculatedColumnFormula>CONCATENATE(D2)</calculatedColumnFormula>
    </tableColumn>
    <tableColumn id="6" xr3:uid="{00000000-0010-0000-0100-000006000000}" name="Type document vente" dataDxfId="54"/>
    <tableColumn id="7" xr3:uid="{00000000-0010-0000-0100-000007000000}" name="Document commercial" dataDxfId="53"/>
    <tableColumn id="8" xr3:uid="{00000000-0010-0000-0100-000008000000}" name="Valeur nette" dataDxfId="52"/>
    <tableColumn id="9" xr3:uid="{00000000-0010-0000-0100-000009000000}" name="Devise document" dataDxfId="51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out" displayName="Tout" ref="G4:J62" tableType="queryTable" totalsRowShown="0" headerRowDxfId="40" dataDxfId="39" headerRowCellStyle="Sortie" dataCellStyle="Sortie">
  <autoFilter ref="G4:J62" xr:uid="{5594FF01-C363-4C2D-9441-8C4B54FDC38F}"/>
  <sortState xmlns:xlrd2="http://schemas.microsoft.com/office/spreadsheetml/2017/richdata2" ref="G5:J62">
    <sortCondition ref="J4:J62"/>
  </sortState>
  <tableColumns count="4">
    <tableColumn id="1" xr3:uid="{054FE13E-23F4-433D-874D-D62D2ED5C1A9}" uniqueName="1" name="Code client" queryTableFieldId="1" dataDxfId="38" dataCellStyle="Sortie"/>
    <tableColumn id="2" xr3:uid="{975B9150-6B25-4F05-9E09-F962B45DF58E}" uniqueName="2" name="Mtt SAP" queryTableFieldId="2" dataDxfId="37" dataCellStyle="Sortie"/>
    <tableColumn id="3" xr3:uid="{7A64E26A-2349-4A81-9ECA-D7FAF4C0B662}" uniqueName="3" name="Mtt EOE" queryTableFieldId="3" dataDxfId="36" dataCellStyle="Sortie"/>
    <tableColumn id="4" xr3:uid="{BE2527C1-5D40-4D24-B4D5-BD0A3988F96C}" uniqueName="4" name="Diff" queryTableFieldId="4" dataDxfId="35" dataCellStyle="Sortie"/>
  </tableColumns>
  <tableStyleInfo name="TableStyleMedium2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F116"/>
  <sheetViews>
    <sheetView zoomScale="80" zoomScaleNormal="80" workbookViewId="0">
      <selection activeCell="P6" sqref="P6"/>
    </sheetView>
  </sheetViews>
  <sheetFormatPr baseColWidth="10" defaultRowHeight="12.5" x14ac:dyDescent="0.25"/>
  <cols>
    <col min="3" max="3" width="12.7265625" customWidth="1"/>
    <col min="4" max="4" width="12.54296875" style="28" customWidth="1"/>
    <col min="6" max="6" width="13.26953125" customWidth="1"/>
    <col min="7" max="7" width="12.81640625" customWidth="1"/>
    <col min="10" max="10" width="13" customWidth="1"/>
    <col min="14" max="32" width="10.90625" style="7"/>
  </cols>
  <sheetData>
    <row r="1" spans="1:13" x14ac:dyDescent="0.25">
      <c r="A1" s="29" t="s">
        <v>0</v>
      </c>
      <c r="B1" s="29" t="s">
        <v>1</v>
      </c>
      <c r="C1" s="29" t="s">
        <v>2</v>
      </c>
      <c r="D1" s="29" t="s">
        <v>3</v>
      </c>
      <c r="E1" s="29" t="s">
        <v>4</v>
      </c>
      <c r="F1" s="29" t="s">
        <v>5</v>
      </c>
      <c r="G1" s="29" t="s">
        <v>6</v>
      </c>
      <c r="H1" s="29" t="s">
        <v>7</v>
      </c>
      <c r="I1" s="29" t="s">
        <v>8</v>
      </c>
      <c r="J1" s="29" t="s">
        <v>9</v>
      </c>
      <c r="K1" s="29" t="s">
        <v>10</v>
      </c>
      <c r="L1" s="29" t="s">
        <v>11</v>
      </c>
      <c r="M1" s="29" t="s">
        <v>12</v>
      </c>
    </row>
    <row r="2" spans="1:13" x14ac:dyDescent="0.25">
      <c r="A2" s="29">
        <v>1204072</v>
      </c>
      <c r="B2" s="29" t="s">
        <v>13</v>
      </c>
      <c r="C2" s="29">
        <v>40004800</v>
      </c>
      <c r="D2" s="29" t="s">
        <v>14</v>
      </c>
      <c r="E2" s="29" t="s">
        <v>15</v>
      </c>
      <c r="F2" s="29">
        <v>95877</v>
      </c>
      <c r="G2" s="29">
        <v>1</v>
      </c>
      <c r="H2" s="29">
        <v>26.93</v>
      </c>
      <c r="I2" s="29">
        <v>2150706</v>
      </c>
      <c r="J2" s="29">
        <v>25</v>
      </c>
      <c r="K2" s="29">
        <v>26.93</v>
      </c>
      <c r="L2" s="29">
        <v>1238</v>
      </c>
      <c r="M2" s="29"/>
    </row>
    <row r="3" spans="1:13" x14ac:dyDescent="0.25">
      <c r="A3" s="29">
        <v>1203770</v>
      </c>
      <c r="B3" s="29" t="s">
        <v>16</v>
      </c>
      <c r="C3" s="29">
        <v>40006433</v>
      </c>
      <c r="D3" s="29" t="s">
        <v>17</v>
      </c>
      <c r="E3" s="29" t="s">
        <v>18</v>
      </c>
      <c r="F3" s="29">
        <v>58374</v>
      </c>
      <c r="G3" s="29">
        <v>1</v>
      </c>
      <c r="H3" s="29">
        <v>20.8</v>
      </c>
      <c r="I3" s="29">
        <v>423919</v>
      </c>
      <c r="J3" s="29">
        <v>10</v>
      </c>
      <c r="K3" s="29">
        <v>20.8</v>
      </c>
      <c r="L3" s="29">
        <v>1238</v>
      </c>
      <c r="M3" s="29"/>
    </row>
    <row r="4" spans="1:13" x14ac:dyDescent="0.25">
      <c r="A4" s="29">
        <v>1203769</v>
      </c>
      <c r="B4" s="29" t="s">
        <v>16</v>
      </c>
      <c r="C4" s="29">
        <v>40006433</v>
      </c>
      <c r="D4" s="29" t="s">
        <v>17</v>
      </c>
      <c r="E4" s="29" t="s">
        <v>19</v>
      </c>
      <c r="F4" s="29">
        <v>58376</v>
      </c>
      <c r="G4" s="29">
        <v>1</v>
      </c>
      <c r="H4" s="29">
        <v>15.1</v>
      </c>
      <c r="I4" s="29">
        <v>423918</v>
      </c>
      <c r="J4" s="29">
        <v>10</v>
      </c>
      <c r="K4" s="29">
        <v>15.1</v>
      </c>
      <c r="L4" s="29">
        <v>1238</v>
      </c>
      <c r="M4" s="29"/>
    </row>
    <row r="5" spans="1:13" x14ac:dyDescent="0.25">
      <c r="A5" s="29">
        <v>1203771</v>
      </c>
      <c r="B5" s="29" t="s">
        <v>16</v>
      </c>
      <c r="C5" s="29">
        <v>40006433</v>
      </c>
      <c r="D5" s="29" t="s">
        <v>17</v>
      </c>
      <c r="E5" s="29" t="s">
        <v>20</v>
      </c>
      <c r="F5" s="29">
        <v>39006</v>
      </c>
      <c r="G5" s="29">
        <v>2</v>
      </c>
      <c r="H5" s="29">
        <v>39.200000000000003</v>
      </c>
      <c r="I5" s="29">
        <v>409176</v>
      </c>
      <c r="J5" s="29">
        <v>2</v>
      </c>
      <c r="K5" s="29">
        <v>39.200000000000003</v>
      </c>
      <c r="L5" s="29">
        <v>1238</v>
      </c>
      <c r="M5" s="29"/>
    </row>
    <row r="6" spans="1:13" x14ac:dyDescent="0.25">
      <c r="A6" s="29">
        <v>1203589</v>
      </c>
      <c r="B6" s="29" t="s">
        <v>21</v>
      </c>
      <c r="C6" s="29">
        <v>40005877</v>
      </c>
      <c r="D6" s="29" t="s">
        <v>22</v>
      </c>
      <c r="E6" s="29" t="s">
        <v>23</v>
      </c>
      <c r="F6" s="29">
        <v>115676</v>
      </c>
      <c r="G6" s="29">
        <v>1</v>
      </c>
      <c r="H6" s="29">
        <v>899</v>
      </c>
      <c r="I6" s="29">
        <v>3658780</v>
      </c>
      <c r="J6" s="29">
        <v>1</v>
      </c>
      <c r="K6" s="29">
        <v>899</v>
      </c>
      <c r="L6" s="29">
        <v>1238</v>
      </c>
      <c r="M6" s="29"/>
    </row>
    <row r="7" spans="1:13" x14ac:dyDescent="0.25">
      <c r="A7" s="29">
        <v>1203590</v>
      </c>
      <c r="B7" s="29" t="s">
        <v>21</v>
      </c>
      <c r="C7" s="29">
        <v>40005877</v>
      </c>
      <c r="D7" s="29" t="s">
        <v>22</v>
      </c>
      <c r="E7" s="29" t="s">
        <v>24</v>
      </c>
      <c r="F7" s="29">
        <v>81017</v>
      </c>
      <c r="G7" s="29">
        <v>-1</v>
      </c>
      <c r="H7" s="29">
        <v>-957</v>
      </c>
      <c r="I7" s="29">
        <v>2126350</v>
      </c>
      <c r="J7" s="29">
        <v>-1</v>
      </c>
      <c r="K7" s="29">
        <v>-957</v>
      </c>
      <c r="L7" s="29">
        <v>1238</v>
      </c>
      <c r="M7" s="29"/>
    </row>
    <row r="8" spans="1:13" x14ac:dyDescent="0.25">
      <c r="A8" s="29">
        <v>1203614</v>
      </c>
      <c r="B8" s="29" t="s">
        <v>21</v>
      </c>
      <c r="C8" s="29">
        <v>1029459</v>
      </c>
      <c r="D8" s="29" t="s">
        <v>25</v>
      </c>
      <c r="E8" s="29" t="s">
        <v>26</v>
      </c>
      <c r="F8" s="29">
        <v>58947</v>
      </c>
      <c r="G8" s="29">
        <v>3</v>
      </c>
      <c r="H8" s="29">
        <v>45.6</v>
      </c>
      <c r="I8" s="29">
        <v>2007779</v>
      </c>
      <c r="J8" s="29">
        <v>3000</v>
      </c>
      <c r="K8" s="29">
        <v>45.6</v>
      </c>
      <c r="L8" s="29">
        <v>1238</v>
      </c>
      <c r="M8" s="29"/>
    </row>
    <row r="9" spans="1:13" x14ac:dyDescent="0.25">
      <c r="A9" s="29">
        <v>1203613</v>
      </c>
      <c r="B9" s="29" t="s">
        <v>21</v>
      </c>
      <c r="C9" s="29">
        <v>40006589</v>
      </c>
      <c r="D9" s="29" t="s">
        <v>27</v>
      </c>
      <c r="E9" s="29" t="s">
        <v>28</v>
      </c>
      <c r="F9" s="29">
        <v>23770</v>
      </c>
      <c r="G9" s="29">
        <v>1</v>
      </c>
      <c r="H9" s="29">
        <v>35.94</v>
      </c>
      <c r="I9" s="29">
        <v>331615</v>
      </c>
      <c r="J9" s="29">
        <v>500</v>
      </c>
      <c r="K9" s="29">
        <v>35.94</v>
      </c>
      <c r="L9" s="29">
        <v>1238</v>
      </c>
      <c r="M9" s="29"/>
    </row>
    <row r="10" spans="1:13" x14ac:dyDescent="0.25">
      <c r="A10" s="29">
        <v>1203542</v>
      </c>
      <c r="B10" s="29" t="s">
        <v>29</v>
      </c>
      <c r="C10" s="29">
        <v>40005877</v>
      </c>
      <c r="D10" s="29" t="s">
        <v>22</v>
      </c>
      <c r="E10" s="29" t="s">
        <v>24</v>
      </c>
      <c r="F10" s="29">
        <v>81017</v>
      </c>
      <c r="G10" s="29">
        <v>1</v>
      </c>
      <c r="H10" s="29">
        <v>957</v>
      </c>
      <c r="I10" s="29">
        <v>2126350</v>
      </c>
      <c r="J10" s="29">
        <v>1</v>
      </c>
      <c r="K10" s="29">
        <v>957</v>
      </c>
      <c r="L10" s="29">
        <v>1238</v>
      </c>
      <c r="M10" s="29"/>
    </row>
    <row r="11" spans="1:13" x14ac:dyDescent="0.25">
      <c r="A11" s="29">
        <v>1203541</v>
      </c>
      <c r="B11" s="29" t="s">
        <v>29</v>
      </c>
      <c r="C11" s="29">
        <v>40004676</v>
      </c>
      <c r="D11" s="29" t="s">
        <v>30</v>
      </c>
      <c r="E11" s="29" t="s">
        <v>31</v>
      </c>
      <c r="F11" s="29">
        <v>115272</v>
      </c>
      <c r="G11" s="29">
        <v>1</v>
      </c>
      <c r="H11" s="29">
        <v>49</v>
      </c>
      <c r="I11" s="29">
        <v>3656111</v>
      </c>
      <c r="J11" s="29">
        <v>1</v>
      </c>
      <c r="K11" s="29">
        <v>49</v>
      </c>
      <c r="L11" s="29">
        <v>1238</v>
      </c>
      <c r="M11" s="29"/>
    </row>
    <row r="12" spans="1:13" x14ac:dyDescent="0.25">
      <c r="A12" s="29">
        <v>1203329</v>
      </c>
      <c r="B12" s="29" t="s">
        <v>32</v>
      </c>
      <c r="C12" s="29">
        <v>1029459</v>
      </c>
      <c r="D12" s="29" t="s">
        <v>25</v>
      </c>
      <c r="E12" s="29" t="s">
        <v>26</v>
      </c>
      <c r="F12" s="29">
        <v>58947</v>
      </c>
      <c r="G12" s="29">
        <v>3</v>
      </c>
      <c r="H12" s="29">
        <v>45.6</v>
      </c>
      <c r="I12" s="29">
        <v>2007779</v>
      </c>
      <c r="J12" s="29">
        <v>3000</v>
      </c>
      <c r="K12" s="29">
        <v>45.6</v>
      </c>
      <c r="L12" s="29">
        <v>1238</v>
      </c>
      <c r="M12" s="29"/>
    </row>
    <row r="13" spans="1:13" x14ac:dyDescent="0.25">
      <c r="A13" s="29">
        <v>1202925</v>
      </c>
      <c r="B13" s="29" t="s">
        <v>33</v>
      </c>
      <c r="C13" s="29">
        <v>40006075</v>
      </c>
      <c r="D13" s="29" t="s">
        <v>34</v>
      </c>
      <c r="E13" s="29" t="s">
        <v>35</v>
      </c>
      <c r="F13" s="29">
        <v>115220</v>
      </c>
      <c r="G13" s="29">
        <v>1</v>
      </c>
      <c r="H13" s="29">
        <v>33</v>
      </c>
      <c r="I13" s="29">
        <v>3656056</v>
      </c>
      <c r="J13" s="29">
        <v>1</v>
      </c>
      <c r="K13" s="29">
        <v>33</v>
      </c>
      <c r="L13" s="29">
        <v>1238</v>
      </c>
      <c r="M13" s="29"/>
    </row>
    <row r="14" spans="1:13" x14ac:dyDescent="0.25">
      <c r="A14" s="29">
        <v>1201921</v>
      </c>
      <c r="B14" s="29" t="s">
        <v>36</v>
      </c>
      <c r="C14" s="29">
        <v>40001024</v>
      </c>
      <c r="D14" s="29" t="s">
        <v>37</v>
      </c>
      <c r="E14" s="29" t="s">
        <v>15</v>
      </c>
      <c r="F14" s="29">
        <v>95877</v>
      </c>
      <c r="G14" s="29">
        <v>1</v>
      </c>
      <c r="H14" s="29">
        <v>26.93</v>
      </c>
      <c r="I14" s="29">
        <v>2150706</v>
      </c>
      <c r="J14" s="29">
        <v>25</v>
      </c>
      <c r="K14" s="29">
        <v>26.93</v>
      </c>
      <c r="L14" s="29">
        <v>1238</v>
      </c>
      <c r="M14" s="29"/>
    </row>
    <row r="15" spans="1:13" x14ac:dyDescent="0.25">
      <c r="A15" s="29">
        <v>1201918</v>
      </c>
      <c r="B15" s="29" t="s">
        <v>36</v>
      </c>
      <c r="C15" s="29">
        <v>40006437</v>
      </c>
      <c r="D15" s="29" t="s">
        <v>38</v>
      </c>
      <c r="E15" s="29" t="s">
        <v>35</v>
      </c>
      <c r="F15" s="29">
        <v>115220</v>
      </c>
      <c r="G15" s="29">
        <v>1</v>
      </c>
      <c r="H15" s="29">
        <v>33</v>
      </c>
      <c r="I15" s="29">
        <v>3656056</v>
      </c>
      <c r="J15" s="29">
        <v>1</v>
      </c>
      <c r="K15" s="29">
        <v>33</v>
      </c>
      <c r="L15" s="29">
        <v>1238</v>
      </c>
      <c r="M15" s="29"/>
    </row>
    <row r="16" spans="1:13" x14ac:dyDescent="0.25">
      <c r="A16" s="29">
        <v>1201919</v>
      </c>
      <c r="B16" s="29" t="s">
        <v>36</v>
      </c>
      <c r="C16" s="29">
        <v>40006437</v>
      </c>
      <c r="D16" s="29" t="s">
        <v>38</v>
      </c>
      <c r="E16" s="29" t="s">
        <v>39</v>
      </c>
      <c r="F16" s="29">
        <v>115215</v>
      </c>
      <c r="G16" s="29">
        <v>3</v>
      </c>
      <c r="H16" s="29">
        <v>87</v>
      </c>
      <c r="I16" s="29">
        <v>3656051</v>
      </c>
      <c r="J16" s="29">
        <v>3</v>
      </c>
      <c r="K16" s="29">
        <v>87</v>
      </c>
      <c r="L16" s="29">
        <v>1238</v>
      </c>
      <c r="M16" s="29"/>
    </row>
    <row r="17" spans="1:13" x14ac:dyDescent="0.25">
      <c r="A17" s="29">
        <v>1201917</v>
      </c>
      <c r="B17" s="29" t="s">
        <v>36</v>
      </c>
      <c r="C17" s="29">
        <v>40004857</v>
      </c>
      <c r="D17" s="29" t="s">
        <v>40</v>
      </c>
      <c r="E17" s="29" t="s">
        <v>41</v>
      </c>
      <c r="F17" s="29">
        <v>115212</v>
      </c>
      <c r="G17" s="29">
        <v>2</v>
      </c>
      <c r="H17" s="29">
        <v>64</v>
      </c>
      <c r="I17" s="29">
        <v>3656048</v>
      </c>
      <c r="J17" s="29">
        <v>2</v>
      </c>
      <c r="K17" s="29">
        <v>64</v>
      </c>
      <c r="L17" s="29">
        <v>1238</v>
      </c>
      <c r="M17" s="29"/>
    </row>
    <row r="18" spans="1:13" x14ac:dyDescent="0.25">
      <c r="A18" s="29">
        <v>1201916</v>
      </c>
      <c r="B18" s="29" t="s">
        <v>36</v>
      </c>
      <c r="C18" s="29">
        <v>40000607</v>
      </c>
      <c r="D18" s="29" t="s">
        <v>42</v>
      </c>
      <c r="E18" s="29" t="s">
        <v>43</v>
      </c>
      <c r="F18" s="29">
        <v>115223</v>
      </c>
      <c r="G18" s="29">
        <v>1</v>
      </c>
      <c r="H18" s="29">
        <v>29</v>
      </c>
      <c r="I18" s="29">
        <v>3656059</v>
      </c>
      <c r="J18" s="29">
        <v>1</v>
      </c>
      <c r="K18" s="29">
        <v>29</v>
      </c>
      <c r="L18" s="29">
        <v>1238</v>
      </c>
      <c r="M18" s="29"/>
    </row>
    <row r="19" spans="1:13" x14ac:dyDescent="0.25">
      <c r="A19" s="29">
        <v>1201920</v>
      </c>
      <c r="B19" s="29" t="s">
        <v>36</v>
      </c>
      <c r="C19" s="29">
        <v>40001035</v>
      </c>
      <c r="D19" s="29" t="s">
        <v>44</v>
      </c>
      <c r="E19" s="29" t="s">
        <v>45</v>
      </c>
      <c r="F19" s="29">
        <v>66635</v>
      </c>
      <c r="G19" s="29">
        <v>6</v>
      </c>
      <c r="H19" s="29">
        <v>87</v>
      </c>
      <c r="I19" s="29">
        <v>2053602</v>
      </c>
      <c r="J19" s="29">
        <v>6</v>
      </c>
      <c r="K19" s="29">
        <v>87</v>
      </c>
      <c r="L19" s="29">
        <v>1238</v>
      </c>
      <c r="M19" s="29"/>
    </row>
    <row r="20" spans="1:13" x14ac:dyDescent="0.25">
      <c r="A20" s="29">
        <v>1201253</v>
      </c>
      <c r="B20" s="29" t="s">
        <v>46</v>
      </c>
      <c r="C20" s="29">
        <v>40006074</v>
      </c>
      <c r="D20" s="29" t="s">
        <v>47</v>
      </c>
      <c r="E20" s="29" t="s">
        <v>48</v>
      </c>
      <c r="F20" s="29">
        <v>115227</v>
      </c>
      <c r="G20" s="29">
        <v>1</v>
      </c>
      <c r="H20" s="29">
        <v>109</v>
      </c>
      <c r="I20" s="29">
        <v>3656063</v>
      </c>
      <c r="J20" s="29">
        <v>1</v>
      </c>
      <c r="K20" s="29">
        <v>109</v>
      </c>
      <c r="L20" s="29">
        <v>1238</v>
      </c>
      <c r="M20" s="29" t="s">
        <v>49</v>
      </c>
    </row>
    <row r="21" spans="1:13" x14ac:dyDescent="0.25">
      <c r="A21" s="29">
        <v>1201254</v>
      </c>
      <c r="B21" s="29" t="s">
        <v>46</v>
      </c>
      <c r="C21" s="29">
        <v>40006074</v>
      </c>
      <c r="D21" s="29" t="s">
        <v>47</v>
      </c>
      <c r="E21" s="29" t="s">
        <v>50</v>
      </c>
      <c r="F21" s="29">
        <v>75740</v>
      </c>
      <c r="G21" s="29">
        <v>1</v>
      </c>
      <c r="H21" s="29">
        <v>48.3</v>
      </c>
      <c r="I21" s="29">
        <v>417631</v>
      </c>
      <c r="J21" s="29">
        <v>1</v>
      </c>
      <c r="K21" s="29">
        <v>48.3</v>
      </c>
      <c r="L21" s="29">
        <v>900</v>
      </c>
      <c r="M21" s="29" t="s">
        <v>49</v>
      </c>
    </row>
    <row r="22" spans="1:13" x14ac:dyDescent="0.25">
      <c r="A22" s="29">
        <v>1201271</v>
      </c>
      <c r="B22" s="29" t="s">
        <v>46</v>
      </c>
      <c r="C22" s="29">
        <v>40000089</v>
      </c>
      <c r="D22" s="29" t="s">
        <v>51</v>
      </c>
      <c r="E22" s="29" t="s">
        <v>52</v>
      </c>
      <c r="F22" s="29">
        <v>76729</v>
      </c>
      <c r="G22" s="29">
        <v>1</v>
      </c>
      <c r="H22" s="29">
        <v>77.3</v>
      </c>
      <c r="I22" s="29">
        <v>2008518</v>
      </c>
      <c r="J22" s="29">
        <v>1</v>
      </c>
      <c r="K22" s="29">
        <v>77.3</v>
      </c>
      <c r="L22" s="29">
        <v>1238</v>
      </c>
      <c r="M22" s="29"/>
    </row>
    <row r="23" spans="1:13" x14ac:dyDescent="0.25">
      <c r="A23" s="29">
        <v>1201270</v>
      </c>
      <c r="B23" s="29" t="s">
        <v>46</v>
      </c>
      <c r="C23" s="29">
        <v>40000089</v>
      </c>
      <c r="D23" s="29" t="s">
        <v>51</v>
      </c>
      <c r="E23" s="29" t="s">
        <v>53</v>
      </c>
      <c r="F23" s="29">
        <v>76788</v>
      </c>
      <c r="G23" s="29">
        <v>1</v>
      </c>
      <c r="H23" s="29">
        <v>51.3</v>
      </c>
      <c r="I23" s="29">
        <v>434910</v>
      </c>
      <c r="J23" s="29">
        <v>1</v>
      </c>
      <c r="K23" s="29">
        <v>51.3</v>
      </c>
      <c r="L23" s="29">
        <v>1238</v>
      </c>
      <c r="M23" s="29"/>
    </row>
    <row r="24" spans="1:13" x14ac:dyDescent="0.25">
      <c r="A24" s="29">
        <v>1199322</v>
      </c>
      <c r="B24" s="29" t="s">
        <v>54</v>
      </c>
      <c r="C24" s="29">
        <v>40005877</v>
      </c>
      <c r="D24" s="29" t="s">
        <v>22</v>
      </c>
      <c r="E24" s="29" t="s">
        <v>55</v>
      </c>
      <c r="F24" s="29">
        <v>20090</v>
      </c>
      <c r="G24" s="29">
        <v>1</v>
      </c>
      <c r="H24" s="29">
        <v>29</v>
      </c>
      <c r="I24" s="29">
        <v>3656059</v>
      </c>
      <c r="J24" s="29">
        <v>1</v>
      </c>
      <c r="K24" s="29">
        <v>29</v>
      </c>
      <c r="L24" s="29">
        <v>1238</v>
      </c>
      <c r="M24" s="29"/>
    </row>
    <row r="25" spans="1:13" x14ac:dyDescent="0.25">
      <c r="A25" s="29">
        <v>1200248</v>
      </c>
      <c r="B25" s="29" t="s">
        <v>54</v>
      </c>
      <c r="C25" s="29">
        <v>40006369</v>
      </c>
      <c r="D25" s="29" t="s">
        <v>56</v>
      </c>
      <c r="E25" s="29" t="s">
        <v>39</v>
      </c>
      <c r="F25" s="29">
        <v>115215</v>
      </c>
      <c r="G25" s="29">
        <v>1</v>
      </c>
      <c r="H25" s="29">
        <v>29</v>
      </c>
      <c r="I25" s="29">
        <v>3656051</v>
      </c>
      <c r="J25" s="29">
        <v>1</v>
      </c>
      <c r="K25" s="29">
        <v>29</v>
      </c>
      <c r="L25" s="29">
        <v>1238</v>
      </c>
      <c r="M25" s="29"/>
    </row>
    <row r="26" spans="1:13" x14ac:dyDescent="0.25">
      <c r="A26" s="29">
        <v>1199423</v>
      </c>
      <c r="B26" s="29" t="s">
        <v>54</v>
      </c>
      <c r="C26" s="29">
        <v>40004621</v>
      </c>
      <c r="D26" s="29" t="s">
        <v>57</v>
      </c>
      <c r="E26" s="29" t="s">
        <v>58</v>
      </c>
      <c r="F26" s="29">
        <v>48090</v>
      </c>
      <c r="G26" s="29">
        <v>1</v>
      </c>
      <c r="H26" s="29">
        <v>9</v>
      </c>
      <c r="I26" s="29"/>
      <c r="J26" s="29">
        <v>1</v>
      </c>
      <c r="K26" s="29">
        <v>0</v>
      </c>
      <c r="L26" s="29">
        <v>1238</v>
      </c>
      <c r="M26" s="29"/>
    </row>
    <row r="27" spans="1:13" x14ac:dyDescent="0.25">
      <c r="A27" s="29">
        <v>1199975</v>
      </c>
      <c r="B27" s="29" t="s">
        <v>54</v>
      </c>
      <c r="C27" s="29">
        <v>25004324</v>
      </c>
      <c r="D27" s="29" t="s">
        <v>59</v>
      </c>
      <c r="E27" s="29" t="s">
        <v>60</v>
      </c>
      <c r="F27" s="29">
        <v>95876</v>
      </c>
      <c r="G27" s="29">
        <v>1</v>
      </c>
      <c r="H27" s="29">
        <v>25.87</v>
      </c>
      <c r="I27" s="29">
        <v>2150704</v>
      </c>
      <c r="J27" s="29">
        <v>25</v>
      </c>
      <c r="K27" s="29">
        <v>25.87</v>
      </c>
      <c r="L27" s="29">
        <v>1238</v>
      </c>
      <c r="M27" s="29"/>
    </row>
    <row r="28" spans="1:13" x14ac:dyDescent="0.25">
      <c r="A28" s="29">
        <v>1199672</v>
      </c>
      <c r="B28" s="29" t="s">
        <v>54</v>
      </c>
      <c r="C28" s="29">
        <v>25004324</v>
      </c>
      <c r="D28" s="29" t="s">
        <v>59</v>
      </c>
      <c r="E28" s="29" t="s">
        <v>35</v>
      </c>
      <c r="F28" s="29">
        <v>115220</v>
      </c>
      <c r="G28" s="29">
        <v>1</v>
      </c>
      <c r="H28" s="29">
        <v>33</v>
      </c>
      <c r="I28" s="29">
        <v>3656056</v>
      </c>
      <c r="J28" s="29">
        <v>1</v>
      </c>
      <c r="K28" s="29">
        <v>33</v>
      </c>
      <c r="L28" s="29">
        <v>1238</v>
      </c>
      <c r="M28" s="29"/>
    </row>
    <row r="29" spans="1:13" x14ac:dyDescent="0.25">
      <c r="A29" s="29">
        <v>1199379</v>
      </c>
      <c r="B29" s="29" t="s">
        <v>54</v>
      </c>
      <c r="C29" s="29">
        <v>40000423</v>
      </c>
      <c r="D29" s="29" t="s">
        <v>61</v>
      </c>
      <c r="E29" s="29" t="s">
        <v>62</v>
      </c>
      <c r="F29" s="29">
        <v>97854</v>
      </c>
      <c r="G29" s="29">
        <v>1</v>
      </c>
      <c r="H29" s="29">
        <v>14</v>
      </c>
      <c r="I29" s="29">
        <v>2057803</v>
      </c>
      <c r="J29" s="29">
        <v>1</v>
      </c>
      <c r="K29" s="29">
        <v>14</v>
      </c>
      <c r="L29" s="29">
        <v>1238</v>
      </c>
      <c r="M29" s="29"/>
    </row>
    <row r="30" spans="1:13" x14ac:dyDescent="0.25">
      <c r="A30" s="29">
        <v>1200097</v>
      </c>
      <c r="B30" s="29" t="s">
        <v>54</v>
      </c>
      <c r="C30" s="29">
        <v>40000423</v>
      </c>
      <c r="D30" s="29" t="s">
        <v>61</v>
      </c>
      <c r="E30" s="29" t="s">
        <v>63</v>
      </c>
      <c r="F30" s="29">
        <v>115233</v>
      </c>
      <c r="G30" s="29">
        <v>1</v>
      </c>
      <c r="H30" s="29">
        <v>45</v>
      </c>
      <c r="I30" s="29">
        <v>3656069</v>
      </c>
      <c r="J30" s="29">
        <v>1</v>
      </c>
      <c r="K30" s="29">
        <v>45</v>
      </c>
      <c r="L30" s="29">
        <v>1238</v>
      </c>
      <c r="M30" s="29"/>
    </row>
    <row r="31" spans="1:13" x14ac:dyDescent="0.25">
      <c r="A31" s="29">
        <v>1199260</v>
      </c>
      <c r="B31" s="29" t="s">
        <v>54</v>
      </c>
      <c r="C31" s="29">
        <v>40001429</v>
      </c>
      <c r="D31" s="29" t="s">
        <v>64</v>
      </c>
      <c r="E31" s="29" t="s">
        <v>65</v>
      </c>
      <c r="F31" s="29">
        <v>90027</v>
      </c>
      <c r="G31" s="29">
        <v>1</v>
      </c>
      <c r="H31" s="29">
        <v>35.5</v>
      </c>
      <c r="I31" s="29">
        <v>3560123</v>
      </c>
      <c r="J31" s="29">
        <v>1</v>
      </c>
      <c r="K31" s="29">
        <v>35.5</v>
      </c>
      <c r="L31" s="29">
        <v>1238</v>
      </c>
      <c r="M31" s="29"/>
    </row>
    <row r="32" spans="1:13" x14ac:dyDescent="0.25">
      <c r="A32" s="29">
        <v>1198545</v>
      </c>
      <c r="B32" s="30">
        <v>44168</v>
      </c>
      <c r="C32" s="29">
        <v>40006464</v>
      </c>
      <c r="D32" s="29" t="s">
        <v>66</v>
      </c>
      <c r="E32" s="29" t="s">
        <v>67</v>
      </c>
      <c r="F32" s="29">
        <v>13011</v>
      </c>
      <c r="G32" s="29">
        <v>1</v>
      </c>
      <c r="H32" s="29">
        <v>160.33000000000001</v>
      </c>
      <c r="I32" s="29"/>
      <c r="J32" s="29">
        <v>1</v>
      </c>
      <c r="K32" s="29">
        <v>0</v>
      </c>
      <c r="L32" s="29">
        <v>1238</v>
      </c>
      <c r="M32" s="29"/>
    </row>
    <row r="33" spans="1:13" x14ac:dyDescent="0.25">
      <c r="A33" s="29">
        <v>1197414</v>
      </c>
      <c r="B33" s="30">
        <v>44168</v>
      </c>
      <c r="C33" s="29">
        <v>40006074</v>
      </c>
      <c r="D33" s="29" t="s">
        <v>47</v>
      </c>
      <c r="E33" s="29" t="s">
        <v>68</v>
      </c>
      <c r="F33" s="29">
        <v>101223</v>
      </c>
      <c r="G33" s="29">
        <v>1</v>
      </c>
      <c r="H33" s="29">
        <v>279</v>
      </c>
      <c r="I33" s="29">
        <v>2208484</v>
      </c>
      <c r="J33" s="29">
        <v>1</v>
      </c>
      <c r="K33" s="29">
        <v>279</v>
      </c>
      <c r="L33" s="29">
        <v>1238</v>
      </c>
      <c r="M33" s="29" t="s">
        <v>49</v>
      </c>
    </row>
    <row r="34" spans="1:13" x14ac:dyDescent="0.25">
      <c r="A34" s="29">
        <v>1197839</v>
      </c>
      <c r="B34" s="30">
        <v>44168</v>
      </c>
      <c r="C34" s="29">
        <v>40006074</v>
      </c>
      <c r="D34" s="29" t="s">
        <v>47</v>
      </c>
      <c r="E34" s="29" t="s">
        <v>69</v>
      </c>
      <c r="F34" s="29">
        <v>115708</v>
      </c>
      <c r="G34" s="29">
        <v>1</v>
      </c>
      <c r="H34" s="29">
        <v>289</v>
      </c>
      <c r="I34" s="29">
        <v>3659387</v>
      </c>
      <c r="J34" s="29">
        <v>1</v>
      </c>
      <c r="K34" s="29">
        <v>289</v>
      </c>
      <c r="L34" s="29">
        <v>1238</v>
      </c>
      <c r="M34" s="29" t="s">
        <v>49</v>
      </c>
    </row>
    <row r="35" spans="1:13" x14ac:dyDescent="0.25">
      <c r="A35" s="29">
        <v>1197910</v>
      </c>
      <c r="B35" s="30">
        <v>44168</v>
      </c>
      <c r="C35" s="29">
        <v>40005881</v>
      </c>
      <c r="D35" s="29" t="s">
        <v>70</v>
      </c>
      <c r="E35" s="29" t="s">
        <v>71</v>
      </c>
      <c r="F35" s="29">
        <v>115246</v>
      </c>
      <c r="G35" s="29">
        <v>1</v>
      </c>
      <c r="H35" s="29">
        <v>69</v>
      </c>
      <c r="I35" s="29">
        <v>3656082</v>
      </c>
      <c r="J35" s="29">
        <v>1</v>
      </c>
      <c r="K35" s="29">
        <v>69</v>
      </c>
      <c r="L35" s="29">
        <v>1238</v>
      </c>
      <c r="M35" s="29"/>
    </row>
    <row r="36" spans="1:13" x14ac:dyDescent="0.25">
      <c r="A36" s="29">
        <v>1197333</v>
      </c>
      <c r="B36" s="30">
        <v>44168</v>
      </c>
      <c r="C36" s="29">
        <v>40010134</v>
      </c>
      <c r="D36" s="29" t="s">
        <v>72</v>
      </c>
      <c r="E36" s="29" t="s">
        <v>73</v>
      </c>
      <c r="F36" s="29">
        <v>67231</v>
      </c>
      <c r="G36" s="29">
        <v>1</v>
      </c>
      <c r="H36" s="29">
        <v>15.4</v>
      </c>
      <c r="I36" s="29">
        <v>409409</v>
      </c>
      <c r="J36" s="29">
        <v>100</v>
      </c>
      <c r="K36" s="29">
        <v>15.4</v>
      </c>
      <c r="L36" s="29">
        <v>1238</v>
      </c>
      <c r="M36" s="29"/>
    </row>
    <row r="37" spans="1:13" x14ac:dyDescent="0.25">
      <c r="A37" s="29">
        <v>1196622</v>
      </c>
      <c r="B37" s="30">
        <v>44138</v>
      </c>
      <c r="C37" s="29">
        <v>40005017</v>
      </c>
      <c r="D37" s="29" t="s">
        <v>74</v>
      </c>
      <c r="E37" s="29" t="s">
        <v>75</v>
      </c>
      <c r="F37" s="29">
        <v>115614</v>
      </c>
      <c r="G37" s="29">
        <v>1</v>
      </c>
      <c r="H37" s="29">
        <v>499</v>
      </c>
      <c r="I37" s="29">
        <v>3657578</v>
      </c>
      <c r="J37" s="29">
        <v>1</v>
      </c>
      <c r="K37" s="29">
        <v>499</v>
      </c>
      <c r="L37" s="29">
        <v>1238</v>
      </c>
      <c r="M37" s="29"/>
    </row>
    <row r="38" spans="1:13" x14ac:dyDescent="0.25">
      <c r="A38" s="29">
        <v>1195818</v>
      </c>
      <c r="B38" s="30">
        <v>44138</v>
      </c>
      <c r="C38" s="29">
        <v>40005017</v>
      </c>
      <c r="D38" s="29" t="s">
        <v>74</v>
      </c>
      <c r="E38" s="29" t="s">
        <v>76</v>
      </c>
      <c r="F38" s="29">
        <v>74040</v>
      </c>
      <c r="G38" s="29">
        <v>1</v>
      </c>
      <c r="H38" s="29">
        <v>60.7</v>
      </c>
      <c r="I38" s="29">
        <v>2077976</v>
      </c>
      <c r="J38" s="29">
        <v>1</v>
      </c>
      <c r="K38" s="29">
        <v>60.7</v>
      </c>
      <c r="L38" s="29">
        <v>1238</v>
      </c>
      <c r="M38" s="29"/>
    </row>
    <row r="39" spans="1:13" x14ac:dyDescent="0.25">
      <c r="A39" s="29">
        <v>1195986</v>
      </c>
      <c r="B39" s="30">
        <v>44138</v>
      </c>
      <c r="C39" s="29">
        <v>40005017</v>
      </c>
      <c r="D39" s="29" t="s">
        <v>74</v>
      </c>
      <c r="E39" s="29" t="s">
        <v>77</v>
      </c>
      <c r="F39" s="29">
        <v>115710</v>
      </c>
      <c r="G39" s="29">
        <v>1</v>
      </c>
      <c r="H39" s="29">
        <v>289</v>
      </c>
      <c r="I39" s="29">
        <v>3659389</v>
      </c>
      <c r="J39" s="29">
        <v>1</v>
      </c>
      <c r="K39" s="29">
        <v>289</v>
      </c>
      <c r="L39" s="29">
        <v>900</v>
      </c>
      <c r="M39" s="29"/>
    </row>
    <row r="40" spans="1:13" x14ac:dyDescent="0.25">
      <c r="A40" s="29">
        <v>1196152</v>
      </c>
      <c r="B40" s="30">
        <v>44138</v>
      </c>
      <c r="C40" s="29">
        <v>40005017</v>
      </c>
      <c r="D40" s="29" t="s">
        <v>74</v>
      </c>
      <c r="E40" s="29" t="s">
        <v>78</v>
      </c>
      <c r="F40" s="29">
        <v>63822</v>
      </c>
      <c r="G40" s="29">
        <v>1</v>
      </c>
      <c r="H40" s="29">
        <v>205</v>
      </c>
      <c r="I40" s="29">
        <v>2028875</v>
      </c>
      <c r="J40" s="29">
        <v>1</v>
      </c>
      <c r="K40" s="29">
        <v>205</v>
      </c>
      <c r="L40" s="29">
        <v>1238</v>
      </c>
      <c r="M40" s="29"/>
    </row>
    <row r="41" spans="1:13" x14ac:dyDescent="0.25">
      <c r="A41" s="29">
        <v>1196238</v>
      </c>
      <c r="B41" s="30">
        <v>44138</v>
      </c>
      <c r="C41" s="29">
        <v>40005017</v>
      </c>
      <c r="D41" s="29" t="s">
        <v>74</v>
      </c>
      <c r="E41" s="29" t="s">
        <v>79</v>
      </c>
      <c r="F41" s="29">
        <v>115619</v>
      </c>
      <c r="G41" s="29">
        <v>1</v>
      </c>
      <c r="H41" s="29">
        <v>379</v>
      </c>
      <c r="I41" s="29">
        <v>3665562</v>
      </c>
      <c r="J41" s="29">
        <v>1</v>
      </c>
      <c r="K41" s="29">
        <v>379</v>
      </c>
      <c r="L41" s="29">
        <v>1238</v>
      </c>
      <c r="M41" s="29"/>
    </row>
    <row r="42" spans="1:13" x14ac:dyDescent="0.25">
      <c r="A42" s="29">
        <v>1196851</v>
      </c>
      <c r="B42" s="30">
        <v>44138</v>
      </c>
      <c r="C42" s="29">
        <v>40005017</v>
      </c>
      <c r="D42" s="29" t="s">
        <v>74</v>
      </c>
      <c r="E42" s="29" t="s">
        <v>80</v>
      </c>
      <c r="F42" s="29">
        <v>115694</v>
      </c>
      <c r="G42" s="29">
        <v>1</v>
      </c>
      <c r="H42" s="29">
        <v>1619</v>
      </c>
      <c r="I42" s="29">
        <v>3658798</v>
      </c>
      <c r="J42" s="29">
        <v>1</v>
      </c>
      <c r="K42" s="29">
        <v>1619</v>
      </c>
      <c r="L42" s="29">
        <v>900</v>
      </c>
      <c r="M42" s="29"/>
    </row>
    <row r="43" spans="1:13" x14ac:dyDescent="0.25">
      <c r="A43" s="29">
        <v>1196811</v>
      </c>
      <c r="B43" s="30">
        <v>44138</v>
      </c>
      <c r="C43" s="29">
        <v>40005235</v>
      </c>
      <c r="D43" s="29" t="s">
        <v>81</v>
      </c>
      <c r="E43" s="29" t="s">
        <v>82</v>
      </c>
      <c r="F43" s="29">
        <v>115244</v>
      </c>
      <c r="G43" s="29">
        <v>1</v>
      </c>
      <c r="H43" s="29">
        <v>13</v>
      </c>
      <c r="I43" s="29">
        <v>3656080</v>
      </c>
      <c r="J43" s="29">
        <v>1</v>
      </c>
      <c r="K43" s="29">
        <v>13</v>
      </c>
      <c r="L43" s="29">
        <v>1238</v>
      </c>
      <c r="M43" s="29"/>
    </row>
    <row r="44" spans="1:13" x14ac:dyDescent="0.25">
      <c r="A44" s="29">
        <v>1196312</v>
      </c>
      <c r="B44" s="30">
        <v>44138</v>
      </c>
      <c r="C44" s="29">
        <v>40005392</v>
      </c>
      <c r="D44" s="29" t="s">
        <v>83</v>
      </c>
      <c r="E44" s="29" t="s">
        <v>84</v>
      </c>
      <c r="F44" s="29">
        <v>73930</v>
      </c>
      <c r="G44" s="29">
        <v>1</v>
      </c>
      <c r="H44" s="29">
        <v>27.26</v>
      </c>
      <c r="I44" s="29">
        <v>2039290</v>
      </c>
      <c r="J44" s="29">
        <v>5</v>
      </c>
      <c r="K44" s="29">
        <v>27.26</v>
      </c>
      <c r="L44" s="29">
        <v>1238</v>
      </c>
      <c r="M44" s="29"/>
    </row>
    <row r="45" spans="1:13" x14ac:dyDescent="0.25">
      <c r="A45" s="29">
        <v>1196476</v>
      </c>
      <c r="B45" s="30">
        <v>44138</v>
      </c>
      <c r="C45" s="29">
        <v>40005392</v>
      </c>
      <c r="D45" s="29" t="s">
        <v>83</v>
      </c>
      <c r="E45" s="29" t="s">
        <v>85</v>
      </c>
      <c r="F45" s="29">
        <v>115235</v>
      </c>
      <c r="G45" s="29">
        <v>1</v>
      </c>
      <c r="H45" s="29">
        <v>59</v>
      </c>
      <c r="I45" s="29">
        <v>3656071</v>
      </c>
      <c r="J45" s="29">
        <v>1</v>
      </c>
      <c r="K45" s="29">
        <v>59</v>
      </c>
      <c r="L45" s="29">
        <v>1238</v>
      </c>
      <c r="M45" s="29"/>
    </row>
    <row r="46" spans="1:13" x14ac:dyDescent="0.25">
      <c r="A46" s="29">
        <v>1196432</v>
      </c>
      <c r="B46" s="30">
        <v>44138</v>
      </c>
      <c r="C46" s="29">
        <v>40005877</v>
      </c>
      <c r="D46" s="29" t="s">
        <v>22</v>
      </c>
      <c r="E46" s="29" t="s">
        <v>86</v>
      </c>
      <c r="F46" s="29">
        <v>98061</v>
      </c>
      <c r="G46" s="29">
        <v>1</v>
      </c>
      <c r="H46" s="29">
        <v>104</v>
      </c>
      <c r="I46" s="29">
        <v>2164256</v>
      </c>
      <c r="J46" s="29">
        <v>1</v>
      </c>
      <c r="K46" s="29">
        <v>103.85</v>
      </c>
      <c r="L46" s="29">
        <v>1238</v>
      </c>
      <c r="M46" s="29"/>
    </row>
    <row r="47" spans="1:13" x14ac:dyDescent="0.25">
      <c r="A47" s="29">
        <v>1196467</v>
      </c>
      <c r="B47" s="30">
        <v>44138</v>
      </c>
      <c r="C47" s="29">
        <v>40005019</v>
      </c>
      <c r="D47" s="29" t="s">
        <v>87</v>
      </c>
      <c r="E47" s="29" t="s">
        <v>88</v>
      </c>
      <c r="F47" s="29">
        <v>115621</v>
      </c>
      <c r="G47" s="29">
        <v>1</v>
      </c>
      <c r="H47" s="29">
        <v>414</v>
      </c>
      <c r="I47" s="29">
        <v>3657836</v>
      </c>
      <c r="J47" s="29">
        <v>1</v>
      </c>
      <c r="K47" s="29">
        <v>259</v>
      </c>
      <c r="L47" s="29">
        <v>1238</v>
      </c>
      <c r="M47" s="29"/>
    </row>
    <row r="48" spans="1:13" x14ac:dyDescent="0.25">
      <c r="A48" s="29">
        <v>1196254</v>
      </c>
      <c r="B48" s="30">
        <v>44138</v>
      </c>
      <c r="C48" s="29">
        <v>13010284</v>
      </c>
      <c r="D48" s="29" t="s">
        <v>89</v>
      </c>
      <c r="E48" s="29" t="s">
        <v>90</v>
      </c>
      <c r="F48" s="29">
        <v>115316</v>
      </c>
      <c r="G48" s="29">
        <v>1</v>
      </c>
      <c r="H48" s="29">
        <v>955</v>
      </c>
      <c r="I48" s="29">
        <v>3655513</v>
      </c>
      <c r="J48" s="29">
        <v>1</v>
      </c>
      <c r="K48" s="29">
        <v>949.68</v>
      </c>
      <c r="L48" s="29">
        <v>1238</v>
      </c>
      <c r="M48" s="29"/>
    </row>
    <row r="49" spans="1:13" x14ac:dyDescent="0.25">
      <c r="A49" s="29">
        <v>1196203</v>
      </c>
      <c r="B49" s="30">
        <v>44138</v>
      </c>
      <c r="C49" s="29">
        <v>13010284</v>
      </c>
      <c r="D49" s="29" t="s">
        <v>89</v>
      </c>
      <c r="E49" s="29" t="s">
        <v>91</v>
      </c>
      <c r="F49" s="29">
        <v>115672</v>
      </c>
      <c r="G49" s="29">
        <v>1</v>
      </c>
      <c r="H49" s="29">
        <v>545</v>
      </c>
      <c r="I49" s="29">
        <v>3658776</v>
      </c>
      <c r="J49" s="29">
        <v>1</v>
      </c>
      <c r="K49" s="29">
        <v>700</v>
      </c>
      <c r="L49" s="29">
        <v>1238</v>
      </c>
      <c r="M49" s="29"/>
    </row>
    <row r="50" spans="1:13" x14ac:dyDescent="0.25">
      <c r="A50" s="29">
        <v>1197166</v>
      </c>
      <c r="B50" s="30">
        <v>44138</v>
      </c>
      <c r="C50" s="29">
        <v>40000089</v>
      </c>
      <c r="D50" s="29" t="s">
        <v>51</v>
      </c>
      <c r="E50" s="29" t="s">
        <v>31</v>
      </c>
      <c r="F50" s="29">
        <v>115272</v>
      </c>
      <c r="G50" s="29">
        <v>1</v>
      </c>
      <c r="H50" s="29">
        <v>49</v>
      </c>
      <c r="I50" s="29">
        <v>3656111</v>
      </c>
      <c r="J50" s="29">
        <v>1</v>
      </c>
      <c r="K50" s="29">
        <v>49</v>
      </c>
      <c r="L50" s="29">
        <v>1238</v>
      </c>
      <c r="M50" s="29" t="s">
        <v>49</v>
      </c>
    </row>
    <row r="51" spans="1:13" x14ac:dyDescent="0.25">
      <c r="A51" s="29">
        <v>1197272</v>
      </c>
      <c r="B51" s="30">
        <v>44138</v>
      </c>
      <c r="C51" s="29">
        <v>40005881</v>
      </c>
      <c r="D51" s="29" t="s">
        <v>70</v>
      </c>
      <c r="E51" s="29" t="s">
        <v>60</v>
      </c>
      <c r="F51" s="29">
        <v>95876</v>
      </c>
      <c r="G51" s="29">
        <v>1</v>
      </c>
      <c r="H51" s="29">
        <v>25.87</v>
      </c>
      <c r="I51" s="29">
        <v>2150704</v>
      </c>
      <c r="J51" s="29">
        <v>25</v>
      </c>
      <c r="K51" s="29">
        <v>25.87</v>
      </c>
      <c r="L51" s="29">
        <v>1238</v>
      </c>
      <c r="M51" s="29" t="s">
        <v>49</v>
      </c>
    </row>
    <row r="52" spans="1:13" x14ac:dyDescent="0.25">
      <c r="A52" s="29">
        <v>1196126</v>
      </c>
      <c r="B52" s="30">
        <v>44138</v>
      </c>
      <c r="C52" s="29">
        <v>40005175</v>
      </c>
      <c r="D52" s="29" t="s">
        <v>92</v>
      </c>
      <c r="E52" s="29" t="s">
        <v>75</v>
      </c>
      <c r="F52" s="29">
        <v>115614</v>
      </c>
      <c r="G52" s="29">
        <v>1</v>
      </c>
      <c r="H52" s="29">
        <v>499</v>
      </c>
      <c r="I52" s="29">
        <v>3657578</v>
      </c>
      <c r="J52" s="29">
        <v>1</v>
      </c>
      <c r="K52" s="29">
        <v>499</v>
      </c>
      <c r="L52" s="29">
        <v>1238</v>
      </c>
      <c r="M52" s="29"/>
    </row>
    <row r="53" spans="1:13" x14ac:dyDescent="0.25">
      <c r="A53" s="29">
        <v>1196681</v>
      </c>
      <c r="B53" s="30">
        <v>44138</v>
      </c>
      <c r="C53" s="29">
        <v>40005175</v>
      </c>
      <c r="D53" s="29" t="s">
        <v>92</v>
      </c>
      <c r="E53" s="29" t="s">
        <v>67</v>
      </c>
      <c r="F53" s="29">
        <v>13011</v>
      </c>
      <c r="G53" s="29">
        <v>1</v>
      </c>
      <c r="H53" s="29">
        <v>15.81</v>
      </c>
      <c r="I53" s="29"/>
      <c r="J53" s="29">
        <v>1</v>
      </c>
      <c r="K53" s="29">
        <v>0</v>
      </c>
      <c r="L53" s="29">
        <v>1238</v>
      </c>
      <c r="M53" s="29"/>
    </row>
    <row r="54" spans="1:13" x14ac:dyDescent="0.25">
      <c r="A54" s="29">
        <v>1196839</v>
      </c>
      <c r="B54" s="30">
        <v>44138</v>
      </c>
      <c r="C54" s="29">
        <v>40006408</v>
      </c>
      <c r="D54" s="29" t="s">
        <v>93</v>
      </c>
      <c r="E54" s="29" t="s">
        <v>94</v>
      </c>
      <c r="F54" s="29">
        <v>69379</v>
      </c>
      <c r="G54" s="29">
        <v>1</v>
      </c>
      <c r="H54" s="29">
        <v>10.039999999999999</v>
      </c>
      <c r="I54" s="29">
        <v>2054136</v>
      </c>
      <c r="J54" s="29">
        <v>200</v>
      </c>
      <c r="K54" s="29">
        <v>10.039999999999999</v>
      </c>
      <c r="L54" s="29">
        <v>1238</v>
      </c>
      <c r="M54" s="29"/>
    </row>
    <row r="55" spans="1:13" x14ac:dyDescent="0.25">
      <c r="A55" s="29">
        <v>1196293</v>
      </c>
      <c r="B55" s="30">
        <v>44138</v>
      </c>
      <c r="C55" s="29">
        <v>40006611</v>
      </c>
      <c r="D55" s="29" t="s">
        <v>95</v>
      </c>
      <c r="E55" s="29" t="s">
        <v>96</v>
      </c>
      <c r="F55" s="29">
        <v>37226</v>
      </c>
      <c r="G55" s="29">
        <v>1</v>
      </c>
      <c r="H55" s="29">
        <v>1352</v>
      </c>
      <c r="I55" s="29"/>
      <c r="J55" s="29">
        <v>1</v>
      </c>
      <c r="K55" s="29">
        <v>0</v>
      </c>
      <c r="L55" s="29">
        <v>1238</v>
      </c>
      <c r="M55" s="29"/>
    </row>
    <row r="56" spans="1:13" x14ac:dyDescent="0.25">
      <c r="A56" s="29">
        <v>1195482</v>
      </c>
      <c r="B56" s="30">
        <v>44138</v>
      </c>
      <c r="C56" s="29">
        <v>40001035</v>
      </c>
      <c r="D56" s="29" t="s">
        <v>44</v>
      </c>
      <c r="E56" s="29" t="s">
        <v>97</v>
      </c>
      <c r="F56" s="29">
        <v>66635</v>
      </c>
      <c r="G56" s="29">
        <v>6</v>
      </c>
      <c r="H56" s="29">
        <v>0</v>
      </c>
      <c r="I56" s="29">
        <v>2053602</v>
      </c>
      <c r="J56" s="29">
        <v>6</v>
      </c>
      <c r="K56" s="29">
        <v>87</v>
      </c>
      <c r="L56" s="29">
        <v>900</v>
      </c>
      <c r="M56" s="29" t="s">
        <v>49</v>
      </c>
    </row>
    <row r="57" spans="1:13" x14ac:dyDescent="0.25">
      <c r="A57" s="29">
        <v>1196509</v>
      </c>
      <c r="B57" s="30">
        <v>44138</v>
      </c>
      <c r="C57" s="29">
        <v>25007438</v>
      </c>
      <c r="D57" s="29" t="s">
        <v>98</v>
      </c>
      <c r="E57" s="29" t="s">
        <v>99</v>
      </c>
      <c r="F57" s="29">
        <v>96820</v>
      </c>
      <c r="G57" s="29">
        <v>1</v>
      </c>
      <c r="H57" s="29">
        <v>38.28</v>
      </c>
      <c r="I57" s="29">
        <v>2150705</v>
      </c>
      <c r="J57" s="29">
        <v>25</v>
      </c>
      <c r="K57" s="29">
        <v>38.28</v>
      </c>
      <c r="L57" s="29">
        <v>900</v>
      </c>
      <c r="M57" s="29"/>
    </row>
    <row r="58" spans="1:13" x14ac:dyDescent="0.25">
      <c r="A58" s="29">
        <v>1196047</v>
      </c>
      <c r="B58" s="30">
        <v>44138</v>
      </c>
      <c r="C58" s="29">
        <v>25007438</v>
      </c>
      <c r="D58" s="29" t="s">
        <v>98</v>
      </c>
      <c r="E58" s="29" t="s">
        <v>77</v>
      </c>
      <c r="F58" s="29">
        <v>115710</v>
      </c>
      <c r="G58" s="29">
        <v>1</v>
      </c>
      <c r="H58" s="29">
        <v>289</v>
      </c>
      <c r="I58" s="29">
        <v>3659389</v>
      </c>
      <c r="J58" s="29">
        <v>1</v>
      </c>
      <c r="K58" s="29">
        <v>289</v>
      </c>
      <c r="L58" s="29">
        <v>1238</v>
      </c>
      <c r="M58" s="29"/>
    </row>
    <row r="59" spans="1:13" x14ac:dyDescent="0.25">
      <c r="A59" s="29">
        <v>1195996</v>
      </c>
      <c r="B59" s="30">
        <v>44138</v>
      </c>
      <c r="C59" s="29">
        <v>25007438</v>
      </c>
      <c r="D59" s="29" t="s">
        <v>98</v>
      </c>
      <c r="E59" s="29" t="s">
        <v>100</v>
      </c>
      <c r="F59" s="29">
        <v>115229</v>
      </c>
      <c r="G59" s="29">
        <v>1</v>
      </c>
      <c r="H59" s="29">
        <v>29</v>
      </c>
      <c r="I59" s="29">
        <v>3656065</v>
      </c>
      <c r="J59" s="29">
        <v>1</v>
      </c>
      <c r="K59" s="29">
        <v>29</v>
      </c>
      <c r="L59" s="29">
        <v>1238</v>
      </c>
      <c r="M59" s="29"/>
    </row>
    <row r="60" spans="1:13" x14ac:dyDescent="0.25">
      <c r="A60" s="29">
        <v>1195650</v>
      </c>
      <c r="B60" s="30">
        <v>44138</v>
      </c>
      <c r="C60" s="29">
        <v>25007438</v>
      </c>
      <c r="D60" s="29" t="s">
        <v>98</v>
      </c>
      <c r="E60" s="29" t="s">
        <v>82</v>
      </c>
      <c r="F60" s="29">
        <v>115244</v>
      </c>
      <c r="G60" s="29">
        <v>1</v>
      </c>
      <c r="H60" s="29">
        <v>13</v>
      </c>
      <c r="I60" s="29">
        <v>3656080</v>
      </c>
      <c r="J60" s="29">
        <v>1</v>
      </c>
      <c r="K60" s="29">
        <v>13</v>
      </c>
      <c r="L60" s="29">
        <v>1238</v>
      </c>
      <c r="M60" s="29"/>
    </row>
    <row r="61" spans="1:13" x14ac:dyDescent="0.25">
      <c r="A61" s="29">
        <v>1196764</v>
      </c>
      <c r="B61" s="30">
        <v>44138</v>
      </c>
      <c r="C61" s="29">
        <v>25007438</v>
      </c>
      <c r="D61" s="29" t="s">
        <v>98</v>
      </c>
      <c r="E61" s="29" t="s">
        <v>101</v>
      </c>
      <c r="F61" s="29">
        <v>78325</v>
      </c>
      <c r="G61" s="29">
        <v>1</v>
      </c>
      <c r="H61" s="29">
        <v>196</v>
      </c>
      <c r="I61" s="29">
        <v>435849</v>
      </c>
      <c r="J61" s="29">
        <v>1</v>
      </c>
      <c r="K61" s="29">
        <v>196</v>
      </c>
      <c r="L61" s="29">
        <v>1238</v>
      </c>
      <c r="M61" s="29"/>
    </row>
    <row r="62" spans="1:13" x14ac:dyDescent="0.25">
      <c r="A62" s="29">
        <v>1196597</v>
      </c>
      <c r="B62" s="30">
        <v>44138</v>
      </c>
      <c r="C62" s="29">
        <v>25007438</v>
      </c>
      <c r="D62" s="29" t="s">
        <v>98</v>
      </c>
      <c r="E62" s="29" t="s">
        <v>102</v>
      </c>
      <c r="F62" s="29">
        <v>96948</v>
      </c>
      <c r="G62" s="29">
        <v>1</v>
      </c>
      <c r="H62" s="29">
        <v>460</v>
      </c>
      <c r="I62" s="29">
        <v>2162910</v>
      </c>
      <c r="J62" s="29">
        <v>1</v>
      </c>
      <c r="K62" s="29">
        <v>678</v>
      </c>
      <c r="L62" s="29">
        <v>1238</v>
      </c>
      <c r="M62" s="29"/>
    </row>
    <row r="63" spans="1:13" x14ac:dyDescent="0.25">
      <c r="A63" s="29">
        <v>1195978</v>
      </c>
      <c r="B63" s="30">
        <v>44138</v>
      </c>
      <c r="C63" s="29">
        <v>40005568</v>
      </c>
      <c r="D63" s="29" t="s">
        <v>103</v>
      </c>
      <c r="E63" s="29" t="s">
        <v>77</v>
      </c>
      <c r="F63" s="29">
        <v>115710</v>
      </c>
      <c r="G63" s="29">
        <v>1</v>
      </c>
      <c r="H63" s="29">
        <v>259</v>
      </c>
      <c r="I63" s="29">
        <v>3659389</v>
      </c>
      <c r="J63" s="29">
        <v>1</v>
      </c>
      <c r="K63" s="29">
        <v>289</v>
      </c>
      <c r="L63" s="29">
        <v>1238</v>
      </c>
      <c r="M63" s="29"/>
    </row>
    <row r="64" spans="1:13" x14ac:dyDescent="0.25">
      <c r="A64" s="29">
        <v>1196588</v>
      </c>
      <c r="B64" s="30">
        <v>44138</v>
      </c>
      <c r="C64" s="29">
        <v>40005734</v>
      </c>
      <c r="D64" s="29" t="s">
        <v>104</v>
      </c>
      <c r="E64" s="29" t="s">
        <v>75</v>
      </c>
      <c r="F64" s="29">
        <v>115614</v>
      </c>
      <c r="G64" s="29">
        <v>1</v>
      </c>
      <c r="H64" s="29">
        <v>499</v>
      </c>
      <c r="I64" s="29">
        <v>3657578</v>
      </c>
      <c r="J64" s="29">
        <v>1</v>
      </c>
      <c r="K64" s="29">
        <v>499</v>
      </c>
      <c r="L64" s="29">
        <v>1238</v>
      </c>
      <c r="M64" s="29"/>
    </row>
    <row r="65" spans="1:13" x14ac:dyDescent="0.25">
      <c r="A65" s="29">
        <v>1195787</v>
      </c>
      <c r="B65" s="30">
        <v>44138</v>
      </c>
      <c r="C65" s="29">
        <v>40005734</v>
      </c>
      <c r="D65" s="29" t="s">
        <v>104</v>
      </c>
      <c r="E65" s="29" t="s">
        <v>105</v>
      </c>
      <c r="F65" s="29">
        <v>115706</v>
      </c>
      <c r="G65" s="29">
        <v>1</v>
      </c>
      <c r="H65" s="29">
        <v>349</v>
      </c>
      <c r="I65" s="29">
        <v>3659385</v>
      </c>
      <c r="J65" s="29">
        <v>1</v>
      </c>
      <c r="K65" s="29">
        <v>349</v>
      </c>
      <c r="L65" s="29">
        <v>1238</v>
      </c>
      <c r="M65" s="29"/>
    </row>
    <row r="66" spans="1:13" x14ac:dyDescent="0.25">
      <c r="A66" s="29">
        <v>1195782</v>
      </c>
      <c r="B66" s="30">
        <v>44138</v>
      </c>
      <c r="C66" s="29">
        <v>40005919</v>
      </c>
      <c r="D66" s="29" t="s">
        <v>106</v>
      </c>
      <c r="E66" s="29" t="s">
        <v>96</v>
      </c>
      <c r="F66" s="29">
        <v>37226</v>
      </c>
      <c r="G66" s="29">
        <v>1</v>
      </c>
      <c r="H66" s="29">
        <v>1000</v>
      </c>
      <c r="I66" s="29">
        <v>3655513</v>
      </c>
      <c r="J66" s="29">
        <v>1</v>
      </c>
      <c r="K66" s="29">
        <v>949.68</v>
      </c>
      <c r="L66" s="29">
        <v>1238</v>
      </c>
      <c r="M66" s="29"/>
    </row>
    <row r="67" spans="1:13" x14ac:dyDescent="0.25">
      <c r="A67" s="29">
        <v>1195661</v>
      </c>
      <c r="B67" s="30">
        <v>44138</v>
      </c>
      <c r="C67" s="29">
        <v>31007175</v>
      </c>
      <c r="D67" s="29" t="s">
        <v>107</v>
      </c>
      <c r="E67" s="29" t="s">
        <v>86</v>
      </c>
      <c r="F67" s="29">
        <v>98061</v>
      </c>
      <c r="G67" s="29">
        <v>1</v>
      </c>
      <c r="H67" s="29">
        <v>99</v>
      </c>
      <c r="I67" s="29">
        <v>2164256</v>
      </c>
      <c r="J67" s="29">
        <v>1</v>
      </c>
      <c r="K67" s="29">
        <v>103.85</v>
      </c>
      <c r="L67" s="29">
        <v>1238</v>
      </c>
      <c r="M67" s="29"/>
    </row>
    <row r="68" spans="1:13" x14ac:dyDescent="0.25">
      <c r="A68" s="29">
        <v>1195792</v>
      </c>
      <c r="B68" s="30">
        <v>44138</v>
      </c>
      <c r="C68" s="29">
        <v>40006610</v>
      </c>
      <c r="D68" s="29" t="s">
        <v>108</v>
      </c>
      <c r="E68" s="29" t="s">
        <v>96</v>
      </c>
      <c r="F68" s="29">
        <v>37226</v>
      </c>
      <c r="G68" s="29">
        <v>1</v>
      </c>
      <c r="H68" s="29">
        <v>1352</v>
      </c>
      <c r="I68" s="29"/>
      <c r="J68" s="29">
        <v>1</v>
      </c>
      <c r="K68" s="29">
        <v>0</v>
      </c>
      <c r="L68" s="29">
        <v>1238</v>
      </c>
      <c r="M68" s="29"/>
    </row>
    <row r="69" spans="1:13" x14ac:dyDescent="0.25">
      <c r="A69" s="29">
        <v>1193949</v>
      </c>
      <c r="B69" s="30">
        <v>44107</v>
      </c>
      <c r="C69" s="29">
        <v>40003873</v>
      </c>
      <c r="D69" s="29" t="s">
        <v>109</v>
      </c>
      <c r="E69" s="29" t="s">
        <v>35</v>
      </c>
      <c r="F69" s="29">
        <v>115220</v>
      </c>
      <c r="G69" s="29">
        <v>1</v>
      </c>
      <c r="H69" s="29">
        <v>33</v>
      </c>
      <c r="I69" s="29">
        <v>3656056</v>
      </c>
      <c r="J69" s="29">
        <v>1</v>
      </c>
      <c r="K69" s="29">
        <v>33</v>
      </c>
      <c r="L69" s="29">
        <v>1238</v>
      </c>
      <c r="M69" s="29" t="s">
        <v>49</v>
      </c>
    </row>
    <row r="70" spans="1:13" x14ac:dyDescent="0.25">
      <c r="A70" s="29">
        <v>1194918</v>
      </c>
      <c r="B70" s="30">
        <v>44107</v>
      </c>
      <c r="C70" s="29">
        <v>40003413</v>
      </c>
      <c r="D70" s="29" t="s">
        <v>110</v>
      </c>
      <c r="E70" s="29" t="s">
        <v>111</v>
      </c>
      <c r="F70" s="29">
        <v>56470</v>
      </c>
      <c r="G70" s="29">
        <v>2</v>
      </c>
      <c r="H70" s="29">
        <v>36.200000000000003</v>
      </c>
      <c r="I70" s="29">
        <v>433786</v>
      </c>
      <c r="J70" s="29">
        <v>2</v>
      </c>
      <c r="K70" s="29">
        <v>36.200000000000003</v>
      </c>
      <c r="L70" s="29">
        <v>1238</v>
      </c>
      <c r="M70" s="29" t="s">
        <v>49</v>
      </c>
    </row>
    <row r="71" spans="1:13" x14ac:dyDescent="0.25">
      <c r="A71" s="29">
        <v>1194882</v>
      </c>
      <c r="B71" s="30">
        <v>44107</v>
      </c>
      <c r="C71" s="29">
        <v>40006394</v>
      </c>
      <c r="D71" s="29" t="s">
        <v>112</v>
      </c>
      <c r="E71" s="29" t="s">
        <v>41</v>
      </c>
      <c r="F71" s="29">
        <v>115212</v>
      </c>
      <c r="G71" s="29">
        <v>1</v>
      </c>
      <c r="H71" s="29">
        <v>32</v>
      </c>
      <c r="I71" s="29">
        <v>3656048</v>
      </c>
      <c r="J71" s="29">
        <v>1</v>
      </c>
      <c r="K71" s="29">
        <v>32</v>
      </c>
      <c r="L71" s="29">
        <v>1238</v>
      </c>
      <c r="M71" s="29" t="s">
        <v>49</v>
      </c>
    </row>
    <row r="72" spans="1:13" x14ac:dyDescent="0.25">
      <c r="A72" s="29">
        <v>1194726</v>
      </c>
      <c r="B72" s="30">
        <v>44107</v>
      </c>
      <c r="C72" s="29">
        <v>40006530</v>
      </c>
      <c r="D72" s="29" t="s">
        <v>113</v>
      </c>
      <c r="E72" s="29" t="s">
        <v>114</v>
      </c>
      <c r="F72" s="29">
        <v>77091</v>
      </c>
      <c r="G72" s="29">
        <v>2</v>
      </c>
      <c r="H72" s="29">
        <v>119</v>
      </c>
      <c r="I72" s="29">
        <v>2117876</v>
      </c>
      <c r="J72" s="29">
        <v>2</v>
      </c>
      <c r="K72" s="29">
        <v>149.4</v>
      </c>
      <c r="L72" s="29">
        <v>1238</v>
      </c>
      <c r="M72" s="29"/>
    </row>
    <row r="73" spans="1:13" x14ac:dyDescent="0.25">
      <c r="A73" s="29">
        <v>1191889</v>
      </c>
      <c r="B73" s="30">
        <v>44077</v>
      </c>
      <c r="C73" s="29">
        <v>40005408</v>
      </c>
      <c r="D73" s="29" t="s">
        <v>115</v>
      </c>
      <c r="E73" s="29" t="s">
        <v>116</v>
      </c>
      <c r="F73" s="29">
        <v>115241</v>
      </c>
      <c r="G73" s="29">
        <v>1</v>
      </c>
      <c r="H73" s="29">
        <v>0</v>
      </c>
      <c r="I73" s="29">
        <v>3656077</v>
      </c>
      <c r="J73" s="29">
        <v>1</v>
      </c>
      <c r="K73" s="29">
        <v>129</v>
      </c>
      <c r="L73" s="29">
        <v>900</v>
      </c>
      <c r="M73" s="29" t="s">
        <v>49</v>
      </c>
    </row>
    <row r="74" spans="1:13" x14ac:dyDescent="0.25">
      <c r="A74" s="29">
        <v>1192812</v>
      </c>
      <c r="B74" s="30">
        <v>44077</v>
      </c>
      <c r="C74" s="29">
        <v>40003774</v>
      </c>
      <c r="D74" s="29" t="s">
        <v>117</v>
      </c>
      <c r="E74" s="29" t="s">
        <v>118</v>
      </c>
      <c r="F74" s="29">
        <v>115230</v>
      </c>
      <c r="G74" s="29">
        <v>1</v>
      </c>
      <c r="H74" s="29">
        <v>49</v>
      </c>
      <c r="I74" s="29">
        <v>3656066</v>
      </c>
      <c r="J74" s="29">
        <v>1</v>
      </c>
      <c r="K74" s="29">
        <v>49</v>
      </c>
      <c r="L74" s="29">
        <v>1238</v>
      </c>
      <c r="M74" s="29"/>
    </row>
    <row r="75" spans="1:13" x14ac:dyDescent="0.25">
      <c r="A75" s="29">
        <v>1192429</v>
      </c>
      <c r="B75" s="30">
        <v>44077</v>
      </c>
      <c r="C75" s="29">
        <v>40005881</v>
      </c>
      <c r="D75" s="29" t="s">
        <v>70</v>
      </c>
      <c r="E75" s="29" t="s">
        <v>119</v>
      </c>
      <c r="F75" s="29">
        <v>48086</v>
      </c>
      <c r="G75" s="29">
        <v>1</v>
      </c>
      <c r="H75" s="29">
        <v>3.16</v>
      </c>
      <c r="I75" s="29"/>
      <c r="J75" s="29">
        <v>1</v>
      </c>
      <c r="K75" s="29">
        <v>0</v>
      </c>
      <c r="L75" s="29">
        <v>1238</v>
      </c>
      <c r="M75" s="29"/>
    </row>
    <row r="76" spans="1:13" x14ac:dyDescent="0.25">
      <c r="A76" s="29">
        <v>1193078</v>
      </c>
      <c r="B76" s="30">
        <v>44077</v>
      </c>
      <c r="C76" s="29">
        <v>40005101</v>
      </c>
      <c r="D76" s="29" t="s">
        <v>120</v>
      </c>
      <c r="E76" s="29" t="s">
        <v>121</v>
      </c>
      <c r="F76" s="29">
        <v>115222</v>
      </c>
      <c r="G76" s="29">
        <v>1</v>
      </c>
      <c r="H76" s="29">
        <v>33</v>
      </c>
      <c r="I76" s="29">
        <v>3656058</v>
      </c>
      <c r="J76" s="29">
        <v>1</v>
      </c>
      <c r="K76" s="29">
        <v>33</v>
      </c>
      <c r="L76" s="29">
        <v>1238</v>
      </c>
      <c r="M76" s="29"/>
    </row>
    <row r="77" spans="1:13" x14ac:dyDescent="0.25">
      <c r="A77" s="29">
        <v>1191868</v>
      </c>
      <c r="B77" s="30">
        <v>44077</v>
      </c>
      <c r="C77" s="29">
        <v>40006530</v>
      </c>
      <c r="D77" s="29" t="s">
        <v>113</v>
      </c>
      <c r="E77" s="29" t="s">
        <v>122</v>
      </c>
      <c r="F77" s="29">
        <v>77091</v>
      </c>
      <c r="G77" s="29">
        <v>1</v>
      </c>
      <c r="H77" s="29">
        <v>0</v>
      </c>
      <c r="I77" s="29">
        <v>3655749</v>
      </c>
      <c r="J77" s="29">
        <v>1</v>
      </c>
      <c r="K77" s="29">
        <v>119</v>
      </c>
      <c r="L77" s="29">
        <v>900</v>
      </c>
      <c r="M77" s="29" t="s">
        <v>49</v>
      </c>
    </row>
    <row r="78" spans="1:13" x14ac:dyDescent="0.25">
      <c r="A78" s="29">
        <v>1191202</v>
      </c>
      <c r="B78" s="30">
        <v>44015</v>
      </c>
      <c r="C78" s="29">
        <v>40006604</v>
      </c>
      <c r="D78" s="29" t="s">
        <v>123</v>
      </c>
      <c r="E78" s="29" t="s">
        <v>124</v>
      </c>
      <c r="F78" s="29">
        <v>114393</v>
      </c>
      <c r="G78" s="29">
        <v>1</v>
      </c>
      <c r="H78" s="29">
        <v>409</v>
      </c>
      <c r="I78" s="29">
        <v>2233865</v>
      </c>
      <c r="J78" s="29">
        <v>1</v>
      </c>
      <c r="K78" s="29">
        <v>409</v>
      </c>
      <c r="L78" s="29">
        <v>1238</v>
      </c>
      <c r="M78" s="29"/>
    </row>
    <row r="79" spans="1:13" x14ac:dyDescent="0.25">
      <c r="A79" s="29">
        <v>1191201</v>
      </c>
      <c r="B79" s="30">
        <v>44015</v>
      </c>
      <c r="C79" s="29">
        <v>40006604</v>
      </c>
      <c r="D79" s="29" t="s">
        <v>123</v>
      </c>
      <c r="E79" s="29" t="s">
        <v>125</v>
      </c>
      <c r="F79" s="29">
        <v>115983</v>
      </c>
      <c r="G79" s="29">
        <v>1</v>
      </c>
      <c r="H79" s="29">
        <v>119</v>
      </c>
      <c r="I79" s="29">
        <v>3664266</v>
      </c>
      <c r="J79" s="29">
        <v>1</v>
      </c>
      <c r="K79" s="29">
        <v>119</v>
      </c>
      <c r="L79" s="29">
        <v>1238</v>
      </c>
      <c r="M79" s="29"/>
    </row>
    <row r="80" spans="1:13" x14ac:dyDescent="0.25">
      <c r="A80" s="29">
        <v>1191194</v>
      </c>
      <c r="B80" s="30">
        <v>44015</v>
      </c>
      <c r="C80" s="29">
        <v>40004803</v>
      </c>
      <c r="D80" s="29" t="s">
        <v>126</v>
      </c>
      <c r="E80" s="29" t="s">
        <v>35</v>
      </c>
      <c r="F80" s="29">
        <v>115220</v>
      </c>
      <c r="G80" s="29">
        <v>1</v>
      </c>
      <c r="H80" s="29">
        <v>33</v>
      </c>
      <c r="I80" s="29">
        <v>3656056</v>
      </c>
      <c r="J80" s="29">
        <v>1</v>
      </c>
      <c r="K80" s="29">
        <v>33</v>
      </c>
      <c r="L80" s="29">
        <v>1238</v>
      </c>
      <c r="M80" s="29"/>
    </row>
    <row r="81" spans="1:13" x14ac:dyDescent="0.25">
      <c r="A81" s="29">
        <v>1191195</v>
      </c>
      <c r="B81" s="30">
        <v>44015</v>
      </c>
      <c r="C81" s="29">
        <v>40004803</v>
      </c>
      <c r="D81" s="29" t="s">
        <v>126</v>
      </c>
      <c r="E81" s="29" t="s">
        <v>41</v>
      </c>
      <c r="F81" s="29">
        <v>115212</v>
      </c>
      <c r="G81" s="29">
        <v>1</v>
      </c>
      <c r="H81" s="29">
        <v>32</v>
      </c>
      <c r="I81" s="29">
        <v>3656048</v>
      </c>
      <c r="J81" s="29">
        <v>1</v>
      </c>
      <c r="K81" s="29">
        <v>32</v>
      </c>
      <c r="L81" s="29">
        <v>1238</v>
      </c>
      <c r="M81" s="29"/>
    </row>
    <row r="82" spans="1:13" x14ac:dyDescent="0.25">
      <c r="A82" s="29">
        <v>1190161</v>
      </c>
      <c r="B82" s="30">
        <v>43985</v>
      </c>
      <c r="C82" s="29">
        <v>40000347</v>
      </c>
      <c r="D82" s="29" t="s">
        <v>127</v>
      </c>
      <c r="E82" s="29" t="s">
        <v>39</v>
      </c>
      <c r="F82" s="29">
        <v>115215</v>
      </c>
      <c r="G82" s="29">
        <v>1</v>
      </c>
      <c r="H82" s="29">
        <v>29</v>
      </c>
      <c r="I82" s="29">
        <v>3656051</v>
      </c>
      <c r="J82" s="29">
        <v>1</v>
      </c>
      <c r="K82" s="29">
        <v>29</v>
      </c>
      <c r="L82" s="29">
        <v>1238</v>
      </c>
      <c r="M82" s="29"/>
    </row>
    <row r="83" spans="1:13" x14ac:dyDescent="0.25">
      <c r="A83" s="29">
        <v>1190544</v>
      </c>
      <c r="B83" s="30">
        <v>43985</v>
      </c>
      <c r="C83" s="29">
        <v>40006603</v>
      </c>
      <c r="D83" s="29" t="s">
        <v>128</v>
      </c>
      <c r="E83" s="29" t="s">
        <v>129</v>
      </c>
      <c r="F83" s="29">
        <v>115270</v>
      </c>
      <c r="G83" s="29">
        <v>1</v>
      </c>
      <c r="H83" s="29">
        <v>299</v>
      </c>
      <c r="I83" s="29">
        <v>3656109</v>
      </c>
      <c r="J83" s="29">
        <v>1</v>
      </c>
      <c r="K83" s="29">
        <v>299</v>
      </c>
      <c r="L83" s="29">
        <v>1238</v>
      </c>
      <c r="M83" s="29"/>
    </row>
    <row r="84" spans="1:13" x14ac:dyDescent="0.25">
      <c r="A84" s="29">
        <v>1191103</v>
      </c>
      <c r="B84" s="30">
        <v>43985</v>
      </c>
      <c r="C84" s="29">
        <v>40006074</v>
      </c>
      <c r="D84" s="29" t="s">
        <v>47</v>
      </c>
      <c r="E84" s="29" t="s">
        <v>130</v>
      </c>
      <c r="F84" s="29">
        <v>80060</v>
      </c>
      <c r="G84" s="29">
        <v>1</v>
      </c>
      <c r="H84" s="29">
        <v>12.5</v>
      </c>
      <c r="I84" s="29">
        <v>2134608</v>
      </c>
      <c r="J84" s="29">
        <v>1000</v>
      </c>
      <c r="K84" s="29">
        <v>12.5</v>
      </c>
      <c r="L84" s="29">
        <v>1238</v>
      </c>
      <c r="M84" s="29"/>
    </row>
    <row r="85" spans="1:13" x14ac:dyDescent="0.25">
      <c r="A85" s="29">
        <v>1187173</v>
      </c>
      <c r="B85" s="30">
        <v>43954</v>
      </c>
      <c r="C85" s="29">
        <v>40005392</v>
      </c>
      <c r="D85" s="29" t="s">
        <v>83</v>
      </c>
      <c r="E85" s="29" t="s">
        <v>131</v>
      </c>
      <c r="F85" s="29">
        <v>73930</v>
      </c>
      <c r="G85" s="29">
        <v>5</v>
      </c>
      <c r="H85" s="29">
        <v>0</v>
      </c>
      <c r="I85" s="29">
        <v>2039290</v>
      </c>
      <c r="J85" s="29">
        <v>5</v>
      </c>
      <c r="K85" s="29">
        <v>27.26</v>
      </c>
      <c r="L85" s="29">
        <v>900</v>
      </c>
      <c r="M85" s="29" t="s">
        <v>132</v>
      </c>
    </row>
    <row r="86" spans="1:13" x14ac:dyDescent="0.25">
      <c r="A86" s="29">
        <v>1188154</v>
      </c>
      <c r="B86" s="30">
        <v>43954</v>
      </c>
      <c r="C86" s="29">
        <v>40005392</v>
      </c>
      <c r="D86" s="29" t="s">
        <v>83</v>
      </c>
      <c r="E86" s="29" t="s">
        <v>26</v>
      </c>
      <c r="F86" s="29">
        <v>58947</v>
      </c>
      <c r="G86" s="29">
        <v>2</v>
      </c>
      <c r="H86" s="29">
        <v>30.4</v>
      </c>
      <c r="I86" s="29">
        <v>2007779</v>
      </c>
      <c r="J86" s="29">
        <v>2000</v>
      </c>
      <c r="K86" s="29">
        <v>30.4</v>
      </c>
      <c r="L86" s="29">
        <v>1238</v>
      </c>
      <c r="M86" s="29"/>
    </row>
    <row r="87" spans="1:13" x14ac:dyDescent="0.25">
      <c r="A87" s="29">
        <v>1188741</v>
      </c>
      <c r="B87" s="30">
        <v>43954</v>
      </c>
      <c r="C87" s="29">
        <v>40005408</v>
      </c>
      <c r="D87" s="29" t="s">
        <v>133</v>
      </c>
      <c r="E87" s="29" t="s">
        <v>79</v>
      </c>
      <c r="F87" s="29">
        <v>115619</v>
      </c>
      <c r="G87" s="29">
        <v>1</v>
      </c>
      <c r="H87" s="29">
        <v>379</v>
      </c>
      <c r="I87" s="29">
        <v>3665562</v>
      </c>
      <c r="J87" s="29">
        <v>1</v>
      </c>
      <c r="K87" s="29">
        <v>379</v>
      </c>
      <c r="L87" s="29">
        <v>1238</v>
      </c>
      <c r="M87" s="29" t="s">
        <v>134</v>
      </c>
    </row>
    <row r="88" spans="1:13" x14ac:dyDescent="0.25">
      <c r="A88" s="29">
        <v>1187740</v>
      </c>
      <c r="B88" s="30">
        <v>43954</v>
      </c>
      <c r="C88" s="29">
        <v>40005408</v>
      </c>
      <c r="D88" s="29" t="s">
        <v>133</v>
      </c>
      <c r="E88" s="29" t="s">
        <v>48</v>
      </c>
      <c r="F88" s="29">
        <v>115227</v>
      </c>
      <c r="G88" s="29">
        <v>1</v>
      </c>
      <c r="H88" s="29">
        <v>109</v>
      </c>
      <c r="I88" s="29">
        <v>3656063</v>
      </c>
      <c r="J88" s="29">
        <v>1</v>
      </c>
      <c r="K88" s="29">
        <v>109</v>
      </c>
      <c r="L88" s="29">
        <v>1238</v>
      </c>
      <c r="M88" s="29"/>
    </row>
    <row r="89" spans="1:13" x14ac:dyDescent="0.25">
      <c r="A89" s="29">
        <v>1188117</v>
      </c>
      <c r="B89" s="30">
        <v>43954</v>
      </c>
      <c r="C89" s="29">
        <v>40005408</v>
      </c>
      <c r="D89" s="29" t="s">
        <v>133</v>
      </c>
      <c r="E89" s="29" t="s">
        <v>135</v>
      </c>
      <c r="F89" s="29">
        <v>115242</v>
      </c>
      <c r="G89" s="29">
        <v>1</v>
      </c>
      <c r="H89" s="29">
        <v>139</v>
      </c>
      <c r="I89" s="29">
        <v>3656078</v>
      </c>
      <c r="J89" s="29">
        <v>1</v>
      </c>
      <c r="K89" s="29">
        <v>139</v>
      </c>
      <c r="L89" s="29">
        <v>900</v>
      </c>
      <c r="M89" s="29"/>
    </row>
    <row r="90" spans="1:13" x14ac:dyDescent="0.25">
      <c r="A90" s="29">
        <v>1188022</v>
      </c>
      <c r="B90" s="30">
        <v>43954</v>
      </c>
      <c r="C90" s="29">
        <v>13010284</v>
      </c>
      <c r="D90" s="29" t="s">
        <v>89</v>
      </c>
      <c r="E90" s="29" t="s">
        <v>130</v>
      </c>
      <c r="F90" s="29">
        <v>80060</v>
      </c>
      <c r="G90" s="29">
        <v>1</v>
      </c>
      <c r="H90" s="29">
        <v>12.5</v>
      </c>
      <c r="I90" s="29">
        <v>2134608</v>
      </c>
      <c r="J90" s="29">
        <v>1000</v>
      </c>
      <c r="K90" s="29">
        <v>12.5</v>
      </c>
      <c r="L90" s="29">
        <v>1238</v>
      </c>
      <c r="M90" s="29"/>
    </row>
    <row r="91" spans="1:13" x14ac:dyDescent="0.25">
      <c r="A91" s="29">
        <v>1187442</v>
      </c>
      <c r="B91" s="30">
        <v>43954</v>
      </c>
      <c r="C91" s="29">
        <v>40005981</v>
      </c>
      <c r="D91" s="29" t="s">
        <v>136</v>
      </c>
      <c r="E91" s="29" t="s">
        <v>137</v>
      </c>
      <c r="F91" s="29">
        <v>115260</v>
      </c>
      <c r="G91" s="29">
        <v>1</v>
      </c>
      <c r="H91" s="29">
        <v>119</v>
      </c>
      <c r="I91" s="29">
        <v>3655749</v>
      </c>
      <c r="J91" s="29">
        <v>1</v>
      </c>
      <c r="K91" s="29">
        <v>119</v>
      </c>
      <c r="L91" s="29">
        <v>1238</v>
      </c>
      <c r="M91" s="29"/>
    </row>
    <row r="92" spans="1:13" x14ac:dyDescent="0.25">
      <c r="A92" s="29">
        <v>1187856</v>
      </c>
      <c r="B92" s="30">
        <v>43954</v>
      </c>
      <c r="C92" s="29">
        <v>40003735</v>
      </c>
      <c r="D92" s="29" t="s">
        <v>138</v>
      </c>
      <c r="E92" s="29" t="s">
        <v>60</v>
      </c>
      <c r="F92" s="29">
        <v>95876</v>
      </c>
      <c r="G92" s="29">
        <v>1</v>
      </c>
      <c r="H92" s="29">
        <v>25.87</v>
      </c>
      <c r="I92" s="29">
        <v>2150704</v>
      </c>
      <c r="J92" s="29">
        <v>25</v>
      </c>
      <c r="K92" s="29">
        <v>25.87</v>
      </c>
      <c r="L92" s="29">
        <v>1238</v>
      </c>
      <c r="M92" s="29" t="s">
        <v>134</v>
      </c>
    </row>
    <row r="93" spans="1:13" x14ac:dyDescent="0.25">
      <c r="A93" s="29">
        <v>1187894</v>
      </c>
      <c r="B93" s="30">
        <v>43954</v>
      </c>
      <c r="C93" s="29">
        <v>40001278</v>
      </c>
      <c r="D93" s="29" t="s">
        <v>139</v>
      </c>
      <c r="E93" s="29" t="s">
        <v>140</v>
      </c>
      <c r="F93" s="29">
        <v>61507</v>
      </c>
      <c r="G93" s="29">
        <v>1</v>
      </c>
      <c r="H93" s="29">
        <v>64.7</v>
      </c>
      <c r="I93" s="29">
        <v>417636</v>
      </c>
      <c r="J93" s="29">
        <v>1</v>
      </c>
      <c r="K93" s="29">
        <v>64.7</v>
      </c>
      <c r="L93" s="29">
        <v>1238</v>
      </c>
      <c r="M93" s="29"/>
    </row>
    <row r="94" spans="1:13" x14ac:dyDescent="0.25">
      <c r="A94" s="29">
        <v>1203442</v>
      </c>
      <c r="B94" s="30">
        <v>43924</v>
      </c>
      <c r="C94" s="29">
        <v>28000955</v>
      </c>
      <c r="D94" s="29" t="s">
        <v>141</v>
      </c>
      <c r="E94" s="29" t="s">
        <v>79</v>
      </c>
      <c r="F94" s="29">
        <v>115619</v>
      </c>
      <c r="G94" s="29">
        <v>1</v>
      </c>
      <c r="H94" s="29">
        <v>379</v>
      </c>
      <c r="I94" s="29">
        <v>3665562</v>
      </c>
      <c r="J94" s="29">
        <v>1</v>
      </c>
      <c r="K94" s="29">
        <v>379</v>
      </c>
      <c r="L94" s="29">
        <v>1238</v>
      </c>
      <c r="M94" s="29" t="s">
        <v>49</v>
      </c>
    </row>
    <row r="95" spans="1:13" x14ac:dyDescent="0.25">
      <c r="A95" s="29">
        <v>1185436</v>
      </c>
      <c r="B95" s="30">
        <v>43924</v>
      </c>
      <c r="C95" s="29">
        <v>40001278</v>
      </c>
      <c r="D95" s="29" t="s">
        <v>139</v>
      </c>
      <c r="E95" s="29" t="s">
        <v>142</v>
      </c>
      <c r="F95" s="29">
        <v>61507</v>
      </c>
      <c r="G95" s="29">
        <v>1</v>
      </c>
      <c r="H95" s="29">
        <v>0</v>
      </c>
      <c r="I95" s="29">
        <v>417636</v>
      </c>
      <c r="J95" s="29">
        <v>1</v>
      </c>
      <c r="K95" s="29">
        <v>64.7</v>
      </c>
      <c r="L95" s="29">
        <v>900</v>
      </c>
      <c r="M95" s="29">
        <v>607463222</v>
      </c>
    </row>
    <row r="96" spans="1:13" x14ac:dyDescent="0.25">
      <c r="A96" s="29">
        <v>1183670</v>
      </c>
      <c r="B96" s="30">
        <v>43893</v>
      </c>
      <c r="C96" s="29">
        <v>40006464</v>
      </c>
      <c r="D96" s="29" t="s">
        <v>66</v>
      </c>
      <c r="E96" s="29" t="s">
        <v>143</v>
      </c>
      <c r="F96" s="29">
        <v>78461</v>
      </c>
      <c r="G96" s="29">
        <v>2000</v>
      </c>
      <c r="H96" s="29">
        <v>0</v>
      </c>
      <c r="I96" s="29">
        <v>2123993</v>
      </c>
      <c r="J96" s="29">
        <v>2000</v>
      </c>
      <c r="K96" s="29">
        <v>424</v>
      </c>
      <c r="L96" s="29">
        <v>900</v>
      </c>
      <c r="M96" s="29" t="s">
        <v>49</v>
      </c>
    </row>
    <row r="97" spans="1:13" x14ac:dyDescent="0.25">
      <c r="A97" s="29">
        <v>1184786</v>
      </c>
      <c r="B97" s="30">
        <v>43893</v>
      </c>
      <c r="C97" s="29">
        <v>40005881</v>
      </c>
      <c r="D97" s="29" t="s">
        <v>70</v>
      </c>
      <c r="E97" s="29" t="s">
        <v>144</v>
      </c>
      <c r="F97" s="29">
        <v>77124</v>
      </c>
      <c r="G97" s="29">
        <v>1</v>
      </c>
      <c r="H97" s="29">
        <v>220</v>
      </c>
      <c r="I97" s="29">
        <v>2118046</v>
      </c>
      <c r="J97" s="29">
        <v>2</v>
      </c>
      <c r="K97" s="29">
        <v>220</v>
      </c>
      <c r="L97" s="29">
        <v>1238</v>
      </c>
      <c r="M97" s="29"/>
    </row>
    <row r="98" spans="1:13" x14ac:dyDescent="0.25">
      <c r="A98" s="29">
        <v>1183810</v>
      </c>
      <c r="B98" s="30">
        <v>43893</v>
      </c>
      <c r="C98" s="29">
        <v>40005881</v>
      </c>
      <c r="D98" s="29" t="s">
        <v>70</v>
      </c>
      <c r="E98" s="29" t="s">
        <v>145</v>
      </c>
      <c r="F98" s="29">
        <v>48086</v>
      </c>
      <c r="G98" s="29">
        <v>2</v>
      </c>
      <c r="H98" s="29">
        <v>0</v>
      </c>
      <c r="I98" s="29">
        <v>377419</v>
      </c>
      <c r="J98" s="29">
        <v>2</v>
      </c>
      <c r="K98" s="29">
        <v>3.16</v>
      </c>
      <c r="L98" s="29">
        <v>8170</v>
      </c>
      <c r="M98" s="29" t="s">
        <v>49</v>
      </c>
    </row>
    <row r="99" spans="1:13" x14ac:dyDescent="0.25">
      <c r="A99" s="29">
        <v>1185225</v>
      </c>
      <c r="B99" s="30">
        <v>43893</v>
      </c>
      <c r="C99" s="29">
        <v>40005171</v>
      </c>
      <c r="D99" s="29" t="s">
        <v>146</v>
      </c>
      <c r="E99" s="29" t="s">
        <v>147</v>
      </c>
      <c r="F99" s="29">
        <v>115232</v>
      </c>
      <c r="G99" s="29">
        <v>1</v>
      </c>
      <c r="H99" s="29">
        <v>29</v>
      </c>
      <c r="I99" s="29">
        <v>3656068</v>
      </c>
      <c r="J99" s="29">
        <v>1</v>
      </c>
      <c r="K99" s="29">
        <v>29</v>
      </c>
      <c r="L99" s="29">
        <v>1238</v>
      </c>
      <c r="M99" s="29" t="s">
        <v>49</v>
      </c>
    </row>
    <row r="100" spans="1:13" x14ac:dyDescent="0.25">
      <c r="A100" s="29">
        <v>1185031</v>
      </c>
      <c r="B100" s="30">
        <v>43893</v>
      </c>
      <c r="C100" s="29">
        <v>40010134</v>
      </c>
      <c r="D100" s="29" t="s">
        <v>72</v>
      </c>
      <c r="E100" s="29" t="s">
        <v>73</v>
      </c>
      <c r="F100" s="29">
        <v>67231</v>
      </c>
      <c r="G100" s="29">
        <v>1</v>
      </c>
      <c r="H100" s="29">
        <v>15.4</v>
      </c>
      <c r="I100" s="29">
        <v>409409</v>
      </c>
      <c r="J100" s="29">
        <v>100</v>
      </c>
      <c r="K100" s="29">
        <v>15.4</v>
      </c>
      <c r="L100" s="29">
        <v>1238</v>
      </c>
      <c r="M100" s="29" t="s">
        <v>49</v>
      </c>
    </row>
    <row r="101" spans="1:13" x14ac:dyDescent="0.25">
      <c r="A101" s="29">
        <v>1185115</v>
      </c>
      <c r="B101" s="30">
        <v>43893</v>
      </c>
      <c r="C101" s="29">
        <v>40004663</v>
      </c>
      <c r="D101" s="29" t="s">
        <v>148</v>
      </c>
      <c r="E101" s="29" t="s">
        <v>149</v>
      </c>
      <c r="F101" s="29">
        <v>67988</v>
      </c>
      <c r="G101" s="29">
        <v>1</v>
      </c>
      <c r="H101" s="29">
        <v>72.599999999999994</v>
      </c>
      <c r="I101" s="29">
        <v>2083755</v>
      </c>
      <c r="J101" s="29">
        <v>3000</v>
      </c>
      <c r="K101" s="29">
        <v>72.599999999999994</v>
      </c>
      <c r="L101" s="29">
        <v>1238</v>
      </c>
      <c r="M101" s="29" t="s">
        <v>49</v>
      </c>
    </row>
    <row r="102" spans="1:13" x14ac:dyDescent="0.25">
      <c r="A102" s="29">
        <v>1184869</v>
      </c>
      <c r="B102" s="30">
        <v>43893</v>
      </c>
      <c r="C102" s="29">
        <v>40003142</v>
      </c>
      <c r="D102" s="29" t="s">
        <v>150</v>
      </c>
      <c r="E102" s="29" t="s">
        <v>82</v>
      </c>
      <c r="F102" s="29">
        <v>115244</v>
      </c>
      <c r="G102" s="29">
        <v>1</v>
      </c>
      <c r="H102" s="29">
        <v>13</v>
      </c>
      <c r="I102" s="29">
        <v>3656080</v>
      </c>
      <c r="J102" s="29">
        <v>1</v>
      </c>
      <c r="K102" s="29">
        <v>13</v>
      </c>
      <c r="L102" s="29">
        <v>1238</v>
      </c>
      <c r="M102" s="29"/>
    </row>
    <row r="103" spans="1:13" x14ac:dyDescent="0.25">
      <c r="A103" s="29">
        <v>1184302</v>
      </c>
      <c r="B103" s="30">
        <v>43893</v>
      </c>
      <c r="C103" s="29">
        <v>40006530</v>
      </c>
      <c r="D103" s="29" t="s">
        <v>113</v>
      </c>
      <c r="E103" s="29" t="s">
        <v>41</v>
      </c>
      <c r="F103" s="29">
        <v>115212</v>
      </c>
      <c r="G103" s="29">
        <v>1</v>
      </c>
      <c r="H103" s="29">
        <v>32</v>
      </c>
      <c r="I103" s="29">
        <v>3656048</v>
      </c>
      <c r="J103" s="29">
        <v>1</v>
      </c>
      <c r="K103" s="29">
        <v>32</v>
      </c>
      <c r="L103" s="29">
        <v>1238</v>
      </c>
      <c r="M103" s="29" t="s">
        <v>49</v>
      </c>
    </row>
    <row r="104" spans="1:13" x14ac:dyDescent="0.25">
      <c r="A104" s="29">
        <v>1183430</v>
      </c>
      <c r="B104" s="30">
        <v>43864</v>
      </c>
      <c r="C104" s="29">
        <v>40002962</v>
      </c>
      <c r="D104" s="29" t="s">
        <v>151</v>
      </c>
      <c r="E104" s="29" t="s">
        <v>152</v>
      </c>
      <c r="F104" s="29">
        <v>48283</v>
      </c>
      <c r="G104" s="29">
        <v>1</v>
      </c>
      <c r="H104" s="29">
        <v>1.5</v>
      </c>
      <c r="I104" s="29"/>
      <c r="J104" s="29">
        <v>1</v>
      </c>
      <c r="K104" s="29">
        <v>0</v>
      </c>
      <c r="L104" s="29">
        <v>1238</v>
      </c>
      <c r="M104" s="29"/>
    </row>
    <row r="105" spans="1:13" x14ac:dyDescent="0.25">
      <c r="A105" s="29">
        <v>1182987</v>
      </c>
      <c r="B105" s="30">
        <v>43864</v>
      </c>
      <c r="C105" s="29">
        <v>40000674</v>
      </c>
      <c r="D105" s="29" t="s">
        <v>153</v>
      </c>
      <c r="E105" s="29" t="s">
        <v>15</v>
      </c>
      <c r="F105" s="29">
        <v>95877</v>
      </c>
      <c r="G105" s="29">
        <v>1</v>
      </c>
      <c r="H105" s="29">
        <v>26.93</v>
      </c>
      <c r="I105" s="29">
        <v>2150706</v>
      </c>
      <c r="J105" s="29">
        <v>25</v>
      </c>
      <c r="K105" s="29">
        <v>26.93</v>
      </c>
      <c r="L105" s="29">
        <v>1238</v>
      </c>
      <c r="M105" s="29"/>
    </row>
    <row r="106" spans="1:13" x14ac:dyDescent="0.25">
      <c r="A106" s="29">
        <v>1183359</v>
      </c>
      <c r="B106" s="30">
        <v>43864</v>
      </c>
      <c r="C106" s="29">
        <v>40000674</v>
      </c>
      <c r="D106" s="29" t="s">
        <v>153</v>
      </c>
      <c r="E106" s="29" t="s">
        <v>154</v>
      </c>
      <c r="F106" s="29">
        <v>98182</v>
      </c>
      <c r="G106" s="29">
        <v>1</v>
      </c>
      <c r="H106" s="29">
        <v>13.2</v>
      </c>
      <c r="I106" s="29">
        <v>2186209</v>
      </c>
      <c r="J106" s="29">
        <v>1</v>
      </c>
      <c r="K106" s="29">
        <v>13.2</v>
      </c>
      <c r="L106" s="29">
        <v>1238</v>
      </c>
      <c r="M106" s="29"/>
    </row>
    <row r="107" spans="1:13" x14ac:dyDescent="0.25">
      <c r="A107" s="29">
        <v>1189354</v>
      </c>
      <c r="B107" s="30">
        <v>43864</v>
      </c>
      <c r="C107" s="29">
        <v>40005877</v>
      </c>
      <c r="D107" s="29" t="s">
        <v>22</v>
      </c>
      <c r="E107" s="29" t="s">
        <v>88</v>
      </c>
      <c r="F107" s="29">
        <v>115621</v>
      </c>
      <c r="G107" s="29">
        <v>1</v>
      </c>
      <c r="H107" s="29">
        <v>259</v>
      </c>
      <c r="I107" s="29">
        <v>3657836</v>
      </c>
      <c r="J107" s="29">
        <v>1</v>
      </c>
      <c r="K107" s="29">
        <v>259</v>
      </c>
      <c r="L107" s="29">
        <v>1238</v>
      </c>
      <c r="M107" s="29" t="s">
        <v>49</v>
      </c>
    </row>
    <row r="108" spans="1:13" x14ac:dyDescent="0.25">
      <c r="A108" s="29">
        <v>1189150</v>
      </c>
      <c r="B108" s="30">
        <v>43864</v>
      </c>
      <c r="C108" s="29">
        <v>40005877</v>
      </c>
      <c r="D108" s="29" t="s">
        <v>22</v>
      </c>
      <c r="E108" s="29" t="s">
        <v>79</v>
      </c>
      <c r="F108" s="29">
        <v>115619</v>
      </c>
      <c r="G108" s="29">
        <v>1</v>
      </c>
      <c r="H108" s="29">
        <v>379</v>
      </c>
      <c r="I108" s="29">
        <v>3665562</v>
      </c>
      <c r="J108" s="29">
        <v>1</v>
      </c>
      <c r="K108" s="29">
        <v>379</v>
      </c>
      <c r="L108" s="29">
        <v>1238</v>
      </c>
      <c r="M108" s="29" t="s">
        <v>49</v>
      </c>
    </row>
    <row r="109" spans="1:13" x14ac:dyDescent="0.25">
      <c r="A109" s="29">
        <v>1189178</v>
      </c>
      <c r="B109" s="30">
        <v>43864</v>
      </c>
      <c r="C109" s="29">
        <v>40005981</v>
      </c>
      <c r="D109" s="29" t="s">
        <v>136</v>
      </c>
      <c r="E109" s="29" t="s">
        <v>125</v>
      </c>
      <c r="F109" s="29">
        <v>115983</v>
      </c>
      <c r="G109" s="29">
        <v>1</v>
      </c>
      <c r="H109" s="29">
        <v>119</v>
      </c>
      <c r="I109" s="29">
        <v>3664266</v>
      </c>
      <c r="J109" s="29">
        <v>1</v>
      </c>
      <c r="K109" s="29">
        <v>119</v>
      </c>
      <c r="L109" s="29">
        <v>1238</v>
      </c>
      <c r="M109" s="29" t="s">
        <v>49</v>
      </c>
    </row>
    <row r="110" spans="1:13" x14ac:dyDescent="0.25">
      <c r="A110" s="29">
        <v>1189197</v>
      </c>
      <c r="B110" s="30">
        <v>43864</v>
      </c>
      <c r="C110" s="29">
        <v>40006074</v>
      </c>
      <c r="D110" s="29" t="s">
        <v>47</v>
      </c>
      <c r="E110" s="29" t="s">
        <v>125</v>
      </c>
      <c r="F110" s="29">
        <v>115983</v>
      </c>
      <c r="G110" s="29">
        <v>1</v>
      </c>
      <c r="H110" s="29">
        <v>119</v>
      </c>
      <c r="I110" s="29">
        <v>3664266</v>
      </c>
      <c r="J110" s="29">
        <v>1</v>
      </c>
      <c r="K110" s="29">
        <v>119</v>
      </c>
      <c r="L110" s="29">
        <v>1238</v>
      </c>
      <c r="M110" s="29" t="s">
        <v>49</v>
      </c>
    </row>
    <row r="111" spans="1:13" x14ac:dyDescent="0.25">
      <c r="A111" s="29">
        <v>1181873</v>
      </c>
      <c r="B111" s="30">
        <v>43864</v>
      </c>
      <c r="C111" s="29">
        <v>40005881</v>
      </c>
      <c r="D111" s="29" t="s">
        <v>70</v>
      </c>
      <c r="E111" s="29" t="s">
        <v>155</v>
      </c>
      <c r="F111" s="29">
        <v>77124</v>
      </c>
      <c r="G111" s="29">
        <v>2</v>
      </c>
      <c r="H111" s="29">
        <v>0</v>
      </c>
      <c r="I111" s="29">
        <v>2118046</v>
      </c>
      <c r="J111" s="29">
        <v>2</v>
      </c>
      <c r="K111" s="29">
        <v>220</v>
      </c>
      <c r="L111" s="29">
        <v>900</v>
      </c>
      <c r="M111" s="29" t="s">
        <v>49</v>
      </c>
    </row>
    <row r="112" spans="1:13" x14ac:dyDescent="0.25">
      <c r="A112" s="29">
        <v>1182346</v>
      </c>
      <c r="B112" s="30">
        <v>43864</v>
      </c>
      <c r="C112" s="29">
        <v>40000712</v>
      </c>
      <c r="D112" s="29" t="s">
        <v>156</v>
      </c>
      <c r="E112" s="29" t="s">
        <v>26</v>
      </c>
      <c r="F112" s="29">
        <v>58947</v>
      </c>
      <c r="G112" s="29">
        <v>1</v>
      </c>
      <c r="H112" s="29">
        <v>15.2</v>
      </c>
      <c r="I112" s="29">
        <v>2007779</v>
      </c>
      <c r="J112" s="29">
        <v>1000</v>
      </c>
      <c r="K112" s="29">
        <v>15.2</v>
      </c>
      <c r="L112" s="29">
        <v>1238</v>
      </c>
      <c r="M112" s="29"/>
    </row>
    <row r="113" spans="1:13" x14ac:dyDescent="0.25">
      <c r="A113" s="29">
        <v>1189290</v>
      </c>
      <c r="B113" s="30">
        <v>43864</v>
      </c>
      <c r="C113" s="29">
        <v>40006438</v>
      </c>
      <c r="D113" s="29" t="s">
        <v>157</v>
      </c>
      <c r="E113" s="29" t="s">
        <v>68</v>
      </c>
      <c r="F113" s="29">
        <v>101223</v>
      </c>
      <c r="G113" s="29">
        <v>1</v>
      </c>
      <c r="H113" s="29">
        <v>279</v>
      </c>
      <c r="I113" s="29">
        <v>2208484</v>
      </c>
      <c r="J113" s="29">
        <v>1</v>
      </c>
      <c r="K113" s="29">
        <v>279</v>
      </c>
      <c r="L113" s="29">
        <v>1238</v>
      </c>
      <c r="M113" s="29" t="s">
        <v>49</v>
      </c>
    </row>
    <row r="114" spans="1:13" x14ac:dyDescent="0.25">
      <c r="A114" s="29">
        <v>1181870</v>
      </c>
      <c r="B114" s="30">
        <v>43864</v>
      </c>
      <c r="C114" s="29">
        <v>40006438</v>
      </c>
      <c r="D114" s="29" t="s">
        <v>157</v>
      </c>
      <c r="E114" s="29" t="s">
        <v>158</v>
      </c>
      <c r="F114" s="29">
        <v>48086</v>
      </c>
      <c r="G114" s="29">
        <v>1</v>
      </c>
      <c r="H114" s="29">
        <v>0</v>
      </c>
      <c r="I114" s="29">
        <v>3661178</v>
      </c>
      <c r="J114" s="29">
        <v>1</v>
      </c>
      <c r="K114" s="29">
        <v>0</v>
      </c>
      <c r="L114" s="29">
        <v>1238</v>
      </c>
      <c r="M114" s="29" t="s">
        <v>49</v>
      </c>
    </row>
    <row r="115" spans="1:13" x14ac:dyDescent="0.25">
      <c r="A115" s="29">
        <v>1189216</v>
      </c>
      <c r="B115" s="30">
        <v>43864</v>
      </c>
      <c r="C115" s="29">
        <v>40006438</v>
      </c>
      <c r="D115" s="29" t="s">
        <v>157</v>
      </c>
      <c r="E115" s="29" t="s">
        <v>159</v>
      </c>
      <c r="F115" s="29">
        <v>115695</v>
      </c>
      <c r="G115" s="29">
        <v>1</v>
      </c>
      <c r="H115" s="29">
        <v>849</v>
      </c>
      <c r="I115" s="29">
        <v>3658799</v>
      </c>
      <c r="J115" s="29">
        <v>1</v>
      </c>
      <c r="K115" s="29">
        <v>849</v>
      </c>
      <c r="L115" s="29">
        <v>1238</v>
      </c>
      <c r="M115" s="29" t="s">
        <v>49</v>
      </c>
    </row>
    <row r="116" spans="1:13" x14ac:dyDescent="0.25">
      <c r="A116" s="29">
        <v>1189111</v>
      </c>
      <c r="B116" s="30">
        <v>43864</v>
      </c>
      <c r="C116" s="29">
        <v>40006438</v>
      </c>
      <c r="D116" s="29" t="s">
        <v>157</v>
      </c>
      <c r="E116" s="29" t="s">
        <v>130</v>
      </c>
      <c r="F116" s="29">
        <v>80060</v>
      </c>
      <c r="G116" s="29">
        <v>5</v>
      </c>
      <c r="H116" s="29">
        <v>62.5</v>
      </c>
      <c r="I116" s="29">
        <v>2134608</v>
      </c>
      <c r="J116" s="29">
        <v>5000</v>
      </c>
      <c r="K116" s="29">
        <v>62.5</v>
      </c>
      <c r="L116" s="29">
        <v>1238</v>
      </c>
      <c r="M116" s="29" t="s">
        <v>49</v>
      </c>
    </row>
  </sheetData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C79"/>
  <sheetViews>
    <sheetView workbookViewId="0">
      <selection activeCell="K1" sqref="K1:AC1048576"/>
    </sheetView>
  </sheetViews>
  <sheetFormatPr baseColWidth="10" defaultColWidth="8.7265625" defaultRowHeight="12.5" x14ac:dyDescent="0.25"/>
  <cols>
    <col min="1" max="1" width="17" style="1" bestFit="1" customWidth="1"/>
    <col min="2" max="2" width="18.26953125" style="1" customWidth="1"/>
    <col min="3" max="3" width="13" style="1" bestFit="1" customWidth="1"/>
    <col min="4" max="4" width="21.26953125" style="1" customWidth="1"/>
    <col min="5" max="5" width="12.453125" style="1" customWidth="1"/>
    <col min="6" max="6" width="20.7265625" style="1" customWidth="1"/>
    <col min="7" max="7" width="21.7265625" style="1" customWidth="1"/>
    <col min="8" max="8" width="14" style="1" bestFit="1" customWidth="1"/>
    <col min="9" max="9" width="17.26953125" style="1" customWidth="1"/>
    <col min="10" max="29" width="8.7265625" style="15"/>
    <col min="30" max="16384" width="8.7265625" style="1"/>
  </cols>
  <sheetData>
    <row r="1" spans="1:10" x14ac:dyDescent="0.25">
      <c r="A1" s="8" t="s">
        <v>160</v>
      </c>
      <c r="B1" s="8" t="s">
        <v>161</v>
      </c>
      <c r="C1" s="8" t="s">
        <v>162</v>
      </c>
      <c r="D1" s="9" t="s">
        <v>163</v>
      </c>
      <c r="E1" s="9" t="s">
        <v>312</v>
      </c>
      <c r="F1" s="9" t="s">
        <v>164</v>
      </c>
      <c r="G1" s="9" t="s">
        <v>165</v>
      </c>
      <c r="H1" s="8" t="s">
        <v>166</v>
      </c>
      <c r="I1" s="9" t="s">
        <v>167</v>
      </c>
      <c r="J1" s="7"/>
    </row>
    <row r="2" spans="1:10" x14ac:dyDescent="0.25">
      <c r="A2" s="2" t="s">
        <v>168</v>
      </c>
      <c r="B2" s="3"/>
      <c r="C2" s="2" t="s">
        <v>168</v>
      </c>
      <c r="D2" s="2" t="s">
        <v>168</v>
      </c>
      <c r="E2" s="2"/>
      <c r="F2" s="2" t="s">
        <v>168</v>
      </c>
      <c r="G2" s="2" t="s">
        <v>168</v>
      </c>
      <c r="H2" s="4">
        <v>20066.47</v>
      </c>
      <c r="I2" s="2" t="s">
        <v>169</v>
      </c>
      <c r="J2" s="7"/>
    </row>
    <row r="3" spans="1:10" x14ac:dyDescent="0.25">
      <c r="A3" s="1" t="s">
        <v>170</v>
      </c>
      <c r="B3" s="5">
        <v>43892</v>
      </c>
      <c r="C3" s="1" t="s">
        <v>171</v>
      </c>
      <c r="D3" s="1" t="s">
        <v>172</v>
      </c>
      <c r="E3" s="1" t="str">
        <f t="shared" ref="E3:E34" si="0">CONCATENATE(D3)</f>
        <v>40005881</v>
      </c>
      <c r="F3" s="1" t="s">
        <v>173</v>
      </c>
      <c r="G3" s="1" t="s">
        <v>174</v>
      </c>
      <c r="H3" s="6">
        <v>220</v>
      </c>
      <c r="I3" s="1" t="s">
        <v>169</v>
      </c>
      <c r="J3" s="7"/>
    </row>
    <row r="4" spans="1:10" x14ac:dyDescent="0.25">
      <c r="A4" s="1" t="s">
        <v>170</v>
      </c>
      <c r="B4" s="5">
        <v>43892</v>
      </c>
      <c r="C4" s="1" t="s">
        <v>171</v>
      </c>
      <c r="D4" s="1" t="s">
        <v>175</v>
      </c>
      <c r="E4" s="1" t="str">
        <f t="shared" si="0"/>
        <v>40006438</v>
      </c>
      <c r="F4" s="1" t="s">
        <v>176</v>
      </c>
      <c r="G4" s="1" t="s">
        <v>177</v>
      </c>
      <c r="H4" s="6">
        <v>1190.5</v>
      </c>
      <c r="I4" s="1" t="s">
        <v>169</v>
      </c>
      <c r="J4" s="7"/>
    </row>
    <row r="5" spans="1:10" x14ac:dyDescent="0.25">
      <c r="A5" s="1" t="s">
        <v>170</v>
      </c>
      <c r="B5" s="5">
        <v>43892</v>
      </c>
      <c r="C5" s="1" t="s">
        <v>171</v>
      </c>
      <c r="D5" s="1" t="s">
        <v>178</v>
      </c>
      <c r="E5" s="1" t="str">
        <f t="shared" si="0"/>
        <v>40006074</v>
      </c>
      <c r="F5" s="1" t="s">
        <v>176</v>
      </c>
      <c r="G5" s="1" t="s">
        <v>179</v>
      </c>
      <c r="H5" s="6">
        <v>119</v>
      </c>
      <c r="I5" s="1" t="s">
        <v>169</v>
      </c>
      <c r="J5" s="7"/>
    </row>
    <row r="6" spans="1:10" x14ac:dyDescent="0.25">
      <c r="A6" s="1" t="s">
        <v>170</v>
      </c>
      <c r="B6" s="5">
        <v>43892</v>
      </c>
      <c r="C6" s="1" t="s">
        <v>171</v>
      </c>
      <c r="D6" s="1" t="s">
        <v>180</v>
      </c>
      <c r="E6" s="1" t="str">
        <f t="shared" si="0"/>
        <v>40005981</v>
      </c>
      <c r="F6" s="1" t="s">
        <v>176</v>
      </c>
      <c r="G6" s="1" t="s">
        <v>181</v>
      </c>
      <c r="H6" s="6">
        <v>119</v>
      </c>
      <c r="I6" s="1" t="s">
        <v>169</v>
      </c>
      <c r="J6" s="7"/>
    </row>
    <row r="7" spans="1:10" x14ac:dyDescent="0.25">
      <c r="A7" s="1" t="s">
        <v>170</v>
      </c>
      <c r="B7" s="5">
        <v>43892</v>
      </c>
      <c r="C7" s="1" t="s">
        <v>171</v>
      </c>
      <c r="D7" s="1" t="s">
        <v>182</v>
      </c>
      <c r="E7" s="1" t="str">
        <f t="shared" si="0"/>
        <v>40005877</v>
      </c>
      <c r="F7" s="1" t="s">
        <v>176</v>
      </c>
      <c r="G7" s="1" t="s">
        <v>183</v>
      </c>
      <c r="H7" s="6">
        <v>638</v>
      </c>
      <c r="I7" s="1" t="s">
        <v>169</v>
      </c>
      <c r="J7" s="7"/>
    </row>
    <row r="8" spans="1:10" x14ac:dyDescent="0.25">
      <c r="A8" s="1" t="s">
        <v>170</v>
      </c>
      <c r="B8" s="5">
        <v>43893</v>
      </c>
      <c r="C8" s="1" t="s">
        <v>171</v>
      </c>
      <c r="D8" s="1" t="s">
        <v>172</v>
      </c>
      <c r="E8" s="1" t="str">
        <f t="shared" si="0"/>
        <v>40005881</v>
      </c>
      <c r="F8" s="1" t="s">
        <v>173</v>
      </c>
      <c r="G8" s="1" t="s">
        <v>184</v>
      </c>
      <c r="H8" s="6">
        <v>3.16</v>
      </c>
      <c r="I8" s="1" t="s">
        <v>169</v>
      </c>
      <c r="J8" s="7"/>
    </row>
    <row r="9" spans="1:10" x14ac:dyDescent="0.25">
      <c r="A9" s="1" t="s">
        <v>170</v>
      </c>
      <c r="B9" s="5">
        <v>43893</v>
      </c>
      <c r="C9" s="1" t="s">
        <v>171</v>
      </c>
      <c r="D9" s="1" t="s">
        <v>185</v>
      </c>
      <c r="E9" s="1" t="str">
        <f t="shared" si="0"/>
        <v>40000674</v>
      </c>
      <c r="F9" s="1" t="s">
        <v>176</v>
      </c>
      <c r="G9" s="1" t="s">
        <v>186</v>
      </c>
      <c r="H9" s="6">
        <v>40.130000000000003</v>
      </c>
      <c r="I9" s="1" t="s">
        <v>169</v>
      </c>
      <c r="J9" s="7"/>
    </row>
    <row r="10" spans="1:10" x14ac:dyDescent="0.25">
      <c r="A10" s="1" t="s">
        <v>170</v>
      </c>
      <c r="B10" s="5">
        <v>43893</v>
      </c>
      <c r="C10" s="1" t="s">
        <v>171</v>
      </c>
      <c r="D10" s="1" t="s">
        <v>187</v>
      </c>
      <c r="E10" s="1" t="str">
        <f t="shared" si="0"/>
        <v>40000712</v>
      </c>
      <c r="F10" s="1" t="s">
        <v>176</v>
      </c>
      <c r="G10" s="1" t="s">
        <v>188</v>
      </c>
      <c r="H10" s="6">
        <v>15.2</v>
      </c>
      <c r="I10" s="1" t="s">
        <v>169</v>
      </c>
      <c r="J10" s="7"/>
    </row>
    <row r="11" spans="1:10" x14ac:dyDescent="0.25">
      <c r="A11" s="1" t="s">
        <v>170</v>
      </c>
      <c r="B11" s="5">
        <v>43893</v>
      </c>
      <c r="C11" s="1" t="s">
        <v>171</v>
      </c>
      <c r="D11" s="1" t="s">
        <v>189</v>
      </c>
      <c r="E11" s="1" t="str">
        <f t="shared" si="0"/>
        <v>40010134</v>
      </c>
      <c r="F11" s="1" t="s">
        <v>176</v>
      </c>
      <c r="G11" s="1" t="s">
        <v>190</v>
      </c>
      <c r="H11" s="6">
        <v>15.4</v>
      </c>
      <c r="I11" s="1" t="s">
        <v>169</v>
      </c>
      <c r="J11" s="7"/>
    </row>
    <row r="12" spans="1:10" x14ac:dyDescent="0.25">
      <c r="A12" s="1" t="s">
        <v>170</v>
      </c>
      <c r="B12" s="5">
        <v>43893</v>
      </c>
      <c r="C12" s="1" t="s">
        <v>171</v>
      </c>
      <c r="D12" s="1" t="s">
        <v>191</v>
      </c>
      <c r="E12" s="1" t="str">
        <f t="shared" si="0"/>
        <v>40005171</v>
      </c>
      <c r="F12" s="1" t="s">
        <v>176</v>
      </c>
      <c r="G12" s="1" t="s">
        <v>192</v>
      </c>
      <c r="H12" s="6">
        <v>29</v>
      </c>
      <c r="I12" s="1" t="s">
        <v>169</v>
      </c>
      <c r="J12" s="7"/>
    </row>
    <row r="13" spans="1:10" x14ac:dyDescent="0.25">
      <c r="A13" s="1" t="s">
        <v>170</v>
      </c>
      <c r="B13" s="5">
        <v>43893</v>
      </c>
      <c r="C13" s="1" t="s">
        <v>171</v>
      </c>
      <c r="D13" s="1" t="s">
        <v>193</v>
      </c>
      <c r="E13" s="1" t="str">
        <f t="shared" si="0"/>
        <v>40004663</v>
      </c>
      <c r="F13" s="1" t="s">
        <v>176</v>
      </c>
      <c r="G13" s="1" t="s">
        <v>194</v>
      </c>
      <c r="H13" s="6">
        <v>72.599999999999994</v>
      </c>
      <c r="I13" s="1" t="s">
        <v>169</v>
      </c>
      <c r="J13" s="7"/>
    </row>
    <row r="14" spans="1:10" x14ac:dyDescent="0.25">
      <c r="A14" s="1" t="s">
        <v>170</v>
      </c>
      <c r="B14" s="5">
        <v>43893</v>
      </c>
      <c r="C14" s="1" t="s">
        <v>171</v>
      </c>
      <c r="D14" s="1" t="s">
        <v>195</v>
      </c>
      <c r="E14" s="1" t="str">
        <f t="shared" si="0"/>
        <v>40006530</v>
      </c>
      <c r="F14" s="1" t="s">
        <v>176</v>
      </c>
      <c r="G14" s="1" t="s">
        <v>196</v>
      </c>
      <c r="H14" s="6">
        <v>32</v>
      </c>
      <c r="I14" s="1" t="s">
        <v>169</v>
      </c>
      <c r="J14" s="7"/>
    </row>
    <row r="15" spans="1:10" x14ac:dyDescent="0.25">
      <c r="A15" s="1" t="s">
        <v>170</v>
      </c>
      <c r="B15" s="5">
        <v>43894</v>
      </c>
      <c r="C15" s="1" t="s">
        <v>171</v>
      </c>
      <c r="D15" s="1" t="s">
        <v>197</v>
      </c>
      <c r="E15" s="1" t="str">
        <f t="shared" si="0"/>
        <v>40001278</v>
      </c>
      <c r="F15" s="1" t="s">
        <v>173</v>
      </c>
      <c r="G15" s="1" t="s">
        <v>198</v>
      </c>
      <c r="H15" s="6">
        <v>64.7</v>
      </c>
      <c r="I15" s="1" t="s">
        <v>169</v>
      </c>
      <c r="J15" s="7"/>
    </row>
    <row r="16" spans="1:10" x14ac:dyDescent="0.25">
      <c r="A16" s="1" t="s">
        <v>170</v>
      </c>
      <c r="B16" s="5">
        <v>43894</v>
      </c>
      <c r="C16" s="1" t="s">
        <v>171</v>
      </c>
      <c r="D16" s="1" t="s">
        <v>199</v>
      </c>
      <c r="E16" s="1" t="str">
        <f t="shared" si="0"/>
        <v>28000955</v>
      </c>
      <c r="F16" s="1" t="s">
        <v>176</v>
      </c>
      <c r="G16" s="1" t="s">
        <v>200</v>
      </c>
      <c r="H16" s="6">
        <v>379</v>
      </c>
      <c r="I16" s="1" t="s">
        <v>169</v>
      </c>
      <c r="J16" s="7"/>
    </row>
    <row r="17" spans="1:10" x14ac:dyDescent="0.25">
      <c r="A17" s="1" t="s">
        <v>170</v>
      </c>
      <c r="B17" s="5">
        <v>43896</v>
      </c>
      <c r="C17" s="1" t="s">
        <v>171</v>
      </c>
      <c r="D17" s="1" t="s">
        <v>201</v>
      </c>
      <c r="E17" s="1" t="str">
        <f t="shared" si="0"/>
        <v>40006464</v>
      </c>
      <c r="F17" s="1" t="s">
        <v>173</v>
      </c>
      <c r="G17" s="1" t="s">
        <v>202</v>
      </c>
      <c r="H17" s="6">
        <v>424</v>
      </c>
      <c r="I17" s="1" t="s">
        <v>169</v>
      </c>
      <c r="J17" s="7"/>
    </row>
    <row r="18" spans="1:10" x14ac:dyDescent="0.25">
      <c r="A18" s="1" t="s">
        <v>170</v>
      </c>
      <c r="B18" s="5">
        <v>43896</v>
      </c>
      <c r="C18" s="1" t="s">
        <v>203</v>
      </c>
      <c r="D18" s="1" t="s">
        <v>204</v>
      </c>
      <c r="E18" s="1" t="str">
        <f t="shared" si="0"/>
        <v>40005392</v>
      </c>
      <c r="F18" s="1" t="s">
        <v>176</v>
      </c>
      <c r="G18" s="1" t="s">
        <v>205</v>
      </c>
      <c r="H18" s="6">
        <v>30.4</v>
      </c>
      <c r="I18" s="1" t="s">
        <v>169</v>
      </c>
      <c r="J18" s="7"/>
    </row>
    <row r="19" spans="1:10" x14ac:dyDescent="0.25">
      <c r="A19" s="1" t="s">
        <v>170</v>
      </c>
      <c r="B19" s="5">
        <v>43896</v>
      </c>
      <c r="C19" s="1" t="s">
        <v>203</v>
      </c>
      <c r="D19" s="1" t="s">
        <v>206</v>
      </c>
      <c r="E19" s="1" t="str">
        <f t="shared" si="0"/>
        <v>40005408</v>
      </c>
      <c r="F19" s="1" t="s">
        <v>176</v>
      </c>
      <c r="G19" s="1" t="s">
        <v>207</v>
      </c>
      <c r="H19" s="6">
        <v>627</v>
      </c>
      <c r="I19" s="1" t="s">
        <v>169</v>
      </c>
    </row>
    <row r="20" spans="1:10" x14ac:dyDescent="0.25">
      <c r="A20" s="1" t="s">
        <v>170</v>
      </c>
      <c r="B20" s="5">
        <v>43896</v>
      </c>
      <c r="C20" s="1" t="s">
        <v>203</v>
      </c>
      <c r="D20" s="1" t="s">
        <v>208</v>
      </c>
      <c r="E20" s="1" t="str">
        <f t="shared" si="0"/>
        <v>13010284</v>
      </c>
      <c r="F20" s="1" t="s">
        <v>176</v>
      </c>
      <c r="G20" s="1" t="s">
        <v>209</v>
      </c>
      <c r="H20" s="6">
        <v>12.5</v>
      </c>
      <c r="I20" s="1" t="s">
        <v>169</v>
      </c>
    </row>
    <row r="21" spans="1:10" x14ac:dyDescent="0.25">
      <c r="A21" s="1" t="s">
        <v>170</v>
      </c>
      <c r="B21" s="5">
        <v>43896</v>
      </c>
      <c r="C21" s="1" t="s">
        <v>203</v>
      </c>
      <c r="D21" s="1" t="s">
        <v>180</v>
      </c>
      <c r="E21" s="1" t="str">
        <f t="shared" si="0"/>
        <v>40005981</v>
      </c>
      <c r="F21" s="1" t="s">
        <v>176</v>
      </c>
      <c r="G21" s="1" t="s">
        <v>210</v>
      </c>
      <c r="H21" s="6">
        <v>119</v>
      </c>
      <c r="I21" s="1" t="s">
        <v>169</v>
      </c>
    </row>
    <row r="22" spans="1:10" x14ac:dyDescent="0.25">
      <c r="A22" s="1" t="s">
        <v>170</v>
      </c>
      <c r="B22" s="5">
        <v>43897</v>
      </c>
      <c r="C22" s="1" t="s">
        <v>171</v>
      </c>
      <c r="D22" s="1" t="s">
        <v>211</v>
      </c>
      <c r="E22" s="1" t="str">
        <f t="shared" si="0"/>
        <v>40000347</v>
      </c>
      <c r="F22" s="1" t="s">
        <v>176</v>
      </c>
      <c r="G22" s="1" t="s">
        <v>212</v>
      </c>
      <c r="H22" s="6">
        <v>29</v>
      </c>
      <c r="I22" s="1" t="s">
        <v>169</v>
      </c>
    </row>
    <row r="23" spans="1:10" x14ac:dyDescent="0.25">
      <c r="A23" s="1" t="s">
        <v>170</v>
      </c>
      <c r="B23" s="5">
        <v>43897</v>
      </c>
      <c r="C23" s="1" t="s">
        <v>171</v>
      </c>
      <c r="D23" s="1" t="s">
        <v>178</v>
      </c>
      <c r="E23" s="1" t="str">
        <f t="shared" si="0"/>
        <v>40006074</v>
      </c>
      <c r="F23" s="1" t="s">
        <v>176</v>
      </c>
      <c r="G23" s="1" t="s">
        <v>213</v>
      </c>
      <c r="H23" s="6">
        <v>12.5</v>
      </c>
      <c r="I23" s="1" t="s">
        <v>169</v>
      </c>
    </row>
    <row r="24" spans="1:10" x14ac:dyDescent="0.25">
      <c r="A24" s="1" t="s">
        <v>170</v>
      </c>
      <c r="B24" s="5">
        <v>43897</v>
      </c>
      <c r="C24" s="1" t="s">
        <v>171</v>
      </c>
      <c r="D24" s="1" t="s">
        <v>214</v>
      </c>
      <c r="E24" s="1" t="str">
        <f t="shared" si="0"/>
        <v>40006603</v>
      </c>
      <c r="F24" s="1" t="s">
        <v>176</v>
      </c>
      <c r="G24" s="1" t="s">
        <v>215</v>
      </c>
      <c r="H24" s="6">
        <v>299</v>
      </c>
      <c r="I24" s="1" t="s">
        <v>169</v>
      </c>
    </row>
    <row r="25" spans="1:10" x14ac:dyDescent="0.25">
      <c r="A25" s="1" t="s">
        <v>170</v>
      </c>
      <c r="B25" s="5">
        <v>43899</v>
      </c>
      <c r="C25" s="1" t="s">
        <v>171</v>
      </c>
      <c r="D25" s="1" t="s">
        <v>206</v>
      </c>
      <c r="E25" s="1" t="str">
        <f t="shared" si="0"/>
        <v>40005408</v>
      </c>
      <c r="F25" s="1" t="s">
        <v>173</v>
      </c>
      <c r="G25" s="1" t="s">
        <v>216</v>
      </c>
      <c r="H25" s="6">
        <v>129</v>
      </c>
      <c r="I25" s="1" t="s">
        <v>169</v>
      </c>
    </row>
    <row r="26" spans="1:10" x14ac:dyDescent="0.25">
      <c r="A26" s="1" t="s">
        <v>170</v>
      </c>
      <c r="B26" s="5">
        <v>43899</v>
      </c>
      <c r="C26" s="1" t="s">
        <v>171</v>
      </c>
      <c r="D26" s="1" t="s">
        <v>217</v>
      </c>
      <c r="E26" s="1" t="str">
        <f t="shared" si="0"/>
        <v>40004803</v>
      </c>
      <c r="F26" s="1" t="s">
        <v>176</v>
      </c>
      <c r="G26" s="1" t="s">
        <v>218</v>
      </c>
      <c r="H26" s="6">
        <v>65</v>
      </c>
      <c r="I26" s="1" t="s">
        <v>169</v>
      </c>
    </row>
    <row r="27" spans="1:10" x14ac:dyDescent="0.25">
      <c r="A27" s="1" t="s">
        <v>170</v>
      </c>
      <c r="B27" s="5">
        <v>43899</v>
      </c>
      <c r="C27" s="1" t="s">
        <v>171</v>
      </c>
      <c r="D27" s="1" t="s">
        <v>219</v>
      </c>
      <c r="E27" s="1" t="str">
        <f t="shared" si="0"/>
        <v>40006604</v>
      </c>
      <c r="F27" s="1" t="s">
        <v>176</v>
      </c>
      <c r="G27" s="1" t="s">
        <v>220</v>
      </c>
      <c r="H27" s="6">
        <v>528</v>
      </c>
      <c r="I27" s="1" t="s">
        <v>169</v>
      </c>
    </row>
    <row r="28" spans="1:10" x14ac:dyDescent="0.25">
      <c r="A28" s="1" t="s">
        <v>170</v>
      </c>
      <c r="B28" s="5">
        <v>43900</v>
      </c>
      <c r="C28" s="1" t="s">
        <v>171</v>
      </c>
      <c r="D28" s="1" t="s">
        <v>221</v>
      </c>
      <c r="E28" s="1" t="str">
        <f t="shared" si="0"/>
        <v>40003774</v>
      </c>
      <c r="F28" s="1" t="s">
        <v>176</v>
      </c>
      <c r="G28" s="1" t="s">
        <v>222</v>
      </c>
      <c r="H28" s="6">
        <v>49</v>
      </c>
      <c r="I28" s="1" t="s">
        <v>169</v>
      </c>
    </row>
    <row r="29" spans="1:10" x14ac:dyDescent="0.25">
      <c r="A29" s="1" t="s">
        <v>170</v>
      </c>
      <c r="B29" s="5">
        <v>43900</v>
      </c>
      <c r="C29" s="1" t="s">
        <v>171</v>
      </c>
      <c r="D29" s="1" t="s">
        <v>223</v>
      </c>
      <c r="E29" s="1" t="str">
        <f t="shared" si="0"/>
        <v>40005101</v>
      </c>
      <c r="F29" s="1" t="s">
        <v>176</v>
      </c>
      <c r="G29" s="1" t="s">
        <v>224</v>
      </c>
      <c r="H29" s="6">
        <v>33</v>
      </c>
      <c r="I29" s="1" t="s">
        <v>169</v>
      </c>
    </row>
    <row r="30" spans="1:10" x14ac:dyDescent="0.25">
      <c r="A30" s="1" t="s">
        <v>170</v>
      </c>
      <c r="B30" s="5">
        <v>43900</v>
      </c>
      <c r="C30" s="1" t="s">
        <v>171</v>
      </c>
      <c r="D30" s="1" t="s">
        <v>225</v>
      </c>
      <c r="E30" s="1" t="str">
        <f t="shared" si="0"/>
        <v>40003413</v>
      </c>
      <c r="F30" s="1" t="s">
        <v>176</v>
      </c>
      <c r="G30" s="1" t="s">
        <v>226</v>
      </c>
      <c r="H30" s="6">
        <v>36.200000000000003</v>
      </c>
      <c r="I30" s="1" t="s">
        <v>169</v>
      </c>
    </row>
    <row r="31" spans="1:10" x14ac:dyDescent="0.25">
      <c r="A31" s="1" t="s">
        <v>170</v>
      </c>
      <c r="B31" s="5">
        <v>43900</v>
      </c>
      <c r="C31" s="1" t="s">
        <v>171</v>
      </c>
      <c r="D31" s="1" t="s">
        <v>227</v>
      </c>
      <c r="E31" s="1" t="str">
        <f t="shared" si="0"/>
        <v>40003873</v>
      </c>
      <c r="F31" s="1" t="s">
        <v>176</v>
      </c>
      <c r="G31" s="1" t="s">
        <v>228</v>
      </c>
      <c r="H31" s="6">
        <v>33</v>
      </c>
      <c r="I31" s="1" t="s">
        <v>169</v>
      </c>
    </row>
    <row r="32" spans="1:10" x14ac:dyDescent="0.25">
      <c r="A32" s="1" t="s">
        <v>170</v>
      </c>
      <c r="B32" s="5">
        <v>43900</v>
      </c>
      <c r="C32" s="1" t="s">
        <v>171</v>
      </c>
      <c r="D32" s="1" t="s">
        <v>229</v>
      </c>
      <c r="E32" s="1" t="str">
        <f t="shared" si="0"/>
        <v>40006394</v>
      </c>
      <c r="F32" s="1" t="s">
        <v>176</v>
      </c>
      <c r="G32" s="1" t="s">
        <v>230</v>
      </c>
      <c r="H32" s="6">
        <v>32</v>
      </c>
      <c r="I32" s="1" t="s">
        <v>169</v>
      </c>
    </row>
    <row r="33" spans="1:9" x14ac:dyDescent="0.25">
      <c r="A33" s="1" t="s">
        <v>170</v>
      </c>
      <c r="B33" s="5">
        <v>43901</v>
      </c>
      <c r="C33" s="1" t="s">
        <v>171</v>
      </c>
      <c r="D33" s="1" t="s">
        <v>204</v>
      </c>
      <c r="E33" s="1" t="str">
        <f t="shared" si="0"/>
        <v>40005392</v>
      </c>
      <c r="F33" s="1" t="s">
        <v>173</v>
      </c>
      <c r="G33" s="1" t="s">
        <v>231</v>
      </c>
      <c r="H33" s="6">
        <v>27.26</v>
      </c>
      <c r="I33" s="1" t="s">
        <v>169</v>
      </c>
    </row>
    <row r="34" spans="1:9" x14ac:dyDescent="0.25">
      <c r="A34" s="1" t="s">
        <v>170</v>
      </c>
      <c r="B34" s="5">
        <v>43901</v>
      </c>
      <c r="C34" s="1" t="s">
        <v>171</v>
      </c>
      <c r="D34" s="1" t="s">
        <v>195</v>
      </c>
      <c r="E34" s="1" t="str">
        <f t="shared" si="0"/>
        <v>40006530</v>
      </c>
      <c r="F34" s="1" t="s">
        <v>173</v>
      </c>
      <c r="G34" s="1" t="s">
        <v>232</v>
      </c>
      <c r="H34" s="6">
        <v>119</v>
      </c>
      <c r="I34" s="1" t="s">
        <v>169</v>
      </c>
    </row>
    <row r="35" spans="1:9" x14ac:dyDescent="0.25">
      <c r="A35" s="1" t="s">
        <v>170</v>
      </c>
      <c r="B35" s="5">
        <v>43901</v>
      </c>
      <c r="C35" s="1" t="s">
        <v>171</v>
      </c>
      <c r="D35" s="1" t="s">
        <v>233</v>
      </c>
      <c r="E35" s="1" t="str">
        <f t="shared" ref="E35:E66" si="1">CONCATENATE(D35)</f>
        <v>40001035</v>
      </c>
      <c r="F35" s="1" t="s">
        <v>173</v>
      </c>
      <c r="G35" s="1" t="s">
        <v>234</v>
      </c>
      <c r="H35" s="6">
        <v>87</v>
      </c>
      <c r="I35" s="1" t="s">
        <v>169</v>
      </c>
    </row>
    <row r="36" spans="1:9" x14ac:dyDescent="0.25">
      <c r="A36" s="1" t="s">
        <v>170</v>
      </c>
      <c r="B36" s="5">
        <v>43901</v>
      </c>
      <c r="C36" s="1" t="s">
        <v>171</v>
      </c>
      <c r="D36" s="1" t="s">
        <v>172</v>
      </c>
      <c r="E36" s="1" t="str">
        <f t="shared" si="1"/>
        <v>40005881</v>
      </c>
      <c r="F36" s="1" t="s">
        <v>176</v>
      </c>
      <c r="G36" s="1" t="s">
        <v>235</v>
      </c>
      <c r="H36" s="6">
        <v>25.87</v>
      </c>
      <c r="I36" s="1" t="s">
        <v>169</v>
      </c>
    </row>
    <row r="37" spans="1:9" x14ac:dyDescent="0.25">
      <c r="A37" s="1" t="s">
        <v>170</v>
      </c>
      <c r="B37" s="5">
        <v>43901</v>
      </c>
      <c r="C37" s="1" t="s">
        <v>171</v>
      </c>
      <c r="D37" s="1" t="s">
        <v>236</v>
      </c>
      <c r="E37" s="1" t="str">
        <f t="shared" si="1"/>
        <v>40000089</v>
      </c>
      <c r="F37" s="1" t="s">
        <v>176</v>
      </c>
      <c r="G37" s="1" t="s">
        <v>237</v>
      </c>
      <c r="H37" s="6">
        <v>49</v>
      </c>
      <c r="I37" s="1" t="s">
        <v>169</v>
      </c>
    </row>
    <row r="38" spans="1:9" x14ac:dyDescent="0.25">
      <c r="A38" s="1" t="s">
        <v>170</v>
      </c>
      <c r="B38" s="5">
        <v>43902</v>
      </c>
      <c r="C38" s="1" t="s">
        <v>203</v>
      </c>
      <c r="D38" s="1" t="s">
        <v>238</v>
      </c>
      <c r="E38" s="1" t="str">
        <f t="shared" si="1"/>
        <v>40006610</v>
      </c>
      <c r="F38" s="1" t="s">
        <v>173</v>
      </c>
      <c r="G38" s="1" t="s">
        <v>239</v>
      </c>
      <c r="H38" s="6">
        <v>1331.13</v>
      </c>
      <c r="I38" s="1" t="s">
        <v>169</v>
      </c>
    </row>
    <row r="39" spans="1:9" x14ac:dyDescent="0.25">
      <c r="A39" s="1" t="s">
        <v>170</v>
      </c>
      <c r="B39" s="5">
        <v>43902</v>
      </c>
      <c r="C39" s="1" t="s">
        <v>203</v>
      </c>
      <c r="D39" s="1" t="s">
        <v>240</v>
      </c>
      <c r="E39" s="1" t="str">
        <f t="shared" si="1"/>
        <v>40006611</v>
      </c>
      <c r="F39" s="1" t="s">
        <v>173</v>
      </c>
      <c r="G39" s="1" t="s">
        <v>241</v>
      </c>
      <c r="H39" s="6">
        <v>1331.13</v>
      </c>
      <c r="I39" s="1" t="s">
        <v>169</v>
      </c>
    </row>
    <row r="40" spans="1:9" x14ac:dyDescent="0.25">
      <c r="A40" s="1" t="s">
        <v>170</v>
      </c>
      <c r="B40" s="5">
        <v>43902</v>
      </c>
      <c r="C40" s="1" t="s">
        <v>171</v>
      </c>
      <c r="D40" s="1" t="s">
        <v>242</v>
      </c>
      <c r="E40" s="1" t="str">
        <f t="shared" si="1"/>
        <v>40005017</v>
      </c>
      <c r="F40" s="1" t="s">
        <v>173</v>
      </c>
      <c r="G40" s="1" t="s">
        <v>243</v>
      </c>
      <c r="H40" s="6">
        <v>1908</v>
      </c>
      <c r="I40" s="1" t="s">
        <v>169</v>
      </c>
    </row>
    <row r="41" spans="1:9" x14ac:dyDescent="0.25">
      <c r="A41" s="1" t="s">
        <v>170</v>
      </c>
      <c r="B41" s="5">
        <v>43902</v>
      </c>
      <c r="C41" s="1" t="s">
        <v>171</v>
      </c>
      <c r="D41" s="1" t="s">
        <v>244</v>
      </c>
      <c r="E41" s="1" t="str">
        <f t="shared" si="1"/>
        <v>25007438</v>
      </c>
      <c r="F41" s="1" t="s">
        <v>173</v>
      </c>
      <c r="G41" s="1" t="s">
        <v>245</v>
      </c>
      <c r="H41" s="6">
        <v>38.28</v>
      </c>
      <c r="I41" s="1" t="s">
        <v>169</v>
      </c>
    </row>
    <row r="42" spans="1:9" x14ac:dyDescent="0.25">
      <c r="A42" s="1" t="s">
        <v>170</v>
      </c>
      <c r="B42" s="5">
        <v>43902</v>
      </c>
      <c r="C42" s="1" t="s">
        <v>203</v>
      </c>
      <c r="D42" s="1" t="s">
        <v>208</v>
      </c>
      <c r="E42" s="1" t="str">
        <f t="shared" si="1"/>
        <v>13010284</v>
      </c>
      <c r="F42" s="1" t="s">
        <v>173</v>
      </c>
      <c r="G42" s="1" t="s">
        <v>246</v>
      </c>
      <c r="H42" s="6">
        <v>1908.68</v>
      </c>
      <c r="I42" s="1" t="s">
        <v>169</v>
      </c>
    </row>
    <row r="43" spans="1:9" x14ac:dyDescent="0.25">
      <c r="A43" s="1" t="s">
        <v>170</v>
      </c>
      <c r="B43" s="5">
        <v>43902</v>
      </c>
      <c r="C43" s="1" t="s">
        <v>171</v>
      </c>
      <c r="D43" s="1" t="s">
        <v>247</v>
      </c>
      <c r="E43" s="1" t="str">
        <f t="shared" si="1"/>
        <v>40005175</v>
      </c>
      <c r="F43" s="1" t="s">
        <v>176</v>
      </c>
      <c r="G43" s="1" t="s">
        <v>248</v>
      </c>
      <c r="H43" s="6">
        <v>499</v>
      </c>
      <c r="I43" s="1" t="s">
        <v>169</v>
      </c>
    </row>
    <row r="44" spans="1:9" x14ac:dyDescent="0.25">
      <c r="A44" s="1" t="s">
        <v>170</v>
      </c>
      <c r="B44" s="5">
        <v>43902</v>
      </c>
      <c r="C44" s="1" t="s">
        <v>171</v>
      </c>
      <c r="D44" s="1" t="s">
        <v>249</v>
      </c>
      <c r="E44" s="1" t="str">
        <f t="shared" si="1"/>
        <v>40005235</v>
      </c>
      <c r="F44" s="1" t="s">
        <v>176</v>
      </c>
      <c r="G44" s="1" t="s">
        <v>250</v>
      </c>
      <c r="H44" s="6">
        <v>13</v>
      </c>
      <c r="I44" s="1" t="s">
        <v>169</v>
      </c>
    </row>
    <row r="45" spans="1:9" x14ac:dyDescent="0.25">
      <c r="A45" s="1" t="s">
        <v>170</v>
      </c>
      <c r="B45" s="5">
        <v>43902</v>
      </c>
      <c r="C45" s="1" t="s">
        <v>171</v>
      </c>
      <c r="D45" s="1" t="s">
        <v>204</v>
      </c>
      <c r="E45" s="1" t="str">
        <f t="shared" si="1"/>
        <v>40005392</v>
      </c>
      <c r="F45" s="1" t="s">
        <v>176</v>
      </c>
      <c r="G45" s="1" t="s">
        <v>251</v>
      </c>
      <c r="H45" s="6">
        <v>59</v>
      </c>
      <c r="I45" s="1" t="s">
        <v>169</v>
      </c>
    </row>
    <row r="46" spans="1:9" x14ac:dyDescent="0.25">
      <c r="A46" s="1" t="s">
        <v>170</v>
      </c>
      <c r="B46" s="5">
        <v>43902</v>
      </c>
      <c r="C46" s="1" t="s">
        <v>171</v>
      </c>
      <c r="D46" s="1" t="s">
        <v>252</v>
      </c>
      <c r="E46" s="1" t="str">
        <f t="shared" si="1"/>
        <v>40006408</v>
      </c>
      <c r="F46" s="1" t="s">
        <v>176</v>
      </c>
      <c r="G46" s="1" t="s">
        <v>253</v>
      </c>
      <c r="H46" s="6">
        <v>10.039999999999999</v>
      </c>
      <c r="I46" s="1" t="s">
        <v>169</v>
      </c>
    </row>
    <row r="47" spans="1:9" x14ac:dyDescent="0.25">
      <c r="A47" s="1" t="s">
        <v>170</v>
      </c>
      <c r="B47" s="5">
        <v>43902</v>
      </c>
      <c r="C47" s="1" t="s">
        <v>171</v>
      </c>
      <c r="D47" s="1" t="s">
        <v>242</v>
      </c>
      <c r="E47" s="1" t="str">
        <f t="shared" si="1"/>
        <v>40005017</v>
      </c>
      <c r="F47" s="1" t="s">
        <v>176</v>
      </c>
      <c r="G47" s="1" t="s">
        <v>254</v>
      </c>
      <c r="H47" s="6">
        <v>1143.7</v>
      </c>
      <c r="I47" s="1" t="s">
        <v>169</v>
      </c>
    </row>
    <row r="48" spans="1:9" x14ac:dyDescent="0.25">
      <c r="A48" s="1" t="s">
        <v>170</v>
      </c>
      <c r="B48" s="5">
        <v>43902</v>
      </c>
      <c r="C48" s="1" t="s">
        <v>171</v>
      </c>
      <c r="D48" s="1" t="s">
        <v>182</v>
      </c>
      <c r="E48" s="1" t="str">
        <f t="shared" si="1"/>
        <v>40005877</v>
      </c>
      <c r="F48" s="1" t="s">
        <v>176</v>
      </c>
      <c r="G48" s="1" t="s">
        <v>255</v>
      </c>
      <c r="H48" s="6">
        <v>103.85</v>
      </c>
      <c r="I48" s="1" t="s">
        <v>169</v>
      </c>
    </row>
    <row r="49" spans="1:9" x14ac:dyDescent="0.25">
      <c r="A49" s="1" t="s">
        <v>170</v>
      </c>
      <c r="B49" s="5">
        <v>43902</v>
      </c>
      <c r="C49" s="1" t="s">
        <v>171</v>
      </c>
      <c r="D49" s="1" t="s">
        <v>178</v>
      </c>
      <c r="E49" s="1" t="str">
        <f t="shared" si="1"/>
        <v>40006074</v>
      </c>
      <c r="F49" s="1" t="s">
        <v>176</v>
      </c>
      <c r="G49" s="1" t="s">
        <v>256</v>
      </c>
      <c r="H49" s="6">
        <v>568</v>
      </c>
      <c r="I49" s="1" t="s">
        <v>169</v>
      </c>
    </row>
    <row r="50" spans="1:9" x14ac:dyDescent="0.25">
      <c r="A50" s="1" t="s">
        <v>170</v>
      </c>
      <c r="B50" s="5">
        <v>43902</v>
      </c>
      <c r="C50" s="1" t="s">
        <v>171</v>
      </c>
      <c r="D50" s="1" t="s">
        <v>244</v>
      </c>
      <c r="E50" s="1" t="str">
        <f t="shared" si="1"/>
        <v>25007438</v>
      </c>
      <c r="F50" s="1" t="s">
        <v>176</v>
      </c>
      <c r="G50" s="1" t="s">
        <v>257</v>
      </c>
      <c r="H50" s="6">
        <v>527</v>
      </c>
      <c r="I50" s="1" t="s">
        <v>169</v>
      </c>
    </row>
    <row r="51" spans="1:9" x14ac:dyDescent="0.25">
      <c r="A51" s="1" t="s">
        <v>170</v>
      </c>
      <c r="B51" s="5">
        <v>43902</v>
      </c>
      <c r="C51" s="1" t="s">
        <v>171</v>
      </c>
      <c r="D51" s="1" t="s">
        <v>258</v>
      </c>
      <c r="E51" s="1" t="str">
        <f t="shared" si="1"/>
        <v>40005734</v>
      </c>
      <c r="F51" s="1" t="s">
        <v>176</v>
      </c>
      <c r="G51" s="1" t="s">
        <v>259</v>
      </c>
      <c r="H51" s="6">
        <v>848</v>
      </c>
      <c r="I51" s="1" t="s">
        <v>169</v>
      </c>
    </row>
    <row r="52" spans="1:9" x14ac:dyDescent="0.25">
      <c r="A52" s="1" t="s">
        <v>170</v>
      </c>
      <c r="B52" s="5">
        <v>43904</v>
      </c>
      <c r="C52" s="1" t="s">
        <v>171</v>
      </c>
      <c r="D52" s="1" t="s">
        <v>178</v>
      </c>
      <c r="E52" s="1" t="str">
        <f t="shared" si="1"/>
        <v>40006074</v>
      </c>
      <c r="F52" s="1" t="s">
        <v>173</v>
      </c>
      <c r="G52" s="1" t="s">
        <v>260</v>
      </c>
      <c r="H52" s="6">
        <v>48.3</v>
      </c>
      <c r="I52" s="1" t="s">
        <v>169</v>
      </c>
    </row>
    <row r="53" spans="1:9" x14ac:dyDescent="0.25">
      <c r="A53" s="1" t="s">
        <v>170</v>
      </c>
      <c r="B53" s="5">
        <v>43904</v>
      </c>
      <c r="C53" s="1" t="s">
        <v>203</v>
      </c>
      <c r="D53" s="1" t="s">
        <v>261</v>
      </c>
      <c r="E53" s="1" t="str">
        <f t="shared" si="1"/>
        <v>40004621</v>
      </c>
      <c r="F53" s="1" t="s">
        <v>173</v>
      </c>
      <c r="G53" s="1" t="s">
        <v>262</v>
      </c>
      <c r="H53" s="6">
        <v>9</v>
      </c>
      <c r="I53" s="1" t="s">
        <v>169</v>
      </c>
    </row>
    <row r="54" spans="1:9" x14ac:dyDescent="0.25">
      <c r="A54" s="1" t="s">
        <v>170</v>
      </c>
      <c r="B54" s="5">
        <v>43904</v>
      </c>
      <c r="C54" s="1" t="s">
        <v>171</v>
      </c>
      <c r="D54" s="1" t="s">
        <v>263</v>
      </c>
      <c r="E54" s="1" t="str">
        <f t="shared" si="1"/>
        <v>25004324</v>
      </c>
      <c r="F54" s="1" t="s">
        <v>176</v>
      </c>
      <c r="G54" s="1" t="s">
        <v>264</v>
      </c>
      <c r="H54" s="6">
        <v>58.87</v>
      </c>
      <c r="I54" s="1" t="s">
        <v>169</v>
      </c>
    </row>
    <row r="55" spans="1:9" x14ac:dyDescent="0.25">
      <c r="A55" s="1" t="s">
        <v>170</v>
      </c>
      <c r="B55" s="5">
        <v>43904</v>
      </c>
      <c r="C55" s="1" t="s">
        <v>171</v>
      </c>
      <c r="D55" s="1" t="s">
        <v>265</v>
      </c>
      <c r="E55" s="1" t="str">
        <f t="shared" si="1"/>
        <v>40001429</v>
      </c>
      <c r="F55" s="1" t="s">
        <v>176</v>
      </c>
      <c r="G55" s="1" t="s">
        <v>266</v>
      </c>
      <c r="H55" s="6">
        <v>35.5</v>
      </c>
      <c r="I55" s="1" t="s">
        <v>169</v>
      </c>
    </row>
    <row r="56" spans="1:9" x14ac:dyDescent="0.25">
      <c r="A56" s="1" t="s">
        <v>170</v>
      </c>
      <c r="B56" s="5">
        <v>43904</v>
      </c>
      <c r="C56" s="1" t="s">
        <v>171</v>
      </c>
      <c r="D56" s="1" t="s">
        <v>267</v>
      </c>
      <c r="E56" s="1" t="str">
        <f t="shared" si="1"/>
        <v>40000423</v>
      </c>
      <c r="F56" s="1" t="s">
        <v>176</v>
      </c>
      <c r="G56" s="1" t="s">
        <v>268</v>
      </c>
      <c r="H56" s="6">
        <v>59</v>
      </c>
      <c r="I56" s="1" t="s">
        <v>169</v>
      </c>
    </row>
    <row r="57" spans="1:9" x14ac:dyDescent="0.25">
      <c r="A57" s="1" t="s">
        <v>170</v>
      </c>
      <c r="B57" s="5">
        <v>43904</v>
      </c>
      <c r="C57" s="1" t="s">
        <v>171</v>
      </c>
      <c r="D57" s="1" t="s">
        <v>182</v>
      </c>
      <c r="E57" s="1" t="str">
        <f t="shared" si="1"/>
        <v>40005877</v>
      </c>
      <c r="F57" s="1" t="s">
        <v>176</v>
      </c>
      <c r="G57" s="1" t="s">
        <v>269</v>
      </c>
      <c r="H57" s="6">
        <v>29</v>
      </c>
      <c r="I57" s="1" t="s">
        <v>169</v>
      </c>
    </row>
    <row r="58" spans="1:9" x14ac:dyDescent="0.25">
      <c r="A58" s="1" t="s">
        <v>170</v>
      </c>
      <c r="B58" s="5">
        <v>43904</v>
      </c>
      <c r="C58" s="1" t="s">
        <v>171</v>
      </c>
      <c r="D58" s="1" t="s">
        <v>172</v>
      </c>
      <c r="E58" s="1" t="str">
        <f t="shared" si="1"/>
        <v>40005881</v>
      </c>
      <c r="F58" s="1" t="s">
        <v>176</v>
      </c>
      <c r="G58" s="1" t="s">
        <v>270</v>
      </c>
      <c r="H58" s="6">
        <v>69</v>
      </c>
      <c r="I58" s="1" t="s">
        <v>169</v>
      </c>
    </row>
    <row r="59" spans="1:9" x14ac:dyDescent="0.25">
      <c r="A59" s="1" t="s">
        <v>170</v>
      </c>
      <c r="B59" s="5">
        <v>43904</v>
      </c>
      <c r="C59" s="1" t="s">
        <v>171</v>
      </c>
      <c r="D59" s="1" t="s">
        <v>271</v>
      </c>
      <c r="E59" s="1" t="str">
        <f t="shared" si="1"/>
        <v>40006369</v>
      </c>
      <c r="F59" s="1" t="s">
        <v>176</v>
      </c>
      <c r="G59" s="1" t="s">
        <v>272</v>
      </c>
      <c r="H59" s="6">
        <v>29</v>
      </c>
      <c r="I59" s="1" t="s">
        <v>169</v>
      </c>
    </row>
    <row r="60" spans="1:9" x14ac:dyDescent="0.25">
      <c r="A60" s="1" t="s">
        <v>170</v>
      </c>
      <c r="B60" s="5">
        <v>43904</v>
      </c>
      <c r="C60" s="1" t="s">
        <v>171</v>
      </c>
      <c r="D60" s="1" t="s">
        <v>189</v>
      </c>
      <c r="E60" s="1" t="str">
        <f t="shared" si="1"/>
        <v>40010134</v>
      </c>
      <c r="F60" s="1" t="s">
        <v>176</v>
      </c>
      <c r="G60" s="1" t="s">
        <v>273</v>
      </c>
      <c r="H60" s="6">
        <v>15.4</v>
      </c>
      <c r="I60" s="1" t="s">
        <v>169</v>
      </c>
    </row>
    <row r="61" spans="1:9" x14ac:dyDescent="0.25">
      <c r="A61" s="1" t="s">
        <v>170</v>
      </c>
      <c r="B61" s="5">
        <v>43904</v>
      </c>
      <c r="C61" s="1" t="s">
        <v>171</v>
      </c>
      <c r="D61" s="1" t="s">
        <v>244</v>
      </c>
      <c r="E61" s="1" t="str">
        <f t="shared" si="1"/>
        <v>25007438</v>
      </c>
      <c r="F61" s="1" t="s">
        <v>176</v>
      </c>
      <c r="G61" s="1" t="s">
        <v>274</v>
      </c>
      <c r="H61" s="6">
        <v>678</v>
      </c>
      <c r="I61" s="1" t="s">
        <v>169</v>
      </c>
    </row>
    <row r="62" spans="1:9" x14ac:dyDescent="0.25">
      <c r="A62" s="1" t="s">
        <v>170</v>
      </c>
      <c r="B62" s="5">
        <v>43904</v>
      </c>
      <c r="C62" s="1" t="s">
        <v>171</v>
      </c>
      <c r="D62" s="1" t="s">
        <v>275</v>
      </c>
      <c r="E62" s="1" t="str">
        <f t="shared" si="1"/>
        <v>40005568</v>
      </c>
      <c r="F62" s="1" t="s">
        <v>176</v>
      </c>
      <c r="G62" s="1" t="s">
        <v>276</v>
      </c>
      <c r="H62" s="6">
        <v>289</v>
      </c>
      <c r="I62" s="1" t="s">
        <v>169</v>
      </c>
    </row>
    <row r="63" spans="1:9" x14ac:dyDescent="0.25">
      <c r="A63" s="1" t="s">
        <v>170</v>
      </c>
      <c r="B63" s="5">
        <v>43904</v>
      </c>
      <c r="C63" s="1" t="s">
        <v>171</v>
      </c>
      <c r="D63" s="1" t="s">
        <v>277</v>
      </c>
      <c r="E63" s="1" t="str">
        <f t="shared" si="1"/>
        <v>31007175</v>
      </c>
      <c r="F63" s="1" t="s">
        <v>176</v>
      </c>
      <c r="G63" s="1" t="s">
        <v>278</v>
      </c>
      <c r="H63" s="6">
        <v>103.85</v>
      </c>
      <c r="I63" s="1" t="s">
        <v>169</v>
      </c>
    </row>
    <row r="64" spans="1:9" x14ac:dyDescent="0.25">
      <c r="A64" s="1" t="s">
        <v>170</v>
      </c>
      <c r="B64" s="5">
        <v>43904</v>
      </c>
      <c r="C64" s="1" t="s">
        <v>171</v>
      </c>
      <c r="D64" s="1" t="s">
        <v>178</v>
      </c>
      <c r="E64" s="1" t="str">
        <f t="shared" si="1"/>
        <v>40006074</v>
      </c>
      <c r="F64" s="1" t="s">
        <v>176</v>
      </c>
      <c r="G64" s="1" t="s">
        <v>279</v>
      </c>
      <c r="H64" s="6">
        <v>109</v>
      </c>
      <c r="I64" s="1" t="s">
        <v>169</v>
      </c>
    </row>
    <row r="65" spans="1:9" x14ac:dyDescent="0.25">
      <c r="A65" s="1" t="s">
        <v>170</v>
      </c>
      <c r="B65" s="5">
        <v>43906</v>
      </c>
      <c r="C65" s="1" t="s">
        <v>171</v>
      </c>
      <c r="D65" s="1" t="s">
        <v>236</v>
      </c>
      <c r="E65" s="1" t="str">
        <f t="shared" si="1"/>
        <v>40000089</v>
      </c>
      <c r="F65" s="1" t="s">
        <v>176</v>
      </c>
      <c r="G65" s="1" t="s">
        <v>280</v>
      </c>
      <c r="H65" s="6">
        <v>128.6</v>
      </c>
      <c r="I65" s="1" t="s">
        <v>169</v>
      </c>
    </row>
    <row r="66" spans="1:9" x14ac:dyDescent="0.25">
      <c r="A66" s="1" t="s">
        <v>170</v>
      </c>
      <c r="B66" s="5">
        <v>43910</v>
      </c>
      <c r="C66" s="1" t="s">
        <v>171</v>
      </c>
      <c r="D66" s="1" t="s">
        <v>281</v>
      </c>
      <c r="E66" s="1" t="str">
        <f t="shared" si="1"/>
        <v>40000607</v>
      </c>
      <c r="F66" s="1" t="s">
        <v>176</v>
      </c>
      <c r="G66" s="1" t="s">
        <v>282</v>
      </c>
      <c r="H66" s="6">
        <v>29</v>
      </c>
      <c r="I66" s="1" t="s">
        <v>169</v>
      </c>
    </row>
    <row r="67" spans="1:9" x14ac:dyDescent="0.25">
      <c r="A67" s="1" t="s">
        <v>170</v>
      </c>
      <c r="B67" s="5">
        <v>43910</v>
      </c>
      <c r="C67" s="1" t="s">
        <v>171</v>
      </c>
      <c r="D67" s="1" t="s">
        <v>283</v>
      </c>
      <c r="E67" s="1" t="str">
        <f t="shared" ref="E67:E79" si="2">CONCATENATE(D67)</f>
        <v>40001024</v>
      </c>
      <c r="F67" s="1" t="s">
        <v>176</v>
      </c>
      <c r="G67" s="1" t="s">
        <v>284</v>
      </c>
      <c r="H67" s="6">
        <v>26.93</v>
      </c>
      <c r="I67" s="1" t="s">
        <v>169</v>
      </c>
    </row>
    <row r="68" spans="1:9" x14ac:dyDescent="0.25">
      <c r="A68" s="1" t="s">
        <v>170</v>
      </c>
      <c r="B68" s="5">
        <v>43910</v>
      </c>
      <c r="C68" s="1" t="s">
        <v>171</v>
      </c>
      <c r="D68" s="1" t="s">
        <v>285</v>
      </c>
      <c r="E68" s="1" t="str">
        <f t="shared" si="2"/>
        <v>40004857</v>
      </c>
      <c r="F68" s="1" t="s">
        <v>176</v>
      </c>
      <c r="G68" s="1" t="s">
        <v>286</v>
      </c>
      <c r="H68" s="6">
        <v>64</v>
      </c>
      <c r="I68" s="1" t="s">
        <v>169</v>
      </c>
    </row>
    <row r="69" spans="1:9" x14ac:dyDescent="0.25">
      <c r="A69" s="1" t="s">
        <v>170</v>
      </c>
      <c r="B69" s="5">
        <v>43910</v>
      </c>
      <c r="C69" s="1" t="s">
        <v>171</v>
      </c>
      <c r="D69" s="1" t="s">
        <v>287</v>
      </c>
      <c r="E69" s="1" t="str">
        <f t="shared" si="2"/>
        <v>40006075</v>
      </c>
      <c r="F69" s="1" t="s">
        <v>176</v>
      </c>
      <c r="G69" s="1" t="s">
        <v>288</v>
      </c>
      <c r="H69" s="6">
        <v>33</v>
      </c>
      <c r="I69" s="1" t="s">
        <v>169</v>
      </c>
    </row>
    <row r="70" spans="1:9" x14ac:dyDescent="0.25">
      <c r="A70" s="1" t="s">
        <v>170</v>
      </c>
      <c r="B70" s="5">
        <v>43910</v>
      </c>
      <c r="C70" s="1" t="s">
        <v>171</v>
      </c>
      <c r="D70" s="1" t="s">
        <v>289</v>
      </c>
      <c r="E70" s="1" t="str">
        <f t="shared" si="2"/>
        <v>40006437</v>
      </c>
      <c r="F70" s="1" t="s">
        <v>176</v>
      </c>
      <c r="G70" s="1" t="s">
        <v>290</v>
      </c>
      <c r="H70" s="6">
        <v>120</v>
      </c>
      <c r="I70" s="1" t="s">
        <v>169</v>
      </c>
    </row>
    <row r="71" spans="1:9" x14ac:dyDescent="0.25">
      <c r="A71" s="1" t="s">
        <v>170</v>
      </c>
      <c r="B71" s="5">
        <v>43910</v>
      </c>
      <c r="C71" s="1" t="s">
        <v>171</v>
      </c>
      <c r="D71" s="1" t="s">
        <v>291</v>
      </c>
      <c r="E71" s="1" t="str">
        <f t="shared" si="2"/>
        <v>40005919</v>
      </c>
      <c r="F71" s="1" t="s">
        <v>176</v>
      </c>
      <c r="G71" s="1" t="s">
        <v>292</v>
      </c>
      <c r="H71" s="6">
        <v>949.68</v>
      </c>
      <c r="I71" s="1" t="s">
        <v>169</v>
      </c>
    </row>
    <row r="72" spans="1:9" x14ac:dyDescent="0.25">
      <c r="A72" s="1" t="s">
        <v>170</v>
      </c>
      <c r="B72" s="5">
        <v>43913</v>
      </c>
      <c r="C72" s="1" t="s">
        <v>171</v>
      </c>
      <c r="D72" s="1" t="s">
        <v>293</v>
      </c>
      <c r="E72" s="1" t="str">
        <f t="shared" si="2"/>
        <v>1029459</v>
      </c>
      <c r="F72" s="1" t="s">
        <v>176</v>
      </c>
      <c r="G72" s="1" t="s">
        <v>294</v>
      </c>
      <c r="H72" s="6">
        <v>45.6</v>
      </c>
      <c r="I72" s="1" t="s">
        <v>169</v>
      </c>
    </row>
    <row r="73" spans="1:9" x14ac:dyDescent="0.25">
      <c r="A73" s="1" t="s">
        <v>170</v>
      </c>
      <c r="B73" s="5">
        <v>43915</v>
      </c>
      <c r="C73" s="1" t="s">
        <v>171</v>
      </c>
      <c r="D73" s="1" t="s">
        <v>293</v>
      </c>
      <c r="E73" s="1" t="str">
        <f t="shared" si="2"/>
        <v>1029459</v>
      </c>
      <c r="F73" s="1" t="s">
        <v>176</v>
      </c>
      <c r="G73" s="1" t="s">
        <v>295</v>
      </c>
      <c r="H73" s="6">
        <v>45.6</v>
      </c>
      <c r="I73" s="1" t="s">
        <v>169</v>
      </c>
    </row>
    <row r="74" spans="1:9" x14ac:dyDescent="0.25">
      <c r="A74" s="1" t="s">
        <v>170</v>
      </c>
      <c r="B74" s="5">
        <v>43915</v>
      </c>
      <c r="C74" s="1" t="s">
        <v>171</v>
      </c>
      <c r="D74" s="1" t="s">
        <v>296</v>
      </c>
      <c r="E74" s="1" t="str">
        <f t="shared" si="2"/>
        <v>40004676</v>
      </c>
      <c r="F74" s="1" t="s">
        <v>176</v>
      </c>
      <c r="G74" s="1" t="s">
        <v>297</v>
      </c>
      <c r="H74" s="6">
        <v>49</v>
      </c>
      <c r="I74" s="1" t="s">
        <v>169</v>
      </c>
    </row>
    <row r="75" spans="1:9" x14ac:dyDescent="0.25">
      <c r="A75" s="1" t="s">
        <v>170</v>
      </c>
      <c r="B75" s="5">
        <v>43915</v>
      </c>
      <c r="C75" s="1" t="s">
        <v>171</v>
      </c>
      <c r="D75" s="1" t="s">
        <v>182</v>
      </c>
      <c r="E75" s="1" t="str">
        <f t="shared" si="2"/>
        <v>40005877</v>
      </c>
      <c r="F75" s="1" t="s">
        <v>176</v>
      </c>
      <c r="G75" s="1" t="s">
        <v>298</v>
      </c>
      <c r="H75" s="6">
        <v>899</v>
      </c>
      <c r="I75" s="1" t="s">
        <v>169</v>
      </c>
    </row>
    <row r="76" spans="1:9" x14ac:dyDescent="0.25">
      <c r="A76" s="1" t="s">
        <v>170</v>
      </c>
      <c r="B76" s="5">
        <v>43915</v>
      </c>
      <c r="C76" s="1" t="s">
        <v>171</v>
      </c>
      <c r="D76" s="1" t="s">
        <v>299</v>
      </c>
      <c r="E76" s="1" t="str">
        <f t="shared" si="2"/>
        <v>40006589</v>
      </c>
      <c r="F76" s="1" t="s">
        <v>176</v>
      </c>
      <c r="G76" s="1" t="s">
        <v>300</v>
      </c>
      <c r="H76" s="6">
        <v>35.94</v>
      </c>
      <c r="I76" s="1" t="s">
        <v>169</v>
      </c>
    </row>
    <row r="77" spans="1:9" x14ac:dyDescent="0.25">
      <c r="A77" s="1" t="s">
        <v>170</v>
      </c>
      <c r="B77" s="5">
        <v>43915</v>
      </c>
      <c r="C77" s="1" t="s">
        <v>171</v>
      </c>
      <c r="D77" s="1" t="s">
        <v>301</v>
      </c>
      <c r="E77" s="1" t="str">
        <f t="shared" si="2"/>
        <v>40003142</v>
      </c>
      <c r="F77" s="1" t="s">
        <v>176</v>
      </c>
      <c r="G77" s="1" t="s">
        <v>302</v>
      </c>
      <c r="H77" s="6">
        <v>13</v>
      </c>
      <c r="I77" s="1" t="s">
        <v>169</v>
      </c>
    </row>
    <row r="78" spans="1:9" x14ac:dyDescent="0.25">
      <c r="A78" s="1" t="s">
        <v>170</v>
      </c>
      <c r="B78" s="5">
        <v>43915</v>
      </c>
      <c r="C78" s="1" t="s">
        <v>171</v>
      </c>
      <c r="D78" s="1" t="s">
        <v>303</v>
      </c>
      <c r="E78" s="1" t="str">
        <f t="shared" si="2"/>
        <v>40003735</v>
      </c>
      <c r="F78" s="1" t="s">
        <v>176</v>
      </c>
      <c r="G78" s="1" t="s">
        <v>304</v>
      </c>
      <c r="H78" s="6">
        <v>25.87</v>
      </c>
      <c r="I78" s="1" t="s">
        <v>169</v>
      </c>
    </row>
    <row r="79" spans="1:9" x14ac:dyDescent="0.25">
      <c r="A79" s="1" t="s">
        <v>170</v>
      </c>
      <c r="B79" s="5">
        <v>43917</v>
      </c>
      <c r="C79" s="1" t="s">
        <v>171</v>
      </c>
      <c r="D79" s="1" t="s">
        <v>305</v>
      </c>
      <c r="E79" s="1" t="str">
        <f t="shared" si="2"/>
        <v>40006433</v>
      </c>
      <c r="F79" s="1" t="s">
        <v>176</v>
      </c>
      <c r="G79" s="1" t="s">
        <v>306</v>
      </c>
      <c r="H79" s="6">
        <v>75.099999999999994</v>
      </c>
      <c r="I79" s="1" t="s">
        <v>169</v>
      </c>
    </row>
  </sheetData>
  <pageMargins left="0.7" right="0.7" top="0.75" bottom="0.75" header="0.3" footer="0.3"/>
  <pageSetup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M64"/>
  <sheetViews>
    <sheetView tabSelected="1" workbookViewId="0">
      <selection activeCell="D2" sqref="D2:E3"/>
    </sheetView>
  </sheetViews>
  <sheetFormatPr baseColWidth="10" defaultRowHeight="12.5" x14ac:dyDescent="0.25"/>
  <cols>
    <col min="1" max="1" width="17.26953125" bestFit="1" customWidth="1"/>
    <col min="2" max="2" width="17.81640625" bestFit="1" customWidth="1"/>
    <col min="3" max="3" width="9.81640625" style="12" customWidth="1"/>
    <col min="4" max="4" width="18.7265625" bestFit="1" customWidth="1"/>
    <col min="5" max="5" width="15.54296875" bestFit="1" customWidth="1"/>
    <col min="6" max="6" width="8.81640625" style="12" bestFit="1" customWidth="1"/>
    <col min="7" max="7" width="17.08984375" customWidth="1"/>
    <col min="8" max="8" width="15.54296875" customWidth="1"/>
    <col min="9" max="9" width="14.08984375" customWidth="1"/>
    <col min="10" max="10" width="9.81640625" customWidth="1"/>
    <col min="11" max="11" width="8.81640625" style="12" bestFit="1" customWidth="1"/>
    <col min="12" max="12" width="13.54296875" style="12" customWidth="1"/>
    <col min="13" max="13" width="10.453125" style="10" customWidth="1"/>
    <col min="14" max="14" width="10.453125" customWidth="1"/>
    <col min="15" max="15" width="12.54296875" customWidth="1"/>
    <col min="16" max="16" width="10.1796875" customWidth="1"/>
    <col min="17" max="17" width="13.1796875" bestFit="1" customWidth="1"/>
    <col min="18" max="57" width="8.81640625" bestFit="1" customWidth="1"/>
    <col min="58" max="58" width="12.1796875" bestFit="1" customWidth="1"/>
    <col min="59" max="69" width="8.81640625" bestFit="1" customWidth="1"/>
    <col min="70" max="70" width="14.81640625" bestFit="1" customWidth="1"/>
    <col min="71" max="71" width="11.54296875" bestFit="1" customWidth="1"/>
    <col min="72" max="72" width="14.81640625" bestFit="1" customWidth="1"/>
    <col min="73" max="73" width="11.54296875" bestFit="1" customWidth="1"/>
    <col min="74" max="78" width="8.81640625" bestFit="1" customWidth="1"/>
    <col min="79" max="79" width="14.81640625" bestFit="1" customWidth="1"/>
    <col min="80" max="80" width="11.54296875" bestFit="1" customWidth="1"/>
    <col min="81" max="81" width="14.81640625" bestFit="1" customWidth="1"/>
    <col min="82" max="82" width="11.54296875" bestFit="1" customWidth="1"/>
    <col min="83" max="87" width="8.81640625" bestFit="1" customWidth="1"/>
    <col min="88" max="88" width="14.81640625" bestFit="1" customWidth="1"/>
    <col min="89" max="89" width="11.54296875" bestFit="1" customWidth="1"/>
    <col min="90" max="90" width="14.81640625" bestFit="1" customWidth="1"/>
    <col min="91" max="91" width="8.81640625" bestFit="1" customWidth="1"/>
    <col min="92" max="92" width="10.54296875" bestFit="1" customWidth="1"/>
    <col min="93" max="93" width="12.1796875" bestFit="1" customWidth="1"/>
  </cols>
  <sheetData>
    <row r="1" spans="1:12" ht="40" customHeight="1" x14ac:dyDescent="0.25">
      <c r="A1" s="21" t="s">
        <v>322</v>
      </c>
      <c r="B1" s="20"/>
      <c r="C1" s="20"/>
      <c r="D1" s="20"/>
      <c r="E1" s="20"/>
      <c r="F1" s="20"/>
      <c r="G1" s="20"/>
      <c r="H1" s="20"/>
      <c r="I1" s="20"/>
      <c r="J1" s="22"/>
      <c r="K1" s="27">
        <f ca="1">TODAY()</f>
        <v>43937</v>
      </c>
      <c r="L1" s="27"/>
    </row>
    <row r="2" spans="1:12" ht="12.65" customHeight="1" x14ac:dyDescent="0.25">
      <c r="A2" s="25" t="s">
        <v>313</v>
      </c>
      <c r="B2" s="25"/>
      <c r="C2" s="11"/>
      <c r="D2" s="25" t="s">
        <v>318</v>
      </c>
      <c r="E2" s="25"/>
      <c r="G2" s="23" t="s">
        <v>319</v>
      </c>
      <c r="H2" s="23"/>
      <c r="I2" s="23"/>
      <c r="J2" s="23"/>
    </row>
    <row r="3" spans="1:12" ht="12.65" customHeight="1" x14ac:dyDescent="0.25">
      <c r="A3" s="26"/>
      <c r="B3" s="26"/>
      <c r="C3" s="11"/>
      <c r="D3" s="26"/>
      <c r="E3" s="26"/>
      <c r="G3" s="24"/>
      <c r="H3" s="24"/>
      <c r="I3" s="24"/>
      <c r="J3" s="24"/>
    </row>
    <row r="4" spans="1:12" ht="13" x14ac:dyDescent="0.3">
      <c r="A4" s="32" t="s">
        <v>307</v>
      </c>
      <c r="B4" s="32" t="s">
        <v>310</v>
      </c>
      <c r="D4" s="33" t="s">
        <v>307</v>
      </c>
      <c r="E4" s="32" t="s">
        <v>311</v>
      </c>
      <c r="F4" s="14"/>
      <c r="G4" s="18" t="s">
        <v>312</v>
      </c>
      <c r="H4" s="18" t="s">
        <v>320</v>
      </c>
      <c r="I4" s="18" t="s">
        <v>321</v>
      </c>
      <c r="J4" s="19" t="s">
        <v>314</v>
      </c>
      <c r="K4" s="14"/>
    </row>
    <row r="5" spans="1:12" ht="13" x14ac:dyDescent="0.3">
      <c r="A5" s="34" t="s">
        <v>293</v>
      </c>
      <c r="B5" s="31">
        <v>91.2</v>
      </c>
      <c r="C5" s="13"/>
      <c r="D5" s="34">
        <v>1029459</v>
      </c>
      <c r="E5" s="31">
        <v>91.2</v>
      </c>
      <c r="G5" s="16" t="s">
        <v>291</v>
      </c>
      <c r="H5" s="16">
        <v>949.68</v>
      </c>
      <c r="I5" s="16">
        <v>1000</v>
      </c>
      <c r="J5" s="17">
        <v>-50.32</v>
      </c>
    </row>
    <row r="6" spans="1:12" ht="13" x14ac:dyDescent="0.3">
      <c r="A6" s="34" t="s">
        <v>208</v>
      </c>
      <c r="B6" s="31">
        <v>1921.18</v>
      </c>
      <c r="C6" s="13"/>
      <c r="D6" s="34">
        <v>13010284</v>
      </c>
      <c r="E6" s="31">
        <v>1512.5</v>
      </c>
      <c r="G6" s="16" t="s">
        <v>238</v>
      </c>
      <c r="H6" s="16">
        <v>1331.13</v>
      </c>
      <c r="I6" s="16">
        <v>1352</v>
      </c>
      <c r="J6" s="17">
        <v>-20.87</v>
      </c>
    </row>
    <row r="7" spans="1:12" ht="13" x14ac:dyDescent="0.3">
      <c r="A7" s="34" t="s">
        <v>263</v>
      </c>
      <c r="B7" s="31">
        <v>58.87</v>
      </c>
      <c r="C7" s="13"/>
      <c r="D7" s="34">
        <v>25004324</v>
      </c>
      <c r="E7" s="31">
        <v>58.870000000000005</v>
      </c>
      <c r="G7" s="16" t="s">
        <v>240</v>
      </c>
      <c r="H7" s="16">
        <v>1331.13</v>
      </c>
      <c r="I7" s="16">
        <v>1352</v>
      </c>
      <c r="J7" s="17">
        <v>-20.87</v>
      </c>
    </row>
    <row r="8" spans="1:12" ht="13" x14ac:dyDescent="0.3">
      <c r="A8" s="34" t="s">
        <v>244</v>
      </c>
      <c r="B8" s="31">
        <v>1243.28</v>
      </c>
      <c r="C8" s="13"/>
      <c r="D8" s="34">
        <v>25007438</v>
      </c>
      <c r="E8" s="31">
        <v>1025.28</v>
      </c>
      <c r="G8" s="16" t="s">
        <v>247</v>
      </c>
      <c r="H8" s="16">
        <v>499</v>
      </c>
      <c r="I8" s="16">
        <v>514.80999999999995</v>
      </c>
      <c r="J8" s="17">
        <v>-15.81</v>
      </c>
    </row>
    <row r="9" spans="1:12" ht="13" x14ac:dyDescent="0.3">
      <c r="A9" s="34" t="s">
        <v>199</v>
      </c>
      <c r="B9" s="31">
        <v>379</v>
      </c>
      <c r="C9" s="13"/>
      <c r="D9" s="34">
        <v>28000955</v>
      </c>
      <c r="E9" s="31">
        <v>379</v>
      </c>
      <c r="G9" s="16" t="s">
        <v>182</v>
      </c>
      <c r="H9" s="16">
        <v>1669.85</v>
      </c>
      <c r="I9" s="16">
        <v>1670</v>
      </c>
      <c r="J9" s="17">
        <v>-0.15</v>
      </c>
    </row>
    <row r="10" spans="1:12" ht="13" x14ac:dyDescent="0.3">
      <c r="A10" s="34" t="s">
        <v>277</v>
      </c>
      <c r="B10" s="31">
        <v>103.85</v>
      </c>
      <c r="C10" s="13"/>
      <c r="D10" s="34">
        <v>31007175</v>
      </c>
      <c r="E10" s="31">
        <v>99</v>
      </c>
      <c r="G10" s="16" t="s">
        <v>293</v>
      </c>
      <c r="H10" s="16">
        <v>91.2</v>
      </c>
      <c r="I10" s="16">
        <v>91.2</v>
      </c>
      <c r="J10" s="17">
        <v>0</v>
      </c>
    </row>
    <row r="11" spans="1:12" ht="13" x14ac:dyDescent="0.3">
      <c r="A11" s="34" t="s">
        <v>236</v>
      </c>
      <c r="B11" s="31">
        <v>177.6</v>
      </c>
      <c r="C11" s="13"/>
      <c r="D11" s="34">
        <v>40000089</v>
      </c>
      <c r="E11" s="31">
        <v>177.6</v>
      </c>
      <c r="G11" s="16" t="s">
        <v>263</v>
      </c>
      <c r="H11" s="16">
        <v>58.87</v>
      </c>
      <c r="I11" s="16">
        <v>58.870000000000005</v>
      </c>
      <c r="J11" s="17">
        <v>0</v>
      </c>
    </row>
    <row r="12" spans="1:12" ht="13" x14ac:dyDescent="0.3">
      <c r="A12" s="34" t="s">
        <v>211</v>
      </c>
      <c r="B12" s="31">
        <v>29</v>
      </c>
      <c r="C12" s="13"/>
      <c r="D12" s="34">
        <v>40000347</v>
      </c>
      <c r="E12" s="31">
        <v>29</v>
      </c>
      <c r="G12" s="16" t="s">
        <v>199</v>
      </c>
      <c r="H12" s="16">
        <v>379</v>
      </c>
      <c r="I12" s="16">
        <v>379</v>
      </c>
      <c r="J12" s="17">
        <v>0</v>
      </c>
    </row>
    <row r="13" spans="1:12" ht="13" x14ac:dyDescent="0.3">
      <c r="A13" s="34" t="s">
        <v>267</v>
      </c>
      <c r="B13" s="31">
        <v>59</v>
      </c>
      <c r="C13" s="13"/>
      <c r="D13" s="34">
        <v>40000423</v>
      </c>
      <c r="E13" s="31">
        <v>59</v>
      </c>
      <c r="G13" s="16" t="s">
        <v>236</v>
      </c>
      <c r="H13" s="16">
        <v>177.6</v>
      </c>
      <c r="I13" s="16">
        <v>177.6</v>
      </c>
      <c r="J13" s="17">
        <v>0</v>
      </c>
    </row>
    <row r="14" spans="1:12" ht="13" x14ac:dyDescent="0.3">
      <c r="A14" s="34" t="s">
        <v>281</v>
      </c>
      <c r="B14" s="31">
        <v>29</v>
      </c>
      <c r="C14" s="13"/>
      <c r="D14" s="34">
        <v>40000607</v>
      </c>
      <c r="E14" s="31">
        <v>29</v>
      </c>
      <c r="G14" s="16" t="s">
        <v>211</v>
      </c>
      <c r="H14" s="16">
        <v>29</v>
      </c>
      <c r="I14" s="16">
        <v>29</v>
      </c>
      <c r="J14" s="17">
        <v>0</v>
      </c>
    </row>
    <row r="15" spans="1:12" ht="13" x14ac:dyDescent="0.3">
      <c r="A15" s="34" t="s">
        <v>185</v>
      </c>
      <c r="B15" s="31">
        <v>40.130000000000003</v>
      </c>
      <c r="C15" s="13"/>
      <c r="D15" s="34">
        <v>40000674</v>
      </c>
      <c r="E15" s="31">
        <v>40.129999999999995</v>
      </c>
      <c r="G15" s="16" t="s">
        <v>267</v>
      </c>
      <c r="H15" s="16">
        <v>59</v>
      </c>
      <c r="I15" s="16">
        <v>59</v>
      </c>
      <c r="J15" s="17">
        <v>0</v>
      </c>
    </row>
    <row r="16" spans="1:12" ht="13" x14ac:dyDescent="0.3">
      <c r="A16" s="34" t="s">
        <v>187</v>
      </c>
      <c r="B16" s="31">
        <v>15.2</v>
      </c>
      <c r="C16" s="13"/>
      <c r="D16" s="34">
        <v>40000712</v>
      </c>
      <c r="E16" s="31">
        <v>15.2</v>
      </c>
      <c r="G16" s="16" t="s">
        <v>281</v>
      </c>
      <c r="H16" s="16">
        <v>29</v>
      </c>
      <c r="I16" s="16">
        <v>29</v>
      </c>
      <c r="J16" s="17">
        <v>0</v>
      </c>
    </row>
    <row r="17" spans="1:10" ht="13" x14ac:dyDescent="0.3">
      <c r="A17" s="34" t="s">
        <v>283</v>
      </c>
      <c r="B17" s="31">
        <v>26.93</v>
      </c>
      <c r="C17" s="13"/>
      <c r="D17" s="34">
        <v>40001024</v>
      </c>
      <c r="E17" s="31">
        <v>26.93</v>
      </c>
      <c r="G17" s="16" t="s">
        <v>185</v>
      </c>
      <c r="H17" s="16">
        <v>40.130000000000003</v>
      </c>
      <c r="I17" s="16">
        <v>40.129999999999995</v>
      </c>
      <c r="J17" s="17">
        <v>0</v>
      </c>
    </row>
    <row r="18" spans="1:10" ht="13" x14ac:dyDescent="0.3">
      <c r="A18" s="34" t="s">
        <v>233</v>
      </c>
      <c r="B18" s="31">
        <v>87</v>
      </c>
      <c r="C18" s="13"/>
      <c r="D18" s="34">
        <v>40001035</v>
      </c>
      <c r="E18" s="31">
        <v>87</v>
      </c>
      <c r="G18" s="16" t="s">
        <v>187</v>
      </c>
      <c r="H18" s="16">
        <v>15.2</v>
      </c>
      <c r="I18" s="16">
        <v>15.2</v>
      </c>
      <c r="J18" s="17">
        <v>0</v>
      </c>
    </row>
    <row r="19" spans="1:10" ht="13" x14ac:dyDescent="0.3">
      <c r="A19" s="34" t="s">
        <v>197</v>
      </c>
      <c r="B19" s="31">
        <v>64.7</v>
      </c>
      <c r="C19" s="13"/>
      <c r="D19" s="34">
        <v>40001278</v>
      </c>
      <c r="E19" s="31">
        <v>64.7</v>
      </c>
      <c r="G19" s="16" t="s">
        <v>283</v>
      </c>
      <c r="H19" s="16">
        <v>26.93</v>
      </c>
      <c r="I19" s="16">
        <v>26.93</v>
      </c>
      <c r="J19" s="17">
        <v>0</v>
      </c>
    </row>
    <row r="20" spans="1:10" ht="13" x14ac:dyDescent="0.3">
      <c r="A20" s="34" t="s">
        <v>265</v>
      </c>
      <c r="B20" s="31">
        <v>35.5</v>
      </c>
      <c r="C20" s="13"/>
      <c r="D20" s="34">
        <v>40001429</v>
      </c>
      <c r="E20" s="31">
        <v>35.5</v>
      </c>
      <c r="G20" s="16" t="s">
        <v>233</v>
      </c>
      <c r="H20" s="16">
        <v>87</v>
      </c>
      <c r="I20" s="16">
        <v>87</v>
      </c>
      <c r="J20" s="17">
        <v>0</v>
      </c>
    </row>
    <row r="21" spans="1:10" ht="13" x14ac:dyDescent="0.3">
      <c r="A21" s="34" t="s">
        <v>301</v>
      </c>
      <c r="B21" s="31">
        <v>13</v>
      </c>
      <c r="C21" s="13"/>
      <c r="D21" s="34">
        <v>40002962</v>
      </c>
      <c r="E21" s="31">
        <v>1.5</v>
      </c>
      <c r="G21" s="16" t="s">
        <v>197</v>
      </c>
      <c r="H21" s="16">
        <v>64.7</v>
      </c>
      <c r="I21" s="16">
        <v>64.7</v>
      </c>
      <c r="J21" s="17">
        <v>0</v>
      </c>
    </row>
    <row r="22" spans="1:10" ht="13" x14ac:dyDescent="0.3">
      <c r="A22" s="34" t="s">
        <v>225</v>
      </c>
      <c r="B22" s="31">
        <v>36.200000000000003</v>
      </c>
      <c r="C22" s="13"/>
      <c r="D22" s="34">
        <v>40003142</v>
      </c>
      <c r="E22" s="31">
        <v>13</v>
      </c>
      <c r="G22" s="16" t="s">
        <v>265</v>
      </c>
      <c r="H22" s="16">
        <v>35.5</v>
      </c>
      <c r="I22" s="16">
        <v>35.5</v>
      </c>
      <c r="J22" s="17">
        <v>0</v>
      </c>
    </row>
    <row r="23" spans="1:10" ht="13" x14ac:dyDescent="0.3">
      <c r="A23" s="34" t="s">
        <v>303</v>
      </c>
      <c r="B23" s="31">
        <v>25.87</v>
      </c>
      <c r="C23" s="13"/>
      <c r="D23" s="34">
        <v>40003413</v>
      </c>
      <c r="E23" s="31">
        <v>36.200000000000003</v>
      </c>
      <c r="G23" s="16" t="s">
        <v>315</v>
      </c>
      <c r="H23" s="16"/>
      <c r="I23" s="16">
        <v>1.5</v>
      </c>
      <c r="J23" s="17">
        <v>0</v>
      </c>
    </row>
    <row r="24" spans="1:10" ht="13" x14ac:dyDescent="0.3">
      <c r="A24" s="34" t="s">
        <v>221</v>
      </c>
      <c r="B24" s="31">
        <v>49</v>
      </c>
      <c r="C24" s="13"/>
      <c r="D24" s="34">
        <v>40003735</v>
      </c>
      <c r="E24" s="31">
        <v>25.87</v>
      </c>
      <c r="G24" s="16" t="s">
        <v>301</v>
      </c>
      <c r="H24" s="16">
        <v>13</v>
      </c>
      <c r="I24" s="16">
        <v>13</v>
      </c>
      <c r="J24" s="17">
        <v>0</v>
      </c>
    </row>
    <row r="25" spans="1:10" ht="13" x14ac:dyDescent="0.3">
      <c r="A25" s="34" t="s">
        <v>227</v>
      </c>
      <c r="B25" s="31">
        <v>33</v>
      </c>
      <c r="C25" s="13"/>
      <c r="D25" s="34">
        <v>40003774</v>
      </c>
      <c r="E25" s="31">
        <v>49</v>
      </c>
      <c r="G25" s="16" t="s">
        <v>225</v>
      </c>
      <c r="H25" s="16">
        <v>36.200000000000003</v>
      </c>
      <c r="I25" s="16">
        <v>36.200000000000003</v>
      </c>
      <c r="J25" s="17">
        <v>0</v>
      </c>
    </row>
    <row r="26" spans="1:10" ht="13" x14ac:dyDescent="0.3">
      <c r="A26" s="34" t="s">
        <v>261</v>
      </c>
      <c r="B26" s="31">
        <v>9</v>
      </c>
      <c r="C26" s="13"/>
      <c r="D26" s="34">
        <v>40003873</v>
      </c>
      <c r="E26" s="31">
        <v>33</v>
      </c>
      <c r="G26" s="16" t="s">
        <v>303</v>
      </c>
      <c r="H26" s="16">
        <v>25.87</v>
      </c>
      <c r="I26" s="16">
        <v>25.87</v>
      </c>
      <c r="J26" s="17">
        <v>0</v>
      </c>
    </row>
    <row r="27" spans="1:10" ht="13" x14ac:dyDescent="0.3">
      <c r="A27" s="34" t="s">
        <v>193</v>
      </c>
      <c r="B27" s="31">
        <v>72.599999999999994</v>
      </c>
      <c r="C27" s="13"/>
      <c r="D27" s="34">
        <v>40004621</v>
      </c>
      <c r="E27" s="31">
        <v>9</v>
      </c>
      <c r="G27" s="16" t="s">
        <v>221</v>
      </c>
      <c r="H27" s="16">
        <v>49</v>
      </c>
      <c r="I27" s="16">
        <v>49</v>
      </c>
      <c r="J27" s="17">
        <v>0</v>
      </c>
    </row>
    <row r="28" spans="1:10" ht="13" x14ac:dyDescent="0.3">
      <c r="A28" s="34" t="s">
        <v>296</v>
      </c>
      <c r="B28" s="31">
        <v>49</v>
      </c>
      <c r="C28" s="13"/>
      <c r="D28" s="34">
        <v>40004663</v>
      </c>
      <c r="E28" s="31">
        <v>72.599999999999994</v>
      </c>
      <c r="G28" s="16" t="s">
        <v>227</v>
      </c>
      <c r="H28" s="16">
        <v>33</v>
      </c>
      <c r="I28" s="16">
        <v>33</v>
      </c>
      <c r="J28" s="17">
        <v>0</v>
      </c>
    </row>
    <row r="29" spans="1:10" ht="13" x14ac:dyDescent="0.3">
      <c r="A29" s="34" t="s">
        <v>217</v>
      </c>
      <c r="B29" s="31">
        <v>65</v>
      </c>
      <c r="C29" s="13"/>
      <c r="D29" s="34">
        <v>40004676</v>
      </c>
      <c r="E29" s="31">
        <v>49</v>
      </c>
      <c r="G29" s="16" t="s">
        <v>261</v>
      </c>
      <c r="H29" s="16">
        <v>9</v>
      </c>
      <c r="I29" s="16">
        <v>9</v>
      </c>
      <c r="J29" s="17">
        <v>0</v>
      </c>
    </row>
    <row r="30" spans="1:10" ht="13" x14ac:dyDescent="0.3">
      <c r="A30" s="34" t="s">
        <v>285</v>
      </c>
      <c r="B30" s="31">
        <v>64</v>
      </c>
      <c r="C30" s="13"/>
      <c r="D30" s="34">
        <v>40004800</v>
      </c>
      <c r="E30" s="31">
        <v>26.93</v>
      </c>
      <c r="G30" s="16" t="s">
        <v>193</v>
      </c>
      <c r="H30" s="16">
        <v>72.599999999999994</v>
      </c>
      <c r="I30" s="16">
        <v>72.599999999999994</v>
      </c>
      <c r="J30" s="17">
        <v>0</v>
      </c>
    </row>
    <row r="31" spans="1:10" ht="13" x14ac:dyDescent="0.3">
      <c r="A31" s="34" t="s">
        <v>242</v>
      </c>
      <c r="B31" s="31">
        <v>3051.7</v>
      </c>
      <c r="C31" s="13"/>
      <c r="D31" s="34">
        <v>40004803</v>
      </c>
      <c r="E31" s="31">
        <v>65</v>
      </c>
      <c r="G31" s="16" t="s">
        <v>296</v>
      </c>
      <c r="H31" s="16">
        <v>49</v>
      </c>
      <c r="I31" s="16">
        <v>49</v>
      </c>
      <c r="J31" s="17">
        <v>0</v>
      </c>
    </row>
    <row r="32" spans="1:10" ht="13" x14ac:dyDescent="0.3">
      <c r="A32" s="34" t="s">
        <v>223</v>
      </c>
      <c r="B32" s="31">
        <v>33</v>
      </c>
      <c r="C32" s="13"/>
      <c r="D32" s="34">
        <v>40004857</v>
      </c>
      <c r="E32" s="31">
        <v>64</v>
      </c>
      <c r="G32" s="16" t="s">
        <v>316</v>
      </c>
      <c r="H32" s="16"/>
      <c r="I32" s="16">
        <v>26.93</v>
      </c>
      <c r="J32" s="17">
        <v>0</v>
      </c>
    </row>
    <row r="33" spans="1:10" ht="13" x14ac:dyDescent="0.3">
      <c r="A33" s="34" t="s">
        <v>191</v>
      </c>
      <c r="B33" s="31">
        <v>29</v>
      </c>
      <c r="C33" s="13"/>
      <c r="D33" s="34">
        <v>40005017</v>
      </c>
      <c r="E33" s="31">
        <v>3051.7</v>
      </c>
      <c r="G33" s="16" t="s">
        <v>217</v>
      </c>
      <c r="H33" s="16">
        <v>65</v>
      </c>
      <c r="I33" s="16">
        <v>65</v>
      </c>
      <c r="J33" s="17">
        <v>0</v>
      </c>
    </row>
    <row r="34" spans="1:10" ht="13" x14ac:dyDescent="0.3">
      <c r="A34" s="34" t="s">
        <v>247</v>
      </c>
      <c r="B34" s="31">
        <v>499</v>
      </c>
      <c r="C34" s="13"/>
      <c r="D34" s="34">
        <v>40005019</v>
      </c>
      <c r="E34" s="31">
        <v>414</v>
      </c>
      <c r="G34" s="16" t="s">
        <v>285</v>
      </c>
      <c r="H34" s="16">
        <v>64</v>
      </c>
      <c r="I34" s="16">
        <v>64</v>
      </c>
      <c r="J34" s="17">
        <v>0</v>
      </c>
    </row>
    <row r="35" spans="1:10" ht="13" x14ac:dyDescent="0.3">
      <c r="A35" s="34" t="s">
        <v>249</v>
      </c>
      <c r="B35" s="31">
        <v>13</v>
      </c>
      <c r="C35" s="13"/>
      <c r="D35" s="34">
        <v>40005101</v>
      </c>
      <c r="E35" s="31">
        <v>33</v>
      </c>
      <c r="G35" s="16" t="s">
        <v>242</v>
      </c>
      <c r="H35" s="16">
        <v>3051.7</v>
      </c>
      <c r="I35" s="16">
        <v>3051.7</v>
      </c>
      <c r="J35" s="17">
        <v>0</v>
      </c>
    </row>
    <row r="36" spans="1:10" ht="13" x14ac:dyDescent="0.3">
      <c r="A36" s="34" t="s">
        <v>204</v>
      </c>
      <c r="B36" s="31">
        <v>116.66</v>
      </c>
      <c r="C36" s="13"/>
      <c r="D36" s="34">
        <v>40005171</v>
      </c>
      <c r="E36" s="31">
        <v>29</v>
      </c>
      <c r="G36" s="16" t="s">
        <v>317</v>
      </c>
      <c r="H36" s="16"/>
      <c r="I36" s="16">
        <v>414</v>
      </c>
      <c r="J36" s="17">
        <v>0</v>
      </c>
    </row>
    <row r="37" spans="1:10" ht="13" x14ac:dyDescent="0.3">
      <c r="A37" s="34" t="s">
        <v>206</v>
      </c>
      <c r="B37" s="31">
        <v>756</v>
      </c>
      <c r="C37" s="13"/>
      <c r="D37" s="34">
        <v>40005175</v>
      </c>
      <c r="E37" s="31">
        <v>514.80999999999995</v>
      </c>
      <c r="G37" s="16" t="s">
        <v>223</v>
      </c>
      <c r="H37" s="16">
        <v>33</v>
      </c>
      <c r="I37" s="16">
        <v>33</v>
      </c>
      <c r="J37" s="17">
        <v>0</v>
      </c>
    </row>
    <row r="38" spans="1:10" ht="13" x14ac:dyDescent="0.3">
      <c r="A38" s="34" t="s">
        <v>275</v>
      </c>
      <c r="B38" s="31">
        <v>289</v>
      </c>
      <c r="C38" s="13"/>
      <c r="D38" s="34">
        <v>40005235</v>
      </c>
      <c r="E38" s="31">
        <v>13</v>
      </c>
      <c r="G38" s="16" t="s">
        <v>191</v>
      </c>
      <c r="H38" s="16">
        <v>29</v>
      </c>
      <c r="I38" s="16">
        <v>29</v>
      </c>
      <c r="J38" s="17">
        <v>0</v>
      </c>
    </row>
    <row r="39" spans="1:10" ht="13" x14ac:dyDescent="0.3">
      <c r="A39" s="34" t="s">
        <v>258</v>
      </c>
      <c r="B39" s="31">
        <v>848</v>
      </c>
      <c r="C39" s="13"/>
      <c r="D39" s="34">
        <v>40005392</v>
      </c>
      <c r="E39" s="31">
        <v>116.66</v>
      </c>
      <c r="G39" s="16" t="s">
        <v>249</v>
      </c>
      <c r="H39" s="16">
        <v>13</v>
      </c>
      <c r="I39" s="16">
        <v>13</v>
      </c>
      <c r="J39" s="17">
        <v>0</v>
      </c>
    </row>
    <row r="40" spans="1:10" ht="13" x14ac:dyDescent="0.3">
      <c r="A40" s="34" t="s">
        <v>182</v>
      </c>
      <c r="B40" s="31">
        <v>1669.85</v>
      </c>
      <c r="C40" s="13"/>
      <c r="D40" s="34">
        <v>40005408</v>
      </c>
      <c r="E40" s="31">
        <v>627</v>
      </c>
      <c r="G40" s="16" t="s">
        <v>204</v>
      </c>
      <c r="H40" s="16">
        <v>116.66</v>
      </c>
      <c r="I40" s="16">
        <v>116.66</v>
      </c>
      <c r="J40" s="17">
        <v>0</v>
      </c>
    </row>
    <row r="41" spans="1:10" ht="13" x14ac:dyDescent="0.3">
      <c r="A41" s="34" t="s">
        <v>172</v>
      </c>
      <c r="B41" s="31">
        <v>318.02999999999997</v>
      </c>
      <c r="C41" s="13"/>
      <c r="D41" s="34">
        <v>40005568</v>
      </c>
      <c r="E41" s="31">
        <v>259</v>
      </c>
      <c r="G41" s="16" t="s">
        <v>258</v>
      </c>
      <c r="H41" s="16">
        <v>848</v>
      </c>
      <c r="I41" s="16">
        <v>848</v>
      </c>
      <c r="J41" s="17">
        <v>0</v>
      </c>
    </row>
    <row r="42" spans="1:10" ht="13" x14ac:dyDescent="0.3">
      <c r="A42" s="34" t="s">
        <v>291</v>
      </c>
      <c r="B42" s="31">
        <v>949.68</v>
      </c>
      <c r="C42" s="13"/>
      <c r="D42" s="34">
        <v>40005734</v>
      </c>
      <c r="E42" s="31">
        <v>848</v>
      </c>
      <c r="G42" s="16" t="s">
        <v>172</v>
      </c>
      <c r="H42" s="16">
        <v>318.02999999999997</v>
      </c>
      <c r="I42" s="16">
        <v>318.02999999999997</v>
      </c>
      <c r="J42" s="17">
        <v>0</v>
      </c>
    </row>
    <row r="43" spans="1:10" ht="13" x14ac:dyDescent="0.3">
      <c r="A43" s="34" t="s">
        <v>180</v>
      </c>
      <c r="B43" s="31">
        <v>238</v>
      </c>
      <c r="C43" s="13"/>
      <c r="D43" s="34">
        <v>40005877</v>
      </c>
      <c r="E43" s="31">
        <v>1670</v>
      </c>
      <c r="G43" s="16" t="s">
        <v>180</v>
      </c>
      <c r="H43" s="16">
        <v>238</v>
      </c>
      <c r="I43" s="16">
        <v>238</v>
      </c>
      <c r="J43" s="17">
        <v>0</v>
      </c>
    </row>
    <row r="44" spans="1:10" ht="13" x14ac:dyDescent="0.3">
      <c r="A44" s="34" t="s">
        <v>178</v>
      </c>
      <c r="B44" s="31">
        <v>856.8</v>
      </c>
      <c r="C44" s="13"/>
      <c r="D44" s="34">
        <v>40005881</v>
      </c>
      <c r="E44" s="31">
        <v>318.02999999999997</v>
      </c>
      <c r="G44" s="16" t="s">
        <v>178</v>
      </c>
      <c r="H44" s="16">
        <v>856.8</v>
      </c>
      <c r="I44" s="16">
        <v>856.8</v>
      </c>
      <c r="J44" s="17">
        <v>0</v>
      </c>
    </row>
    <row r="45" spans="1:10" ht="13" x14ac:dyDescent="0.3">
      <c r="A45" s="34" t="s">
        <v>287</v>
      </c>
      <c r="B45" s="31">
        <v>33</v>
      </c>
      <c r="C45" s="13"/>
      <c r="D45" s="34">
        <v>40005919</v>
      </c>
      <c r="E45" s="31">
        <v>1000</v>
      </c>
      <c r="G45" s="16" t="s">
        <v>287</v>
      </c>
      <c r="H45" s="16">
        <v>33</v>
      </c>
      <c r="I45" s="16">
        <v>33</v>
      </c>
      <c r="J45" s="17">
        <v>0</v>
      </c>
    </row>
    <row r="46" spans="1:10" ht="13" x14ac:dyDescent="0.3">
      <c r="A46" s="34" t="s">
        <v>271</v>
      </c>
      <c r="B46" s="31">
        <v>29</v>
      </c>
      <c r="C46" s="13"/>
      <c r="D46" s="34">
        <v>40005981</v>
      </c>
      <c r="E46" s="31">
        <v>238</v>
      </c>
      <c r="G46" s="16" t="s">
        <v>271</v>
      </c>
      <c r="H46" s="16">
        <v>29</v>
      </c>
      <c r="I46" s="16">
        <v>29</v>
      </c>
      <c r="J46" s="17">
        <v>0</v>
      </c>
    </row>
    <row r="47" spans="1:10" ht="13" x14ac:dyDescent="0.3">
      <c r="A47" s="34" t="s">
        <v>229</v>
      </c>
      <c r="B47" s="31">
        <v>32</v>
      </c>
      <c r="C47" s="13"/>
      <c r="D47" s="34">
        <v>40006074</v>
      </c>
      <c r="E47" s="31">
        <v>856.8</v>
      </c>
      <c r="G47" s="16" t="s">
        <v>229</v>
      </c>
      <c r="H47" s="16">
        <v>32</v>
      </c>
      <c r="I47" s="16">
        <v>32</v>
      </c>
      <c r="J47" s="17">
        <v>0</v>
      </c>
    </row>
    <row r="48" spans="1:10" ht="13" x14ac:dyDescent="0.3">
      <c r="A48" s="34" t="s">
        <v>252</v>
      </c>
      <c r="B48" s="31">
        <v>10.039999999999999</v>
      </c>
      <c r="C48" s="13"/>
      <c r="D48" s="34">
        <v>40006075</v>
      </c>
      <c r="E48" s="31">
        <v>33</v>
      </c>
      <c r="G48" s="16" t="s">
        <v>252</v>
      </c>
      <c r="H48" s="16">
        <v>10.039999999999999</v>
      </c>
      <c r="I48" s="16">
        <v>10.039999999999999</v>
      </c>
      <c r="J48" s="17">
        <v>0</v>
      </c>
    </row>
    <row r="49" spans="1:10" ht="13" x14ac:dyDescent="0.3">
      <c r="A49" s="34" t="s">
        <v>305</v>
      </c>
      <c r="B49" s="31">
        <v>75.099999999999994</v>
      </c>
      <c r="C49" s="13"/>
      <c r="D49" s="34">
        <v>40006369</v>
      </c>
      <c r="E49" s="31">
        <v>29</v>
      </c>
      <c r="G49" s="16" t="s">
        <v>305</v>
      </c>
      <c r="H49" s="16">
        <v>75.099999999999994</v>
      </c>
      <c r="I49" s="16">
        <v>75.099999999999994</v>
      </c>
      <c r="J49" s="17">
        <v>0</v>
      </c>
    </row>
    <row r="50" spans="1:10" ht="13" x14ac:dyDescent="0.3">
      <c r="A50" s="34" t="s">
        <v>289</v>
      </c>
      <c r="B50" s="31">
        <v>120</v>
      </c>
      <c r="C50" s="13"/>
      <c r="D50" s="34">
        <v>40006394</v>
      </c>
      <c r="E50" s="31">
        <v>32</v>
      </c>
      <c r="G50" s="16" t="s">
        <v>289</v>
      </c>
      <c r="H50" s="16">
        <v>120</v>
      </c>
      <c r="I50" s="16">
        <v>120</v>
      </c>
      <c r="J50" s="17">
        <v>0</v>
      </c>
    </row>
    <row r="51" spans="1:10" ht="13" x14ac:dyDescent="0.3">
      <c r="A51" s="34" t="s">
        <v>175</v>
      </c>
      <c r="B51" s="31">
        <v>1190.5</v>
      </c>
      <c r="C51" s="13"/>
      <c r="D51" s="34">
        <v>40006408</v>
      </c>
      <c r="E51" s="31">
        <v>10.039999999999999</v>
      </c>
      <c r="G51" s="16" t="s">
        <v>175</v>
      </c>
      <c r="H51" s="16">
        <v>1190.5</v>
      </c>
      <c r="I51" s="16">
        <v>1190.5</v>
      </c>
      <c r="J51" s="17">
        <v>0</v>
      </c>
    </row>
    <row r="52" spans="1:10" ht="13" x14ac:dyDescent="0.3">
      <c r="A52" s="34" t="s">
        <v>201</v>
      </c>
      <c r="B52" s="31">
        <v>424</v>
      </c>
      <c r="C52" s="13"/>
      <c r="D52" s="34">
        <v>40006433</v>
      </c>
      <c r="E52" s="31">
        <v>75.099999999999994</v>
      </c>
      <c r="G52" s="16" t="s">
        <v>195</v>
      </c>
      <c r="H52" s="16">
        <v>151</v>
      </c>
      <c r="I52" s="16">
        <v>151</v>
      </c>
      <c r="J52" s="17">
        <v>0</v>
      </c>
    </row>
    <row r="53" spans="1:10" ht="13" x14ac:dyDescent="0.3">
      <c r="A53" s="34" t="s">
        <v>195</v>
      </c>
      <c r="B53" s="31">
        <v>151</v>
      </c>
      <c r="C53" s="13"/>
      <c r="D53" s="34">
        <v>40006437</v>
      </c>
      <c r="E53" s="31">
        <v>120</v>
      </c>
      <c r="G53" s="16" t="s">
        <v>299</v>
      </c>
      <c r="H53" s="16">
        <v>35.94</v>
      </c>
      <c r="I53" s="16">
        <v>35.94</v>
      </c>
      <c r="J53" s="17">
        <v>0</v>
      </c>
    </row>
    <row r="54" spans="1:10" ht="13" x14ac:dyDescent="0.3">
      <c r="A54" s="34" t="s">
        <v>299</v>
      </c>
      <c r="B54" s="31">
        <v>35.94</v>
      </c>
      <c r="C54" s="13"/>
      <c r="D54" s="34">
        <v>40006438</v>
      </c>
      <c r="E54" s="31">
        <v>1190.5</v>
      </c>
      <c r="G54" s="16" t="s">
        <v>214</v>
      </c>
      <c r="H54" s="16">
        <v>299</v>
      </c>
      <c r="I54" s="16">
        <v>299</v>
      </c>
      <c r="J54" s="17">
        <v>0</v>
      </c>
    </row>
    <row r="55" spans="1:10" ht="13" x14ac:dyDescent="0.3">
      <c r="A55" s="34" t="s">
        <v>214</v>
      </c>
      <c r="B55" s="31">
        <v>299</v>
      </c>
      <c r="C55" s="13"/>
      <c r="D55" s="34">
        <v>40006464</v>
      </c>
      <c r="E55" s="31">
        <v>160.33000000000001</v>
      </c>
      <c r="G55" s="16" t="s">
        <v>219</v>
      </c>
      <c r="H55" s="16">
        <v>528</v>
      </c>
      <c r="I55" s="16">
        <v>528</v>
      </c>
      <c r="J55" s="17">
        <v>0</v>
      </c>
    </row>
    <row r="56" spans="1:10" ht="13" x14ac:dyDescent="0.3">
      <c r="A56" s="34" t="s">
        <v>219</v>
      </c>
      <c r="B56" s="31">
        <v>528</v>
      </c>
      <c r="C56" s="13"/>
      <c r="D56" s="34">
        <v>40006530</v>
      </c>
      <c r="E56" s="31">
        <v>151</v>
      </c>
      <c r="G56" s="16" t="s">
        <v>189</v>
      </c>
      <c r="H56" s="16">
        <v>30.8</v>
      </c>
      <c r="I56" s="16">
        <v>30.8</v>
      </c>
      <c r="J56" s="17">
        <v>0</v>
      </c>
    </row>
    <row r="57" spans="1:10" ht="13" x14ac:dyDescent="0.3">
      <c r="A57" s="34" t="s">
        <v>238</v>
      </c>
      <c r="B57" s="31">
        <v>1331.13</v>
      </c>
      <c r="C57" s="13"/>
      <c r="D57" s="34">
        <v>40006589</v>
      </c>
      <c r="E57" s="31">
        <v>35.94</v>
      </c>
      <c r="G57" s="16" t="s">
        <v>277</v>
      </c>
      <c r="H57" s="16">
        <v>103.85</v>
      </c>
      <c r="I57" s="16">
        <v>99</v>
      </c>
      <c r="J57" s="17">
        <v>4.8499999999999996</v>
      </c>
    </row>
    <row r="58" spans="1:10" ht="13" x14ac:dyDescent="0.3">
      <c r="A58" s="34" t="s">
        <v>240</v>
      </c>
      <c r="B58" s="31">
        <v>1331.13</v>
      </c>
      <c r="C58" s="13"/>
      <c r="D58" s="34">
        <v>40006603</v>
      </c>
      <c r="E58" s="31">
        <v>299</v>
      </c>
      <c r="G58" s="16" t="s">
        <v>275</v>
      </c>
      <c r="H58" s="16">
        <v>289</v>
      </c>
      <c r="I58" s="16">
        <v>259</v>
      </c>
      <c r="J58" s="17">
        <v>30</v>
      </c>
    </row>
    <row r="59" spans="1:10" ht="13" x14ac:dyDescent="0.3">
      <c r="A59" s="34" t="s">
        <v>189</v>
      </c>
      <c r="B59" s="31">
        <v>30.8</v>
      </c>
      <c r="C59" s="13"/>
      <c r="D59" s="34">
        <v>40006604</v>
      </c>
      <c r="E59" s="31">
        <v>528</v>
      </c>
      <c r="G59" s="16" t="s">
        <v>206</v>
      </c>
      <c r="H59" s="16">
        <v>756</v>
      </c>
      <c r="I59" s="16">
        <v>627</v>
      </c>
      <c r="J59" s="17">
        <v>129</v>
      </c>
    </row>
    <row r="60" spans="1:10" ht="13" x14ac:dyDescent="0.3">
      <c r="A60" s="34" t="s">
        <v>308</v>
      </c>
      <c r="B60" s="31">
        <v>20066.47</v>
      </c>
      <c r="C60" s="13"/>
      <c r="D60" s="34">
        <v>40006610</v>
      </c>
      <c r="E60" s="31">
        <v>1352</v>
      </c>
      <c r="G60" s="16" t="s">
        <v>244</v>
      </c>
      <c r="H60" s="16">
        <v>1243.28</v>
      </c>
      <c r="I60" s="16">
        <v>1025.28</v>
      </c>
      <c r="J60" s="17">
        <v>218</v>
      </c>
    </row>
    <row r="61" spans="1:10" ht="13" x14ac:dyDescent="0.3">
      <c r="A61" s="34" t="s">
        <v>309</v>
      </c>
      <c r="B61" s="31">
        <v>40132.94</v>
      </c>
      <c r="C61" s="13"/>
      <c r="D61" s="34">
        <v>40006611</v>
      </c>
      <c r="E61" s="31">
        <v>1352</v>
      </c>
      <c r="G61" s="16" t="s">
        <v>201</v>
      </c>
      <c r="H61" s="16">
        <v>424</v>
      </c>
      <c r="I61" s="16">
        <v>160.33000000000001</v>
      </c>
      <c r="J61" s="17">
        <v>263.67</v>
      </c>
    </row>
    <row r="62" spans="1:10" ht="13" x14ac:dyDescent="0.3">
      <c r="D62" s="34">
        <v>40010134</v>
      </c>
      <c r="E62" s="31">
        <v>30.8</v>
      </c>
      <c r="G62" s="16" t="s">
        <v>208</v>
      </c>
      <c r="H62" s="16">
        <v>1921.18</v>
      </c>
      <c r="I62" s="16">
        <v>1512.5</v>
      </c>
      <c r="J62" s="17">
        <v>408.68</v>
      </c>
    </row>
    <row r="63" spans="1:10" ht="13" x14ac:dyDescent="0.3">
      <c r="D63" s="34" t="s">
        <v>308</v>
      </c>
      <c r="E63" s="31"/>
    </row>
    <row r="64" spans="1:10" ht="13" x14ac:dyDescent="0.3">
      <c r="D64" s="34" t="s">
        <v>309</v>
      </c>
      <c r="E64" s="31">
        <v>19562.719999999998</v>
      </c>
    </row>
  </sheetData>
  <sheetProtection selectLockedCells="1" sort="0" autoFilter="0" selectUnlockedCells="1"/>
  <mergeCells count="4">
    <mergeCell ref="G2:J3"/>
    <mergeCell ref="A2:B3"/>
    <mergeCell ref="D2:E3"/>
    <mergeCell ref="K1:L1"/>
  </mergeCells>
  <pageMargins left="0.7" right="0.7" top="0.75" bottom="0.75" header="0.3" footer="0.3"/>
  <pageSetup orientation="portrait" horizontalDpi="300" verticalDpi="300"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EC19882-0473-4E9D-ABA7-880F5883EEC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EOE</vt:lpstr>
      <vt:lpstr>SAP</vt:lpstr>
      <vt:lpstr>PROJET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Lambert, Victorien</dc:creator>
  <cp:lastModifiedBy>Lambert, Victorien</cp:lastModifiedBy>
  <dcterms:created xsi:type="dcterms:W3CDTF">2020-04-03T07:34:20Z</dcterms:created>
  <dcterms:modified xsi:type="dcterms:W3CDTF">2020-04-16T10:11:22Z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