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plan" sheetId="1" r:id="rId1"/>
    <sheet name="raw data" sheetId="2" r:id="rId2"/>
    <sheet name="results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" i="3" l="1"/>
  <c r="H24" i="3"/>
  <c r="F24" i="3"/>
  <c r="D24" i="3"/>
  <c r="J5" i="3"/>
  <c r="H5" i="3"/>
  <c r="F5" i="3"/>
  <c r="D5" i="3"/>
  <c r="B97" i="3"/>
  <c r="B78" i="3"/>
  <c r="B59" i="3"/>
  <c r="B40" i="3"/>
  <c r="B21" i="3"/>
  <c r="B2" i="3"/>
  <c r="A97" i="3"/>
  <c r="A78" i="3"/>
  <c r="A59" i="3"/>
  <c r="A40" i="3"/>
  <c r="A21" i="3"/>
  <c r="A2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B96" i="3"/>
  <c r="C93" i="3"/>
  <c r="C92" i="3"/>
  <c r="C91" i="3"/>
  <c r="C90" i="3"/>
  <c r="C89" i="3"/>
  <c r="C88" i="3"/>
  <c r="C87" i="3"/>
  <c r="C86" i="3"/>
  <c r="C85" i="3"/>
  <c r="C84" i="3"/>
  <c r="C83" i="3"/>
  <c r="C82" i="3"/>
  <c r="B77" i="3"/>
  <c r="C74" i="3"/>
  <c r="C73" i="3"/>
  <c r="C72" i="3"/>
  <c r="C71" i="3"/>
  <c r="C70" i="3"/>
  <c r="C69" i="3"/>
  <c r="C68" i="3"/>
  <c r="C67" i="3"/>
  <c r="C66" i="3"/>
  <c r="C65" i="3"/>
  <c r="C64" i="3"/>
  <c r="C63" i="3"/>
  <c r="B58" i="3"/>
  <c r="C55" i="3"/>
  <c r="C54" i="3"/>
  <c r="C53" i="3"/>
  <c r="C52" i="3"/>
  <c r="C51" i="3"/>
  <c r="C50" i="3"/>
  <c r="C49" i="3"/>
  <c r="C48" i="3"/>
  <c r="C47" i="3"/>
  <c r="C46" i="3"/>
  <c r="C45" i="3"/>
  <c r="C44" i="3"/>
  <c r="B39" i="3"/>
  <c r="C36" i="3"/>
  <c r="C35" i="3"/>
  <c r="C34" i="3"/>
  <c r="C33" i="3"/>
  <c r="C32" i="3"/>
  <c r="C31" i="3"/>
  <c r="C30" i="3"/>
  <c r="C29" i="3"/>
  <c r="C28" i="3"/>
  <c r="C27" i="3"/>
  <c r="C26" i="3"/>
  <c r="C25" i="3"/>
  <c r="B20" i="3"/>
  <c r="B1" i="3"/>
  <c r="B15" i="2"/>
  <c r="B28" i="2" s="1"/>
  <c r="B41" i="2" s="1"/>
  <c r="B31" i="1"/>
  <c r="B102" i="1"/>
  <c r="B101" i="1"/>
  <c r="B88" i="1"/>
  <c r="B87" i="1"/>
  <c r="B74" i="1"/>
  <c r="B60" i="1"/>
  <c r="B46" i="1"/>
  <c r="B32" i="1"/>
  <c r="B18" i="1"/>
  <c r="B4" i="1"/>
  <c r="B3" i="1"/>
  <c r="B17" i="1" s="1"/>
  <c r="B45" i="1" l="1"/>
  <c r="B59" i="1" s="1"/>
  <c r="B73" i="1" l="1"/>
</calcChain>
</file>

<file path=xl/sharedStrings.xml><?xml version="1.0" encoding="utf-8"?>
<sst xmlns="http://schemas.openxmlformats.org/spreadsheetml/2006/main" count="383" uniqueCount="57">
  <si>
    <t>Plan de plaque MIC</t>
  </si>
  <si>
    <t xml:space="preserve">Plate N° </t>
  </si>
  <si>
    <t>N° Produits</t>
  </si>
  <si>
    <t>A</t>
  </si>
  <si>
    <t>T-</t>
  </si>
  <si>
    <t>T+</t>
  </si>
  <si>
    <t>B</t>
  </si>
  <si>
    <t>C</t>
  </si>
  <si>
    <t>D</t>
  </si>
  <si>
    <t>E</t>
  </si>
  <si>
    <t>F</t>
  </si>
  <si>
    <t>G</t>
  </si>
  <si>
    <t>H</t>
  </si>
  <si>
    <t>EOAI4025794</t>
  </si>
  <si>
    <t>EOAI4025795</t>
  </si>
  <si>
    <t>EOAI4025615</t>
  </si>
  <si>
    <t>EOAI4025653</t>
  </si>
  <si>
    <t>Souche 1</t>
  </si>
  <si>
    <t>Souche 2</t>
  </si>
  <si>
    <t>Produit 1</t>
  </si>
  <si>
    <t>Produit 2</t>
  </si>
  <si>
    <t>Produit 3</t>
  </si>
  <si>
    <t>Produit 4</t>
  </si>
  <si>
    <t>Produit 5</t>
  </si>
  <si>
    <t>Produit 6</t>
  </si>
  <si>
    <t xml:space="preserve">Plate </t>
  </si>
  <si>
    <t>&lt;&gt;</t>
  </si>
  <si>
    <t>1_A1</t>
  </si>
  <si>
    <t>1_H1</t>
  </si>
  <si>
    <t>1_A12</t>
  </si>
  <si>
    <t>1_H12</t>
  </si>
  <si>
    <t>2_A1</t>
  </si>
  <si>
    <t>2_H1</t>
  </si>
  <si>
    <t>2_A12</t>
  </si>
  <si>
    <t>2_H12</t>
  </si>
  <si>
    <t>3_A1</t>
  </si>
  <si>
    <t>3_A12</t>
  </si>
  <si>
    <t>3_H12</t>
  </si>
  <si>
    <t>3_H1</t>
  </si>
  <si>
    <t>4_A1</t>
  </si>
  <si>
    <t>4_H1</t>
  </si>
  <si>
    <t>4_H12</t>
  </si>
  <si>
    <t>4_A12</t>
  </si>
  <si>
    <t>DO 600nm</t>
  </si>
  <si>
    <t>[C] µg/ml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</si>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</sst>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/>
    <xf numFmtId="0" fontId="5" fillId="0" borderId="0" xfId="0" applyFont="1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/>
    <xf numFmtId="0" fontId="5" fillId="0" borderId="0" xfId="0" applyFont="1" applyFill="1"/>
    <xf numFmtId="0" fontId="6" fillId="0" borderId="0" xfId="0" applyFont="1" applyFill="1"/>
    <xf numFmtId="0" fontId="1" fillId="0" borderId="0" xfId="0" applyFont="1" applyFill="1"/>
    <xf numFmtId="0" fontId="6" fillId="0" borderId="1" xfId="0" applyFont="1" applyFill="1" applyBorder="1" applyAlignment="1">
      <alignment horizontal="center"/>
    </xf>
    <xf numFmtId="0" fontId="6" fillId="0" borderId="0" xfId="0" applyFont="1" applyFill="1" applyAlignment="1">
      <alignment horizontal="right"/>
    </xf>
    <xf numFmtId="164" fontId="5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5" fillId="0" borderId="3" xfId="0" applyNumberFormat="1" applyFont="1" applyFill="1" applyBorder="1" applyAlignment="1">
      <alignment horizontal="center" vertical="justify"/>
    </xf>
    <xf numFmtId="0" fontId="6" fillId="0" borderId="4" xfId="0" applyFont="1" applyFill="1" applyBorder="1" applyAlignment="1">
      <alignment horizontal="right"/>
    </xf>
    <xf numFmtId="164" fontId="5" fillId="0" borderId="5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1" fontId="6" fillId="0" borderId="0" xfId="0" applyNumberFormat="1" applyFont="1" applyFill="1" applyBorder="1" applyAlignment="1">
      <alignment horizontal="center" wrapText="1"/>
    </xf>
    <xf numFmtId="0" fontId="7" fillId="0" borderId="0" xfId="0" applyFont="1"/>
    <xf numFmtId="0" fontId="5" fillId="0" borderId="3" xfId="0" applyFont="1" applyBorder="1" applyAlignment="1">
      <alignment horizontal="center" vertical="justify"/>
    </xf>
    <xf numFmtId="1" fontId="5" fillId="0" borderId="6" xfId="0" applyNumberFormat="1" applyFont="1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1" fontId="7" fillId="0" borderId="0" xfId="0" applyNumberFormat="1" applyFont="1" applyFill="1" applyBorder="1" applyAlignment="1">
      <alignment horizontal="center" wrapText="1"/>
    </xf>
    <xf numFmtId="0" fontId="8" fillId="0" borderId="0" xfId="0" applyFont="1"/>
    <xf numFmtId="0" fontId="9" fillId="0" borderId="0" xfId="0" applyFont="1"/>
    <xf numFmtId="0" fontId="5" fillId="0" borderId="0" xfId="0" applyFont="1" applyFill="1" applyAlignment="1"/>
    <xf numFmtId="0" fontId="8" fillId="0" borderId="0" xfId="0" applyFont="1" applyAlignment="1">
      <alignment horizontal="center" wrapText="1"/>
    </xf>
    <xf numFmtId="0" fontId="9" fillId="0" borderId="0" xfId="0" applyFont="1" applyAlignment="1"/>
    <xf numFmtId="0" fontId="6" fillId="0" borderId="8" xfId="0" applyFont="1" applyBorder="1"/>
    <xf numFmtId="0" fontId="6" fillId="0" borderId="9" xfId="0" applyFont="1" applyBorder="1"/>
    <xf numFmtId="0" fontId="0" fillId="0" borderId="9" xfId="0" applyFont="1" applyBorder="1"/>
    <xf numFmtId="0" fontId="0" fillId="0" borderId="10" xfId="0" applyFont="1" applyBorder="1"/>
    <xf numFmtId="0" fontId="5" fillId="0" borderId="11" xfId="0" applyFont="1" applyBorder="1"/>
    <xf numFmtId="0" fontId="10" fillId="2" borderId="0" xfId="0" applyNumberFormat="1" applyFont="1" applyFill="1"/>
    <xf numFmtId="0" fontId="0" fillId="0" borderId="12" xfId="0" applyFont="1" applyBorder="1"/>
    <xf numFmtId="0" fontId="11" fillId="0" borderId="0" xfId="0" applyNumberFormat="1" applyFont="1" applyFill="1"/>
    <xf numFmtId="0" fontId="5" fillId="0" borderId="13" xfId="0" applyFont="1" applyBorder="1"/>
    <xf numFmtId="0" fontId="5" fillId="0" borderId="14" xfId="0" applyNumberFormat="1" applyFont="1" applyBorder="1"/>
    <xf numFmtId="0" fontId="0" fillId="0" borderId="14" xfId="0" applyNumberFormat="1" applyFont="1" applyBorder="1"/>
    <xf numFmtId="0" fontId="0" fillId="0" borderId="15" xfId="0" applyFont="1" applyBorder="1"/>
    <xf numFmtId="0" fontId="5" fillId="0" borderId="0" xfId="0" applyFont="1" applyBorder="1"/>
    <xf numFmtId="0" fontId="0" fillId="0" borderId="0" xfId="0" applyFont="1" applyBorder="1"/>
    <xf numFmtId="0" fontId="0" fillId="0" borderId="0" xfId="0" applyFont="1"/>
    <xf numFmtId="0" fontId="12" fillId="2" borderId="1" xfId="0" applyNumberFormat="1" applyFont="1" applyFill="1" applyBorder="1" applyAlignment="1">
      <alignment horizontal="center"/>
    </xf>
    <xf numFmtId="0" fontId="12" fillId="2" borderId="16" xfId="0" applyNumberFormat="1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3" borderId="8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13" fillId="0" borderId="21" xfId="0" applyFont="1" applyFill="1" applyBorder="1" applyAlignment="1">
      <alignment horizontal="center"/>
    </xf>
    <xf numFmtId="0" fontId="11" fillId="0" borderId="20" xfId="0" applyNumberFormat="1" applyFont="1" applyFill="1" applyBorder="1"/>
    <xf numFmtId="0" fontId="11" fillId="0" borderId="22" xfId="0" applyNumberFormat="1" applyFont="1" applyFill="1" applyBorder="1"/>
    <xf numFmtId="0" fontId="11" fillId="0" borderId="16" xfId="0" applyNumberFormat="1" applyFont="1" applyFill="1" applyBorder="1"/>
    <xf numFmtId="0" fontId="13" fillId="0" borderId="24" xfId="0" applyFont="1" applyFill="1" applyBorder="1" applyAlignment="1">
      <alignment horizontal="center"/>
    </xf>
    <xf numFmtId="0" fontId="11" fillId="0" borderId="23" xfId="0" applyNumberFormat="1" applyFont="1" applyFill="1" applyBorder="1"/>
    <xf numFmtId="0" fontId="11" fillId="0" borderId="7" xfId="0" applyNumberFormat="1" applyFont="1" applyFill="1" applyBorder="1"/>
    <xf numFmtId="0" fontId="11" fillId="0" borderId="25" xfId="0" applyNumberFormat="1" applyFont="1" applyFill="1" applyBorder="1"/>
    <xf numFmtId="0" fontId="13" fillId="0" borderId="26" xfId="0" applyFont="1" applyFill="1" applyBorder="1" applyAlignment="1">
      <alignment horizontal="center"/>
    </xf>
    <xf numFmtId="0" fontId="13" fillId="0" borderId="27" xfId="0" applyFont="1" applyFill="1" applyBorder="1" applyAlignment="1">
      <alignment horizontal="center"/>
    </xf>
    <xf numFmtId="0" fontId="13" fillId="0" borderId="28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0" borderId="0" xfId="0" applyNumberFormat="1" applyFont="1" applyBorder="1"/>
    <xf numFmtId="0" fontId="2" fillId="0" borderId="27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3" borderId="9" xfId="0" applyFont="1" applyFill="1" applyBorder="1" applyAlignment="1">
      <alignment horizontal="left"/>
    </xf>
    <xf numFmtId="0" fontId="13" fillId="0" borderId="20" xfId="0" applyFont="1" applyFill="1" applyBorder="1" applyAlignment="1">
      <alignment horizontal="center"/>
    </xf>
    <xf numFmtId="0" fontId="0" fillId="0" borderId="30" xfId="0" applyNumberFormat="1" applyFont="1" applyBorder="1"/>
    <xf numFmtId="0" fontId="0" fillId="0" borderId="22" xfId="0" applyNumberFormat="1" applyFont="1" applyBorder="1"/>
    <xf numFmtId="0" fontId="13" fillId="0" borderId="23" xfId="0" applyFont="1" applyFill="1" applyBorder="1" applyAlignment="1">
      <alignment horizontal="center"/>
    </xf>
    <xf numFmtId="0" fontId="0" fillId="0" borderId="6" xfId="0" applyNumberFormat="1" applyFont="1" applyBorder="1"/>
    <xf numFmtId="0" fontId="0" fillId="0" borderId="7" xfId="0" applyNumberFormat="1" applyFont="1" applyBorder="1"/>
    <xf numFmtId="0" fontId="0" fillId="0" borderId="0" xfId="0" applyNumberFormat="1" applyFont="1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0" fontId="5" fillId="2" borderId="16" xfId="0" applyNumberFormat="1" applyFont="1" applyFill="1" applyBorder="1" applyAlignment="1">
      <alignment horizontal="center"/>
    </xf>
    <xf numFmtId="0" fontId="14" fillId="0" borderId="17" xfId="0" applyFont="1" applyBorder="1" applyAlignment="1">
      <alignment vertical="center"/>
    </xf>
    <xf numFmtId="0" fontId="5" fillId="3" borderId="8" xfId="0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14" fillId="0" borderId="20" xfId="0" applyFont="1" applyBorder="1" applyAlignment="1">
      <alignment vertical="center"/>
    </xf>
    <xf numFmtId="0" fontId="6" fillId="0" borderId="21" xfId="0" applyFont="1" applyBorder="1" applyAlignment="1">
      <alignment horizontal="center"/>
    </xf>
    <xf numFmtId="0" fontId="6" fillId="3" borderId="8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5" fillId="2" borderId="20" xfId="0" applyNumberFormat="1" applyFont="1" applyFill="1" applyBorder="1" applyAlignment="1">
      <alignment horizontal="center"/>
    </xf>
    <xf numFmtId="0" fontId="15" fillId="0" borderId="20" xfId="0" applyNumberFormat="1" applyFont="1" applyFill="1" applyBorder="1"/>
    <xf numFmtId="0" fontId="15" fillId="0" borderId="22" xfId="0" applyNumberFormat="1" applyFont="1" applyFill="1" applyBorder="1"/>
    <xf numFmtId="0" fontId="5" fillId="2" borderId="23" xfId="0" applyNumberFormat="1" applyFont="1" applyFill="1" applyBorder="1" applyAlignment="1">
      <alignment horizontal="center"/>
    </xf>
    <xf numFmtId="0" fontId="15" fillId="0" borderId="23" xfId="0" applyNumberFormat="1" applyFont="1" applyFill="1" applyBorder="1"/>
    <xf numFmtId="0" fontId="15" fillId="0" borderId="7" xfId="0" applyNumberFormat="1" applyFont="1" applyFill="1" applyBorder="1"/>
    <xf numFmtId="0" fontId="15" fillId="0" borderId="24" xfId="0" applyNumberFormat="1" applyFont="1" applyFill="1" applyBorder="1"/>
    <xf numFmtId="0" fontId="14" fillId="0" borderId="8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5" fillId="2" borderId="17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5" fillId="0" borderId="0" xfId="0" applyNumberFormat="1" applyFont="1" applyBorder="1"/>
    <xf numFmtId="0" fontId="14" fillId="0" borderId="13" xfId="0" applyFont="1" applyBorder="1" applyAlignment="1">
      <alignment vertical="center"/>
    </xf>
    <xf numFmtId="0" fontId="5" fillId="2" borderId="29" xfId="0" applyNumberFormat="1" applyFont="1" applyFill="1" applyBorder="1" applyAlignment="1">
      <alignment horizontal="center"/>
    </xf>
    <xf numFmtId="0" fontId="5" fillId="2" borderId="21" xfId="0" applyNumberFormat="1" applyFont="1" applyFill="1" applyBorder="1" applyAlignment="1">
      <alignment horizontal="center"/>
    </xf>
    <xf numFmtId="0" fontId="5" fillId="2" borderId="24" xfId="0" applyNumberFormat="1" applyFont="1" applyFill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3" borderId="9" xfId="0" applyFont="1" applyFill="1" applyBorder="1" applyAlignment="1">
      <alignment horizontal="left"/>
    </xf>
    <xf numFmtId="0" fontId="5" fillId="0" borderId="30" xfId="0" applyNumberFormat="1" applyFont="1" applyBorder="1"/>
    <xf numFmtId="0" fontId="5" fillId="0" borderId="22" xfId="0" applyNumberFormat="1" applyFont="1" applyBorder="1"/>
    <xf numFmtId="0" fontId="5" fillId="0" borderId="6" xfId="0" applyNumberFormat="1" applyFont="1" applyBorder="1"/>
    <xf numFmtId="0" fontId="5" fillId="0" borderId="7" xfId="0" applyNumberFormat="1" applyFont="1" applyBorder="1"/>
    <xf numFmtId="0" fontId="5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BOP\Experiments\NGS\02_2020-BACTERIO\PROTO%20MIC%20FOR%20TKC\MIC\Test%20Macro%20Excel\Derniere%20version\PO_testV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ains &amp; Milieux"/>
      <sheetName val="Compound"/>
      <sheetName val="Manip"/>
      <sheetName val="plan_plaque"/>
      <sheetName val="Raw data"/>
      <sheetName val="MIC oeil"/>
      <sheetName val="QC"/>
      <sheetName val="Vers graphpad"/>
      <sheetName val="liste strains"/>
      <sheetName val="Liste AB ref"/>
      <sheetName val="MIC par souche"/>
    </sheetNames>
    <sheetDataSet>
      <sheetData sheetId="0"/>
      <sheetData sheetId="1"/>
      <sheetData sheetId="2"/>
      <sheetData sheetId="3">
        <row r="3">
          <cell r="B3">
            <v>1</v>
          </cell>
        </row>
        <row r="17">
          <cell r="B17">
            <v>2</v>
          </cell>
        </row>
        <row r="21">
          <cell r="D21" t="str">
            <v>T-</v>
          </cell>
          <cell r="E21">
            <v>64</v>
          </cell>
          <cell r="F21">
            <v>32</v>
          </cell>
          <cell r="G21">
            <v>16</v>
          </cell>
          <cell r="H21">
            <v>8</v>
          </cell>
          <cell r="I21">
            <v>4</v>
          </cell>
          <cell r="J21">
            <v>2</v>
          </cell>
          <cell r="K21">
            <v>1</v>
          </cell>
          <cell r="L21">
            <v>0.5</v>
          </cell>
          <cell r="M21">
            <v>0.25</v>
          </cell>
          <cell r="N21">
            <v>0.125</v>
          </cell>
          <cell r="O21" t="str">
            <v>T+</v>
          </cell>
        </row>
        <row r="31">
          <cell r="B31">
            <v>3</v>
          </cell>
        </row>
        <row r="35">
          <cell r="D35" t="str">
            <v>T-</v>
          </cell>
          <cell r="E35">
            <v>64</v>
          </cell>
          <cell r="F35">
            <v>32</v>
          </cell>
          <cell r="G35">
            <v>16</v>
          </cell>
          <cell r="H35">
            <v>8</v>
          </cell>
          <cell r="I35">
            <v>4</v>
          </cell>
          <cell r="J35">
            <v>2</v>
          </cell>
          <cell r="K35">
            <v>1</v>
          </cell>
          <cell r="L35">
            <v>0.5</v>
          </cell>
          <cell r="M35">
            <v>0.25</v>
          </cell>
          <cell r="N35">
            <v>0.125</v>
          </cell>
          <cell r="O35" t="str">
            <v>T+</v>
          </cell>
        </row>
        <row r="45">
          <cell r="B45">
            <v>4</v>
          </cell>
        </row>
        <row r="49">
          <cell r="D49" t="str">
            <v>T-</v>
          </cell>
          <cell r="E49">
            <v>64</v>
          </cell>
          <cell r="F49">
            <v>32</v>
          </cell>
          <cell r="G49">
            <v>16</v>
          </cell>
          <cell r="H49">
            <v>8</v>
          </cell>
          <cell r="I49">
            <v>4</v>
          </cell>
          <cell r="J49">
            <v>2</v>
          </cell>
          <cell r="K49">
            <v>1</v>
          </cell>
          <cell r="L49">
            <v>0.5</v>
          </cell>
          <cell r="M49">
            <v>0.25</v>
          </cell>
          <cell r="N49">
            <v>0.125</v>
          </cell>
          <cell r="O49" t="str">
            <v>T+</v>
          </cell>
        </row>
        <row r="59">
          <cell r="B59" t="str">
            <v xml:space="preserve"> </v>
          </cell>
        </row>
        <row r="63">
          <cell r="D63" t="str">
            <v>T-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>T+</v>
          </cell>
        </row>
        <row r="73">
          <cell r="B73" t="str">
            <v xml:space="preserve"> </v>
          </cell>
        </row>
        <row r="77">
          <cell r="D77" t="str">
            <v>T-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>T+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topLeftCell="A43" workbookViewId="0">
      <selection activeCell="C69" sqref="C69:C70"/>
    </sheetView>
  </sheetViews>
  <sheetFormatPr baseColWidth="10" defaultColWidth="9.140625" defaultRowHeight="15" x14ac:dyDescent="0.25"/>
  <cols>
    <col min="1" max="1" width="28.42578125" bestFit="1" customWidth="1"/>
    <col min="3" max="3" width="12.7109375" bestFit="1" customWidth="1"/>
  </cols>
  <sheetData>
    <row r="1" spans="1:15" x14ac:dyDescent="0.25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1"/>
    </row>
    <row r="2" spans="1:15" x14ac:dyDescent="0.25">
      <c r="A2" s="3"/>
      <c r="B2" s="3"/>
      <c r="C2" s="4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5" x14ac:dyDescent="0.25">
      <c r="A3" s="6" t="s">
        <v>1</v>
      </c>
      <c r="B3" s="5">
        <f>IF(OR(A4=" - ",C7=0)," ",COUNT(B1:B2)+1)</f>
        <v>1</v>
      </c>
      <c r="C3" s="5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5" x14ac:dyDescent="0.25">
      <c r="A4" s="7" t="s">
        <v>17</v>
      </c>
      <c r="B4" s="5" t="str">
        <f>IF(OR(A4=" - ",C7=0),"NE PAS FAIRE CETTE PLAQUE"," ")</f>
        <v xml:space="preserve"> </v>
      </c>
      <c r="C4" s="4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5" x14ac:dyDescent="0.25">
      <c r="A5" s="7"/>
      <c r="B5" s="9"/>
      <c r="C5" s="10"/>
      <c r="D5" s="9"/>
      <c r="E5" s="11"/>
      <c r="F5" s="11"/>
      <c r="G5" s="11"/>
      <c r="H5" s="11"/>
      <c r="I5" s="11"/>
      <c r="J5" s="11"/>
      <c r="K5" s="11"/>
      <c r="L5" s="11"/>
      <c r="M5" s="11"/>
      <c r="N5" s="11"/>
      <c r="O5" s="9"/>
    </row>
    <row r="6" spans="1:15" ht="15.75" thickBot="1" x14ac:dyDescent="0.3">
      <c r="A6" s="9"/>
      <c r="B6" s="9"/>
      <c r="C6" s="9" t="s">
        <v>2</v>
      </c>
      <c r="D6" s="12">
        <v>1</v>
      </c>
      <c r="E6" s="12">
        <v>2</v>
      </c>
      <c r="F6" s="12">
        <v>3</v>
      </c>
      <c r="G6" s="12">
        <v>4</v>
      </c>
      <c r="H6" s="12">
        <v>5</v>
      </c>
      <c r="I6" s="12">
        <v>6</v>
      </c>
      <c r="J6" s="12">
        <v>7</v>
      </c>
      <c r="K6" s="12">
        <v>8</v>
      </c>
      <c r="L6" s="12">
        <v>9</v>
      </c>
      <c r="M6" s="12">
        <v>10</v>
      </c>
      <c r="N6" s="12">
        <v>11</v>
      </c>
      <c r="O6" s="12">
        <v>12</v>
      </c>
    </row>
    <row r="7" spans="1:15" x14ac:dyDescent="0.25">
      <c r="A7" s="9"/>
      <c r="B7" s="13" t="s">
        <v>3</v>
      </c>
      <c r="C7" s="14" t="s">
        <v>19</v>
      </c>
      <c r="D7" s="15" t="s">
        <v>4</v>
      </c>
      <c r="E7" s="16">
        <v>64</v>
      </c>
      <c r="F7" s="16">
        <v>32</v>
      </c>
      <c r="G7" s="16">
        <v>16</v>
      </c>
      <c r="H7" s="16">
        <v>8</v>
      </c>
      <c r="I7" s="16">
        <v>4</v>
      </c>
      <c r="J7" s="16">
        <v>2</v>
      </c>
      <c r="K7" s="16">
        <v>1</v>
      </c>
      <c r="L7" s="16">
        <v>0.5</v>
      </c>
      <c r="M7" s="16">
        <v>0.25</v>
      </c>
      <c r="N7" s="16">
        <v>0.125</v>
      </c>
      <c r="O7" s="17" t="s">
        <v>5</v>
      </c>
    </row>
    <row r="8" spans="1:15" ht="15.75" thickBot="1" x14ac:dyDescent="0.3">
      <c r="A8" s="9"/>
      <c r="B8" s="13" t="s">
        <v>6</v>
      </c>
      <c r="C8" s="18"/>
      <c r="D8" s="19" t="s">
        <v>4</v>
      </c>
      <c r="E8" s="20">
        <v>64</v>
      </c>
      <c r="F8" s="20">
        <v>32</v>
      </c>
      <c r="G8" s="20">
        <v>16</v>
      </c>
      <c r="H8" s="20">
        <v>8</v>
      </c>
      <c r="I8" s="20">
        <v>4</v>
      </c>
      <c r="J8" s="20">
        <v>2</v>
      </c>
      <c r="K8" s="20">
        <v>1</v>
      </c>
      <c r="L8" s="20">
        <v>0.5</v>
      </c>
      <c r="M8" s="20">
        <v>0.25</v>
      </c>
      <c r="N8" s="20">
        <v>0.125</v>
      </c>
      <c r="O8" s="21" t="s">
        <v>5</v>
      </c>
    </row>
    <row r="9" spans="1:15" x14ac:dyDescent="0.25">
      <c r="A9" s="9"/>
      <c r="B9" s="13" t="s">
        <v>7</v>
      </c>
      <c r="C9" s="14" t="s">
        <v>20</v>
      </c>
      <c r="D9" s="15" t="s">
        <v>4</v>
      </c>
      <c r="E9" s="16">
        <v>6.25E-2</v>
      </c>
      <c r="F9" s="16">
        <v>3.125E-2</v>
      </c>
      <c r="G9" s="16">
        <v>1.5625E-2</v>
      </c>
      <c r="H9" s="16">
        <v>7.8100000000000001E-3</v>
      </c>
      <c r="I9" s="16">
        <v>3.9100000000000003E-3</v>
      </c>
      <c r="J9" s="16">
        <v>1.9499999999999999E-3</v>
      </c>
      <c r="K9" s="16">
        <v>9.7999999999999997E-4</v>
      </c>
      <c r="L9" s="16">
        <v>4.8000000000000001E-4</v>
      </c>
      <c r="M9" s="16">
        <v>2.4000000000000001E-4</v>
      </c>
      <c r="N9" s="16">
        <v>1.2E-4</v>
      </c>
      <c r="O9" s="17" t="s">
        <v>5</v>
      </c>
    </row>
    <row r="10" spans="1:15" ht="15.75" thickBot="1" x14ac:dyDescent="0.3">
      <c r="A10" s="9"/>
      <c r="B10" s="13" t="s">
        <v>8</v>
      </c>
      <c r="C10" s="18"/>
      <c r="D10" s="19" t="s">
        <v>4</v>
      </c>
      <c r="E10" s="20">
        <v>6.25E-2</v>
      </c>
      <c r="F10" s="20">
        <v>3.125E-2</v>
      </c>
      <c r="G10" s="20">
        <v>1.5625E-2</v>
      </c>
      <c r="H10" s="20">
        <v>7.8100000000000001E-3</v>
      </c>
      <c r="I10" s="20">
        <v>3.9100000000000003E-3</v>
      </c>
      <c r="J10" s="20">
        <v>1.9499999999999999E-3</v>
      </c>
      <c r="K10" s="20">
        <v>9.7999999999999997E-4</v>
      </c>
      <c r="L10" s="20">
        <v>4.8000000000000001E-4</v>
      </c>
      <c r="M10" s="20">
        <v>2.4000000000000001E-4</v>
      </c>
      <c r="N10" s="20">
        <v>1.2E-4</v>
      </c>
      <c r="O10" s="21" t="s">
        <v>5</v>
      </c>
    </row>
    <row r="11" spans="1:15" x14ac:dyDescent="0.25">
      <c r="A11" s="9"/>
      <c r="B11" s="22" t="s">
        <v>9</v>
      </c>
      <c r="C11" s="14" t="s">
        <v>21</v>
      </c>
      <c r="D11" s="15" t="s">
        <v>4</v>
      </c>
      <c r="E11" s="16">
        <v>64</v>
      </c>
      <c r="F11" s="16">
        <v>32</v>
      </c>
      <c r="G11" s="16">
        <v>16</v>
      </c>
      <c r="H11" s="16">
        <v>8</v>
      </c>
      <c r="I11" s="16">
        <v>4</v>
      </c>
      <c r="J11" s="16">
        <v>2</v>
      </c>
      <c r="K11" s="16">
        <v>1</v>
      </c>
      <c r="L11" s="16">
        <v>0.5</v>
      </c>
      <c r="M11" s="16">
        <v>0.25</v>
      </c>
      <c r="N11" s="16">
        <v>0.125</v>
      </c>
      <c r="O11" s="17" t="s">
        <v>5</v>
      </c>
    </row>
    <row r="12" spans="1:15" ht="15.75" thickBot="1" x14ac:dyDescent="0.3">
      <c r="A12" s="9"/>
      <c r="B12" s="13" t="s">
        <v>10</v>
      </c>
      <c r="C12" s="18"/>
      <c r="D12" s="19" t="s">
        <v>4</v>
      </c>
      <c r="E12" s="20">
        <v>64</v>
      </c>
      <c r="F12" s="20">
        <v>32</v>
      </c>
      <c r="G12" s="20">
        <v>16</v>
      </c>
      <c r="H12" s="20">
        <v>8</v>
      </c>
      <c r="I12" s="20">
        <v>4</v>
      </c>
      <c r="J12" s="20">
        <v>2</v>
      </c>
      <c r="K12" s="20">
        <v>1</v>
      </c>
      <c r="L12" s="20">
        <v>0.5</v>
      </c>
      <c r="M12" s="20">
        <v>0.25</v>
      </c>
      <c r="N12" s="20">
        <v>0.125</v>
      </c>
      <c r="O12" s="21" t="s">
        <v>5</v>
      </c>
    </row>
    <row r="13" spans="1:15" x14ac:dyDescent="0.25">
      <c r="A13" s="9"/>
      <c r="B13" s="13" t="s">
        <v>11</v>
      </c>
      <c r="C13" s="14" t="s">
        <v>22</v>
      </c>
      <c r="D13" s="15" t="s">
        <v>4</v>
      </c>
      <c r="E13" s="16">
        <v>64</v>
      </c>
      <c r="F13" s="16">
        <v>32</v>
      </c>
      <c r="G13" s="16">
        <v>16</v>
      </c>
      <c r="H13" s="16">
        <v>8</v>
      </c>
      <c r="I13" s="16">
        <v>4</v>
      </c>
      <c r="J13" s="16">
        <v>2</v>
      </c>
      <c r="K13" s="16">
        <v>1</v>
      </c>
      <c r="L13" s="16">
        <v>0.5</v>
      </c>
      <c r="M13" s="16">
        <v>0.25</v>
      </c>
      <c r="N13" s="16">
        <v>0.125</v>
      </c>
      <c r="O13" s="17" t="s">
        <v>5</v>
      </c>
    </row>
    <row r="14" spans="1:15" ht="15.75" thickBot="1" x14ac:dyDescent="0.3">
      <c r="A14" s="9"/>
      <c r="B14" s="13" t="s">
        <v>12</v>
      </c>
      <c r="C14" s="18"/>
      <c r="D14" s="19" t="s">
        <v>4</v>
      </c>
      <c r="E14" s="20">
        <v>64</v>
      </c>
      <c r="F14" s="20">
        <v>32</v>
      </c>
      <c r="G14" s="20">
        <v>16</v>
      </c>
      <c r="H14" s="20">
        <v>8</v>
      </c>
      <c r="I14" s="20">
        <v>4</v>
      </c>
      <c r="J14" s="20">
        <v>2</v>
      </c>
      <c r="K14" s="20">
        <v>1</v>
      </c>
      <c r="L14" s="20">
        <v>0.5</v>
      </c>
      <c r="M14" s="20">
        <v>0.25</v>
      </c>
      <c r="N14" s="20">
        <v>0.125</v>
      </c>
      <c r="O14" s="21" t="s">
        <v>5</v>
      </c>
    </row>
    <row r="15" spans="1:15" x14ac:dyDescent="0.25">
      <c r="A15" s="9"/>
      <c r="B15" s="9"/>
      <c r="C15" s="11"/>
      <c r="D15" s="25"/>
      <c r="E15" s="26"/>
      <c r="F15" s="27"/>
      <c r="G15" s="27"/>
      <c r="H15" s="27"/>
      <c r="I15" s="27"/>
      <c r="J15" s="27"/>
      <c r="K15" s="28"/>
      <c r="L15" s="28"/>
      <c r="M15" s="28"/>
      <c r="N15" s="9"/>
      <c r="O15" s="22"/>
    </row>
    <row r="16" spans="1:15" x14ac:dyDescent="0.25">
      <c r="A16" s="9"/>
      <c r="B16" s="9"/>
      <c r="C16" s="11"/>
      <c r="D16" s="25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5" x14ac:dyDescent="0.25">
      <c r="A17" s="6" t="s">
        <v>1</v>
      </c>
      <c r="B17" s="5">
        <f>IF(OR(A18=" - ",C21=0)," ",COUNT(B1:B16)+1)</f>
        <v>2</v>
      </c>
      <c r="C17" s="5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5" x14ac:dyDescent="0.25">
      <c r="A18" s="7" t="s">
        <v>17</v>
      </c>
      <c r="B18" s="5" t="str">
        <f>IF(OR(A18=" - ",C21=0),"NE PAS FAIRE CETTE PLAQUE"," ")</f>
        <v xml:space="preserve"> </v>
      </c>
      <c r="C18" s="4"/>
      <c r="D18" s="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x14ac:dyDescent="0.25">
      <c r="A19" s="7"/>
      <c r="B19" s="2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ht="15.75" thickBot="1" x14ac:dyDescent="0.3">
      <c r="A20" s="9"/>
      <c r="B20" s="9"/>
      <c r="C20" s="9" t="s">
        <v>2</v>
      </c>
      <c r="D20" s="12">
        <v>1</v>
      </c>
      <c r="E20" s="12">
        <v>2</v>
      </c>
      <c r="F20" s="12">
        <v>3</v>
      </c>
      <c r="G20" s="12">
        <v>4</v>
      </c>
      <c r="H20" s="12">
        <v>5</v>
      </c>
      <c r="I20" s="12">
        <v>6</v>
      </c>
      <c r="J20" s="12">
        <v>7</v>
      </c>
      <c r="K20" s="12">
        <v>8</v>
      </c>
      <c r="L20" s="12">
        <v>9</v>
      </c>
      <c r="M20" s="12">
        <v>10</v>
      </c>
      <c r="N20" s="12">
        <v>11</v>
      </c>
      <c r="O20" s="12">
        <v>12</v>
      </c>
    </row>
    <row r="21" spans="1:15" x14ac:dyDescent="0.25">
      <c r="A21" s="4"/>
      <c r="B21" s="13" t="s">
        <v>3</v>
      </c>
      <c r="C21" s="23" t="s">
        <v>23</v>
      </c>
      <c r="D21" s="15" t="s">
        <v>4</v>
      </c>
      <c r="E21" s="16">
        <v>64</v>
      </c>
      <c r="F21" s="16">
        <v>32</v>
      </c>
      <c r="G21" s="16">
        <v>16</v>
      </c>
      <c r="H21" s="16">
        <v>8</v>
      </c>
      <c r="I21" s="16">
        <v>4</v>
      </c>
      <c r="J21" s="16">
        <v>2</v>
      </c>
      <c r="K21" s="16">
        <v>1</v>
      </c>
      <c r="L21" s="16">
        <v>0.5</v>
      </c>
      <c r="M21" s="16">
        <v>0.25</v>
      </c>
      <c r="N21" s="16">
        <v>0.125</v>
      </c>
      <c r="O21" s="17" t="s">
        <v>5</v>
      </c>
    </row>
    <row r="22" spans="1:15" ht="15.75" thickBot="1" x14ac:dyDescent="0.3">
      <c r="A22" s="4"/>
      <c r="B22" s="13" t="s">
        <v>6</v>
      </c>
      <c r="C22" s="24"/>
      <c r="D22" s="19" t="s">
        <v>4</v>
      </c>
      <c r="E22" s="20">
        <v>64</v>
      </c>
      <c r="F22" s="20">
        <v>32</v>
      </c>
      <c r="G22" s="20">
        <v>16</v>
      </c>
      <c r="H22" s="20">
        <v>8</v>
      </c>
      <c r="I22" s="20">
        <v>4</v>
      </c>
      <c r="J22" s="20">
        <v>2</v>
      </c>
      <c r="K22" s="20">
        <v>1</v>
      </c>
      <c r="L22" s="20">
        <v>0.5</v>
      </c>
      <c r="M22" s="20">
        <v>0.25</v>
      </c>
      <c r="N22" s="20">
        <v>0.125</v>
      </c>
      <c r="O22" s="21" t="s">
        <v>5</v>
      </c>
    </row>
    <row r="23" spans="1:15" x14ac:dyDescent="0.25">
      <c r="A23" s="4"/>
      <c r="B23" s="13" t="s">
        <v>7</v>
      </c>
      <c r="C23" s="23" t="s">
        <v>24</v>
      </c>
      <c r="D23" s="15" t="s">
        <v>4</v>
      </c>
      <c r="E23" s="30">
        <v>64</v>
      </c>
      <c r="F23" s="30">
        <v>32</v>
      </c>
      <c r="G23" s="30">
        <v>16</v>
      </c>
      <c r="H23" s="30">
        <v>8</v>
      </c>
      <c r="I23" s="30">
        <v>4</v>
      </c>
      <c r="J23" s="30">
        <v>2</v>
      </c>
      <c r="K23" s="30">
        <v>1</v>
      </c>
      <c r="L23" s="30">
        <v>0.5</v>
      </c>
      <c r="M23" s="30">
        <v>0.25</v>
      </c>
      <c r="N23" s="30">
        <v>0.125</v>
      </c>
      <c r="O23" s="17" t="s">
        <v>5</v>
      </c>
    </row>
    <row r="24" spans="1:15" ht="15.75" thickBot="1" x14ac:dyDescent="0.3">
      <c r="A24" s="4"/>
      <c r="B24" s="13" t="s">
        <v>8</v>
      </c>
      <c r="C24" s="24"/>
      <c r="D24" s="19" t="s">
        <v>4</v>
      </c>
      <c r="E24" s="31">
        <v>64</v>
      </c>
      <c r="F24" s="31">
        <v>32</v>
      </c>
      <c r="G24" s="31">
        <v>16</v>
      </c>
      <c r="H24" s="31">
        <v>8</v>
      </c>
      <c r="I24" s="31">
        <v>4</v>
      </c>
      <c r="J24" s="31">
        <v>2</v>
      </c>
      <c r="K24" s="31">
        <v>1</v>
      </c>
      <c r="L24" s="32">
        <v>0.5</v>
      </c>
      <c r="M24" s="32">
        <v>0.25</v>
      </c>
      <c r="N24" s="33">
        <v>0.125</v>
      </c>
      <c r="O24" s="21" t="s">
        <v>5</v>
      </c>
    </row>
    <row r="25" spans="1:15" x14ac:dyDescent="0.25">
      <c r="A25" s="4"/>
      <c r="B25" s="22" t="s">
        <v>9</v>
      </c>
      <c r="C25" s="23"/>
      <c r="D25" s="15" t="s">
        <v>4</v>
      </c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17" t="s">
        <v>5</v>
      </c>
    </row>
    <row r="26" spans="1:15" ht="15.75" thickBot="1" x14ac:dyDescent="0.3">
      <c r="A26" s="4"/>
      <c r="B26" s="13" t="s">
        <v>10</v>
      </c>
      <c r="C26" s="24"/>
      <c r="D26" s="19" t="s">
        <v>4</v>
      </c>
      <c r="E26" s="31"/>
      <c r="F26" s="31"/>
      <c r="G26" s="31"/>
      <c r="H26" s="31"/>
      <c r="I26" s="31"/>
      <c r="J26" s="31"/>
      <c r="K26" s="31"/>
      <c r="L26" s="32"/>
      <c r="M26" s="32"/>
      <c r="N26" s="33"/>
      <c r="O26" s="21" t="s">
        <v>5</v>
      </c>
    </row>
    <row r="27" spans="1:15" x14ac:dyDescent="0.25">
      <c r="A27" s="4"/>
      <c r="B27" s="13" t="s">
        <v>11</v>
      </c>
      <c r="C27" s="23"/>
      <c r="D27" s="15" t="s">
        <v>4</v>
      </c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17" t="s">
        <v>5</v>
      </c>
    </row>
    <row r="28" spans="1:15" ht="15.75" thickBot="1" x14ac:dyDescent="0.3">
      <c r="A28" s="4"/>
      <c r="B28" s="13" t="s">
        <v>12</v>
      </c>
      <c r="C28" s="24"/>
      <c r="D28" s="19" t="s">
        <v>4</v>
      </c>
      <c r="E28" s="31"/>
      <c r="F28" s="31"/>
      <c r="G28" s="31"/>
      <c r="H28" s="31"/>
      <c r="I28" s="31"/>
      <c r="J28" s="31"/>
      <c r="K28" s="31"/>
      <c r="L28" s="32"/>
      <c r="M28" s="32"/>
      <c r="N28" s="33"/>
      <c r="O28" s="21" t="s">
        <v>5</v>
      </c>
    </row>
    <row r="29" spans="1:15" x14ac:dyDescent="0.25">
      <c r="A29" s="4"/>
      <c r="B29" s="4"/>
      <c r="C29" s="5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 x14ac:dyDescent="0.25">
      <c r="A30" s="4"/>
      <c r="B30" s="4"/>
      <c r="C30" s="5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  <row r="31" spans="1:15" x14ac:dyDescent="0.25">
      <c r="A31" s="6" t="s">
        <v>1</v>
      </c>
      <c r="B31" s="5" t="str">
        <f>IF(OR(A32=" - ",C35=0)," ",COUNT(B1:B30)+1)</f>
        <v xml:space="preserve"> 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15" x14ac:dyDescent="0.25">
      <c r="A32" s="7" t="s">
        <v>17</v>
      </c>
      <c r="B32" s="5" t="str">
        <f>IF(OR(A32=" - ",C35=0),"NE PAS FAIRE CETTE PLAQUE"," ")</f>
        <v>NE PAS FAIRE CETTE PLAQUE</v>
      </c>
      <c r="C32" s="4"/>
      <c r="D32" s="8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5" x14ac:dyDescent="0.25">
      <c r="A33" s="7"/>
      <c r="B33" s="8"/>
      <c r="C33" s="29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1:15" ht="15.75" thickBot="1" x14ac:dyDescent="0.3">
      <c r="A34" s="9"/>
      <c r="B34" s="9"/>
      <c r="C34" s="9" t="s">
        <v>2</v>
      </c>
      <c r="D34" s="12">
        <v>1</v>
      </c>
      <c r="E34" s="12">
        <v>2</v>
      </c>
      <c r="F34" s="12">
        <v>3</v>
      </c>
      <c r="G34" s="12">
        <v>4</v>
      </c>
      <c r="H34" s="12">
        <v>5</v>
      </c>
      <c r="I34" s="12">
        <v>6</v>
      </c>
      <c r="J34" s="12">
        <v>7</v>
      </c>
      <c r="K34" s="12">
        <v>8</v>
      </c>
      <c r="L34" s="12">
        <v>9</v>
      </c>
      <c r="M34" s="12">
        <v>10</v>
      </c>
      <c r="N34" s="12">
        <v>11</v>
      </c>
      <c r="O34" s="12">
        <v>12</v>
      </c>
    </row>
    <row r="35" spans="1:15" x14ac:dyDescent="0.25">
      <c r="A35" s="4"/>
      <c r="B35" s="13" t="s">
        <v>3</v>
      </c>
      <c r="C35" s="23"/>
      <c r="D35" s="15" t="s">
        <v>4</v>
      </c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17" t="s">
        <v>5</v>
      </c>
    </row>
    <row r="36" spans="1:15" ht="15.75" thickBot="1" x14ac:dyDescent="0.3">
      <c r="A36" s="4"/>
      <c r="B36" s="13" t="s">
        <v>6</v>
      </c>
      <c r="C36" s="24"/>
      <c r="D36" s="19" t="s">
        <v>4</v>
      </c>
      <c r="E36" s="31"/>
      <c r="F36" s="31"/>
      <c r="G36" s="31"/>
      <c r="H36" s="31"/>
      <c r="I36" s="31"/>
      <c r="J36" s="31"/>
      <c r="K36" s="31"/>
      <c r="L36" s="32"/>
      <c r="M36" s="32"/>
      <c r="N36" s="33"/>
      <c r="O36" s="21" t="s">
        <v>5</v>
      </c>
    </row>
    <row r="37" spans="1:15" x14ac:dyDescent="0.25">
      <c r="A37" s="4"/>
      <c r="B37" s="13" t="s">
        <v>7</v>
      </c>
      <c r="C37" s="23"/>
      <c r="D37" s="15" t="s">
        <v>4</v>
      </c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17" t="s">
        <v>5</v>
      </c>
    </row>
    <row r="38" spans="1:15" ht="15.75" thickBot="1" x14ac:dyDescent="0.3">
      <c r="A38" s="4"/>
      <c r="B38" s="13" t="s">
        <v>8</v>
      </c>
      <c r="C38" s="24"/>
      <c r="D38" s="19" t="s">
        <v>4</v>
      </c>
      <c r="E38" s="31"/>
      <c r="F38" s="31"/>
      <c r="G38" s="31"/>
      <c r="H38" s="31"/>
      <c r="I38" s="31"/>
      <c r="J38" s="31"/>
      <c r="K38" s="31"/>
      <c r="L38" s="32"/>
      <c r="M38" s="32"/>
      <c r="N38" s="33"/>
      <c r="O38" s="21" t="s">
        <v>5</v>
      </c>
    </row>
    <row r="39" spans="1:15" x14ac:dyDescent="0.25">
      <c r="A39" s="4"/>
      <c r="B39" s="22" t="s">
        <v>9</v>
      </c>
      <c r="C39" s="23"/>
      <c r="D39" s="15" t="s">
        <v>4</v>
      </c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17" t="s">
        <v>5</v>
      </c>
    </row>
    <row r="40" spans="1:15" ht="15.75" thickBot="1" x14ac:dyDescent="0.3">
      <c r="A40" s="4"/>
      <c r="B40" s="13" t="s">
        <v>10</v>
      </c>
      <c r="C40" s="24"/>
      <c r="D40" s="19" t="s">
        <v>4</v>
      </c>
      <c r="E40" s="31"/>
      <c r="F40" s="31"/>
      <c r="G40" s="31"/>
      <c r="H40" s="31"/>
      <c r="I40" s="31"/>
      <c r="J40" s="31"/>
      <c r="K40" s="31"/>
      <c r="L40" s="32"/>
      <c r="M40" s="32"/>
      <c r="N40" s="33"/>
      <c r="O40" s="21" t="s">
        <v>5</v>
      </c>
    </row>
    <row r="41" spans="1:15" x14ac:dyDescent="0.25">
      <c r="A41" s="4"/>
      <c r="B41" s="13" t="s">
        <v>11</v>
      </c>
      <c r="C41" s="23"/>
      <c r="D41" s="15" t="s">
        <v>4</v>
      </c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17" t="s">
        <v>5</v>
      </c>
    </row>
    <row r="42" spans="1:15" ht="15.75" thickBot="1" x14ac:dyDescent="0.3">
      <c r="A42" s="4"/>
      <c r="B42" s="13" t="s">
        <v>12</v>
      </c>
      <c r="C42" s="24"/>
      <c r="D42" s="19" t="s">
        <v>4</v>
      </c>
      <c r="E42" s="31"/>
      <c r="F42" s="31"/>
      <c r="G42" s="31"/>
      <c r="H42" s="31"/>
      <c r="I42" s="31"/>
      <c r="J42" s="31"/>
      <c r="K42" s="31"/>
      <c r="L42" s="32"/>
      <c r="M42" s="32"/>
      <c r="N42" s="33"/>
      <c r="O42" s="21" t="s">
        <v>5</v>
      </c>
    </row>
    <row r="43" spans="1:15" x14ac:dyDescent="0.25">
      <c r="A43" s="4"/>
      <c r="B43" s="4"/>
      <c r="C43" s="5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15" x14ac:dyDescent="0.25">
      <c r="A44" s="4"/>
      <c r="B44" s="4"/>
      <c r="C44" s="5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15" x14ac:dyDescent="0.25">
      <c r="A45" s="37" t="s">
        <v>1</v>
      </c>
      <c r="B45" s="38">
        <f>IF(OR(A46=" - ",C49=0)," ",COUNT(B1:B44)+1)</f>
        <v>3</v>
      </c>
      <c r="C45" s="4"/>
      <c r="D45" s="4"/>
      <c r="E45" s="5"/>
      <c r="F45" s="5"/>
      <c r="G45" s="5"/>
      <c r="H45" s="5"/>
      <c r="I45" s="5"/>
      <c r="J45" s="5"/>
      <c r="K45" s="5"/>
      <c r="L45" s="5"/>
      <c r="M45" s="5"/>
      <c r="N45" s="5"/>
      <c r="O45" s="4"/>
    </row>
    <row r="46" spans="1:15" x14ac:dyDescent="0.25">
      <c r="A46" s="40" t="s">
        <v>18</v>
      </c>
      <c r="B46" s="38" t="str">
        <f>IF(OR(A46=" - ",C49=0),"NE PAS FAIRE CETTE PLAQUE"," ")</f>
        <v xml:space="preserve"> </v>
      </c>
      <c r="C46" s="4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4"/>
    </row>
    <row r="47" spans="1:15" x14ac:dyDescent="0.25">
      <c r="A47" s="40"/>
      <c r="B47" s="41"/>
      <c r="C47" s="10"/>
      <c r="D47" s="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9"/>
    </row>
    <row r="48" spans="1:15" ht="15.75" thickBot="1" x14ac:dyDescent="0.3">
      <c r="A48" s="9"/>
      <c r="B48" s="9"/>
      <c r="C48" s="9" t="s">
        <v>2</v>
      </c>
      <c r="D48" s="12">
        <v>1</v>
      </c>
      <c r="E48" s="12">
        <v>2</v>
      </c>
      <c r="F48" s="12">
        <v>3</v>
      </c>
      <c r="G48" s="12">
        <v>4</v>
      </c>
      <c r="H48" s="12">
        <v>5</v>
      </c>
      <c r="I48" s="12">
        <v>6</v>
      </c>
      <c r="J48" s="12">
        <v>7</v>
      </c>
      <c r="K48" s="12">
        <v>8</v>
      </c>
      <c r="L48" s="12">
        <v>9</v>
      </c>
      <c r="M48" s="12">
        <v>10</v>
      </c>
      <c r="N48" s="12">
        <v>11</v>
      </c>
      <c r="O48" s="12">
        <v>12</v>
      </c>
    </row>
    <row r="49" spans="1:15" x14ac:dyDescent="0.25">
      <c r="A49" s="9"/>
      <c r="B49" s="13" t="s">
        <v>3</v>
      </c>
      <c r="C49" s="14" t="s">
        <v>19</v>
      </c>
      <c r="D49" s="15" t="s">
        <v>4</v>
      </c>
      <c r="E49" s="16">
        <v>64</v>
      </c>
      <c r="F49" s="16">
        <v>32</v>
      </c>
      <c r="G49" s="16">
        <v>16</v>
      </c>
      <c r="H49" s="16">
        <v>8</v>
      </c>
      <c r="I49" s="16">
        <v>4</v>
      </c>
      <c r="J49" s="16">
        <v>2</v>
      </c>
      <c r="K49" s="16">
        <v>1</v>
      </c>
      <c r="L49" s="16">
        <v>0.5</v>
      </c>
      <c r="M49" s="16">
        <v>0.25</v>
      </c>
      <c r="N49" s="16">
        <v>0.125</v>
      </c>
      <c r="O49" s="17" t="s">
        <v>5</v>
      </c>
    </row>
    <row r="50" spans="1:15" ht="15.75" thickBot="1" x14ac:dyDescent="0.3">
      <c r="A50" s="9"/>
      <c r="B50" s="13" t="s">
        <v>6</v>
      </c>
      <c r="C50" s="18"/>
      <c r="D50" s="19" t="s">
        <v>4</v>
      </c>
      <c r="E50" s="20">
        <v>64</v>
      </c>
      <c r="F50" s="20">
        <v>32</v>
      </c>
      <c r="G50" s="20">
        <v>16</v>
      </c>
      <c r="H50" s="20">
        <v>8</v>
      </c>
      <c r="I50" s="20">
        <v>4</v>
      </c>
      <c r="J50" s="20">
        <v>2</v>
      </c>
      <c r="K50" s="20">
        <v>1</v>
      </c>
      <c r="L50" s="20">
        <v>0.5</v>
      </c>
      <c r="M50" s="20">
        <v>0.25</v>
      </c>
      <c r="N50" s="20">
        <v>0.125</v>
      </c>
      <c r="O50" s="21" t="s">
        <v>5</v>
      </c>
    </row>
    <row r="51" spans="1:15" x14ac:dyDescent="0.25">
      <c r="A51" s="9"/>
      <c r="B51" s="13" t="s">
        <v>7</v>
      </c>
      <c r="C51" s="14" t="s">
        <v>20</v>
      </c>
      <c r="D51" s="15" t="s">
        <v>4</v>
      </c>
      <c r="E51" s="16">
        <v>6.25E-2</v>
      </c>
      <c r="F51" s="16">
        <v>3.125E-2</v>
      </c>
      <c r="G51" s="16">
        <v>1.5625E-2</v>
      </c>
      <c r="H51" s="16">
        <v>7.8100000000000001E-3</v>
      </c>
      <c r="I51" s="16">
        <v>3.9100000000000003E-3</v>
      </c>
      <c r="J51" s="16">
        <v>1.9499999999999999E-3</v>
      </c>
      <c r="K51" s="16">
        <v>9.7999999999999997E-4</v>
      </c>
      <c r="L51" s="16">
        <v>4.8000000000000001E-4</v>
      </c>
      <c r="M51" s="16">
        <v>2.4000000000000001E-4</v>
      </c>
      <c r="N51" s="16">
        <v>1.2E-4</v>
      </c>
      <c r="O51" s="17" t="s">
        <v>5</v>
      </c>
    </row>
    <row r="52" spans="1:15" ht="15.75" thickBot="1" x14ac:dyDescent="0.3">
      <c r="A52" s="9"/>
      <c r="B52" s="13" t="s">
        <v>8</v>
      </c>
      <c r="C52" s="18"/>
      <c r="D52" s="19" t="s">
        <v>4</v>
      </c>
      <c r="E52" s="20">
        <v>6.25E-2</v>
      </c>
      <c r="F52" s="20">
        <v>3.125E-2</v>
      </c>
      <c r="G52" s="20">
        <v>1.5625E-2</v>
      </c>
      <c r="H52" s="20">
        <v>7.8100000000000001E-3</v>
      </c>
      <c r="I52" s="20">
        <v>3.9100000000000003E-3</v>
      </c>
      <c r="J52" s="20">
        <v>1.9499999999999999E-3</v>
      </c>
      <c r="K52" s="20">
        <v>9.7999999999999997E-4</v>
      </c>
      <c r="L52" s="20">
        <v>4.8000000000000001E-4</v>
      </c>
      <c r="M52" s="20">
        <v>2.4000000000000001E-4</v>
      </c>
      <c r="N52" s="20">
        <v>1.2E-4</v>
      </c>
      <c r="O52" s="21" t="s">
        <v>5</v>
      </c>
    </row>
    <row r="53" spans="1:15" x14ac:dyDescent="0.25">
      <c r="A53" s="9"/>
      <c r="B53" s="22" t="s">
        <v>9</v>
      </c>
      <c r="C53" s="14" t="s">
        <v>21</v>
      </c>
      <c r="D53" s="15" t="s">
        <v>4</v>
      </c>
      <c r="E53" s="16">
        <v>64</v>
      </c>
      <c r="F53" s="16">
        <v>32</v>
      </c>
      <c r="G53" s="16">
        <v>16</v>
      </c>
      <c r="H53" s="16">
        <v>8</v>
      </c>
      <c r="I53" s="16">
        <v>4</v>
      </c>
      <c r="J53" s="16">
        <v>2</v>
      </c>
      <c r="K53" s="16">
        <v>1</v>
      </c>
      <c r="L53" s="16">
        <v>0.5</v>
      </c>
      <c r="M53" s="16">
        <v>0.25</v>
      </c>
      <c r="N53" s="16">
        <v>0.125</v>
      </c>
      <c r="O53" s="17" t="s">
        <v>5</v>
      </c>
    </row>
    <row r="54" spans="1:15" ht="15.75" thickBot="1" x14ac:dyDescent="0.3">
      <c r="A54" s="9"/>
      <c r="B54" s="13" t="s">
        <v>10</v>
      </c>
      <c r="C54" s="18"/>
      <c r="D54" s="19" t="s">
        <v>4</v>
      </c>
      <c r="E54" s="20">
        <v>64</v>
      </c>
      <c r="F54" s="20">
        <v>32</v>
      </c>
      <c r="G54" s="20">
        <v>16</v>
      </c>
      <c r="H54" s="20">
        <v>8</v>
      </c>
      <c r="I54" s="20">
        <v>4</v>
      </c>
      <c r="J54" s="20">
        <v>2</v>
      </c>
      <c r="K54" s="20">
        <v>1</v>
      </c>
      <c r="L54" s="20">
        <v>0.5</v>
      </c>
      <c r="M54" s="20">
        <v>0.25</v>
      </c>
      <c r="N54" s="20">
        <v>0.125</v>
      </c>
      <c r="O54" s="21" t="s">
        <v>5</v>
      </c>
    </row>
    <row r="55" spans="1:15" x14ac:dyDescent="0.25">
      <c r="A55" s="9"/>
      <c r="B55" s="13" t="s">
        <v>11</v>
      </c>
      <c r="C55" s="14" t="s">
        <v>22</v>
      </c>
      <c r="D55" s="15" t="s">
        <v>4</v>
      </c>
      <c r="E55" s="16">
        <v>64</v>
      </c>
      <c r="F55" s="16">
        <v>32</v>
      </c>
      <c r="G55" s="16">
        <v>16</v>
      </c>
      <c r="H55" s="16">
        <v>8</v>
      </c>
      <c r="I55" s="16">
        <v>4</v>
      </c>
      <c r="J55" s="16">
        <v>2</v>
      </c>
      <c r="K55" s="16">
        <v>1</v>
      </c>
      <c r="L55" s="16">
        <v>0.5</v>
      </c>
      <c r="M55" s="16">
        <v>0.25</v>
      </c>
      <c r="N55" s="16">
        <v>0.125</v>
      </c>
      <c r="O55" s="17" t="s">
        <v>5</v>
      </c>
    </row>
    <row r="56" spans="1:15" ht="15.75" thickBot="1" x14ac:dyDescent="0.3">
      <c r="A56" s="9"/>
      <c r="B56" s="13" t="s">
        <v>12</v>
      </c>
      <c r="C56" s="18"/>
      <c r="D56" s="19" t="s">
        <v>4</v>
      </c>
      <c r="E56" s="20">
        <v>64</v>
      </c>
      <c r="F56" s="20">
        <v>32</v>
      </c>
      <c r="G56" s="20">
        <v>16</v>
      </c>
      <c r="H56" s="20">
        <v>8</v>
      </c>
      <c r="I56" s="20">
        <v>4</v>
      </c>
      <c r="J56" s="20">
        <v>2</v>
      </c>
      <c r="K56" s="20">
        <v>1</v>
      </c>
      <c r="L56" s="20">
        <v>0.5</v>
      </c>
      <c r="M56" s="20">
        <v>0.25</v>
      </c>
      <c r="N56" s="20">
        <v>0.125</v>
      </c>
      <c r="O56" s="21" t="s">
        <v>5</v>
      </c>
    </row>
    <row r="57" spans="1:15" x14ac:dyDescent="0.25">
      <c r="A57" s="9"/>
      <c r="B57" s="4"/>
      <c r="C57" s="11"/>
      <c r="D57" s="25"/>
      <c r="E57" s="26"/>
      <c r="F57" s="27"/>
      <c r="G57" s="27"/>
      <c r="H57" s="27"/>
      <c r="I57" s="27"/>
      <c r="J57" s="27"/>
      <c r="K57" s="28"/>
      <c r="L57" s="28"/>
      <c r="M57" s="28"/>
      <c r="N57" s="9"/>
      <c r="O57" s="22"/>
    </row>
    <row r="58" spans="1:15" x14ac:dyDescent="0.25">
      <c r="A58" s="9"/>
      <c r="B58" s="4"/>
      <c r="C58" s="11"/>
      <c r="D58" s="25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5" x14ac:dyDescent="0.25">
      <c r="A59" s="37" t="s">
        <v>1</v>
      </c>
      <c r="B59" s="38">
        <f>IF(OR(A60=" - ",C63=0)," ",COUNT(B1:B58)+1)</f>
        <v>4</v>
      </c>
      <c r="C59" s="5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</row>
    <row r="60" spans="1:15" x14ac:dyDescent="0.25">
      <c r="A60" s="40" t="s">
        <v>18</v>
      </c>
      <c r="B60" s="38" t="str">
        <f>IF(OR(A60=" - ",C63=0),"NE PAS FAIRE CETTE PLAQUE"," ")</f>
        <v xml:space="preserve"> </v>
      </c>
      <c r="C60" s="4"/>
      <c r="D60" s="8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spans="1:15" x14ac:dyDescent="0.25">
      <c r="A61" s="40"/>
      <c r="B61" s="41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spans="1:15" ht="15.75" thickBot="1" x14ac:dyDescent="0.3">
      <c r="A62" s="9"/>
      <c r="B62" s="9"/>
      <c r="C62" s="9" t="s">
        <v>2</v>
      </c>
      <c r="D62" s="12">
        <v>1</v>
      </c>
      <c r="E62" s="12">
        <v>2</v>
      </c>
      <c r="F62" s="12">
        <v>3</v>
      </c>
      <c r="G62" s="12">
        <v>4</v>
      </c>
      <c r="H62" s="12">
        <v>5</v>
      </c>
      <c r="I62" s="12">
        <v>6</v>
      </c>
      <c r="J62" s="12">
        <v>7</v>
      </c>
      <c r="K62" s="12">
        <v>8</v>
      </c>
      <c r="L62" s="12">
        <v>9</v>
      </c>
      <c r="M62" s="12">
        <v>10</v>
      </c>
      <c r="N62" s="12">
        <v>11</v>
      </c>
      <c r="O62" s="12">
        <v>12</v>
      </c>
    </row>
    <row r="63" spans="1:15" x14ac:dyDescent="0.25">
      <c r="A63" s="4"/>
      <c r="B63" s="13" t="s">
        <v>3</v>
      </c>
      <c r="C63" s="23" t="s">
        <v>23</v>
      </c>
      <c r="D63" s="15" t="s">
        <v>4</v>
      </c>
      <c r="E63" s="16">
        <v>64</v>
      </c>
      <c r="F63" s="16">
        <v>32</v>
      </c>
      <c r="G63" s="16">
        <v>16</v>
      </c>
      <c r="H63" s="16">
        <v>8</v>
      </c>
      <c r="I63" s="16">
        <v>4</v>
      </c>
      <c r="J63" s="16">
        <v>2</v>
      </c>
      <c r="K63" s="16">
        <v>1</v>
      </c>
      <c r="L63" s="16">
        <v>0.5</v>
      </c>
      <c r="M63" s="16">
        <v>0.25</v>
      </c>
      <c r="N63" s="16">
        <v>0.125</v>
      </c>
      <c r="O63" s="17" t="s">
        <v>5</v>
      </c>
    </row>
    <row r="64" spans="1:15" ht="15.75" thickBot="1" x14ac:dyDescent="0.3">
      <c r="A64" s="4"/>
      <c r="B64" s="13" t="s">
        <v>6</v>
      </c>
      <c r="C64" s="24"/>
      <c r="D64" s="19" t="s">
        <v>4</v>
      </c>
      <c r="E64" s="20">
        <v>64</v>
      </c>
      <c r="F64" s="20">
        <v>32</v>
      </c>
      <c r="G64" s="20">
        <v>16</v>
      </c>
      <c r="H64" s="20">
        <v>8</v>
      </c>
      <c r="I64" s="20">
        <v>4</v>
      </c>
      <c r="J64" s="20">
        <v>2</v>
      </c>
      <c r="K64" s="20">
        <v>1</v>
      </c>
      <c r="L64" s="20">
        <v>0.5</v>
      </c>
      <c r="M64" s="20">
        <v>0.25</v>
      </c>
      <c r="N64" s="20">
        <v>0.125</v>
      </c>
      <c r="O64" s="21" t="s">
        <v>5</v>
      </c>
    </row>
    <row r="65" spans="1:15" x14ac:dyDescent="0.25">
      <c r="A65" s="4"/>
      <c r="B65" s="13" t="s">
        <v>7</v>
      </c>
      <c r="C65" s="23" t="s">
        <v>24</v>
      </c>
      <c r="D65" s="15" t="s">
        <v>4</v>
      </c>
      <c r="E65" s="30">
        <v>64</v>
      </c>
      <c r="F65" s="30">
        <v>32</v>
      </c>
      <c r="G65" s="30">
        <v>16</v>
      </c>
      <c r="H65" s="30">
        <v>8</v>
      </c>
      <c r="I65" s="30">
        <v>4</v>
      </c>
      <c r="J65" s="30">
        <v>2</v>
      </c>
      <c r="K65" s="30">
        <v>1</v>
      </c>
      <c r="L65" s="30">
        <v>0.5</v>
      </c>
      <c r="M65" s="30">
        <v>0.25</v>
      </c>
      <c r="N65" s="30">
        <v>0.125</v>
      </c>
      <c r="O65" s="17" t="s">
        <v>5</v>
      </c>
    </row>
    <row r="66" spans="1:15" ht="15.75" thickBot="1" x14ac:dyDescent="0.3">
      <c r="A66" s="4"/>
      <c r="B66" s="13" t="s">
        <v>8</v>
      </c>
      <c r="C66" s="24"/>
      <c r="D66" s="19" t="s">
        <v>4</v>
      </c>
      <c r="E66" s="31">
        <v>64</v>
      </c>
      <c r="F66" s="31">
        <v>32</v>
      </c>
      <c r="G66" s="31">
        <v>16</v>
      </c>
      <c r="H66" s="31">
        <v>8</v>
      </c>
      <c r="I66" s="31">
        <v>4</v>
      </c>
      <c r="J66" s="31">
        <v>2</v>
      </c>
      <c r="K66" s="31">
        <v>1</v>
      </c>
      <c r="L66" s="32">
        <v>0.5</v>
      </c>
      <c r="M66" s="32">
        <v>0.25</v>
      </c>
      <c r="N66" s="33">
        <v>0.125</v>
      </c>
      <c r="O66" s="21" t="s">
        <v>5</v>
      </c>
    </row>
    <row r="67" spans="1:15" x14ac:dyDescent="0.25">
      <c r="A67" s="4"/>
      <c r="B67" s="22" t="s">
        <v>9</v>
      </c>
      <c r="C67" s="23"/>
      <c r="D67" s="15" t="s">
        <v>4</v>
      </c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17" t="s">
        <v>5</v>
      </c>
    </row>
    <row r="68" spans="1:15" ht="15.75" thickBot="1" x14ac:dyDescent="0.3">
      <c r="A68" s="4"/>
      <c r="B68" s="13" t="s">
        <v>10</v>
      </c>
      <c r="C68" s="24"/>
      <c r="D68" s="19" t="s">
        <v>4</v>
      </c>
      <c r="E68" s="31"/>
      <c r="F68" s="31"/>
      <c r="G68" s="31"/>
      <c r="H68" s="31"/>
      <c r="I68" s="31"/>
      <c r="J68" s="31"/>
      <c r="K68" s="31"/>
      <c r="L68" s="32"/>
      <c r="M68" s="32"/>
      <c r="N68" s="33"/>
      <c r="O68" s="21" t="s">
        <v>5</v>
      </c>
    </row>
    <row r="69" spans="1:15" x14ac:dyDescent="0.25">
      <c r="A69" s="4"/>
      <c r="B69" s="13" t="s">
        <v>11</v>
      </c>
      <c r="C69" s="23"/>
      <c r="D69" s="15" t="s">
        <v>4</v>
      </c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17" t="s">
        <v>5</v>
      </c>
    </row>
    <row r="70" spans="1:15" ht="15.75" thickBot="1" x14ac:dyDescent="0.3">
      <c r="A70" s="4"/>
      <c r="B70" s="13" t="s">
        <v>12</v>
      </c>
      <c r="C70" s="24"/>
      <c r="D70" s="19" t="s">
        <v>4</v>
      </c>
      <c r="E70" s="31"/>
      <c r="F70" s="31"/>
      <c r="G70" s="31"/>
      <c r="H70" s="31"/>
      <c r="I70" s="31"/>
      <c r="J70" s="31"/>
      <c r="K70" s="31"/>
      <c r="L70" s="32"/>
      <c r="M70" s="32"/>
      <c r="N70" s="33"/>
      <c r="O70" s="21" t="s">
        <v>5</v>
      </c>
    </row>
    <row r="71" spans="1:15" x14ac:dyDescent="0.25">
      <c r="A71" s="4"/>
      <c r="B71" s="4"/>
      <c r="C71" s="5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spans="1:15" x14ac:dyDescent="0.25">
      <c r="A72" s="4"/>
      <c r="B72" s="4"/>
      <c r="C72" s="5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spans="1:15" x14ac:dyDescent="0.25">
      <c r="A73" s="37" t="s">
        <v>1</v>
      </c>
      <c r="B73" s="38">
        <f>IF(OR(A74=" - ",C77=0)," ",COUNT(B1:B72)+1)</f>
        <v>5</v>
      </c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spans="1:15" x14ac:dyDescent="0.25">
      <c r="A74" s="40" t="s">
        <v>18</v>
      </c>
      <c r="B74" s="38" t="str">
        <f>IF(OR(A74=" - ",C77=0),"NE PAS FAIRE CETTE PLAQUE"," ")</f>
        <v xml:space="preserve"> </v>
      </c>
      <c r="C74" s="4"/>
      <c r="D74" s="8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spans="1:15" x14ac:dyDescent="0.25">
      <c r="A75" s="40"/>
      <c r="B75" s="41"/>
      <c r="C75" s="29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spans="1:15" ht="15.75" thickBot="1" x14ac:dyDescent="0.3">
      <c r="A76" s="9"/>
      <c r="B76" s="9"/>
      <c r="C76" s="9" t="s">
        <v>2</v>
      </c>
      <c r="D76" s="12">
        <v>1</v>
      </c>
      <c r="E76" s="12">
        <v>2</v>
      </c>
      <c r="F76" s="12">
        <v>3</v>
      </c>
      <c r="G76" s="12">
        <v>4</v>
      </c>
      <c r="H76" s="12">
        <v>5</v>
      </c>
      <c r="I76" s="12">
        <v>6</v>
      </c>
      <c r="J76" s="12">
        <v>7</v>
      </c>
      <c r="K76" s="12">
        <v>8</v>
      </c>
      <c r="L76" s="12">
        <v>9</v>
      </c>
      <c r="M76" s="12">
        <v>10</v>
      </c>
      <c r="N76" s="12">
        <v>11</v>
      </c>
      <c r="O76" s="12">
        <v>12</v>
      </c>
    </row>
    <row r="77" spans="1:15" x14ac:dyDescent="0.25">
      <c r="A77" s="4"/>
      <c r="B77" s="13" t="s">
        <v>3</v>
      </c>
      <c r="C77" s="23" t="s">
        <v>13</v>
      </c>
      <c r="D77" s="15" t="s">
        <v>4</v>
      </c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17" t="s">
        <v>5</v>
      </c>
    </row>
    <row r="78" spans="1:15" ht="15.75" thickBot="1" x14ac:dyDescent="0.3">
      <c r="A78" s="4"/>
      <c r="B78" s="13" t="s">
        <v>6</v>
      </c>
      <c r="C78" s="24"/>
      <c r="D78" s="19" t="s">
        <v>4</v>
      </c>
      <c r="E78" s="31"/>
      <c r="F78" s="31"/>
      <c r="G78" s="31"/>
      <c r="H78" s="31"/>
      <c r="I78" s="31"/>
      <c r="J78" s="31"/>
      <c r="K78" s="31"/>
      <c r="L78" s="32"/>
      <c r="M78" s="32"/>
      <c r="N78" s="33"/>
      <c r="O78" s="21" t="s">
        <v>5</v>
      </c>
    </row>
    <row r="79" spans="1:15" x14ac:dyDescent="0.25">
      <c r="A79" s="4"/>
      <c r="B79" s="13" t="s">
        <v>7</v>
      </c>
      <c r="C79" s="23" t="s">
        <v>14</v>
      </c>
      <c r="D79" s="15" t="s">
        <v>4</v>
      </c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17" t="s">
        <v>5</v>
      </c>
    </row>
    <row r="80" spans="1:15" ht="15.75" thickBot="1" x14ac:dyDescent="0.3">
      <c r="A80" s="4"/>
      <c r="B80" s="13" t="s">
        <v>8</v>
      </c>
      <c r="C80" s="24"/>
      <c r="D80" s="19" t="s">
        <v>4</v>
      </c>
      <c r="E80" s="31"/>
      <c r="F80" s="31"/>
      <c r="G80" s="31"/>
      <c r="H80" s="31"/>
      <c r="I80" s="31"/>
      <c r="J80" s="31"/>
      <c r="K80" s="31"/>
      <c r="L80" s="32"/>
      <c r="M80" s="32"/>
      <c r="N80" s="33"/>
      <c r="O80" s="21" t="s">
        <v>5</v>
      </c>
    </row>
    <row r="81" spans="1:15" x14ac:dyDescent="0.25">
      <c r="A81" s="4"/>
      <c r="B81" s="22" t="s">
        <v>9</v>
      </c>
      <c r="C81" s="23" t="s">
        <v>15</v>
      </c>
      <c r="D81" s="15" t="s">
        <v>4</v>
      </c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17" t="s">
        <v>5</v>
      </c>
    </row>
    <row r="82" spans="1:15" ht="15.75" thickBot="1" x14ac:dyDescent="0.3">
      <c r="A82" s="4"/>
      <c r="B82" s="13" t="s">
        <v>10</v>
      </c>
      <c r="C82" s="24"/>
      <c r="D82" s="19" t="s">
        <v>4</v>
      </c>
      <c r="E82" s="31"/>
      <c r="F82" s="31"/>
      <c r="G82" s="31"/>
      <c r="H82" s="31"/>
      <c r="I82" s="31"/>
      <c r="J82" s="31"/>
      <c r="K82" s="31"/>
      <c r="L82" s="32"/>
      <c r="M82" s="32"/>
      <c r="N82" s="33"/>
      <c r="O82" s="21" t="s">
        <v>5</v>
      </c>
    </row>
    <row r="83" spans="1:15" x14ac:dyDescent="0.25">
      <c r="A83" s="4"/>
      <c r="B83" s="13" t="s">
        <v>11</v>
      </c>
      <c r="C83" s="23" t="s">
        <v>16</v>
      </c>
      <c r="D83" s="15" t="s">
        <v>4</v>
      </c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17" t="s">
        <v>5</v>
      </c>
    </row>
    <row r="84" spans="1:15" ht="15.75" thickBot="1" x14ac:dyDescent="0.3">
      <c r="A84" s="4"/>
      <c r="B84" s="13" t="s">
        <v>12</v>
      </c>
      <c r="C84" s="24"/>
      <c r="D84" s="19" t="s">
        <v>4</v>
      </c>
      <c r="E84" s="31"/>
      <c r="F84" s="31"/>
      <c r="G84" s="31"/>
      <c r="H84" s="31"/>
      <c r="I84" s="31"/>
      <c r="J84" s="31"/>
      <c r="K84" s="31"/>
      <c r="L84" s="32"/>
      <c r="M84" s="32"/>
      <c r="N84" s="33"/>
      <c r="O84" s="21" t="s">
        <v>5</v>
      </c>
    </row>
    <row r="85" spans="1:15" x14ac:dyDescent="0.25">
      <c r="A85" s="9"/>
      <c r="B85" s="9"/>
      <c r="C85" s="9"/>
      <c r="D85" s="25"/>
      <c r="E85" s="34"/>
      <c r="F85" s="35"/>
      <c r="G85" s="35"/>
      <c r="H85" s="35"/>
      <c r="I85" s="35"/>
      <c r="J85" s="35"/>
      <c r="K85" s="36"/>
      <c r="L85" s="36"/>
      <c r="M85" s="36"/>
      <c r="N85" s="11"/>
      <c r="O85" s="22"/>
    </row>
    <row r="86" spans="1:15" x14ac:dyDescent="0.25">
      <c r="A86" s="9"/>
      <c r="B86" s="9"/>
      <c r="C86" s="9"/>
      <c r="D86" s="25"/>
      <c r="E86" s="5"/>
      <c r="F86" s="5"/>
      <c r="G86" s="5"/>
      <c r="H86" s="5"/>
      <c r="I86" s="5"/>
      <c r="J86" s="5"/>
      <c r="K86" s="5"/>
      <c r="L86" s="5"/>
      <c r="M86" s="5"/>
      <c r="N86" s="5"/>
      <c r="O86" s="4"/>
    </row>
    <row r="87" spans="1:15" x14ac:dyDescent="0.25">
      <c r="B87" s="5" t="str">
        <f>IF(OR(A88=" - ",C91=0)," ",COUNT(B1:B86)+1)</f>
        <v xml:space="preserve"> </v>
      </c>
    </row>
    <row r="88" spans="1:15" x14ac:dyDescent="0.25">
      <c r="B88" s="38" t="str">
        <f>IF(OR(A88=" - ",C91=0),"NE PAS FAIRE CETTE PLAQUE"," ")</f>
        <v>NE PAS FAIRE CETTE PLAQUE</v>
      </c>
    </row>
    <row r="89" spans="1:15" x14ac:dyDescent="0.25">
      <c r="B89" s="39"/>
    </row>
    <row r="90" spans="1:15" x14ac:dyDescent="0.25">
      <c r="B90" s="9"/>
    </row>
    <row r="91" spans="1:15" x14ac:dyDescent="0.25">
      <c r="B91" s="13" t="s">
        <v>3</v>
      </c>
    </row>
    <row r="92" spans="1:15" x14ac:dyDescent="0.25">
      <c r="B92" s="13" t="s">
        <v>6</v>
      </c>
    </row>
    <row r="93" spans="1:15" x14ac:dyDescent="0.25">
      <c r="B93" s="13" t="s">
        <v>7</v>
      </c>
    </row>
    <row r="94" spans="1:15" x14ac:dyDescent="0.25">
      <c r="B94" s="13" t="s">
        <v>8</v>
      </c>
    </row>
    <row r="95" spans="1:15" x14ac:dyDescent="0.25">
      <c r="B95" s="22" t="s">
        <v>9</v>
      </c>
    </row>
    <row r="96" spans="1:15" x14ac:dyDescent="0.25">
      <c r="B96" s="13" t="s">
        <v>10</v>
      </c>
    </row>
    <row r="97" spans="2:2" x14ac:dyDescent="0.25">
      <c r="B97" s="13" t="s">
        <v>11</v>
      </c>
    </row>
    <row r="98" spans="2:2" x14ac:dyDescent="0.25">
      <c r="B98" s="13" t="s">
        <v>12</v>
      </c>
    </row>
    <row r="99" spans="2:2" x14ac:dyDescent="0.25">
      <c r="B99" s="4"/>
    </row>
    <row r="100" spans="2:2" x14ac:dyDescent="0.25">
      <c r="B100" s="4"/>
    </row>
    <row r="101" spans="2:2" x14ac:dyDescent="0.25">
      <c r="B101" s="5" t="str">
        <f>IF(OR(A102=" - ",C105=0)," ",COUNT(B1:B100)+1)</f>
        <v xml:space="preserve"> </v>
      </c>
    </row>
    <row r="102" spans="2:2" x14ac:dyDescent="0.25">
      <c r="B102" s="38" t="str">
        <f>IF(OR(A102=" - ",C105=0),"NE PAS FAIRE CETTE PLAQUE"," ")</f>
        <v>NE PAS FAIRE CETTE PLAQUE</v>
      </c>
    </row>
    <row r="103" spans="2:2" x14ac:dyDescent="0.25">
      <c r="B103" s="8"/>
    </row>
  </sheetData>
  <mergeCells count="30">
    <mergeCell ref="C69:C70"/>
    <mergeCell ref="A74:A75"/>
    <mergeCell ref="C77:C78"/>
    <mergeCell ref="C79:C80"/>
    <mergeCell ref="C81:C82"/>
    <mergeCell ref="C83:C84"/>
    <mergeCell ref="C53:C54"/>
    <mergeCell ref="C55:C56"/>
    <mergeCell ref="A60:A61"/>
    <mergeCell ref="C63:C64"/>
    <mergeCell ref="C65:C66"/>
    <mergeCell ref="C67:C68"/>
    <mergeCell ref="C37:C38"/>
    <mergeCell ref="C39:C40"/>
    <mergeCell ref="C41:C42"/>
    <mergeCell ref="A46:A47"/>
    <mergeCell ref="C49:C50"/>
    <mergeCell ref="C51:C52"/>
    <mergeCell ref="C21:C22"/>
    <mergeCell ref="C23:C24"/>
    <mergeCell ref="C25:C26"/>
    <mergeCell ref="C27:C28"/>
    <mergeCell ref="A32:A33"/>
    <mergeCell ref="C35:C36"/>
    <mergeCell ref="A4:A5"/>
    <mergeCell ref="C7:C8"/>
    <mergeCell ref="C9:C10"/>
    <mergeCell ref="C11:C12"/>
    <mergeCell ref="C13:C14"/>
    <mergeCell ref="A18:A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workbookViewId="0">
      <selection activeCell="C4" sqref="C4"/>
    </sheetView>
  </sheetViews>
  <sheetFormatPr baseColWidth="10" defaultRowHeight="15" x14ac:dyDescent="0.25"/>
  <sheetData>
    <row r="1" spans="1:15" ht="15.75" thickBot="1" x14ac:dyDescent="0.3"/>
    <row r="2" spans="1:15" x14ac:dyDescent="0.25">
      <c r="A2" s="42" t="s">
        <v>25</v>
      </c>
      <c r="B2" s="43">
        <v>1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</row>
    <row r="3" spans="1:15" x14ac:dyDescent="0.25">
      <c r="A3" s="46"/>
      <c r="B3" s="47" t="s">
        <v>26</v>
      </c>
      <c r="C3" s="47">
        <v>1</v>
      </c>
      <c r="D3" s="47">
        <v>2</v>
      </c>
      <c r="E3" s="47">
        <v>3</v>
      </c>
      <c r="F3" s="47">
        <v>4</v>
      </c>
      <c r="G3" s="47">
        <v>5</v>
      </c>
      <c r="H3" s="47">
        <v>6</v>
      </c>
      <c r="I3" s="47">
        <v>7</v>
      </c>
      <c r="J3" s="47">
        <v>8</v>
      </c>
      <c r="K3" s="47">
        <v>9</v>
      </c>
      <c r="L3" s="47">
        <v>10</v>
      </c>
      <c r="M3" s="47">
        <v>11</v>
      </c>
      <c r="N3" s="47">
        <v>12</v>
      </c>
      <c r="O3" s="48"/>
    </row>
    <row r="4" spans="1:15" x14ac:dyDescent="0.25">
      <c r="A4" s="46"/>
      <c r="B4" s="47" t="s">
        <v>3</v>
      </c>
      <c r="C4" s="49" t="s">
        <v>27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 t="s">
        <v>29</v>
      </c>
      <c r="O4" s="48"/>
    </row>
    <row r="5" spans="1:15" x14ac:dyDescent="0.25">
      <c r="A5" s="46"/>
      <c r="B5" s="47" t="s">
        <v>6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8"/>
    </row>
    <row r="6" spans="1:15" x14ac:dyDescent="0.25">
      <c r="A6" s="46"/>
      <c r="B6" s="47" t="s">
        <v>7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8"/>
    </row>
    <row r="7" spans="1:15" x14ac:dyDescent="0.25">
      <c r="A7" s="46"/>
      <c r="B7" s="47" t="s">
        <v>8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8"/>
    </row>
    <row r="8" spans="1:15" x14ac:dyDescent="0.25">
      <c r="A8" s="46"/>
      <c r="B8" s="47" t="s">
        <v>9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8"/>
    </row>
    <row r="9" spans="1:15" x14ac:dyDescent="0.25">
      <c r="A9" s="46"/>
      <c r="B9" s="47" t="s">
        <v>10</v>
      </c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8"/>
    </row>
    <row r="10" spans="1:15" x14ac:dyDescent="0.25">
      <c r="A10" s="46"/>
      <c r="B10" s="47" t="s">
        <v>11</v>
      </c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8"/>
    </row>
    <row r="11" spans="1:15" x14ac:dyDescent="0.25">
      <c r="A11" s="46"/>
      <c r="B11" s="47" t="s">
        <v>12</v>
      </c>
      <c r="C11" s="49" t="s">
        <v>28</v>
      </c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 t="s">
        <v>30</v>
      </c>
      <c r="O11" s="48"/>
    </row>
    <row r="12" spans="1:15" ht="15.75" thickBot="1" x14ac:dyDescent="0.3">
      <c r="A12" s="50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3"/>
    </row>
    <row r="13" spans="1:15" x14ac:dyDescent="0.25">
      <c r="A13" s="54"/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</row>
    <row r="14" spans="1:15" ht="15.75" thickBot="1" x14ac:dyDescent="0.3">
      <c r="A14" s="54"/>
      <c r="B14" s="54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</row>
    <row r="15" spans="1:15" x14ac:dyDescent="0.25">
      <c r="A15" s="42" t="s">
        <v>25</v>
      </c>
      <c r="B15" s="43">
        <f>B2+1</f>
        <v>2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5"/>
    </row>
    <row r="16" spans="1:15" x14ac:dyDescent="0.25">
      <c r="A16" s="46"/>
      <c r="B16" s="47" t="s">
        <v>26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8"/>
    </row>
    <row r="17" spans="1:15" x14ac:dyDescent="0.25">
      <c r="A17" s="46"/>
      <c r="B17" s="47" t="s">
        <v>3</v>
      </c>
      <c r="C17" s="49" t="s">
        <v>31</v>
      </c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 t="s">
        <v>33</v>
      </c>
      <c r="O17" s="48"/>
    </row>
    <row r="18" spans="1:15" x14ac:dyDescent="0.25">
      <c r="A18" s="46"/>
      <c r="B18" s="47" t="s">
        <v>6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8"/>
    </row>
    <row r="19" spans="1:15" x14ac:dyDescent="0.25">
      <c r="A19" s="46"/>
      <c r="B19" s="47" t="s">
        <v>7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8"/>
    </row>
    <row r="20" spans="1:15" x14ac:dyDescent="0.25">
      <c r="A20" s="46"/>
      <c r="B20" s="47" t="s">
        <v>8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8"/>
    </row>
    <row r="21" spans="1:15" x14ac:dyDescent="0.25">
      <c r="A21" s="46"/>
      <c r="B21" s="47" t="s">
        <v>9</v>
      </c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8"/>
    </row>
    <row r="22" spans="1:15" x14ac:dyDescent="0.25">
      <c r="A22" s="46"/>
      <c r="B22" s="47" t="s">
        <v>10</v>
      </c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8"/>
    </row>
    <row r="23" spans="1:15" x14ac:dyDescent="0.25">
      <c r="A23" s="46"/>
      <c r="B23" s="47" t="s">
        <v>11</v>
      </c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8"/>
    </row>
    <row r="24" spans="1:15" x14ac:dyDescent="0.25">
      <c r="A24" s="46"/>
      <c r="B24" s="47" t="s">
        <v>12</v>
      </c>
      <c r="C24" s="49" t="s">
        <v>32</v>
      </c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 t="s">
        <v>34</v>
      </c>
      <c r="O24" s="48"/>
    </row>
    <row r="25" spans="1:15" ht="15.75" thickBot="1" x14ac:dyDescent="0.3">
      <c r="A25" s="50"/>
      <c r="B25" s="51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</row>
    <row r="26" spans="1:15" x14ac:dyDescent="0.25">
      <c r="A26" s="54"/>
      <c r="B26" s="54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  <row r="27" spans="1:15" ht="15.75" thickBot="1" x14ac:dyDescent="0.3">
      <c r="A27" s="54"/>
      <c r="B27" s="54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</row>
    <row r="28" spans="1:15" x14ac:dyDescent="0.25">
      <c r="A28" s="42" t="s">
        <v>25</v>
      </c>
      <c r="B28" s="43">
        <f>B15+1</f>
        <v>3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5"/>
    </row>
    <row r="29" spans="1:15" x14ac:dyDescent="0.25">
      <c r="A29" s="46"/>
      <c r="B29" s="47" t="s">
        <v>26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8"/>
    </row>
    <row r="30" spans="1:15" x14ac:dyDescent="0.25">
      <c r="A30" s="46"/>
      <c r="B30" s="47" t="s">
        <v>3</v>
      </c>
      <c r="C30" s="49" t="s">
        <v>35</v>
      </c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 t="s">
        <v>36</v>
      </c>
      <c r="O30" s="48"/>
    </row>
    <row r="31" spans="1:15" x14ac:dyDescent="0.25">
      <c r="A31" s="46"/>
      <c r="B31" s="47" t="s">
        <v>6</v>
      </c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8"/>
    </row>
    <row r="32" spans="1:15" x14ac:dyDescent="0.25">
      <c r="A32" s="46"/>
      <c r="B32" s="47" t="s">
        <v>7</v>
      </c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8"/>
    </row>
    <row r="33" spans="1:15" x14ac:dyDescent="0.25">
      <c r="A33" s="46"/>
      <c r="B33" s="47" t="s">
        <v>8</v>
      </c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8"/>
    </row>
    <row r="34" spans="1:15" x14ac:dyDescent="0.25">
      <c r="A34" s="46"/>
      <c r="B34" s="47" t="s">
        <v>9</v>
      </c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8"/>
    </row>
    <row r="35" spans="1:15" x14ac:dyDescent="0.25">
      <c r="A35" s="46"/>
      <c r="B35" s="47" t="s">
        <v>10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8"/>
    </row>
    <row r="36" spans="1:15" x14ac:dyDescent="0.25">
      <c r="A36" s="46"/>
      <c r="B36" s="47" t="s">
        <v>11</v>
      </c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8"/>
    </row>
    <row r="37" spans="1:15" x14ac:dyDescent="0.25">
      <c r="A37" s="46"/>
      <c r="B37" s="47" t="s">
        <v>12</v>
      </c>
      <c r="C37" s="49" t="s">
        <v>38</v>
      </c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 t="s">
        <v>37</v>
      </c>
      <c r="O37" s="48"/>
    </row>
    <row r="38" spans="1:15" ht="15.75" thickBot="1" x14ac:dyDescent="0.3">
      <c r="A38" s="50"/>
      <c r="B38" s="5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3"/>
    </row>
    <row r="39" spans="1:15" x14ac:dyDescent="0.25">
      <c r="A39" s="54"/>
      <c r="B39" s="54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</row>
    <row r="40" spans="1:15" ht="15.75" thickBot="1" x14ac:dyDescent="0.3">
      <c r="A40" s="54"/>
      <c r="B40" s="54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</row>
    <row r="41" spans="1:15" x14ac:dyDescent="0.25">
      <c r="A41" s="42" t="s">
        <v>25</v>
      </c>
      <c r="B41" s="43">
        <f>B28+1</f>
        <v>4</v>
      </c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5"/>
    </row>
    <row r="42" spans="1:15" x14ac:dyDescent="0.25">
      <c r="A42" s="46"/>
      <c r="B42" s="47" t="s">
        <v>26</v>
      </c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8"/>
    </row>
    <row r="43" spans="1:15" x14ac:dyDescent="0.25">
      <c r="A43" s="46"/>
      <c r="B43" s="47" t="s">
        <v>3</v>
      </c>
      <c r="C43" s="49" t="s">
        <v>39</v>
      </c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 t="s">
        <v>42</v>
      </c>
      <c r="O43" s="48"/>
    </row>
    <row r="44" spans="1:15" x14ac:dyDescent="0.25">
      <c r="A44" s="46"/>
      <c r="B44" s="47" t="s">
        <v>6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8"/>
    </row>
    <row r="45" spans="1:15" x14ac:dyDescent="0.25">
      <c r="A45" s="46"/>
      <c r="B45" s="47" t="s">
        <v>7</v>
      </c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8"/>
    </row>
    <row r="46" spans="1:15" x14ac:dyDescent="0.25">
      <c r="A46" s="46"/>
      <c r="B46" s="47" t="s">
        <v>8</v>
      </c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8"/>
    </row>
    <row r="47" spans="1:15" x14ac:dyDescent="0.25">
      <c r="A47" s="46"/>
      <c r="B47" s="47" t="s">
        <v>9</v>
      </c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8"/>
    </row>
    <row r="48" spans="1:15" x14ac:dyDescent="0.25">
      <c r="A48" s="46"/>
      <c r="B48" s="47" t="s">
        <v>10</v>
      </c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8"/>
    </row>
    <row r="49" spans="1:15" x14ac:dyDescent="0.25">
      <c r="A49" s="46"/>
      <c r="B49" s="47" t="s">
        <v>11</v>
      </c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8"/>
    </row>
    <row r="50" spans="1:15" x14ac:dyDescent="0.25">
      <c r="A50" s="46"/>
      <c r="B50" s="47" t="s">
        <v>12</v>
      </c>
      <c r="C50" s="49" t="s">
        <v>40</v>
      </c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 t="s">
        <v>41</v>
      </c>
      <c r="O50" s="48"/>
    </row>
    <row r="51" spans="1:15" ht="15.75" thickBot="1" x14ac:dyDescent="0.3">
      <c r="A51" s="50"/>
      <c r="B51" s="51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abSelected="1" workbookViewId="0">
      <selection activeCell="M7" sqref="M7"/>
    </sheetView>
  </sheetViews>
  <sheetFormatPr baseColWidth="10" defaultRowHeight="15" x14ac:dyDescent="0.25"/>
  <cols>
    <col min="1" max="1" width="26" style="4" bestFit="1" customWidth="1"/>
    <col min="2" max="6" width="11.42578125" style="4"/>
  </cols>
  <sheetData>
    <row r="1" spans="1:11" x14ac:dyDescent="0.25">
      <c r="A1" s="3" t="s">
        <v>1</v>
      </c>
      <c r="B1" s="4">
        <f>[1]plan_plaque!B3</f>
        <v>1</v>
      </c>
      <c r="G1" s="56"/>
      <c r="H1" s="56"/>
      <c r="I1" s="56"/>
      <c r="J1" s="56"/>
      <c r="K1" s="56"/>
    </row>
    <row r="2" spans="1:11" x14ac:dyDescent="0.25">
      <c r="A2" s="10" t="str">
        <f>plan!A4</f>
        <v>Souche 1</v>
      </c>
      <c r="B2" s="4" t="str">
        <f>IF(OR(A2=" - ",(ISNUMBER(D5))),"NE PAS COPIER CETTE PLAQUE "," ")</f>
        <v xml:space="preserve"> </v>
      </c>
      <c r="G2" s="56"/>
      <c r="H2" s="56"/>
      <c r="I2" s="56"/>
      <c r="J2" s="56"/>
      <c r="K2" s="56"/>
    </row>
    <row r="3" spans="1:11" ht="15.75" thickBot="1" x14ac:dyDescent="0.3">
      <c r="A3" s="9"/>
      <c r="B3" s="86"/>
      <c r="C3" s="87"/>
      <c r="D3" s="88" t="s">
        <v>3</v>
      </c>
      <c r="E3" s="89" t="s">
        <v>6</v>
      </c>
      <c r="F3" s="88" t="s">
        <v>7</v>
      </c>
      <c r="G3" s="58" t="s">
        <v>8</v>
      </c>
      <c r="H3" s="57" t="s">
        <v>9</v>
      </c>
      <c r="I3" s="58" t="s">
        <v>10</v>
      </c>
      <c r="J3" s="57" t="s">
        <v>11</v>
      </c>
      <c r="K3" s="58" t="s">
        <v>12</v>
      </c>
    </row>
    <row r="4" spans="1:11" ht="19.5" thickBot="1" x14ac:dyDescent="0.3">
      <c r="A4" s="13"/>
      <c r="B4" s="90"/>
      <c r="C4" s="91"/>
      <c r="D4" s="92"/>
      <c r="E4" s="93"/>
      <c r="F4" s="59"/>
      <c r="G4" s="60"/>
      <c r="H4" s="59"/>
      <c r="I4" s="60"/>
      <c r="J4" s="59"/>
      <c r="K4" s="60"/>
    </row>
    <row r="5" spans="1:11" ht="18.75" x14ac:dyDescent="0.25">
      <c r="A5" s="13"/>
      <c r="B5" s="94"/>
      <c r="C5" s="95" t="s">
        <v>44</v>
      </c>
      <c r="D5" s="96" t="str">
        <f>plan!C49</f>
        <v>Produit 1</v>
      </c>
      <c r="E5" s="97"/>
      <c r="F5" s="61" t="str">
        <f>plan!C51</f>
        <v>Produit 2</v>
      </c>
      <c r="G5" s="62"/>
      <c r="H5" s="61" t="str">
        <f>plan!C53</f>
        <v>Produit 3</v>
      </c>
      <c r="I5" s="62"/>
      <c r="J5" s="61" t="str">
        <f>plan!C55</f>
        <v>Produit 4</v>
      </c>
      <c r="K5" s="62"/>
    </row>
    <row r="6" spans="1:11" x14ac:dyDescent="0.25">
      <c r="A6" s="13"/>
      <c r="B6" s="98" t="s">
        <v>45</v>
      </c>
      <c r="C6" s="63"/>
      <c r="D6" s="99" t="s">
        <v>27</v>
      </c>
      <c r="E6" s="100"/>
      <c r="F6" s="99"/>
      <c r="G6" s="65"/>
      <c r="H6" s="64"/>
      <c r="I6" s="65"/>
      <c r="J6" s="64"/>
      <c r="K6" s="65" t="s">
        <v>28</v>
      </c>
    </row>
    <row r="7" spans="1:11" x14ac:dyDescent="0.25">
      <c r="A7" s="13"/>
      <c r="B7" s="98" t="s">
        <v>46</v>
      </c>
      <c r="C7" s="63"/>
      <c r="D7" s="99"/>
      <c r="E7" s="100"/>
      <c r="F7" s="99"/>
      <c r="G7" s="65"/>
      <c r="H7" s="64"/>
      <c r="I7" s="65"/>
      <c r="J7" s="64"/>
      <c r="K7" s="65"/>
    </row>
    <row r="8" spans="1:11" x14ac:dyDescent="0.25">
      <c r="A8" s="22"/>
      <c r="B8" s="98" t="s">
        <v>47</v>
      </c>
      <c r="C8" s="63"/>
      <c r="D8" s="99"/>
      <c r="E8" s="100"/>
      <c r="F8" s="99"/>
      <c r="G8" s="65"/>
      <c r="H8" s="64"/>
      <c r="I8" s="65"/>
      <c r="J8" s="64"/>
      <c r="K8" s="65"/>
    </row>
    <row r="9" spans="1:11" x14ac:dyDescent="0.25">
      <c r="A9" s="13"/>
      <c r="B9" s="98" t="s">
        <v>48</v>
      </c>
      <c r="C9" s="63"/>
      <c r="D9" s="99"/>
      <c r="E9" s="100"/>
      <c r="F9" s="99"/>
      <c r="G9" s="65"/>
      <c r="H9" s="64"/>
      <c r="I9" s="65"/>
      <c r="J9" s="64"/>
      <c r="K9" s="65"/>
    </row>
    <row r="10" spans="1:11" x14ac:dyDescent="0.25">
      <c r="A10" s="13"/>
      <c r="B10" s="98" t="s">
        <v>49</v>
      </c>
      <c r="C10" s="63"/>
      <c r="D10" s="99"/>
      <c r="E10" s="100"/>
      <c r="F10" s="99"/>
      <c r="G10" s="65"/>
      <c r="H10" s="64"/>
      <c r="I10" s="65"/>
      <c r="J10" s="64"/>
      <c r="K10" s="65"/>
    </row>
    <row r="11" spans="1:11" x14ac:dyDescent="0.25">
      <c r="A11" s="13"/>
      <c r="B11" s="98" t="s">
        <v>50</v>
      </c>
      <c r="C11" s="63"/>
      <c r="D11" s="99"/>
      <c r="E11" s="100"/>
      <c r="F11" s="99"/>
      <c r="G11" s="65"/>
      <c r="H11" s="64"/>
      <c r="I11" s="65"/>
      <c r="J11" s="64"/>
      <c r="K11" s="65"/>
    </row>
    <row r="12" spans="1:11" x14ac:dyDescent="0.25">
      <c r="A12" s="9"/>
      <c r="B12" s="98" t="s">
        <v>51</v>
      </c>
      <c r="C12" s="63"/>
      <c r="D12" s="99"/>
      <c r="E12" s="100"/>
      <c r="F12" s="99"/>
      <c r="G12" s="65"/>
      <c r="H12" s="64"/>
      <c r="I12" s="65"/>
      <c r="J12" s="64"/>
      <c r="K12" s="65"/>
    </row>
    <row r="13" spans="1:11" x14ac:dyDescent="0.25">
      <c r="A13" s="9"/>
      <c r="B13" s="98" t="s">
        <v>52</v>
      </c>
      <c r="C13" s="63"/>
      <c r="D13" s="99"/>
      <c r="E13" s="100"/>
      <c r="F13" s="99"/>
      <c r="G13" s="65"/>
      <c r="H13" s="64"/>
      <c r="I13" s="65"/>
      <c r="J13" s="64"/>
      <c r="K13" s="65"/>
    </row>
    <row r="14" spans="1:11" x14ac:dyDescent="0.25">
      <c r="B14" s="98" t="s">
        <v>53</v>
      </c>
      <c r="C14" s="63"/>
      <c r="D14" s="99"/>
      <c r="E14" s="100"/>
      <c r="F14" s="99"/>
      <c r="G14" s="65"/>
      <c r="H14" s="64"/>
      <c r="I14" s="65"/>
      <c r="J14" s="64"/>
      <c r="K14" s="65"/>
    </row>
    <row r="15" spans="1:11" x14ac:dyDescent="0.25">
      <c r="B15" s="98" t="s">
        <v>54</v>
      </c>
      <c r="C15" s="63"/>
      <c r="D15" s="99"/>
      <c r="E15" s="100"/>
      <c r="F15" s="99"/>
      <c r="G15" s="65"/>
      <c r="H15" s="64"/>
      <c r="I15" s="65"/>
      <c r="J15" s="64"/>
      <c r="K15" s="65"/>
    </row>
    <row r="16" spans="1:11" ht="15.75" thickBot="1" x14ac:dyDescent="0.3">
      <c r="B16" s="98" t="s">
        <v>55</v>
      </c>
      <c r="C16" s="63"/>
      <c r="D16" s="99"/>
      <c r="E16" s="100"/>
      <c r="F16" s="99"/>
      <c r="G16" s="66"/>
      <c r="H16" s="64"/>
      <c r="I16" s="65"/>
      <c r="J16" s="64"/>
      <c r="K16" s="65"/>
    </row>
    <row r="17" spans="1:11" ht="15.75" thickBot="1" x14ac:dyDescent="0.3">
      <c r="A17" s="9"/>
      <c r="B17" s="101" t="s">
        <v>56</v>
      </c>
      <c r="C17" s="67"/>
      <c r="D17" s="102" t="s">
        <v>29</v>
      </c>
      <c r="E17" s="103"/>
      <c r="F17" s="104"/>
      <c r="G17" s="70"/>
      <c r="H17" s="68"/>
      <c r="I17" s="69"/>
      <c r="J17" s="68"/>
      <c r="K17" s="69" t="s">
        <v>30</v>
      </c>
    </row>
    <row r="18" spans="1:11" x14ac:dyDescent="0.25">
      <c r="A18" s="13"/>
      <c r="G18" s="56"/>
      <c r="H18" s="56"/>
      <c r="I18" s="56"/>
      <c r="J18" s="56"/>
      <c r="K18" s="56"/>
    </row>
    <row r="19" spans="1:11" x14ac:dyDescent="0.25">
      <c r="A19" s="13"/>
      <c r="G19" s="56"/>
      <c r="H19" s="56"/>
      <c r="I19" s="56"/>
      <c r="J19" s="56"/>
      <c r="K19" s="56"/>
    </row>
    <row r="20" spans="1:11" x14ac:dyDescent="0.25">
      <c r="A20" s="3" t="s">
        <v>1</v>
      </c>
      <c r="B20" s="4">
        <f>[1]plan_plaque!B17</f>
        <v>2</v>
      </c>
      <c r="G20" s="56"/>
      <c r="H20" s="56"/>
      <c r="I20" s="56"/>
      <c r="J20" s="56"/>
      <c r="K20" s="56"/>
    </row>
    <row r="21" spans="1:11" x14ac:dyDescent="0.25">
      <c r="A21" s="10" t="str">
        <f>plan!A18</f>
        <v>Souche 1</v>
      </c>
      <c r="B21" s="4" t="str">
        <f>IF(OR(A21=" - ",(ISNUMBER(D24))),"NE PAS COPIER CETTE PLAQUE"," ")</f>
        <v xml:space="preserve"> </v>
      </c>
      <c r="G21" s="56"/>
      <c r="H21" s="56"/>
      <c r="I21" s="56"/>
      <c r="J21" s="56"/>
      <c r="K21" s="56"/>
    </row>
    <row r="22" spans="1:11" ht="15.75" thickBot="1" x14ac:dyDescent="0.3">
      <c r="A22" s="9"/>
      <c r="B22" s="86"/>
      <c r="C22" s="87"/>
      <c r="D22" s="88" t="s">
        <v>3</v>
      </c>
      <c r="E22" s="89" t="s">
        <v>6</v>
      </c>
      <c r="F22" s="88" t="s">
        <v>7</v>
      </c>
      <c r="G22" s="58" t="s">
        <v>8</v>
      </c>
      <c r="H22" s="57" t="s">
        <v>9</v>
      </c>
      <c r="I22" s="58" t="s">
        <v>10</v>
      </c>
      <c r="J22" s="57" t="s">
        <v>11</v>
      </c>
      <c r="K22" s="58" t="s">
        <v>12</v>
      </c>
    </row>
    <row r="23" spans="1:11" ht="19.5" thickBot="1" x14ac:dyDescent="0.3">
      <c r="A23" s="13"/>
      <c r="B23" s="105"/>
      <c r="C23" s="91"/>
      <c r="D23" s="92"/>
      <c r="E23" s="93"/>
      <c r="F23" s="59"/>
      <c r="G23" s="60"/>
      <c r="H23" s="59"/>
      <c r="I23" s="60"/>
      <c r="J23" s="59"/>
      <c r="K23" s="60"/>
    </row>
    <row r="24" spans="1:11" ht="19.5" thickBot="1" x14ac:dyDescent="0.3">
      <c r="A24" s="13"/>
      <c r="B24" s="106"/>
      <c r="C24" s="95" t="s">
        <v>44</v>
      </c>
      <c r="D24" s="96" t="str">
        <f>plan!C63</f>
        <v>Produit 5</v>
      </c>
      <c r="E24" s="97"/>
      <c r="F24" s="61" t="str">
        <f>plan!C65</f>
        <v>Produit 6</v>
      </c>
      <c r="G24" s="62"/>
      <c r="H24" s="61">
        <f>plan!C67</f>
        <v>0</v>
      </c>
      <c r="I24" s="62"/>
      <c r="J24" s="61">
        <f>plan!C69</f>
        <v>0</v>
      </c>
      <c r="K24" s="62"/>
    </row>
    <row r="25" spans="1:11" x14ac:dyDescent="0.25">
      <c r="A25" s="13"/>
      <c r="B25" s="107" t="s">
        <v>45</v>
      </c>
      <c r="C25" s="71" t="str">
        <f>[1]plan_plaque!$D21</f>
        <v>T-</v>
      </c>
      <c r="D25" s="99"/>
      <c r="E25" s="100"/>
      <c r="F25" s="99"/>
      <c r="G25" s="65"/>
      <c r="H25" s="64"/>
      <c r="I25" s="65"/>
      <c r="J25" s="64"/>
      <c r="K25" s="65"/>
    </row>
    <row r="26" spans="1:11" x14ac:dyDescent="0.25">
      <c r="A26" s="13"/>
      <c r="B26" s="98" t="s">
        <v>46</v>
      </c>
      <c r="C26" s="72">
        <f>[1]plan_plaque!$E21</f>
        <v>64</v>
      </c>
      <c r="D26" s="99"/>
      <c r="E26" s="100"/>
      <c r="F26" s="99"/>
      <c r="G26" s="65"/>
      <c r="H26" s="64"/>
      <c r="I26" s="65"/>
      <c r="J26" s="64"/>
      <c r="K26" s="65"/>
    </row>
    <row r="27" spans="1:11" x14ac:dyDescent="0.25">
      <c r="A27" s="22"/>
      <c r="B27" s="98" t="s">
        <v>47</v>
      </c>
      <c r="C27" s="72">
        <f>[1]plan_plaque!$F21</f>
        <v>32</v>
      </c>
      <c r="D27" s="99"/>
      <c r="E27" s="100"/>
      <c r="F27" s="99"/>
      <c r="G27" s="65"/>
      <c r="H27" s="64"/>
      <c r="I27" s="65"/>
      <c r="J27" s="64"/>
      <c r="K27" s="65"/>
    </row>
    <row r="28" spans="1:11" x14ac:dyDescent="0.25">
      <c r="A28" s="13"/>
      <c r="B28" s="98" t="s">
        <v>48</v>
      </c>
      <c r="C28" s="72">
        <f>[1]plan_plaque!$G21</f>
        <v>16</v>
      </c>
      <c r="D28" s="99"/>
      <c r="E28" s="100"/>
      <c r="F28" s="99"/>
      <c r="G28" s="65"/>
      <c r="H28" s="64"/>
      <c r="I28" s="65"/>
      <c r="J28" s="64"/>
      <c r="K28" s="65"/>
    </row>
    <row r="29" spans="1:11" x14ac:dyDescent="0.25">
      <c r="A29" s="13"/>
      <c r="B29" s="98" t="s">
        <v>49</v>
      </c>
      <c r="C29" s="72">
        <f>[1]plan_plaque!$H21</f>
        <v>8</v>
      </c>
      <c r="D29" s="99"/>
      <c r="E29" s="100"/>
      <c r="F29" s="99"/>
      <c r="G29" s="65"/>
      <c r="H29" s="64"/>
      <c r="I29" s="65"/>
      <c r="J29" s="64"/>
      <c r="K29" s="65"/>
    </row>
    <row r="30" spans="1:11" x14ac:dyDescent="0.25">
      <c r="A30" s="13"/>
      <c r="B30" s="98" t="s">
        <v>50</v>
      </c>
      <c r="C30" s="72">
        <f>[1]plan_plaque!$I21</f>
        <v>4</v>
      </c>
      <c r="D30" s="99"/>
      <c r="E30" s="100"/>
      <c r="F30" s="99"/>
      <c r="G30" s="65"/>
      <c r="H30" s="64"/>
      <c r="I30" s="65"/>
      <c r="J30" s="64"/>
      <c r="K30" s="65"/>
    </row>
    <row r="31" spans="1:11" x14ac:dyDescent="0.25">
      <c r="A31" s="9"/>
      <c r="B31" s="98" t="s">
        <v>51</v>
      </c>
      <c r="C31" s="72">
        <f>[1]plan_plaque!$J21</f>
        <v>2</v>
      </c>
      <c r="D31" s="99"/>
      <c r="E31" s="100"/>
      <c r="F31" s="99"/>
      <c r="G31" s="65"/>
      <c r="H31" s="64"/>
      <c r="I31" s="65"/>
      <c r="J31" s="64"/>
      <c r="K31" s="65"/>
    </row>
    <row r="32" spans="1:11" x14ac:dyDescent="0.25">
      <c r="A32" s="9"/>
      <c r="B32" s="98" t="s">
        <v>52</v>
      </c>
      <c r="C32" s="72">
        <f>[1]plan_plaque!$K21</f>
        <v>1</v>
      </c>
      <c r="D32" s="99"/>
      <c r="E32" s="100"/>
      <c r="F32" s="99"/>
      <c r="G32" s="65"/>
      <c r="H32" s="64"/>
      <c r="I32" s="65"/>
      <c r="J32" s="64"/>
      <c r="K32" s="65"/>
    </row>
    <row r="33" spans="1:11" x14ac:dyDescent="0.25">
      <c r="B33" s="98" t="s">
        <v>53</v>
      </c>
      <c r="C33" s="72">
        <f>[1]plan_plaque!$L21</f>
        <v>0.5</v>
      </c>
      <c r="D33" s="99"/>
      <c r="E33" s="100"/>
      <c r="F33" s="99"/>
      <c r="G33" s="65"/>
      <c r="H33" s="64"/>
      <c r="I33" s="65"/>
      <c r="J33" s="64"/>
      <c r="K33" s="65"/>
    </row>
    <row r="34" spans="1:11" x14ac:dyDescent="0.25">
      <c r="B34" s="98" t="s">
        <v>54</v>
      </c>
      <c r="C34" s="72">
        <f>[1]plan_plaque!$M21</f>
        <v>0.25</v>
      </c>
      <c r="D34" s="99"/>
      <c r="E34" s="100"/>
      <c r="F34" s="99"/>
      <c r="G34" s="65"/>
      <c r="H34" s="64"/>
      <c r="I34" s="65"/>
      <c r="J34" s="64"/>
      <c r="K34" s="65"/>
    </row>
    <row r="35" spans="1:11" x14ac:dyDescent="0.25">
      <c r="B35" s="98" t="s">
        <v>55</v>
      </c>
      <c r="C35" s="72">
        <f>[1]plan_plaque!$N21</f>
        <v>0.125</v>
      </c>
      <c r="D35" s="99"/>
      <c r="E35" s="100"/>
      <c r="F35" s="99"/>
      <c r="G35" s="65"/>
      <c r="H35" s="64"/>
      <c r="I35" s="65"/>
      <c r="J35" s="64"/>
      <c r="K35" s="65"/>
    </row>
    <row r="36" spans="1:11" ht="15.75" thickBot="1" x14ac:dyDescent="0.3">
      <c r="A36" s="9"/>
      <c r="B36" s="101" t="s">
        <v>56</v>
      </c>
      <c r="C36" s="73" t="str">
        <f>[1]plan_plaque!$O21</f>
        <v>T+</v>
      </c>
      <c r="D36" s="102"/>
      <c r="E36" s="103"/>
      <c r="F36" s="102"/>
      <c r="G36" s="69"/>
      <c r="H36" s="68"/>
      <c r="I36" s="69"/>
      <c r="J36" s="68"/>
      <c r="K36" s="69"/>
    </row>
    <row r="37" spans="1:11" x14ac:dyDescent="0.25">
      <c r="A37" s="9"/>
      <c r="B37" s="108"/>
      <c r="C37" s="74"/>
      <c r="D37" s="109"/>
      <c r="E37" s="109"/>
      <c r="F37" s="109"/>
      <c r="G37" s="75"/>
      <c r="H37" s="75"/>
      <c r="I37" s="75"/>
      <c r="J37" s="75"/>
      <c r="K37" s="75"/>
    </row>
    <row r="38" spans="1:11" x14ac:dyDescent="0.25">
      <c r="A38" s="9"/>
      <c r="B38" s="108"/>
      <c r="C38" s="74"/>
      <c r="D38" s="109"/>
      <c r="E38" s="109"/>
      <c r="F38" s="109"/>
      <c r="G38" s="75"/>
      <c r="H38" s="75"/>
      <c r="I38" s="75"/>
      <c r="J38" s="75"/>
      <c r="K38" s="75"/>
    </row>
    <row r="39" spans="1:11" x14ac:dyDescent="0.25">
      <c r="A39" s="3" t="s">
        <v>1</v>
      </c>
      <c r="B39" s="4">
        <f>[1]plan_plaque!B31</f>
        <v>3</v>
      </c>
      <c r="G39" s="56"/>
      <c r="H39" s="56"/>
      <c r="I39" s="56"/>
      <c r="J39" s="56"/>
      <c r="K39" s="56"/>
    </row>
    <row r="40" spans="1:11" x14ac:dyDescent="0.25">
      <c r="A40" s="3" t="str">
        <f>plan!A32</f>
        <v>Souche 1</v>
      </c>
      <c r="B40" s="4" t="str">
        <f>IF(OR(A40=" - ",(ISNUMBER(D43))),"NE PAS COPIER CETTE PLAQUE "," ")</f>
        <v xml:space="preserve"> </v>
      </c>
      <c r="G40" s="56"/>
      <c r="H40" s="56"/>
      <c r="I40" s="56"/>
      <c r="J40" s="56"/>
      <c r="K40" s="56"/>
    </row>
    <row r="41" spans="1:11" ht="15.75" thickBot="1" x14ac:dyDescent="0.3">
      <c r="A41" s="9"/>
      <c r="B41" s="86"/>
      <c r="C41" s="87"/>
      <c r="D41" s="88" t="s">
        <v>3</v>
      </c>
      <c r="E41" s="89" t="s">
        <v>6</v>
      </c>
      <c r="F41" s="88" t="s">
        <v>7</v>
      </c>
      <c r="G41" s="58" t="s">
        <v>8</v>
      </c>
      <c r="H41" s="57" t="s">
        <v>9</v>
      </c>
      <c r="I41" s="58" t="s">
        <v>10</v>
      </c>
      <c r="J41" s="57" t="s">
        <v>11</v>
      </c>
      <c r="K41" s="58" t="s">
        <v>12</v>
      </c>
    </row>
    <row r="42" spans="1:11" ht="19.5" thickBot="1" x14ac:dyDescent="0.3">
      <c r="A42" s="13"/>
      <c r="B42" s="105"/>
      <c r="C42" s="91"/>
      <c r="D42" s="92"/>
      <c r="E42" s="93"/>
      <c r="F42" s="59"/>
      <c r="G42" s="60"/>
      <c r="H42" s="59"/>
      <c r="I42" s="60"/>
      <c r="J42" s="59"/>
      <c r="K42" s="60"/>
    </row>
    <row r="43" spans="1:11" ht="19.5" thickBot="1" x14ac:dyDescent="0.3">
      <c r="A43" s="13"/>
      <c r="B43" s="110"/>
      <c r="C43" s="95" t="s">
        <v>44</v>
      </c>
      <c r="D43" s="96"/>
      <c r="E43" s="97"/>
      <c r="F43" s="61"/>
      <c r="G43" s="62"/>
      <c r="H43" s="61"/>
      <c r="I43" s="62"/>
      <c r="J43" s="61"/>
      <c r="K43" s="62"/>
    </row>
    <row r="44" spans="1:11" x14ac:dyDescent="0.25">
      <c r="A44" s="13"/>
      <c r="B44" s="111" t="s">
        <v>45</v>
      </c>
      <c r="C44" s="63" t="str">
        <f>[1]plan_plaque!$D35</f>
        <v>T-</v>
      </c>
      <c r="D44" s="99"/>
      <c r="E44" s="100"/>
      <c r="F44" s="99"/>
      <c r="G44" s="65"/>
      <c r="H44" s="64"/>
      <c r="I44" s="65"/>
      <c r="J44" s="64"/>
      <c r="K44" s="65"/>
    </row>
    <row r="45" spans="1:11" x14ac:dyDescent="0.25">
      <c r="A45" s="13"/>
      <c r="B45" s="112" t="s">
        <v>46</v>
      </c>
      <c r="C45" s="63">
        <f>[1]plan_plaque!$E35</f>
        <v>64</v>
      </c>
      <c r="D45" s="99"/>
      <c r="E45" s="100"/>
      <c r="F45" s="99"/>
      <c r="G45" s="65"/>
      <c r="H45" s="64"/>
      <c r="I45" s="65"/>
      <c r="J45" s="64"/>
      <c r="K45" s="65"/>
    </row>
    <row r="46" spans="1:11" x14ac:dyDescent="0.25">
      <c r="A46" s="22"/>
      <c r="B46" s="112" t="s">
        <v>47</v>
      </c>
      <c r="C46" s="63">
        <f>[1]plan_plaque!$F35</f>
        <v>32</v>
      </c>
      <c r="D46" s="99"/>
      <c r="E46" s="100"/>
      <c r="F46" s="99"/>
      <c r="G46" s="65"/>
      <c r="H46" s="64"/>
      <c r="I46" s="65"/>
      <c r="J46" s="64"/>
      <c r="K46" s="65"/>
    </row>
    <row r="47" spans="1:11" x14ac:dyDescent="0.25">
      <c r="A47" s="13"/>
      <c r="B47" s="112" t="s">
        <v>48</v>
      </c>
      <c r="C47" s="63">
        <f>[1]plan_plaque!$G35</f>
        <v>16</v>
      </c>
      <c r="D47" s="99"/>
      <c r="E47" s="100"/>
      <c r="F47" s="99"/>
      <c r="G47" s="65"/>
      <c r="H47" s="64"/>
      <c r="I47" s="65"/>
      <c r="J47" s="64"/>
      <c r="K47" s="65"/>
    </row>
    <row r="48" spans="1:11" x14ac:dyDescent="0.25">
      <c r="A48" s="13"/>
      <c r="B48" s="112" t="s">
        <v>49</v>
      </c>
      <c r="C48" s="63">
        <f>[1]plan_plaque!$H35</f>
        <v>8</v>
      </c>
      <c r="D48" s="99"/>
      <c r="E48" s="100"/>
      <c r="F48" s="99"/>
      <c r="G48" s="65"/>
      <c r="H48" s="64"/>
      <c r="I48" s="65"/>
      <c r="J48" s="64"/>
      <c r="K48" s="65"/>
    </row>
    <row r="49" spans="1:11" x14ac:dyDescent="0.25">
      <c r="A49" s="13"/>
      <c r="B49" s="112" t="s">
        <v>50</v>
      </c>
      <c r="C49" s="63">
        <f>[1]plan_plaque!$I35</f>
        <v>4</v>
      </c>
      <c r="D49" s="99"/>
      <c r="E49" s="100"/>
      <c r="F49" s="99"/>
      <c r="G49" s="65"/>
      <c r="H49" s="64"/>
      <c r="I49" s="65"/>
      <c r="J49" s="64"/>
      <c r="K49" s="65"/>
    </row>
    <row r="50" spans="1:11" x14ac:dyDescent="0.25">
      <c r="A50" s="9"/>
      <c r="B50" s="112" t="s">
        <v>51</v>
      </c>
      <c r="C50" s="63">
        <f>[1]plan_plaque!$J35</f>
        <v>2</v>
      </c>
      <c r="D50" s="99"/>
      <c r="E50" s="100"/>
      <c r="F50" s="99"/>
      <c r="G50" s="65"/>
      <c r="H50" s="64"/>
      <c r="I50" s="65"/>
      <c r="J50" s="64"/>
      <c r="K50" s="65"/>
    </row>
    <row r="51" spans="1:11" x14ac:dyDescent="0.25">
      <c r="A51" s="9"/>
      <c r="B51" s="112" t="s">
        <v>52</v>
      </c>
      <c r="C51" s="63">
        <f>[1]plan_plaque!$K35</f>
        <v>1</v>
      </c>
      <c r="D51" s="99"/>
      <c r="E51" s="100"/>
      <c r="F51" s="99"/>
      <c r="G51" s="65"/>
      <c r="H51" s="64"/>
      <c r="I51" s="65"/>
      <c r="J51" s="64"/>
      <c r="K51" s="65"/>
    </row>
    <row r="52" spans="1:11" x14ac:dyDescent="0.25">
      <c r="B52" s="112" t="s">
        <v>53</v>
      </c>
      <c r="C52" s="63">
        <f>[1]plan_plaque!$L35</f>
        <v>0.5</v>
      </c>
      <c r="D52" s="99"/>
      <c r="E52" s="100"/>
      <c r="F52" s="99"/>
      <c r="G52" s="65"/>
      <c r="H52" s="64"/>
      <c r="I52" s="65"/>
      <c r="J52" s="64"/>
      <c r="K52" s="65"/>
    </row>
    <row r="53" spans="1:11" x14ac:dyDescent="0.25">
      <c r="B53" s="112" t="s">
        <v>54</v>
      </c>
      <c r="C53" s="63">
        <f>[1]plan_plaque!$M35</f>
        <v>0.25</v>
      </c>
      <c r="D53" s="99"/>
      <c r="E53" s="100"/>
      <c r="F53" s="99"/>
      <c r="G53" s="65"/>
      <c r="H53" s="64"/>
      <c r="I53" s="65"/>
      <c r="J53" s="64"/>
      <c r="K53" s="65"/>
    </row>
    <row r="54" spans="1:11" x14ac:dyDescent="0.25">
      <c r="B54" s="112" t="s">
        <v>55</v>
      </c>
      <c r="C54" s="63">
        <f>[1]plan_plaque!$N35</f>
        <v>0.125</v>
      </c>
      <c r="D54" s="99"/>
      <c r="E54" s="100"/>
      <c r="F54" s="99"/>
      <c r="G54" s="65"/>
      <c r="H54" s="64"/>
      <c r="I54" s="65"/>
      <c r="J54" s="64"/>
      <c r="K54" s="65"/>
    </row>
    <row r="55" spans="1:11" ht="15.75" thickBot="1" x14ac:dyDescent="0.3">
      <c r="A55" s="9"/>
      <c r="B55" s="113" t="s">
        <v>56</v>
      </c>
      <c r="C55" s="67" t="str">
        <f>[1]plan_plaque!$O35</f>
        <v>T+</v>
      </c>
      <c r="D55" s="102"/>
      <c r="E55" s="103"/>
      <c r="F55" s="102"/>
      <c r="G55" s="69"/>
      <c r="H55" s="68"/>
      <c r="I55" s="69"/>
      <c r="J55" s="68"/>
      <c r="K55" s="69"/>
    </row>
    <row r="56" spans="1:11" x14ac:dyDescent="0.25">
      <c r="G56" s="56"/>
      <c r="H56" s="56"/>
      <c r="I56" s="56"/>
      <c r="J56" s="56"/>
      <c r="K56" s="56"/>
    </row>
    <row r="57" spans="1:11" x14ac:dyDescent="0.25">
      <c r="A57" s="9"/>
      <c r="C57" s="74"/>
      <c r="D57" s="109"/>
      <c r="E57" s="109"/>
      <c r="F57" s="109"/>
      <c r="G57" s="75"/>
      <c r="H57" s="75"/>
      <c r="I57" s="75"/>
      <c r="J57" s="75"/>
      <c r="K57" s="75"/>
    </row>
    <row r="58" spans="1:11" x14ac:dyDescent="0.25">
      <c r="A58" s="3" t="s">
        <v>1</v>
      </c>
      <c r="B58" s="4">
        <f>[1]plan_plaque!B45</f>
        <v>4</v>
      </c>
      <c r="G58" s="56"/>
      <c r="H58" s="56"/>
      <c r="I58" s="56"/>
      <c r="J58" s="56"/>
      <c r="K58" s="56"/>
    </row>
    <row r="59" spans="1:11" x14ac:dyDescent="0.25">
      <c r="A59" s="3" t="str">
        <f>plan!A46</f>
        <v>Souche 2</v>
      </c>
      <c r="B59" s="4" t="str">
        <f>IF(OR(A59=" - ",(ISNUMBER(D62))),"NE PAS COPIER CETTE PLAQUE "," ")</f>
        <v xml:space="preserve"> </v>
      </c>
      <c r="G59" s="56"/>
      <c r="H59" s="56"/>
      <c r="I59" s="56"/>
      <c r="J59" s="56"/>
      <c r="K59" s="56"/>
    </row>
    <row r="60" spans="1:11" ht="15.75" thickBot="1" x14ac:dyDescent="0.3">
      <c r="A60" s="9"/>
      <c r="B60" s="86"/>
      <c r="C60" s="87"/>
      <c r="D60" s="88" t="s">
        <v>3</v>
      </c>
      <c r="E60" s="89" t="s">
        <v>6</v>
      </c>
      <c r="F60" s="88" t="s">
        <v>7</v>
      </c>
      <c r="G60" s="58" t="s">
        <v>8</v>
      </c>
      <c r="H60" s="57" t="s">
        <v>9</v>
      </c>
      <c r="I60" s="58" t="s">
        <v>10</v>
      </c>
      <c r="J60" s="57" t="s">
        <v>11</v>
      </c>
      <c r="K60" s="58" t="s">
        <v>12</v>
      </c>
    </row>
    <row r="61" spans="1:11" ht="19.5" thickBot="1" x14ac:dyDescent="0.3">
      <c r="A61" s="13"/>
      <c r="B61" s="105"/>
      <c r="C61" s="91"/>
      <c r="D61" s="114" t="s">
        <v>43</v>
      </c>
      <c r="E61" s="115"/>
      <c r="F61" s="76" t="s">
        <v>43</v>
      </c>
      <c r="G61" s="77"/>
      <c r="H61" s="76" t="s">
        <v>43</v>
      </c>
      <c r="I61" s="77"/>
      <c r="J61" s="76" t="s">
        <v>43</v>
      </c>
      <c r="K61" s="77"/>
    </row>
    <row r="62" spans="1:11" ht="19.5" thickBot="1" x14ac:dyDescent="0.3">
      <c r="A62" s="13"/>
      <c r="B62" s="110"/>
      <c r="C62" s="116" t="s">
        <v>44</v>
      </c>
      <c r="D62" s="117"/>
      <c r="E62" s="97"/>
      <c r="F62" s="78"/>
      <c r="G62" s="62"/>
      <c r="H62" s="78"/>
      <c r="I62" s="62"/>
      <c r="J62" s="78"/>
      <c r="K62" s="62"/>
    </row>
    <row r="63" spans="1:11" x14ac:dyDescent="0.25">
      <c r="A63" s="13"/>
      <c r="B63" s="111" t="s">
        <v>45</v>
      </c>
      <c r="C63" s="79" t="str">
        <f>[1]plan_plaque!$D49</f>
        <v>T-</v>
      </c>
      <c r="D63" s="118"/>
      <c r="E63" s="119"/>
      <c r="F63" s="118"/>
      <c r="G63" s="81"/>
      <c r="H63" s="80"/>
      <c r="I63" s="81"/>
      <c r="J63" s="80"/>
      <c r="K63" s="81"/>
    </row>
    <row r="64" spans="1:11" x14ac:dyDescent="0.25">
      <c r="A64" s="13"/>
      <c r="B64" s="112" t="s">
        <v>46</v>
      </c>
      <c r="C64" s="79">
        <f>[1]plan_plaque!$E49</f>
        <v>64</v>
      </c>
      <c r="D64" s="118"/>
      <c r="E64" s="119"/>
      <c r="F64" s="118"/>
      <c r="G64" s="81"/>
      <c r="H64" s="80"/>
      <c r="I64" s="81"/>
      <c r="J64" s="80"/>
      <c r="K64" s="81"/>
    </row>
    <row r="65" spans="1:11" x14ac:dyDescent="0.25">
      <c r="A65" s="22"/>
      <c r="B65" s="112" t="s">
        <v>47</v>
      </c>
      <c r="C65" s="79">
        <f>[1]plan_plaque!$F49</f>
        <v>32</v>
      </c>
      <c r="D65" s="118"/>
      <c r="E65" s="119"/>
      <c r="F65" s="118"/>
      <c r="G65" s="81"/>
      <c r="H65" s="80"/>
      <c r="I65" s="81"/>
      <c r="J65" s="80"/>
      <c r="K65" s="81"/>
    </row>
    <row r="66" spans="1:11" x14ac:dyDescent="0.25">
      <c r="A66" s="13"/>
      <c r="B66" s="112" t="s">
        <v>48</v>
      </c>
      <c r="C66" s="79">
        <f>[1]plan_plaque!$G49</f>
        <v>16</v>
      </c>
      <c r="D66" s="118"/>
      <c r="E66" s="119"/>
      <c r="F66" s="118"/>
      <c r="G66" s="81"/>
      <c r="H66" s="80"/>
      <c r="I66" s="81"/>
      <c r="J66" s="80"/>
      <c r="K66" s="81"/>
    </row>
    <row r="67" spans="1:11" x14ac:dyDescent="0.25">
      <c r="A67" s="13"/>
      <c r="B67" s="112" t="s">
        <v>49</v>
      </c>
      <c r="C67" s="79">
        <f>[1]plan_plaque!$H49</f>
        <v>8</v>
      </c>
      <c r="D67" s="118"/>
      <c r="E67" s="119"/>
      <c r="F67" s="118"/>
      <c r="G67" s="81"/>
      <c r="H67" s="80"/>
      <c r="I67" s="81"/>
      <c r="J67" s="80"/>
      <c r="K67" s="81"/>
    </row>
    <row r="68" spans="1:11" x14ac:dyDescent="0.25">
      <c r="A68" s="13"/>
      <c r="B68" s="112" t="s">
        <v>50</v>
      </c>
      <c r="C68" s="79">
        <f>[1]plan_plaque!$I49</f>
        <v>4</v>
      </c>
      <c r="D68" s="118"/>
      <c r="E68" s="119"/>
      <c r="F68" s="118"/>
      <c r="G68" s="81"/>
      <c r="H68" s="80"/>
      <c r="I68" s="81"/>
      <c r="J68" s="80"/>
      <c r="K68" s="81"/>
    </row>
    <row r="69" spans="1:11" x14ac:dyDescent="0.25">
      <c r="A69" s="9"/>
      <c r="B69" s="112" t="s">
        <v>51</v>
      </c>
      <c r="C69" s="79">
        <f>[1]plan_plaque!$J49</f>
        <v>2</v>
      </c>
      <c r="D69" s="118"/>
      <c r="E69" s="119"/>
      <c r="F69" s="118"/>
      <c r="G69" s="81"/>
      <c r="H69" s="80"/>
      <c r="I69" s="81"/>
      <c r="J69" s="80"/>
      <c r="K69" s="81"/>
    </row>
    <row r="70" spans="1:11" x14ac:dyDescent="0.25">
      <c r="A70" s="9"/>
      <c r="B70" s="112" t="s">
        <v>52</v>
      </c>
      <c r="C70" s="79">
        <f>[1]plan_plaque!$K49</f>
        <v>1</v>
      </c>
      <c r="D70" s="118"/>
      <c r="E70" s="119"/>
      <c r="F70" s="118"/>
      <c r="G70" s="81"/>
      <c r="H70" s="80"/>
      <c r="I70" s="81"/>
      <c r="J70" s="80"/>
      <c r="K70" s="81"/>
    </row>
    <row r="71" spans="1:11" x14ac:dyDescent="0.25">
      <c r="B71" s="112" t="s">
        <v>53</v>
      </c>
      <c r="C71" s="79">
        <f>[1]plan_plaque!$L49</f>
        <v>0.5</v>
      </c>
      <c r="D71" s="118"/>
      <c r="E71" s="119"/>
      <c r="F71" s="118"/>
      <c r="G71" s="81"/>
      <c r="H71" s="80"/>
      <c r="I71" s="81"/>
      <c r="J71" s="80"/>
      <c r="K71" s="81"/>
    </row>
    <row r="72" spans="1:11" x14ac:dyDescent="0.25">
      <c r="B72" s="112" t="s">
        <v>54</v>
      </c>
      <c r="C72" s="79">
        <f>[1]plan_plaque!$M49</f>
        <v>0.25</v>
      </c>
      <c r="D72" s="118"/>
      <c r="E72" s="119"/>
      <c r="F72" s="118"/>
      <c r="G72" s="81"/>
      <c r="H72" s="80"/>
      <c r="I72" s="81"/>
      <c r="J72" s="80"/>
      <c r="K72" s="81"/>
    </row>
    <row r="73" spans="1:11" x14ac:dyDescent="0.25">
      <c r="B73" s="112" t="s">
        <v>55</v>
      </c>
      <c r="C73" s="79">
        <f>[1]plan_plaque!$N49</f>
        <v>0.125</v>
      </c>
      <c r="D73" s="118"/>
      <c r="E73" s="119"/>
      <c r="F73" s="118"/>
      <c r="G73" s="81"/>
      <c r="H73" s="80"/>
      <c r="I73" s="81"/>
      <c r="J73" s="80"/>
      <c r="K73" s="81"/>
    </row>
    <row r="74" spans="1:11" ht="15.75" thickBot="1" x14ac:dyDescent="0.3">
      <c r="A74" s="9"/>
      <c r="B74" s="113" t="s">
        <v>56</v>
      </c>
      <c r="C74" s="82" t="str">
        <f>[1]plan_plaque!$O49</f>
        <v>T+</v>
      </c>
      <c r="D74" s="120"/>
      <c r="E74" s="121"/>
      <c r="F74" s="120"/>
      <c r="G74" s="84"/>
      <c r="H74" s="83"/>
      <c r="I74" s="84"/>
      <c r="J74" s="83"/>
      <c r="K74" s="84"/>
    </row>
    <row r="75" spans="1:11" x14ac:dyDescent="0.25">
      <c r="A75" s="9"/>
      <c r="B75" s="108"/>
      <c r="C75" s="74"/>
      <c r="D75" s="122"/>
      <c r="E75" s="122"/>
      <c r="F75" s="122"/>
      <c r="G75" s="85"/>
      <c r="H75" s="85"/>
      <c r="I75" s="85"/>
      <c r="J75" s="85"/>
      <c r="K75" s="85"/>
    </row>
    <row r="76" spans="1:11" x14ac:dyDescent="0.25">
      <c r="G76" s="56"/>
      <c r="H76" s="56"/>
      <c r="I76" s="56"/>
      <c r="J76" s="56"/>
      <c r="K76" s="56"/>
    </row>
    <row r="77" spans="1:11" x14ac:dyDescent="0.25">
      <c r="A77" s="3" t="s">
        <v>1</v>
      </c>
      <c r="B77" s="4" t="str">
        <f>[1]plan_plaque!B59</f>
        <v xml:space="preserve"> </v>
      </c>
      <c r="G77" s="56"/>
      <c r="H77" s="56"/>
      <c r="I77" s="56"/>
      <c r="J77" s="56"/>
      <c r="K77" s="56"/>
    </row>
    <row r="78" spans="1:11" x14ac:dyDescent="0.25">
      <c r="A78" s="3" t="str">
        <f>plan!A60</f>
        <v>Souche 2</v>
      </c>
      <c r="B78" s="4" t="str">
        <f>IF(OR(A78=" - ",(ISNUMBER(D81))),"NE PAS COPIER CETTE PLAQUE "," ")</f>
        <v xml:space="preserve"> </v>
      </c>
      <c r="G78" s="56"/>
      <c r="H78" s="56"/>
      <c r="I78" s="56"/>
      <c r="J78" s="56"/>
      <c r="K78" s="56"/>
    </row>
    <row r="79" spans="1:11" ht="15.75" thickBot="1" x14ac:dyDescent="0.3">
      <c r="A79" s="9"/>
      <c r="B79" s="86"/>
      <c r="C79" s="87"/>
      <c r="D79" s="88" t="s">
        <v>3</v>
      </c>
      <c r="E79" s="89" t="s">
        <v>6</v>
      </c>
      <c r="F79" s="88" t="s">
        <v>7</v>
      </c>
      <c r="G79" s="58" t="s">
        <v>8</v>
      </c>
      <c r="H79" s="57" t="s">
        <v>9</v>
      </c>
      <c r="I79" s="58" t="s">
        <v>10</v>
      </c>
      <c r="J79" s="57" t="s">
        <v>11</v>
      </c>
      <c r="K79" s="58" t="s">
        <v>12</v>
      </c>
    </row>
    <row r="80" spans="1:11" ht="19.5" thickBot="1" x14ac:dyDescent="0.3">
      <c r="A80" s="13"/>
      <c r="B80" s="105"/>
      <c r="C80" s="91"/>
      <c r="D80" s="114"/>
      <c r="E80" s="115"/>
      <c r="F80" s="76"/>
      <c r="G80" s="77"/>
      <c r="H80" s="76"/>
      <c r="I80" s="77"/>
      <c r="J80" s="76"/>
      <c r="K80" s="77"/>
    </row>
    <row r="81" spans="1:11" ht="19.5" thickBot="1" x14ac:dyDescent="0.3">
      <c r="A81" s="13"/>
      <c r="B81" s="110"/>
      <c r="C81" s="116" t="s">
        <v>44</v>
      </c>
      <c r="D81" s="117"/>
      <c r="E81" s="97"/>
      <c r="F81" s="78"/>
      <c r="G81" s="62"/>
      <c r="H81" s="78"/>
      <c r="I81" s="62"/>
      <c r="J81" s="78"/>
      <c r="K81" s="62"/>
    </row>
    <row r="82" spans="1:11" x14ac:dyDescent="0.25">
      <c r="A82" s="13"/>
      <c r="B82" s="111" t="s">
        <v>45</v>
      </c>
      <c r="C82" s="79" t="str">
        <f>[1]plan_plaque!$D63</f>
        <v>T-</v>
      </c>
      <c r="D82" s="118"/>
      <c r="E82" s="119"/>
      <c r="F82" s="118"/>
      <c r="G82" s="81"/>
      <c r="H82" s="80"/>
      <c r="I82" s="81"/>
      <c r="J82" s="80"/>
      <c r="K82" s="81"/>
    </row>
    <row r="83" spans="1:11" x14ac:dyDescent="0.25">
      <c r="A83" s="13"/>
      <c r="B83" s="112" t="s">
        <v>46</v>
      </c>
      <c r="C83" s="79" t="str">
        <f>[1]plan_plaque!$E63</f>
        <v xml:space="preserve"> </v>
      </c>
      <c r="D83" s="118"/>
      <c r="E83" s="119"/>
      <c r="F83" s="118"/>
      <c r="G83" s="81"/>
      <c r="H83" s="80"/>
      <c r="I83" s="81"/>
      <c r="J83" s="80"/>
      <c r="K83" s="81"/>
    </row>
    <row r="84" spans="1:11" x14ac:dyDescent="0.25">
      <c r="A84" s="22"/>
      <c r="B84" s="112" t="s">
        <v>47</v>
      </c>
      <c r="C84" s="79" t="str">
        <f>[1]plan_plaque!$F63</f>
        <v xml:space="preserve"> </v>
      </c>
      <c r="D84" s="118"/>
      <c r="E84" s="119"/>
      <c r="F84" s="118"/>
      <c r="G84" s="81"/>
      <c r="H84" s="80"/>
      <c r="I84" s="81"/>
      <c r="J84" s="80"/>
      <c r="K84" s="81"/>
    </row>
    <row r="85" spans="1:11" x14ac:dyDescent="0.25">
      <c r="A85" s="13"/>
      <c r="B85" s="112" t="s">
        <v>48</v>
      </c>
      <c r="C85" s="79" t="str">
        <f>[1]plan_plaque!$G63</f>
        <v xml:space="preserve"> </v>
      </c>
      <c r="D85" s="118"/>
      <c r="E85" s="119"/>
      <c r="F85" s="118"/>
      <c r="G85" s="81"/>
      <c r="H85" s="80"/>
      <c r="I85" s="81"/>
      <c r="J85" s="80"/>
      <c r="K85" s="81"/>
    </row>
    <row r="86" spans="1:11" x14ac:dyDescent="0.25">
      <c r="A86" s="13"/>
      <c r="B86" s="112" t="s">
        <v>49</v>
      </c>
      <c r="C86" s="79" t="str">
        <f>[1]plan_plaque!$H63</f>
        <v xml:space="preserve"> </v>
      </c>
      <c r="D86" s="118"/>
      <c r="E86" s="119"/>
      <c r="F86" s="118"/>
      <c r="G86" s="81"/>
      <c r="H86" s="80"/>
      <c r="I86" s="81"/>
      <c r="J86" s="80"/>
      <c r="K86" s="81"/>
    </row>
    <row r="87" spans="1:11" x14ac:dyDescent="0.25">
      <c r="A87" s="13"/>
      <c r="B87" s="112" t="s">
        <v>50</v>
      </c>
      <c r="C87" s="79" t="str">
        <f>[1]plan_plaque!$I63</f>
        <v xml:space="preserve"> </v>
      </c>
      <c r="D87" s="118"/>
      <c r="E87" s="119"/>
      <c r="F87" s="118"/>
      <c r="G87" s="81"/>
      <c r="H87" s="80"/>
      <c r="I87" s="81"/>
      <c r="J87" s="80"/>
      <c r="K87" s="81"/>
    </row>
    <row r="88" spans="1:11" x14ac:dyDescent="0.25">
      <c r="A88" s="9"/>
      <c r="B88" s="112" t="s">
        <v>51</v>
      </c>
      <c r="C88" s="79" t="str">
        <f>[1]plan_plaque!$J63</f>
        <v xml:space="preserve"> </v>
      </c>
      <c r="D88" s="118"/>
      <c r="E88" s="119"/>
      <c r="F88" s="118"/>
      <c r="G88" s="81"/>
      <c r="H88" s="80"/>
      <c r="I88" s="81"/>
      <c r="J88" s="80"/>
      <c r="K88" s="81"/>
    </row>
    <row r="89" spans="1:11" x14ac:dyDescent="0.25">
      <c r="A89" s="9"/>
      <c r="B89" s="112" t="s">
        <v>52</v>
      </c>
      <c r="C89" s="79" t="str">
        <f>[1]plan_plaque!$K63</f>
        <v xml:space="preserve"> </v>
      </c>
      <c r="D89" s="118"/>
      <c r="E89" s="119"/>
      <c r="F89" s="118"/>
      <c r="G89" s="81"/>
      <c r="H89" s="80"/>
      <c r="I89" s="81"/>
      <c r="J89" s="80"/>
      <c r="K89" s="81"/>
    </row>
    <row r="90" spans="1:11" x14ac:dyDescent="0.25">
      <c r="B90" s="112" t="s">
        <v>53</v>
      </c>
      <c r="C90" s="79" t="str">
        <f>[1]plan_plaque!$L63</f>
        <v xml:space="preserve"> </v>
      </c>
      <c r="D90" s="118"/>
      <c r="E90" s="119"/>
      <c r="F90" s="118"/>
      <c r="G90" s="81"/>
      <c r="H90" s="80"/>
      <c r="I90" s="81"/>
      <c r="J90" s="80"/>
      <c r="K90" s="81"/>
    </row>
    <row r="91" spans="1:11" x14ac:dyDescent="0.25">
      <c r="B91" s="112" t="s">
        <v>54</v>
      </c>
      <c r="C91" s="79" t="str">
        <f>[1]plan_plaque!$M63</f>
        <v xml:space="preserve"> </v>
      </c>
      <c r="D91" s="118"/>
      <c r="E91" s="119"/>
      <c r="F91" s="118"/>
      <c r="G91" s="81"/>
      <c r="H91" s="80"/>
      <c r="I91" s="81"/>
      <c r="J91" s="80"/>
      <c r="K91" s="81"/>
    </row>
    <row r="92" spans="1:11" x14ac:dyDescent="0.25">
      <c r="B92" s="112" t="s">
        <v>55</v>
      </c>
      <c r="C92" s="79" t="str">
        <f>[1]plan_plaque!$N63</f>
        <v xml:space="preserve"> </v>
      </c>
      <c r="D92" s="118"/>
      <c r="E92" s="119"/>
      <c r="F92" s="118"/>
      <c r="G92" s="81"/>
      <c r="H92" s="80"/>
      <c r="I92" s="81"/>
      <c r="J92" s="80"/>
      <c r="K92" s="81"/>
    </row>
    <row r="93" spans="1:11" ht="15.75" thickBot="1" x14ac:dyDescent="0.3">
      <c r="A93" s="9"/>
      <c r="B93" s="113" t="s">
        <v>56</v>
      </c>
      <c r="C93" s="82" t="str">
        <f>[1]plan_plaque!$O63</f>
        <v>T+</v>
      </c>
      <c r="D93" s="120"/>
      <c r="E93" s="121"/>
      <c r="F93" s="120"/>
      <c r="G93" s="84"/>
      <c r="H93" s="83"/>
      <c r="I93" s="84"/>
      <c r="J93" s="83"/>
      <c r="K93" s="84"/>
    </row>
    <row r="94" spans="1:11" x14ac:dyDescent="0.25">
      <c r="G94" s="56"/>
      <c r="H94" s="56"/>
      <c r="I94" s="56"/>
      <c r="J94" s="56"/>
      <c r="K94" s="56"/>
    </row>
    <row r="95" spans="1:11" x14ac:dyDescent="0.25">
      <c r="G95" s="56"/>
      <c r="H95" s="56"/>
      <c r="I95" s="56"/>
      <c r="J95" s="56"/>
      <c r="K95" s="56"/>
    </row>
    <row r="96" spans="1:11" x14ac:dyDescent="0.25">
      <c r="A96" s="3" t="s">
        <v>1</v>
      </c>
      <c r="B96" s="4" t="str">
        <f>[1]plan_plaque!B73</f>
        <v xml:space="preserve"> </v>
      </c>
      <c r="G96" s="56"/>
      <c r="H96" s="56"/>
      <c r="I96" s="56"/>
      <c r="J96" s="56"/>
      <c r="K96" s="56"/>
    </row>
    <row r="97" spans="1:11" x14ac:dyDescent="0.25">
      <c r="A97" s="3" t="str">
        <f>plan!A60</f>
        <v>Souche 2</v>
      </c>
      <c r="B97" s="4" t="str">
        <f>IF(OR(A97=" - ",(ISNUMBER(D100))),"NE PAS COPIER CETTE PLAQUE "," ")</f>
        <v xml:space="preserve"> </v>
      </c>
      <c r="G97" s="56"/>
      <c r="H97" s="56"/>
      <c r="I97" s="56"/>
      <c r="J97" s="56"/>
      <c r="K97" s="56"/>
    </row>
    <row r="98" spans="1:11" ht="15.75" thickBot="1" x14ac:dyDescent="0.3">
      <c r="A98" s="9"/>
      <c r="B98" s="86"/>
      <c r="C98" s="87"/>
      <c r="D98" s="88" t="s">
        <v>3</v>
      </c>
      <c r="E98" s="89" t="s">
        <v>6</v>
      </c>
      <c r="F98" s="88" t="s">
        <v>7</v>
      </c>
      <c r="G98" s="58" t="s">
        <v>8</v>
      </c>
      <c r="H98" s="57" t="s">
        <v>9</v>
      </c>
      <c r="I98" s="58" t="s">
        <v>10</v>
      </c>
      <c r="J98" s="57" t="s">
        <v>11</v>
      </c>
      <c r="K98" s="58" t="s">
        <v>12</v>
      </c>
    </row>
    <row r="99" spans="1:11" ht="19.5" thickBot="1" x14ac:dyDescent="0.3">
      <c r="A99" s="13"/>
      <c r="B99" s="105"/>
      <c r="C99" s="91"/>
      <c r="D99" s="114"/>
      <c r="E99" s="115"/>
      <c r="F99" s="76"/>
      <c r="G99" s="77"/>
      <c r="H99" s="76"/>
      <c r="I99" s="77"/>
      <c r="J99" s="76"/>
      <c r="K99" s="77"/>
    </row>
    <row r="100" spans="1:11" ht="19.5" thickBot="1" x14ac:dyDescent="0.3">
      <c r="A100" s="13"/>
      <c r="B100" s="110"/>
      <c r="C100" s="116" t="s">
        <v>44</v>
      </c>
      <c r="D100" s="117"/>
      <c r="E100" s="97"/>
      <c r="F100" s="78"/>
      <c r="G100" s="62"/>
      <c r="H100" s="78"/>
      <c r="I100" s="62"/>
      <c r="J100" s="78"/>
      <c r="K100" s="62"/>
    </row>
    <row r="101" spans="1:11" x14ac:dyDescent="0.25">
      <c r="A101" s="13"/>
      <c r="B101" s="111" t="s">
        <v>45</v>
      </c>
      <c r="C101" s="79" t="str">
        <f>[1]plan_plaque!$D77</f>
        <v>T-</v>
      </c>
      <c r="D101" s="118"/>
      <c r="E101" s="119"/>
      <c r="F101" s="118"/>
      <c r="G101" s="81"/>
      <c r="H101" s="80"/>
      <c r="I101" s="81"/>
      <c r="J101" s="80"/>
      <c r="K101" s="81"/>
    </row>
    <row r="102" spans="1:11" x14ac:dyDescent="0.25">
      <c r="A102" s="13"/>
      <c r="B102" s="112" t="s">
        <v>46</v>
      </c>
      <c r="C102" s="79" t="str">
        <f>[1]plan_plaque!$E77</f>
        <v xml:space="preserve"> </v>
      </c>
      <c r="D102" s="118"/>
      <c r="E102" s="119"/>
      <c r="F102" s="118"/>
      <c r="G102" s="81"/>
      <c r="H102" s="80"/>
      <c r="I102" s="81"/>
      <c r="J102" s="80"/>
      <c r="K102" s="81"/>
    </row>
    <row r="103" spans="1:11" x14ac:dyDescent="0.25">
      <c r="A103" s="22"/>
      <c r="B103" s="112" t="s">
        <v>47</v>
      </c>
      <c r="C103" s="79" t="str">
        <f>[1]plan_plaque!$F77</f>
        <v xml:space="preserve"> </v>
      </c>
      <c r="D103" s="118"/>
      <c r="E103" s="119"/>
      <c r="F103" s="118"/>
      <c r="G103" s="81"/>
      <c r="H103" s="80"/>
      <c r="I103" s="81"/>
      <c r="J103" s="80"/>
      <c r="K103" s="81"/>
    </row>
    <row r="104" spans="1:11" x14ac:dyDescent="0.25">
      <c r="A104" s="13"/>
      <c r="B104" s="112" t="s">
        <v>48</v>
      </c>
      <c r="C104" s="79" t="str">
        <f>[1]plan_plaque!$G77</f>
        <v xml:space="preserve"> </v>
      </c>
      <c r="D104" s="118"/>
      <c r="E104" s="119"/>
      <c r="F104" s="118"/>
      <c r="G104" s="81"/>
      <c r="H104" s="80"/>
      <c r="I104" s="81"/>
      <c r="J104" s="80"/>
      <c r="K104" s="81"/>
    </row>
    <row r="105" spans="1:11" x14ac:dyDescent="0.25">
      <c r="A105" s="13"/>
      <c r="B105" s="112" t="s">
        <v>49</v>
      </c>
      <c r="C105" s="79" t="str">
        <f>[1]plan_plaque!$H77</f>
        <v xml:space="preserve"> </v>
      </c>
      <c r="D105" s="118"/>
      <c r="E105" s="119"/>
      <c r="F105" s="118"/>
      <c r="G105" s="81"/>
      <c r="H105" s="80"/>
      <c r="I105" s="81"/>
      <c r="J105" s="80"/>
      <c r="K105" s="81"/>
    </row>
    <row r="106" spans="1:11" x14ac:dyDescent="0.25">
      <c r="A106" s="13"/>
      <c r="B106" s="112" t="s">
        <v>50</v>
      </c>
      <c r="C106" s="79" t="str">
        <f>[1]plan_plaque!$I77</f>
        <v xml:space="preserve"> </v>
      </c>
      <c r="D106" s="118"/>
      <c r="E106" s="119"/>
      <c r="F106" s="118"/>
      <c r="G106" s="81"/>
      <c r="H106" s="80"/>
      <c r="I106" s="81"/>
      <c r="J106" s="80"/>
      <c r="K106" s="81"/>
    </row>
    <row r="107" spans="1:11" x14ac:dyDescent="0.25">
      <c r="A107" s="9"/>
      <c r="B107" s="112" t="s">
        <v>51</v>
      </c>
      <c r="C107" s="79" t="str">
        <f>[1]plan_plaque!$J77</f>
        <v xml:space="preserve"> </v>
      </c>
      <c r="D107" s="118"/>
      <c r="E107" s="119"/>
      <c r="F107" s="118"/>
      <c r="G107" s="81"/>
      <c r="H107" s="80"/>
      <c r="I107" s="81"/>
      <c r="J107" s="80"/>
      <c r="K107" s="81"/>
    </row>
    <row r="108" spans="1:11" x14ac:dyDescent="0.25">
      <c r="A108" s="9"/>
      <c r="B108" s="112" t="s">
        <v>52</v>
      </c>
      <c r="C108" s="79" t="str">
        <f>[1]plan_plaque!$K77</f>
        <v xml:space="preserve"> </v>
      </c>
      <c r="D108" s="118"/>
      <c r="E108" s="119"/>
      <c r="F108" s="118"/>
      <c r="G108" s="81"/>
      <c r="H108" s="80"/>
      <c r="I108" s="81"/>
      <c r="J108" s="80"/>
      <c r="K108" s="81"/>
    </row>
    <row r="109" spans="1:11" x14ac:dyDescent="0.25">
      <c r="B109" s="112" t="s">
        <v>53</v>
      </c>
      <c r="C109" s="79" t="str">
        <f>[1]plan_plaque!$L77</f>
        <v xml:space="preserve"> </v>
      </c>
      <c r="D109" s="118"/>
      <c r="E109" s="119"/>
      <c r="F109" s="118"/>
      <c r="G109" s="81"/>
      <c r="H109" s="80"/>
      <c r="I109" s="81"/>
      <c r="J109" s="80"/>
      <c r="K109" s="81"/>
    </row>
    <row r="110" spans="1:11" x14ac:dyDescent="0.25">
      <c r="B110" s="112" t="s">
        <v>54</v>
      </c>
      <c r="C110" s="79" t="str">
        <f>[1]plan_plaque!$M77</f>
        <v xml:space="preserve"> </v>
      </c>
      <c r="D110" s="118"/>
      <c r="E110" s="119"/>
      <c r="F110" s="118"/>
      <c r="G110" s="81"/>
      <c r="H110" s="80"/>
      <c r="I110" s="81"/>
      <c r="J110" s="80"/>
      <c r="K110" s="81"/>
    </row>
    <row r="111" spans="1:11" x14ac:dyDescent="0.25">
      <c r="B111" s="112" t="s">
        <v>55</v>
      </c>
      <c r="C111" s="79" t="str">
        <f>[1]plan_plaque!$N77</f>
        <v xml:space="preserve"> </v>
      </c>
      <c r="D111" s="118"/>
      <c r="E111" s="119"/>
      <c r="F111" s="118"/>
      <c r="G111" s="81"/>
      <c r="H111" s="80"/>
      <c r="I111" s="81"/>
      <c r="J111" s="80"/>
      <c r="K111" s="81"/>
    </row>
    <row r="112" spans="1:11" ht="15.75" thickBot="1" x14ac:dyDescent="0.3">
      <c r="A112" s="9"/>
      <c r="B112" s="113" t="s">
        <v>56</v>
      </c>
      <c r="C112" s="82" t="str">
        <f>[1]plan_plaque!$O77</f>
        <v>T+</v>
      </c>
      <c r="D112" s="120"/>
      <c r="E112" s="121"/>
      <c r="F112" s="120"/>
      <c r="G112" s="84"/>
      <c r="H112" s="83"/>
      <c r="I112" s="84"/>
      <c r="J112" s="83"/>
      <c r="K112" s="84"/>
    </row>
  </sheetData>
  <mergeCells count="48">
    <mergeCell ref="D99:E99"/>
    <mergeCell ref="F99:G99"/>
    <mergeCell ref="H99:I99"/>
    <mergeCell ref="J99:K99"/>
    <mergeCell ref="D100:E100"/>
    <mergeCell ref="F100:G100"/>
    <mergeCell ref="H100:I100"/>
    <mergeCell ref="J100:K100"/>
    <mergeCell ref="D80:E80"/>
    <mergeCell ref="F80:G80"/>
    <mergeCell ref="H80:I80"/>
    <mergeCell ref="J80:K80"/>
    <mergeCell ref="D81:E81"/>
    <mergeCell ref="F81:G81"/>
    <mergeCell ref="H81:I81"/>
    <mergeCell ref="J81:K81"/>
    <mergeCell ref="D61:E61"/>
    <mergeCell ref="F61:G61"/>
    <mergeCell ref="H61:I61"/>
    <mergeCell ref="J61:K61"/>
    <mergeCell ref="D62:E62"/>
    <mergeCell ref="F62:G62"/>
    <mergeCell ref="H62:I62"/>
    <mergeCell ref="J62:K62"/>
    <mergeCell ref="D42:E42"/>
    <mergeCell ref="F42:G42"/>
    <mergeCell ref="H42:I42"/>
    <mergeCell ref="J42:K42"/>
    <mergeCell ref="D43:E43"/>
    <mergeCell ref="F43:G43"/>
    <mergeCell ref="H43:I43"/>
    <mergeCell ref="J43:K43"/>
    <mergeCell ref="D23:E23"/>
    <mergeCell ref="F23:G23"/>
    <mergeCell ref="H23:I23"/>
    <mergeCell ref="J23:K23"/>
    <mergeCell ref="D24:E24"/>
    <mergeCell ref="F24:G24"/>
    <mergeCell ref="H24:I24"/>
    <mergeCell ref="J24:K24"/>
    <mergeCell ref="D4:E4"/>
    <mergeCell ref="F4:G4"/>
    <mergeCell ref="H4:I4"/>
    <mergeCell ref="J4:K4"/>
    <mergeCell ref="D5:E5"/>
    <mergeCell ref="F5:G5"/>
    <mergeCell ref="H5:I5"/>
    <mergeCell ref="J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</vt:lpstr>
      <vt:lpstr>raw data</vt:lpstr>
      <vt:lpstr>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2020-04-07T10:02:54Z</dcterms:modified>
</cp:coreProperties>
</file>