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vail\Desktop\Dan\Université Crypto\Backtesting\"/>
    </mc:Choice>
  </mc:AlternateContent>
  <bookViews>
    <workbookView xWindow="-165" yWindow="-16320" windowWidth="29040" windowHeight="15720" activeTab="1"/>
  </bookViews>
  <sheets>
    <sheet name="Tableau de bord" sheetId="9" r:id="rId1"/>
    <sheet name="OPR 30-1" sheetId="8" r:id="rId2"/>
    <sheet name="TCD OPR 30-1" sheetId="13" r:id="rId3"/>
    <sheet name="Listes OPR" sheetId="1" r:id="rId4"/>
    <sheet name="SL %" sheetId="10" r:id="rId5"/>
  </sheets>
  <calcPr calcId="162913"/>
  <pivotCaches>
    <pivotCache cacheId="43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3" i="8" l="1"/>
  <c r="O6" i="9"/>
  <c r="P6" i="9"/>
  <c r="Q6" i="9"/>
  <c r="R6" i="9"/>
  <c r="S6" i="9"/>
  <c r="T6" i="9"/>
  <c r="U6" i="9"/>
  <c r="V6" i="9"/>
  <c r="N6" i="9"/>
  <c r="W28" i="8"/>
  <c r="X28" i="8"/>
  <c r="Y28" i="8"/>
  <c r="Z28" i="8"/>
  <c r="AA28" i="8"/>
  <c r="AB28" i="8"/>
  <c r="AC28" i="8"/>
  <c r="AD28" i="8"/>
  <c r="AE28" i="8"/>
  <c r="W27" i="8"/>
  <c r="X27" i="8"/>
  <c r="Y27" i="8"/>
  <c r="Z27" i="8"/>
  <c r="AA27" i="8"/>
  <c r="AB27" i="8"/>
  <c r="AC27" i="8"/>
  <c r="AD27" i="8"/>
  <c r="AE27" i="8"/>
  <c r="W26" i="8"/>
  <c r="X26" i="8"/>
  <c r="Y26" i="8"/>
  <c r="Z26" i="8"/>
  <c r="AA26" i="8"/>
  <c r="AB26" i="8"/>
  <c r="AC26" i="8"/>
  <c r="AD26" i="8"/>
  <c r="AE26" i="8"/>
  <c r="D5" i="9" l="1"/>
  <c r="E5" i="9"/>
  <c r="F5" i="9"/>
  <c r="G5" i="9"/>
  <c r="H5" i="9"/>
  <c r="I5" i="9"/>
  <c r="J5" i="9"/>
  <c r="K5" i="9"/>
  <c r="L5" i="9"/>
  <c r="M5" i="9"/>
  <c r="V5" i="9"/>
  <c r="O5" i="9"/>
  <c r="P5" i="9"/>
  <c r="Q5" i="9"/>
  <c r="R5" i="9"/>
  <c r="S5" i="9"/>
  <c r="T5" i="9"/>
  <c r="U5" i="9"/>
  <c r="N5" i="9"/>
  <c r="W17" i="8" l="1"/>
  <c r="X17" i="8"/>
  <c r="Y17" i="8"/>
  <c r="Z17" i="8"/>
  <c r="AA17" i="8"/>
  <c r="AB17" i="8"/>
  <c r="AC17" i="8"/>
  <c r="AD17" i="8"/>
  <c r="AE17" i="8"/>
  <c r="W18" i="8"/>
  <c r="X18" i="8"/>
  <c r="Y18" i="8"/>
  <c r="Z18" i="8"/>
  <c r="AA18" i="8"/>
  <c r="AB18" i="8"/>
  <c r="AC18" i="8"/>
  <c r="AD18" i="8"/>
  <c r="AE18" i="8"/>
  <c r="W19" i="8"/>
  <c r="X19" i="8"/>
  <c r="Y19" i="8"/>
  <c r="Z19" i="8"/>
  <c r="AA19" i="8"/>
  <c r="AB19" i="8"/>
  <c r="AC19" i="8"/>
  <c r="AD19" i="8"/>
  <c r="AE19" i="8"/>
  <c r="W20" i="8"/>
  <c r="X20" i="8"/>
  <c r="Y20" i="8"/>
  <c r="Z20" i="8"/>
  <c r="AA20" i="8"/>
  <c r="AB20" i="8"/>
  <c r="AC20" i="8"/>
  <c r="AD20" i="8"/>
  <c r="AE20" i="8"/>
  <c r="W21" i="8"/>
  <c r="X21" i="8"/>
  <c r="Y21" i="8"/>
  <c r="Z21" i="8"/>
  <c r="AA21" i="8"/>
  <c r="AB21" i="8"/>
  <c r="AC21" i="8"/>
  <c r="AD21" i="8"/>
  <c r="AE21" i="8"/>
  <c r="W22" i="8"/>
  <c r="X22" i="8"/>
  <c r="Y22" i="8"/>
  <c r="Z22" i="8"/>
  <c r="AA22" i="8"/>
  <c r="AB22" i="8"/>
  <c r="AC22" i="8"/>
  <c r="AD22" i="8"/>
  <c r="AE22" i="8"/>
  <c r="W23" i="8"/>
  <c r="X23" i="8"/>
  <c r="Y23" i="8"/>
  <c r="Z23" i="8"/>
  <c r="AA23" i="8"/>
  <c r="AB23" i="8"/>
  <c r="AC23" i="8"/>
  <c r="AD23" i="8"/>
  <c r="AE23" i="8"/>
  <c r="W24" i="8"/>
  <c r="X24" i="8"/>
  <c r="Y24" i="8"/>
  <c r="Z24" i="8"/>
  <c r="AA24" i="8"/>
  <c r="AB24" i="8"/>
  <c r="AC24" i="8"/>
  <c r="AD24" i="8"/>
  <c r="AE24" i="8"/>
  <c r="W25" i="8"/>
  <c r="X25" i="8"/>
  <c r="Y25" i="8"/>
  <c r="Z25" i="8"/>
  <c r="AA25" i="8"/>
  <c r="AB25" i="8"/>
  <c r="AC25" i="8"/>
  <c r="AD25" i="8"/>
  <c r="AE25" i="8"/>
  <c r="W29" i="8"/>
  <c r="X29" i="8"/>
  <c r="Y29" i="8"/>
  <c r="Z29" i="8"/>
  <c r="AA29" i="8"/>
  <c r="AB29" i="8"/>
  <c r="AC29" i="8"/>
  <c r="AD29" i="8"/>
  <c r="AE29" i="8"/>
  <c r="W30" i="8"/>
  <c r="X30" i="8"/>
  <c r="Y30" i="8"/>
  <c r="Z30" i="8"/>
  <c r="AA30" i="8"/>
  <c r="AB30" i="8"/>
  <c r="AC30" i="8"/>
  <c r="AD30" i="8"/>
  <c r="AE30" i="8"/>
  <c r="W31" i="8"/>
  <c r="X31" i="8"/>
  <c r="Y31" i="8"/>
  <c r="Z31" i="8"/>
  <c r="AA31" i="8"/>
  <c r="AB31" i="8"/>
  <c r="AC31" i="8"/>
  <c r="AD31" i="8"/>
  <c r="AE31" i="8"/>
  <c r="W32" i="8"/>
  <c r="X32" i="8"/>
  <c r="Y32" i="8"/>
  <c r="Z32" i="8"/>
  <c r="AA32" i="8"/>
  <c r="AB32" i="8"/>
  <c r="AC32" i="8"/>
  <c r="AD32" i="8"/>
  <c r="AE32" i="8"/>
  <c r="W33" i="8"/>
  <c r="X33" i="8"/>
  <c r="Y33" i="8"/>
  <c r="Z33" i="8"/>
  <c r="AA33" i="8"/>
  <c r="AB33" i="8"/>
  <c r="AC33" i="8"/>
  <c r="AD33" i="8"/>
  <c r="AE33" i="8"/>
  <c r="W34" i="8"/>
  <c r="X34" i="8"/>
  <c r="Y34" i="8"/>
  <c r="Z34" i="8"/>
  <c r="AA34" i="8"/>
  <c r="AB34" i="8"/>
  <c r="AC34" i="8"/>
  <c r="AD34" i="8"/>
  <c r="AE34" i="8"/>
  <c r="W35" i="8"/>
  <c r="X35" i="8"/>
  <c r="Y35" i="8"/>
  <c r="Z35" i="8"/>
  <c r="AA35" i="8"/>
  <c r="AB35" i="8"/>
  <c r="AC35" i="8"/>
  <c r="AD35" i="8"/>
  <c r="AE35" i="8"/>
  <c r="W36" i="8"/>
  <c r="X36" i="8"/>
  <c r="Y36" i="8"/>
  <c r="Z36" i="8"/>
  <c r="AA36" i="8"/>
  <c r="AB36" i="8"/>
  <c r="AC36" i="8"/>
  <c r="AD36" i="8"/>
  <c r="AE36" i="8"/>
  <c r="W37" i="8"/>
  <c r="X37" i="8"/>
  <c r="Y37" i="8"/>
  <c r="Z37" i="8"/>
  <c r="AA37" i="8"/>
  <c r="AB37" i="8"/>
  <c r="AC37" i="8"/>
  <c r="AD37" i="8"/>
  <c r="AE37" i="8"/>
  <c r="W38" i="8"/>
  <c r="X38" i="8"/>
  <c r="Y38" i="8"/>
  <c r="Z38" i="8"/>
  <c r="AA38" i="8"/>
  <c r="AB38" i="8"/>
  <c r="AC38" i="8"/>
  <c r="AD38" i="8"/>
  <c r="AE38" i="8"/>
  <c r="W39" i="8"/>
  <c r="X39" i="8"/>
  <c r="Y39" i="8"/>
  <c r="Z39" i="8"/>
  <c r="AA39" i="8"/>
  <c r="AB39" i="8"/>
  <c r="AC39" i="8"/>
  <c r="AD39" i="8"/>
  <c r="AE39" i="8"/>
  <c r="W40" i="8"/>
  <c r="X40" i="8"/>
  <c r="Y40" i="8"/>
  <c r="Z40" i="8"/>
  <c r="AA40" i="8"/>
  <c r="AB40" i="8"/>
  <c r="AC40" i="8"/>
  <c r="AD40" i="8"/>
  <c r="AE40" i="8"/>
  <c r="W41" i="8"/>
  <c r="X41" i="8"/>
  <c r="Y41" i="8"/>
  <c r="Z41" i="8"/>
  <c r="AA41" i="8"/>
  <c r="AB41" i="8"/>
  <c r="AC41" i="8"/>
  <c r="AD41" i="8"/>
  <c r="AE41" i="8"/>
  <c r="W42" i="8"/>
  <c r="X42" i="8"/>
  <c r="Y42" i="8"/>
  <c r="Z42" i="8"/>
  <c r="AA42" i="8"/>
  <c r="AB42" i="8"/>
  <c r="AC42" i="8"/>
  <c r="AD42" i="8"/>
  <c r="AE42" i="8"/>
  <c r="W43" i="8"/>
  <c r="X43" i="8"/>
  <c r="Y43" i="8"/>
  <c r="Z43" i="8"/>
  <c r="AA43" i="8"/>
  <c r="AB43" i="8"/>
  <c r="AC43" i="8"/>
  <c r="AD43" i="8"/>
  <c r="AE43" i="8"/>
  <c r="W44" i="8"/>
  <c r="X44" i="8"/>
  <c r="Y44" i="8"/>
  <c r="Z44" i="8"/>
  <c r="AA44" i="8"/>
  <c r="AB44" i="8"/>
  <c r="AC44" i="8"/>
  <c r="AD44" i="8"/>
  <c r="AE44" i="8"/>
  <c r="W45" i="8"/>
  <c r="X45" i="8"/>
  <c r="Y45" i="8"/>
  <c r="Z45" i="8"/>
  <c r="AA45" i="8"/>
  <c r="AB45" i="8"/>
  <c r="AC45" i="8"/>
  <c r="AD45" i="8"/>
  <c r="AE45" i="8"/>
  <c r="W46" i="8"/>
  <c r="X46" i="8"/>
  <c r="Y46" i="8"/>
  <c r="Z46" i="8"/>
  <c r="AA46" i="8"/>
  <c r="AB46" i="8"/>
  <c r="AC46" i="8"/>
  <c r="AD46" i="8"/>
  <c r="AE46" i="8"/>
  <c r="W47" i="8"/>
  <c r="X47" i="8"/>
  <c r="Y47" i="8"/>
  <c r="Z47" i="8"/>
  <c r="AA47" i="8"/>
  <c r="AB47" i="8"/>
  <c r="AC47" i="8"/>
  <c r="AD47" i="8"/>
  <c r="AE47" i="8"/>
  <c r="W48" i="8"/>
  <c r="X48" i="8"/>
  <c r="Y48" i="8"/>
  <c r="Z48" i="8"/>
  <c r="AA48" i="8"/>
  <c r="AB48" i="8"/>
  <c r="AC48" i="8"/>
  <c r="AD48" i="8"/>
  <c r="AE48" i="8"/>
  <c r="W49" i="8"/>
  <c r="X49" i="8"/>
  <c r="Y49" i="8"/>
  <c r="Z49" i="8"/>
  <c r="AA49" i="8"/>
  <c r="AB49" i="8"/>
  <c r="AC49" i="8"/>
  <c r="AD49" i="8"/>
  <c r="AE49" i="8"/>
  <c r="W50" i="8"/>
  <c r="X50" i="8"/>
  <c r="Y50" i="8"/>
  <c r="Z50" i="8"/>
  <c r="AA50" i="8"/>
  <c r="AB50" i="8"/>
  <c r="AC50" i="8"/>
  <c r="AD50" i="8"/>
  <c r="AE50" i="8"/>
  <c r="W51" i="8"/>
  <c r="X51" i="8"/>
  <c r="Y51" i="8"/>
  <c r="Z51" i="8"/>
  <c r="AA51" i="8"/>
  <c r="AB51" i="8"/>
  <c r="AC51" i="8"/>
  <c r="AD51" i="8"/>
  <c r="AE51" i="8"/>
  <c r="W52" i="8"/>
  <c r="X52" i="8"/>
  <c r="Y52" i="8"/>
  <c r="Z52" i="8"/>
  <c r="AA52" i="8"/>
  <c r="AB52" i="8"/>
  <c r="AC52" i="8"/>
  <c r="AD52" i="8"/>
  <c r="AE52" i="8"/>
  <c r="W53" i="8"/>
  <c r="X53" i="8"/>
  <c r="Y53" i="8"/>
  <c r="Z53" i="8"/>
  <c r="AA53" i="8"/>
  <c r="AB53" i="8"/>
  <c r="AC53" i="8"/>
  <c r="AD53" i="8"/>
  <c r="AE53" i="8"/>
  <c r="W54" i="8"/>
  <c r="X54" i="8"/>
  <c r="Y54" i="8"/>
  <c r="Z54" i="8"/>
  <c r="AA54" i="8"/>
  <c r="AB54" i="8"/>
  <c r="AC54" i="8"/>
  <c r="AD54" i="8"/>
  <c r="AE54" i="8"/>
  <c r="W55" i="8"/>
  <c r="X55" i="8"/>
  <c r="Y55" i="8"/>
  <c r="Z55" i="8"/>
  <c r="AA55" i="8"/>
  <c r="AB55" i="8"/>
  <c r="AC55" i="8"/>
  <c r="AD55" i="8"/>
  <c r="AE55" i="8"/>
  <c r="W56" i="8"/>
  <c r="X56" i="8"/>
  <c r="Y56" i="8"/>
  <c r="Z56" i="8"/>
  <c r="AA56" i="8"/>
  <c r="AB56" i="8"/>
  <c r="AC56" i="8"/>
  <c r="AD56" i="8"/>
  <c r="AE56" i="8"/>
  <c r="W57" i="8"/>
  <c r="X57" i="8"/>
  <c r="Y57" i="8"/>
  <c r="Z57" i="8"/>
  <c r="AA57" i="8"/>
  <c r="AB57" i="8"/>
  <c r="AC57" i="8"/>
  <c r="AD57" i="8"/>
  <c r="AE57" i="8"/>
  <c r="W58" i="8"/>
  <c r="X58" i="8"/>
  <c r="Y58" i="8"/>
  <c r="Z58" i="8"/>
  <c r="AA58" i="8"/>
  <c r="AB58" i="8"/>
  <c r="AC58" i="8"/>
  <c r="AD58" i="8"/>
  <c r="AE58" i="8"/>
  <c r="W59" i="8"/>
  <c r="X59" i="8"/>
  <c r="Y59" i="8"/>
  <c r="Z59" i="8"/>
  <c r="AA59" i="8"/>
  <c r="AB59" i="8"/>
  <c r="AC59" i="8"/>
  <c r="AD59" i="8"/>
  <c r="AE59" i="8"/>
  <c r="W60" i="8"/>
  <c r="X60" i="8"/>
  <c r="Y60" i="8"/>
  <c r="Z60" i="8"/>
  <c r="AA60" i="8"/>
  <c r="AB60" i="8"/>
  <c r="AC60" i="8"/>
  <c r="AD60" i="8"/>
  <c r="AE60" i="8"/>
  <c r="W61" i="8"/>
  <c r="X61" i="8"/>
  <c r="Y61" i="8"/>
  <c r="Z61" i="8"/>
  <c r="AA61" i="8"/>
  <c r="AB61" i="8"/>
  <c r="AC61" i="8"/>
  <c r="AD61" i="8"/>
  <c r="AE61" i="8"/>
  <c r="W62" i="8"/>
  <c r="X62" i="8"/>
  <c r="Y62" i="8"/>
  <c r="Z62" i="8"/>
  <c r="AA62" i="8"/>
  <c r="AB62" i="8"/>
  <c r="AC62" i="8"/>
  <c r="AD62" i="8"/>
  <c r="AE62" i="8"/>
  <c r="W63" i="8"/>
  <c r="X63" i="8"/>
  <c r="Y63" i="8"/>
  <c r="Z63" i="8"/>
  <c r="AA63" i="8"/>
  <c r="AB63" i="8"/>
  <c r="AC63" i="8"/>
  <c r="AD63" i="8"/>
  <c r="AE63" i="8"/>
  <c r="W64" i="8"/>
  <c r="X64" i="8"/>
  <c r="Y64" i="8"/>
  <c r="Z64" i="8"/>
  <c r="AA64" i="8"/>
  <c r="AB64" i="8"/>
  <c r="AC64" i="8"/>
  <c r="AD64" i="8"/>
  <c r="AE64" i="8"/>
  <c r="W65" i="8"/>
  <c r="X65" i="8"/>
  <c r="Y65" i="8"/>
  <c r="Z65" i="8"/>
  <c r="AA65" i="8"/>
  <c r="AB65" i="8"/>
  <c r="AC65" i="8"/>
  <c r="AD65" i="8"/>
  <c r="AE65" i="8"/>
  <c r="W66" i="8"/>
  <c r="X66" i="8"/>
  <c r="Y66" i="8"/>
  <c r="Z66" i="8"/>
  <c r="AA66" i="8"/>
  <c r="AB66" i="8"/>
  <c r="AC66" i="8"/>
  <c r="AD66" i="8"/>
  <c r="AE66" i="8"/>
  <c r="W67" i="8"/>
  <c r="X67" i="8"/>
  <c r="Y67" i="8"/>
  <c r="Z67" i="8"/>
  <c r="AA67" i="8"/>
  <c r="AB67" i="8"/>
  <c r="AC67" i="8"/>
  <c r="AD67" i="8"/>
  <c r="AE67" i="8"/>
  <c r="W68" i="8"/>
  <c r="X68" i="8"/>
  <c r="Y68" i="8"/>
  <c r="Z68" i="8"/>
  <c r="AA68" i="8"/>
  <c r="AB68" i="8"/>
  <c r="AC68" i="8"/>
  <c r="AD68" i="8"/>
  <c r="AE68" i="8"/>
  <c r="W69" i="8"/>
  <c r="X69" i="8"/>
  <c r="Y69" i="8"/>
  <c r="Z69" i="8"/>
  <c r="AA69" i="8"/>
  <c r="AB69" i="8"/>
  <c r="AC69" i="8"/>
  <c r="AD69" i="8"/>
  <c r="AE69" i="8"/>
  <c r="W70" i="8"/>
  <c r="X70" i="8"/>
  <c r="Y70" i="8"/>
  <c r="Z70" i="8"/>
  <c r="AA70" i="8"/>
  <c r="AB70" i="8"/>
  <c r="AC70" i="8"/>
  <c r="AD70" i="8"/>
  <c r="AE70" i="8"/>
  <c r="W71" i="8"/>
  <c r="X71" i="8"/>
  <c r="Y71" i="8"/>
  <c r="Z71" i="8"/>
  <c r="AA71" i="8"/>
  <c r="AB71" i="8"/>
  <c r="AC71" i="8"/>
  <c r="AD71" i="8"/>
  <c r="AE71" i="8"/>
  <c r="W72" i="8"/>
  <c r="X72" i="8"/>
  <c r="Y72" i="8"/>
  <c r="Z72" i="8"/>
  <c r="AA72" i="8"/>
  <c r="AB72" i="8"/>
  <c r="AC72" i="8"/>
  <c r="AD72" i="8"/>
  <c r="AE72" i="8"/>
  <c r="W73" i="8"/>
  <c r="X73" i="8"/>
  <c r="Y73" i="8"/>
  <c r="Z73" i="8"/>
  <c r="AA73" i="8"/>
  <c r="AB73" i="8"/>
  <c r="AC73" i="8"/>
  <c r="AD73" i="8"/>
  <c r="AE73" i="8"/>
  <c r="W74" i="8"/>
  <c r="X74" i="8"/>
  <c r="Y74" i="8"/>
  <c r="Z74" i="8"/>
  <c r="AA74" i="8"/>
  <c r="AB74" i="8"/>
  <c r="AC74" i="8"/>
  <c r="AD74" i="8"/>
  <c r="AE74" i="8"/>
  <c r="W75" i="8"/>
  <c r="X75" i="8"/>
  <c r="Y75" i="8"/>
  <c r="Z75" i="8"/>
  <c r="AA75" i="8"/>
  <c r="AB75" i="8"/>
  <c r="AC75" i="8"/>
  <c r="AD75" i="8"/>
  <c r="AE75" i="8"/>
  <c r="W76" i="8"/>
  <c r="X76" i="8"/>
  <c r="Y76" i="8"/>
  <c r="Z76" i="8"/>
  <c r="AA76" i="8"/>
  <c r="AB76" i="8"/>
  <c r="AC76" i="8"/>
  <c r="AD76" i="8"/>
  <c r="AE76" i="8"/>
  <c r="W77" i="8"/>
  <c r="X77" i="8"/>
  <c r="Y77" i="8"/>
  <c r="Z77" i="8"/>
  <c r="AA77" i="8"/>
  <c r="AB77" i="8"/>
  <c r="AC77" i="8"/>
  <c r="AD77" i="8"/>
  <c r="AE77" i="8"/>
  <c r="W78" i="8"/>
  <c r="X78" i="8"/>
  <c r="Y78" i="8"/>
  <c r="Z78" i="8"/>
  <c r="AA78" i="8"/>
  <c r="AB78" i="8"/>
  <c r="AC78" i="8"/>
  <c r="AD78" i="8"/>
  <c r="AE78" i="8"/>
  <c r="W79" i="8"/>
  <c r="X79" i="8"/>
  <c r="Y79" i="8"/>
  <c r="Z79" i="8"/>
  <c r="AA79" i="8"/>
  <c r="AB79" i="8"/>
  <c r="AC79" i="8"/>
  <c r="AD79" i="8"/>
  <c r="AE79" i="8"/>
  <c r="W80" i="8"/>
  <c r="X80" i="8"/>
  <c r="Y80" i="8"/>
  <c r="Z80" i="8"/>
  <c r="AA80" i="8"/>
  <c r="AB80" i="8"/>
  <c r="AC80" i="8"/>
  <c r="AD80" i="8"/>
  <c r="AE80" i="8"/>
  <c r="W81" i="8"/>
  <c r="X81" i="8"/>
  <c r="Y81" i="8"/>
  <c r="Z81" i="8"/>
  <c r="AA81" i="8"/>
  <c r="AB81" i="8"/>
  <c r="AC81" i="8"/>
  <c r="AD81" i="8"/>
  <c r="AE81" i="8"/>
  <c r="W82" i="8"/>
  <c r="X82" i="8"/>
  <c r="Y82" i="8"/>
  <c r="Z82" i="8"/>
  <c r="AA82" i="8"/>
  <c r="AB82" i="8"/>
  <c r="AC82" i="8"/>
  <c r="AD82" i="8"/>
  <c r="AE82" i="8"/>
  <c r="W83" i="8"/>
  <c r="X83" i="8"/>
  <c r="Y83" i="8"/>
  <c r="Z83" i="8"/>
  <c r="AA83" i="8"/>
  <c r="AB83" i="8"/>
  <c r="AC83" i="8"/>
  <c r="AD83" i="8"/>
  <c r="AE83" i="8"/>
  <c r="W84" i="8"/>
  <c r="X84" i="8"/>
  <c r="Y84" i="8"/>
  <c r="Z84" i="8"/>
  <c r="AA84" i="8"/>
  <c r="AB84" i="8"/>
  <c r="AC84" i="8"/>
  <c r="AD84" i="8"/>
  <c r="AE84" i="8"/>
  <c r="W85" i="8"/>
  <c r="X85" i="8"/>
  <c r="Y85" i="8"/>
  <c r="Z85" i="8"/>
  <c r="AA85" i="8"/>
  <c r="AB85" i="8"/>
  <c r="AC85" i="8"/>
  <c r="AD85" i="8"/>
  <c r="AE85" i="8"/>
  <c r="W86" i="8"/>
  <c r="X86" i="8"/>
  <c r="Y86" i="8"/>
  <c r="Z86" i="8"/>
  <c r="AA86" i="8"/>
  <c r="AB86" i="8"/>
  <c r="AC86" i="8"/>
  <c r="AD86" i="8"/>
  <c r="AE86" i="8"/>
  <c r="W87" i="8"/>
  <c r="X87" i="8"/>
  <c r="Y87" i="8"/>
  <c r="Z87" i="8"/>
  <c r="AA87" i="8"/>
  <c r="AB87" i="8"/>
  <c r="AC87" i="8"/>
  <c r="AD87" i="8"/>
  <c r="AE87" i="8"/>
  <c r="W88" i="8"/>
  <c r="X88" i="8"/>
  <c r="Y88" i="8"/>
  <c r="Z88" i="8"/>
  <c r="AA88" i="8"/>
  <c r="AB88" i="8"/>
  <c r="AC88" i="8"/>
  <c r="AD88" i="8"/>
  <c r="AE88" i="8"/>
  <c r="W89" i="8"/>
  <c r="X89" i="8"/>
  <c r="Y89" i="8"/>
  <c r="Z89" i="8"/>
  <c r="AA89" i="8"/>
  <c r="AB89" i="8"/>
  <c r="AC89" i="8"/>
  <c r="AD89" i="8"/>
  <c r="AE89" i="8"/>
  <c r="W90" i="8"/>
  <c r="X90" i="8"/>
  <c r="Y90" i="8"/>
  <c r="Z90" i="8"/>
  <c r="AA90" i="8"/>
  <c r="AB90" i="8"/>
  <c r="AC90" i="8"/>
  <c r="AD90" i="8"/>
  <c r="AE90" i="8"/>
  <c r="W91" i="8"/>
  <c r="X91" i="8"/>
  <c r="Y91" i="8"/>
  <c r="Z91" i="8"/>
  <c r="AA91" i="8"/>
  <c r="AB91" i="8"/>
  <c r="AC91" i="8"/>
  <c r="AD91" i="8"/>
  <c r="AE91" i="8"/>
  <c r="W92" i="8"/>
  <c r="X92" i="8"/>
  <c r="Y92" i="8"/>
  <c r="Z92" i="8"/>
  <c r="AA92" i="8"/>
  <c r="AB92" i="8"/>
  <c r="AC92" i="8"/>
  <c r="AD92" i="8"/>
  <c r="AE92" i="8"/>
  <c r="W93" i="8"/>
  <c r="X93" i="8"/>
  <c r="Y93" i="8"/>
  <c r="Z93" i="8"/>
  <c r="AA93" i="8"/>
  <c r="AB93" i="8"/>
  <c r="AC93" i="8"/>
  <c r="AD93" i="8"/>
  <c r="AE93" i="8"/>
  <c r="W94" i="8"/>
  <c r="X94" i="8"/>
  <c r="Y94" i="8"/>
  <c r="Z94" i="8"/>
  <c r="AA94" i="8"/>
  <c r="AB94" i="8"/>
  <c r="AC94" i="8"/>
  <c r="AD94" i="8"/>
  <c r="AE94" i="8"/>
  <c r="W95" i="8"/>
  <c r="X95" i="8"/>
  <c r="Y95" i="8"/>
  <c r="Z95" i="8"/>
  <c r="AA95" i="8"/>
  <c r="AB95" i="8"/>
  <c r="AC95" i="8"/>
  <c r="AD95" i="8"/>
  <c r="AE95" i="8"/>
  <c r="W96" i="8"/>
  <c r="X96" i="8"/>
  <c r="Y96" i="8"/>
  <c r="Z96" i="8"/>
  <c r="AA96" i="8"/>
  <c r="AB96" i="8"/>
  <c r="AC96" i="8"/>
  <c r="AD96" i="8"/>
  <c r="AE96" i="8"/>
  <c r="W97" i="8"/>
  <c r="X97" i="8"/>
  <c r="Y97" i="8"/>
  <c r="Z97" i="8"/>
  <c r="AA97" i="8"/>
  <c r="AB97" i="8"/>
  <c r="AC97" i="8"/>
  <c r="AD97" i="8"/>
  <c r="AE97" i="8"/>
  <c r="W98" i="8"/>
  <c r="X98" i="8"/>
  <c r="Y98" i="8"/>
  <c r="Z98" i="8"/>
  <c r="AA98" i="8"/>
  <c r="AB98" i="8"/>
  <c r="AC98" i="8"/>
  <c r="AD98" i="8"/>
  <c r="AE98" i="8"/>
  <c r="W99" i="8"/>
  <c r="X99" i="8"/>
  <c r="Y99" i="8"/>
  <c r="Z99" i="8"/>
  <c r="AA99" i="8"/>
  <c r="AB99" i="8"/>
  <c r="AC99" i="8"/>
  <c r="AD99" i="8"/>
  <c r="AE99" i="8"/>
  <c r="W100" i="8"/>
  <c r="X100" i="8"/>
  <c r="Y100" i="8"/>
  <c r="Z100" i="8"/>
  <c r="AA100" i="8"/>
  <c r="AB100" i="8"/>
  <c r="AC100" i="8"/>
  <c r="AD100" i="8"/>
  <c r="AE100" i="8"/>
  <c r="W101" i="8"/>
  <c r="X101" i="8"/>
  <c r="Y101" i="8"/>
  <c r="Z101" i="8"/>
  <c r="AA101" i="8"/>
  <c r="AB101" i="8"/>
  <c r="AC101" i="8"/>
  <c r="AD101" i="8"/>
  <c r="AE101" i="8"/>
  <c r="W102" i="8"/>
  <c r="X102" i="8"/>
  <c r="Y102" i="8"/>
  <c r="Z102" i="8"/>
  <c r="AA102" i="8"/>
  <c r="AB102" i="8"/>
  <c r="AC102" i="8"/>
  <c r="AD102" i="8"/>
  <c r="AE102" i="8"/>
  <c r="W103" i="8"/>
  <c r="X103" i="8"/>
  <c r="Y103" i="8"/>
  <c r="Z103" i="8"/>
  <c r="AA103" i="8"/>
  <c r="AB103" i="8"/>
  <c r="AC103" i="8"/>
  <c r="AD103" i="8"/>
  <c r="AE103" i="8"/>
  <c r="W104" i="8"/>
  <c r="X104" i="8"/>
  <c r="Y104" i="8"/>
  <c r="Z104" i="8"/>
  <c r="AA104" i="8"/>
  <c r="AB104" i="8"/>
  <c r="AC104" i="8"/>
  <c r="AD104" i="8"/>
  <c r="AE104" i="8"/>
  <c r="W105" i="8"/>
  <c r="X105" i="8"/>
  <c r="Y105" i="8"/>
  <c r="Z105" i="8"/>
  <c r="AA105" i="8"/>
  <c r="AB105" i="8"/>
  <c r="AC105" i="8"/>
  <c r="AD105" i="8"/>
  <c r="AE105" i="8"/>
  <c r="W106" i="8"/>
  <c r="X106" i="8"/>
  <c r="Y106" i="8"/>
  <c r="Z106" i="8"/>
  <c r="AA106" i="8"/>
  <c r="AB106" i="8"/>
  <c r="AC106" i="8"/>
  <c r="AD106" i="8"/>
  <c r="AE106" i="8"/>
  <c r="W107" i="8"/>
  <c r="X107" i="8"/>
  <c r="Y107" i="8"/>
  <c r="Z107" i="8"/>
  <c r="AA107" i="8"/>
  <c r="AB107" i="8"/>
  <c r="AC107" i="8"/>
  <c r="AD107" i="8"/>
  <c r="AE107" i="8"/>
  <c r="W108" i="8"/>
  <c r="X108" i="8"/>
  <c r="Y108" i="8"/>
  <c r="Z108" i="8"/>
  <c r="AA108" i="8"/>
  <c r="AB108" i="8"/>
  <c r="AC108" i="8"/>
  <c r="AD108" i="8"/>
  <c r="AE108" i="8"/>
  <c r="W109" i="8"/>
  <c r="X109" i="8"/>
  <c r="Y109" i="8"/>
  <c r="Z109" i="8"/>
  <c r="AA109" i="8"/>
  <c r="AB109" i="8"/>
  <c r="AC109" i="8"/>
  <c r="AD109" i="8"/>
  <c r="AE109" i="8"/>
  <c r="W110" i="8"/>
  <c r="X110" i="8"/>
  <c r="Y110" i="8"/>
  <c r="Z110" i="8"/>
  <c r="AA110" i="8"/>
  <c r="AB110" i="8"/>
  <c r="AC110" i="8"/>
  <c r="AD110" i="8"/>
  <c r="AE110" i="8"/>
  <c r="W111" i="8"/>
  <c r="X111" i="8"/>
  <c r="Y111" i="8"/>
  <c r="Z111" i="8"/>
  <c r="AA111" i="8"/>
  <c r="AB111" i="8"/>
  <c r="AC111" i="8"/>
  <c r="AD111" i="8"/>
  <c r="AE111" i="8"/>
  <c r="W112" i="8"/>
  <c r="X112" i="8"/>
  <c r="Y112" i="8"/>
  <c r="Z112" i="8"/>
  <c r="AA112" i="8"/>
  <c r="AB112" i="8"/>
  <c r="AC112" i="8"/>
  <c r="AD112" i="8"/>
  <c r="AE112" i="8"/>
  <c r="W113" i="8"/>
  <c r="X113" i="8"/>
  <c r="Y113" i="8"/>
  <c r="Z113" i="8"/>
  <c r="AA113" i="8"/>
  <c r="AB113" i="8"/>
  <c r="AC113" i="8"/>
  <c r="AD113" i="8"/>
  <c r="AE113" i="8"/>
  <c r="W114" i="8"/>
  <c r="X114" i="8"/>
  <c r="Y114" i="8"/>
  <c r="Z114" i="8"/>
  <c r="AA114" i="8"/>
  <c r="AB114" i="8"/>
  <c r="AC114" i="8"/>
  <c r="AD114" i="8"/>
  <c r="AE114" i="8"/>
  <c r="W115" i="8"/>
  <c r="X115" i="8"/>
  <c r="Y115" i="8"/>
  <c r="Z115" i="8"/>
  <c r="AA115" i="8"/>
  <c r="AB115" i="8"/>
  <c r="AC115" i="8"/>
  <c r="AD115" i="8"/>
  <c r="AE115" i="8"/>
  <c r="W116" i="8"/>
  <c r="X116" i="8"/>
  <c r="Y116" i="8"/>
  <c r="Z116" i="8"/>
  <c r="AA116" i="8"/>
  <c r="AB116" i="8"/>
  <c r="AC116" i="8"/>
  <c r="AD116" i="8"/>
  <c r="AE116" i="8"/>
  <c r="W117" i="8"/>
  <c r="X117" i="8"/>
  <c r="Y117" i="8"/>
  <c r="Z117" i="8"/>
  <c r="AA117" i="8"/>
  <c r="AB117" i="8"/>
  <c r="AC117" i="8"/>
  <c r="AD117" i="8"/>
  <c r="AE117" i="8"/>
  <c r="W118" i="8"/>
  <c r="X118" i="8"/>
  <c r="Y118" i="8"/>
  <c r="Z118" i="8"/>
  <c r="AA118" i="8"/>
  <c r="AB118" i="8"/>
  <c r="AC118" i="8"/>
  <c r="AD118" i="8"/>
  <c r="AE118" i="8"/>
  <c r="W119" i="8"/>
  <c r="X119" i="8"/>
  <c r="Y119" i="8"/>
  <c r="Z119" i="8"/>
  <c r="AA119" i="8"/>
  <c r="AB119" i="8"/>
  <c r="AC119" i="8"/>
  <c r="AD119" i="8"/>
  <c r="AE119" i="8"/>
  <c r="W120" i="8"/>
  <c r="X120" i="8"/>
  <c r="Y120" i="8"/>
  <c r="Z120" i="8"/>
  <c r="AA120" i="8"/>
  <c r="AB120" i="8"/>
  <c r="AC120" i="8"/>
  <c r="AD120" i="8"/>
  <c r="AE120" i="8"/>
  <c r="W121" i="8"/>
  <c r="X121" i="8"/>
  <c r="Y121" i="8"/>
  <c r="Z121" i="8"/>
  <c r="AA121" i="8"/>
  <c r="AB121" i="8"/>
  <c r="AC121" i="8"/>
  <c r="AD121" i="8"/>
  <c r="AE121" i="8"/>
  <c r="W122" i="8"/>
  <c r="X122" i="8"/>
  <c r="Y122" i="8"/>
  <c r="Z122" i="8"/>
  <c r="AA122" i="8"/>
  <c r="AB122" i="8"/>
  <c r="AC122" i="8"/>
  <c r="AD122" i="8"/>
  <c r="AE122" i="8"/>
  <c r="W123" i="8"/>
  <c r="X123" i="8"/>
  <c r="Y123" i="8"/>
  <c r="Z123" i="8"/>
  <c r="AA123" i="8"/>
  <c r="AB123" i="8"/>
  <c r="AC123" i="8"/>
  <c r="AD123" i="8"/>
  <c r="AE123" i="8"/>
  <c r="W124" i="8"/>
  <c r="X124" i="8"/>
  <c r="Y124" i="8"/>
  <c r="Z124" i="8"/>
  <c r="AA124" i="8"/>
  <c r="AB124" i="8"/>
  <c r="AC124" i="8"/>
  <c r="AD124" i="8"/>
  <c r="AE124" i="8"/>
  <c r="W125" i="8"/>
  <c r="X125" i="8"/>
  <c r="Y125" i="8"/>
  <c r="Z125" i="8"/>
  <c r="AA125" i="8"/>
  <c r="AB125" i="8"/>
  <c r="AC125" i="8"/>
  <c r="AD125" i="8"/>
  <c r="AE125" i="8"/>
  <c r="W126" i="8"/>
  <c r="X126" i="8"/>
  <c r="Y126" i="8"/>
  <c r="Z126" i="8"/>
  <c r="AA126" i="8"/>
  <c r="AB126" i="8"/>
  <c r="AC126" i="8"/>
  <c r="AD126" i="8"/>
  <c r="AE126" i="8"/>
  <c r="W127" i="8"/>
  <c r="X127" i="8"/>
  <c r="Y127" i="8"/>
  <c r="Z127" i="8"/>
  <c r="AA127" i="8"/>
  <c r="AB127" i="8"/>
  <c r="AC127" i="8"/>
  <c r="AD127" i="8"/>
  <c r="AE127" i="8"/>
  <c r="W128" i="8"/>
  <c r="X128" i="8"/>
  <c r="Y128" i="8"/>
  <c r="Z128" i="8"/>
  <c r="AA128" i="8"/>
  <c r="AB128" i="8"/>
  <c r="AC128" i="8"/>
  <c r="AD128" i="8"/>
  <c r="AE128" i="8"/>
  <c r="W129" i="8"/>
  <c r="X129" i="8"/>
  <c r="Y129" i="8"/>
  <c r="Z129" i="8"/>
  <c r="AA129" i="8"/>
  <c r="AB129" i="8"/>
  <c r="AC129" i="8"/>
  <c r="AD129" i="8"/>
  <c r="AE129" i="8"/>
  <c r="W130" i="8"/>
  <c r="X130" i="8"/>
  <c r="Y130" i="8"/>
  <c r="Z130" i="8"/>
  <c r="AA130" i="8"/>
  <c r="AB130" i="8"/>
  <c r="AC130" i="8"/>
  <c r="AD130" i="8"/>
  <c r="AE130" i="8"/>
  <c r="W131" i="8"/>
  <c r="X131" i="8"/>
  <c r="Y131" i="8"/>
  <c r="Z131" i="8"/>
  <c r="AA131" i="8"/>
  <c r="AB131" i="8"/>
  <c r="AC131" i="8"/>
  <c r="AD131" i="8"/>
  <c r="AE131" i="8"/>
  <c r="W132" i="8"/>
  <c r="X132" i="8"/>
  <c r="Y132" i="8"/>
  <c r="Z132" i="8"/>
  <c r="AA132" i="8"/>
  <c r="AB132" i="8"/>
  <c r="AC132" i="8"/>
  <c r="AD132" i="8"/>
  <c r="AE132" i="8"/>
  <c r="W133" i="8"/>
  <c r="X133" i="8"/>
  <c r="Y133" i="8"/>
  <c r="Z133" i="8"/>
  <c r="AA133" i="8"/>
  <c r="AB133" i="8"/>
  <c r="AC133" i="8"/>
  <c r="AD133" i="8"/>
  <c r="AE133" i="8"/>
  <c r="W134" i="8"/>
  <c r="X134" i="8"/>
  <c r="Y134" i="8"/>
  <c r="Z134" i="8"/>
  <c r="AA134" i="8"/>
  <c r="AB134" i="8"/>
  <c r="AC134" i="8"/>
  <c r="AD134" i="8"/>
  <c r="AE134" i="8"/>
  <c r="W135" i="8"/>
  <c r="X135" i="8"/>
  <c r="Y135" i="8"/>
  <c r="Z135" i="8"/>
  <c r="AA135" i="8"/>
  <c r="AB135" i="8"/>
  <c r="AC135" i="8"/>
  <c r="AD135" i="8"/>
  <c r="AE135" i="8"/>
  <c r="W136" i="8"/>
  <c r="X136" i="8"/>
  <c r="Y136" i="8"/>
  <c r="Z136" i="8"/>
  <c r="AA136" i="8"/>
  <c r="AB136" i="8"/>
  <c r="AC136" i="8"/>
  <c r="AD136" i="8"/>
  <c r="AE136" i="8"/>
  <c r="W137" i="8"/>
  <c r="X137" i="8"/>
  <c r="Y137" i="8"/>
  <c r="Z137" i="8"/>
  <c r="AA137" i="8"/>
  <c r="AB137" i="8"/>
  <c r="AC137" i="8"/>
  <c r="AD137" i="8"/>
  <c r="AE137" i="8"/>
  <c r="W138" i="8"/>
  <c r="X138" i="8"/>
  <c r="Y138" i="8"/>
  <c r="Z138" i="8"/>
  <c r="AA138" i="8"/>
  <c r="AB138" i="8"/>
  <c r="AC138" i="8"/>
  <c r="AD138" i="8"/>
  <c r="AE138" i="8"/>
  <c r="W139" i="8"/>
  <c r="X139" i="8"/>
  <c r="Y139" i="8"/>
  <c r="Z139" i="8"/>
  <c r="AA139" i="8"/>
  <c r="AB139" i="8"/>
  <c r="AC139" i="8"/>
  <c r="AD139" i="8"/>
  <c r="AE139" i="8"/>
  <c r="W140" i="8"/>
  <c r="X140" i="8"/>
  <c r="Y140" i="8"/>
  <c r="Z140" i="8"/>
  <c r="AA140" i="8"/>
  <c r="AB140" i="8"/>
  <c r="AC140" i="8"/>
  <c r="AD140" i="8"/>
  <c r="AE140" i="8"/>
  <c r="W141" i="8"/>
  <c r="X141" i="8"/>
  <c r="Y141" i="8"/>
  <c r="Z141" i="8"/>
  <c r="AA141" i="8"/>
  <c r="AB141" i="8"/>
  <c r="AC141" i="8"/>
  <c r="AD141" i="8"/>
  <c r="AE141" i="8"/>
  <c r="W142" i="8"/>
  <c r="X142" i="8"/>
  <c r="Y142" i="8"/>
  <c r="Z142" i="8"/>
  <c r="AA142" i="8"/>
  <c r="AB142" i="8"/>
  <c r="AC142" i="8"/>
  <c r="AD142" i="8"/>
  <c r="AE142" i="8"/>
  <c r="W143" i="8"/>
  <c r="X143" i="8"/>
  <c r="Y143" i="8"/>
  <c r="Z143" i="8"/>
  <c r="AA143" i="8"/>
  <c r="AB143" i="8"/>
  <c r="AC143" i="8"/>
  <c r="AD143" i="8"/>
  <c r="AE143" i="8"/>
  <c r="W144" i="8"/>
  <c r="X144" i="8"/>
  <c r="Y144" i="8"/>
  <c r="Z144" i="8"/>
  <c r="AA144" i="8"/>
  <c r="AB144" i="8"/>
  <c r="AC144" i="8"/>
  <c r="AD144" i="8"/>
  <c r="AE144" i="8"/>
  <c r="W145" i="8"/>
  <c r="X145" i="8"/>
  <c r="Y145" i="8"/>
  <c r="Z145" i="8"/>
  <c r="AA145" i="8"/>
  <c r="AB145" i="8"/>
  <c r="AC145" i="8"/>
  <c r="AD145" i="8"/>
  <c r="AE145" i="8"/>
  <c r="W146" i="8"/>
  <c r="X146" i="8"/>
  <c r="Y146" i="8"/>
  <c r="Z146" i="8"/>
  <c r="AA146" i="8"/>
  <c r="AB146" i="8"/>
  <c r="AC146" i="8"/>
  <c r="AD146" i="8"/>
  <c r="AE146" i="8"/>
  <c r="W147" i="8"/>
  <c r="X147" i="8"/>
  <c r="Y147" i="8"/>
  <c r="Z147" i="8"/>
  <c r="AA147" i="8"/>
  <c r="AB147" i="8"/>
  <c r="AC147" i="8"/>
  <c r="AD147" i="8"/>
  <c r="AE147" i="8"/>
  <c r="W148" i="8"/>
  <c r="X148" i="8"/>
  <c r="Y148" i="8"/>
  <c r="Z148" i="8"/>
  <c r="AA148" i="8"/>
  <c r="AB148" i="8"/>
  <c r="AC148" i="8"/>
  <c r="AD148" i="8"/>
  <c r="AE148" i="8"/>
  <c r="W149" i="8"/>
  <c r="X149" i="8"/>
  <c r="Y149" i="8"/>
  <c r="Z149" i="8"/>
  <c r="AA149" i="8"/>
  <c r="AB149" i="8"/>
  <c r="AC149" i="8"/>
  <c r="AD149" i="8"/>
  <c r="AE149" i="8"/>
  <c r="W150" i="8"/>
  <c r="X150" i="8"/>
  <c r="Y150" i="8"/>
  <c r="Z150" i="8"/>
  <c r="AA150" i="8"/>
  <c r="AB150" i="8"/>
  <c r="AC150" i="8"/>
  <c r="AD150" i="8"/>
  <c r="AE150" i="8"/>
  <c r="W151" i="8"/>
  <c r="X151" i="8"/>
  <c r="Y151" i="8"/>
  <c r="Z151" i="8"/>
  <c r="AA151" i="8"/>
  <c r="AB151" i="8"/>
  <c r="AC151" i="8"/>
  <c r="AD151" i="8"/>
  <c r="AE151" i="8"/>
  <c r="W152" i="8"/>
  <c r="X152" i="8"/>
  <c r="Y152" i="8"/>
  <c r="Z152" i="8"/>
  <c r="AA152" i="8"/>
  <c r="AB152" i="8"/>
  <c r="AC152" i="8"/>
  <c r="AD152" i="8"/>
  <c r="AE152" i="8"/>
  <c r="W153" i="8"/>
  <c r="X153" i="8"/>
  <c r="Y153" i="8"/>
  <c r="Z153" i="8"/>
  <c r="AA153" i="8"/>
  <c r="AB153" i="8"/>
  <c r="AC153" i="8"/>
  <c r="AD153" i="8"/>
  <c r="AE153" i="8"/>
  <c r="W154" i="8"/>
  <c r="X154" i="8"/>
  <c r="Y154" i="8"/>
  <c r="Z154" i="8"/>
  <c r="AA154" i="8"/>
  <c r="AB154" i="8"/>
  <c r="AC154" i="8"/>
  <c r="AD154" i="8"/>
  <c r="AE154" i="8"/>
  <c r="W155" i="8"/>
  <c r="X155" i="8"/>
  <c r="Y155" i="8"/>
  <c r="Z155" i="8"/>
  <c r="AA155" i="8"/>
  <c r="AB155" i="8"/>
  <c r="AC155" i="8"/>
  <c r="AD155" i="8"/>
  <c r="AE155" i="8"/>
  <c r="W156" i="8"/>
  <c r="X156" i="8"/>
  <c r="Y156" i="8"/>
  <c r="Z156" i="8"/>
  <c r="AA156" i="8"/>
  <c r="AB156" i="8"/>
  <c r="AC156" i="8"/>
  <c r="AD156" i="8"/>
  <c r="AE156" i="8"/>
  <c r="W157" i="8"/>
  <c r="X157" i="8"/>
  <c r="Y157" i="8"/>
  <c r="Z157" i="8"/>
  <c r="AA157" i="8"/>
  <c r="AB157" i="8"/>
  <c r="AC157" i="8"/>
  <c r="AD157" i="8"/>
  <c r="AE157" i="8"/>
  <c r="W158" i="8"/>
  <c r="X158" i="8"/>
  <c r="Y158" i="8"/>
  <c r="Z158" i="8"/>
  <c r="AA158" i="8"/>
  <c r="AB158" i="8"/>
  <c r="AC158" i="8"/>
  <c r="AD158" i="8"/>
  <c r="AE158" i="8"/>
  <c r="W159" i="8"/>
  <c r="X159" i="8"/>
  <c r="Y159" i="8"/>
  <c r="Z159" i="8"/>
  <c r="AA159" i="8"/>
  <c r="AB159" i="8"/>
  <c r="AC159" i="8"/>
  <c r="AD159" i="8"/>
  <c r="AE159" i="8"/>
  <c r="W160" i="8"/>
  <c r="X160" i="8"/>
  <c r="Y160" i="8"/>
  <c r="Z160" i="8"/>
  <c r="AA160" i="8"/>
  <c r="AB160" i="8"/>
  <c r="AC160" i="8"/>
  <c r="AD160" i="8"/>
  <c r="AE160" i="8"/>
  <c r="W161" i="8"/>
  <c r="X161" i="8"/>
  <c r="Y161" i="8"/>
  <c r="Z161" i="8"/>
  <c r="AA161" i="8"/>
  <c r="AB161" i="8"/>
  <c r="AC161" i="8"/>
  <c r="AD161" i="8"/>
  <c r="AE161" i="8"/>
  <c r="W162" i="8"/>
  <c r="X162" i="8"/>
  <c r="Y162" i="8"/>
  <c r="Z162" i="8"/>
  <c r="AA162" i="8"/>
  <c r="AB162" i="8"/>
  <c r="AC162" i="8"/>
  <c r="AD162" i="8"/>
  <c r="AE162" i="8"/>
  <c r="W163" i="8"/>
  <c r="X163" i="8"/>
  <c r="Y163" i="8"/>
  <c r="Z163" i="8"/>
  <c r="AA163" i="8"/>
  <c r="AB163" i="8"/>
  <c r="AC163" i="8"/>
  <c r="AD163" i="8"/>
  <c r="AE163" i="8"/>
  <c r="W164" i="8"/>
  <c r="X164" i="8"/>
  <c r="Y164" i="8"/>
  <c r="Z164" i="8"/>
  <c r="AA164" i="8"/>
  <c r="AB164" i="8"/>
  <c r="AC164" i="8"/>
  <c r="AD164" i="8"/>
  <c r="AE164" i="8"/>
  <c r="W165" i="8"/>
  <c r="X165" i="8"/>
  <c r="Y165" i="8"/>
  <c r="Z165" i="8"/>
  <c r="AA165" i="8"/>
  <c r="AB165" i="8"/>
  <c r="AC165" i="8"/>
  <c r="AD165" i="8"/>
  <c r="AE165" i="8"/>
  <c r="W166" i="8"/>
  <c r="X166" i="8"/>
  <c r="Y166" i="8"/>
  <c r="Z166" i="8"/>
  <c r="AA166" i="8"/>
  <c r="AB166" i="8"/>
  <c r="AC166" i="8"/>
  <c r="AD166" i="8"/>
  <c r="AE166" i="8"/>
  <c r="W167" i="8"/>
  <c r="X167" i="8"/>
  <c r="Y167" i="8"/>
  <c r="Z167" i="8"/>
  <c r="AA167" i="8"/>
  <c r="AB167" i="8"/>
  <c r="AC167" i="8"/>
  <c r="AD167" i="8"/>
  <c r="AE167" i="8"/>
  <c r="W168" i="8"/>
  <c r="X168" i="8"/>
  <c r="Y168" i="8"/>
  <c r="Z168" i="8"/>
  <c r="AA168" i="8"/>
  <c r="AB168" i="8"/>
  <c r="AC168" i="8"/>
  <c r="AD168" i="8"/>
  <c r="AE168" i="8"/>
  <c r="W169" i="8"/>
  <c r="X169" i="8"/>
  <c r="Y169" i="8"/>
  <c r="Z169" i="8"/>
  <c r="AA169" i="8"/>
  <c r="AB169" i="8"/>
  <c r="AC169" i="8"/>
  <c r="AD169" i="8"/>
  <c r="AE169" i="8"/>
  <c r="W170" i="8"/>
  <c r="X170" i="8"/>
  <c r="Y170" i="8"/>
  <c r="Z170" i="8"/>
  <c r="AA170" i="8"/>
  <c r="AB170" i="8"/>
  <c r="AC170" i="8"/>
  <c r="AD170" i="8"/>
  <c r="AE170" i="8"/>
  <c r="W171" i="8"/>
  <c r="X171" i="8"/>
  <c r="Y171" i="8"/>
  <c r="Z171" i="8"/>
  <c r="AA171" i="8"/>
  <c r="AB171" i="8"/>
  <c r="AC171" i="8"/>
  <c r="AD171" i="8"/>
  <c r="AE171" i="8"/>
  <c r="W172" i="8"/>
  <c r="X172" i="8"/>
  <c r="Y172" i="8"/>
  <c r="Z172" i="8"/>
  <c r="AA172" i="8"/>
  <c r="AB172" i="8"/>
  <c r="AC172" i="8"/>
  <c r="AD172" i="8"/>
  <c r="AE172" i="8"/>
  <c r="W173" i="8"/>
  <c r="X173" i="8"/>
  <c r="Y173" i="8"/>
  <c r="Z173" i="8"/>
  <c r="AA173" i="8"/>
  <c r="AB173" i="8"/>
  <c r="AC173" i="8"/>
  <c r="AD173" i="8"/>
  <c r="AE173" i="8"/>
  <c r="W174" i="8"/>
  <c r="X174" i="8"/>
  <c r="Y174" i="8"/>
  <c r="Z174" i="8"/>
  <c r="AA174" i="8"/>
  <c r="AB174" i="8"/>
  <c r="AC174" i="8"/>
  <c r="AD174" i="8"/>
  <c r="AE174" i="8"/>
  <c r="W175" i="8"/>
  <c r="X175" i="8"/>
  <c r="Y175" i="8"/>
  <c r="Z175" i="8"/>
  <c r="AA175" i="8"/>
  <c r="AB175" i="8"/>
  <c r="AC175" i="8"/>
  <c r="AD175" i="8"/>
  <c r="AE175" i="8"/>
  <c r="W176" i="8"/>
  <c r="X176" i="8"/>
  <c r="Y176" i="8"/>
  <c r="Z176" i="8"/>
  <c r="AA176" i="8"/>
  <c r="AB176" i="8"/>
  <c r="AC176" i="8"/>
  <c r="AD176" i="8"/>
  <c r="AE176" i="8"/>
  <c r="W177" i="8"/>
  <c r="X177" i="8"/>
  <c r="Y177" i="8"/>
  <c r="Z177" i="8"/>
  <c r="AA177" i="8"/>
  <c r="AB177" i="8"/>
  <c r="AC177" i="8"/>
  <c r="AD177" i="8"/>
  <c r="AE177" i="8"/>
  <c r="W178" i="8"/>
  <c r="X178" i="8"/>
  <c r="Y178" i="8"/>
  <c r="Z178" i="8"/>
  <c r="AA178" i="8"/>
  <c r="AB178" i="8"/>
  <c r="AC178" i="8"/>
  <c r="AD178" i="8"/>
  <c r="AE178" i="8"/>
  <c r="W179" i="8"/>
  <c r="X179" i="8"/>
  <c r="Y179" i="8"/>
  <c r="Z179" i="8"/>
  <c r="AA179" i="8"/>
  <c r="AB179" i="8"/>
  <c r="AC179" i="8"/>
  <c r="AD179" i="8"/>
  <c r="AE179" i="8"/>
  <c r="W180" i="8"/>
  <c r="X180" i="8"/>
  <c r="Y180" i="8"/>
  <c r="Z180" i="8"/>
  <c r="AA180" i="8"/>
  <c r="AB180" i="8"/>
  <c r="AC180" i="8"/>
  <c r="AD180" i="8"/>
  <c r="AE180" i="8"/>
  <c r="W181" i="8"/>
  <c r="X181" i="8"/>
  <c r="Y181" i="8"/>
  <c r="Z181" i="8"/>
  <c r="AA181" i="8"/>
  <c r="AB181" i="8"/>
  <c r="AC181" i="8"/>
  <c r="AD181" i="8"/>
  <c r="AE181" i="8"/>
  <c r="W182" i="8"/>
  <c r="X182" i="8"/>
  <c r="Y182" i="8"/>
  <c r="Z182" i="8"/>
  <c r="AA182" i="8"/>
  <c r="AB182" i="8"/>
  <c r="AC182" i="8"/>
  <c r="AD182" i="8"/>
  <c r="AE182" i="8"/>
  <c r="W183" i="8"/>
  <c r="X183" i="8"/>
  <c r="Y183" i="8"/>
  <c r="Z183" i="8"/>
  <c r="AA183" i="8"/>
  <c r="AB183" i="8"/>
  <c r="AC183" i="8"/>
  <c r="AD183" i="8"/>
  <c r="AE183" i="8"/>
  <c r="W184" i="8"/>
  <c r="X184" i="8"/>
  <c r="Y184" i="8"/>
  <c r="Z184" i="8"/>
  <c r="AA184" i="8"/>
  <c r="AB184" i="8"/>
  <c r="AC184" i="8"/>
  <c r="AD184" i="8"/>
  <c r="AE184" i="8"/>
  <c r="W185" i="8"/>
  <c r="X185" i="8"/>
  <c r="Y185" i="8"/>
  <c r="Z185" i="8"/>
  <c r="AA185" i="8"/>
  <c r="AB185" i="8"/>
  <c r="AC185" i="8"/>
  <c r="AD185" i="8"/>
  <c r="AE185" i="8"/>
  <c r="W186" i="8"/>
  <c r="X186" i="8"/>
  <c r="Y186" i="8"/>
  <c r="Z186" i="8"/>
  <c r="AA186" i="8"/>
  <c r="AB186" i="8"/>
  <c r="AC186" i="8"/>
  <c r="AD186" i="8"/>
  <c r="AE186" i="8"/>
  <c r="W187" i="8"/>
  <c r="X187" i="8"/>
  <c r="Y187" i="8"/>
  <c r="Z187" i="8"/>
  <c r="AA187" i="8"/>
  <c r="AB187" i="8"/>
  <c r="AC187" i="8"/>
  <c r="AD187" i="8"/>
  <c r="AE187" i="8"/>
  <c r="W188" i="8"/>
  <c r="X188" i="8"/>
  <c r="Y188" i="8"/>
  <c r="Z188" i="8"/>
  <c r="AA188" i="8"/>
  <c r="AB188" i="8"/>
  <c r="AC188" i="8"/>
  <c r="AD188" i="8"/>
  <c r="AE188" i="8"/>
  <c r="W189" i="8"/>
  <c r="X189" i="8"/>
  <c r="Y189" i="8"/>
  <c r="Z189" i="8"/>
  <c r="AA189" i="8"/>
  <c r="AB189" i="8"/>
  <c r="AC189" i="8"/>
  <c r="AD189" i="8"/>
  <c r="AE189" i="8"/>
  <c r="W190" i="8"/>
  <c r="X190" i="8"/>
  <c r="Y190" i="8"/>
  <c r="Z190" i="8"/>
  <c r="AA190" i="8"/>
  <c r="AB190" i="8"/>
  <c r="AC190" i="8"/>
  <c r="AD190" i="8"/>
  <c r="AE190" i="8"/>
  <c r="W191" i="8"/>
  <c r="X191" i="8"/>
  <c r="Y191" i="8"/>
  <c r="Z191" i="8"/>
  <c r="AA191" i="8"/>
  <c r="AB191" i="8"/>
  <c r="AC191" i="8"/>
  <c r="AD191" i="8"/>
  <c r="AE191" i="8"/>
  <c r="W192" i="8"/>
  <c r="X192" i="8"/>
  <c r="Y192" i="8"/>
  <c r="Z192" i="8"/>
  <c r="AA192" i="8"/>
  <c r="AB192" i="8"/>
  <c r="AC192" i="8"/>
  <c r="AD192" i="8"/>
  <c r="AE192" i="8"/>
  <c r="W193" i="8"/>
  <c r="X193" i="8"/>
  <c r="Y193" i="8"/>
  <c r="Z193" i="8"/>
  <c r="AA193" i="8"/>
  <c r="AB193" i="8"/>
  <c r="AC193" i="8"/>
  <c r="AD193" i="8"/>
  <c r="AE193" i="8"/>
  <c r="W194" i="8"/>
  <c r="X194" i="8"/>
  <c r="Y194" i="8"/>
  <c r="Z194" i="8"/>
  <c r="AA194" i="8"/>
  <c r="AB194" i="8"/>
  <c r="AC194" i="8"/>
  <c r="AD194" i="8"/>
  <c r="AE194" i="8"/>
  <c r="W195" i="8"/>
  <c r="X195" i="8"/>
  <c r="Y195" i="8"/>
  <c r="Z195" i="8"/>
  <c r="AA195" i="8"/>
  <c r="AB195" i="8"/>
  <c r="AC195" i="8"/>
  <c r="AD195" i="8"/>
  <c r="AE195" i="8"/>
  <c r="W196" i="8"/>
  <c r="X196" i="8"/>
  <c r="Y196" i="8"/>
  <c r="Z196" i="8"/>
  <c r="AA196" i="8"/>
  <c r="AB196" i="8"/>
  <c r="AC196" i="8"/>
  <c r="AD196" i="8"/>
  <c r="AE196" i="8"/>
  <c r="W197" i="8"/>
  <c r="X197" i="8"/>
  <c r="Y197" i="8"/>
  <c r="Z197" i="8"/>
  <c r="AA197" i="8"/>
  <c r="AB197" i="8"/>
  <c r="AC197" i="8"/>
  <c r="AD197" i="8"/>
  <c r="AE197" i="8"/>
  <c r="W198" i="8"/>
  <c r="X198" i="8"/>
  <c r="Y198" i="8"/>
  <c r="Z198" i="8"/>
  <c r="AA198" i="8"/>
  <c r="AB198" i="8"/>
  <c r="AC198" i="8"/>
  <c r="AD198" i="8"/>
  <c r="AE198" i="8"/>
  <c r="W199" i="8"/>
  <c r="X199" i="8"/>
  <c r="Y199" i="8"/>
  <c r="Z199" i="8"/>
  <c r="AA199" i="8"/>
  <c r="AB199" i="8"/>
  <c r="AC199" i="8"/>
  <c r="AD199" i="8"/>
  <c r="AE199" i="8"/>
  <c r="W200" i="8"/>
  <c r="X200" i="8"/>
  <c r="Y200" i="8"/>
  <c r="Z200" i="8"/>
  <c r="AA200" i="8"/>
  <c r="AB200" i="8"/>
  <c r="AC200" i="8"/>
  <c r="AD200" i="8"/>
  <c r="AE200" i="8"/>
  <c r="W201" i="8"/>
  <c r="X201" i="8"/>
  <c r="Y201" i="8"/>
  <c r="Z201" i="8"/>
  <c r="AA201" i="8"/>
  <c r="AB201" i="8"/>
  <c r="AC201" i="8"/>
  <c r="AD201" i="8"/>
  <c r="AE201" i="8"/>
  <c r="W202" i="8"/>
  <c r="X202" i="8"/>
  <c r="Y202" i="8"/>
  <c r="Z202" i="8"/>
  <c r="AA202" i="8"/>
  <c r="AB202" i="8"/>
  <c r="AC202" i="8"/>
  <c r="AD202" i="8"/>
  <c r="AE202" i="8"/>
  <c r="W203" i="8"/>
  <c r="X203" i="8"/>
  <c r="Y203" i="8"/>
  <c r="Z203" i="8"/>
  <c r="AA203" i="8"/>
  <c r="AB203" i="8"/>
  <c r="AC203" i="8"/>
  <c r="AD203" i="8"/>
  <c r="AE203" i="8"/>
  <c r="W204" i="8"/>
  <c r="X204" i="8"/>
  <c r="Y204" i="8"/>
  <c r="Z204" i="8"/>
  <c r="AA204" i="8"/>
  <c r="AB204" i="8"/>
  <c r="AC204" i="8"/>
  <c r="AD204" i="8"/>
  <c r="AE204" i="8"/>
  <c r="W205" i="8"/>
  <c r="X205" i="8"/>
  <c r="Y205" i="8"/>
  <c r="Z205" i="8"/>
  <c r="AA205" i="8"/>
  <c r="AB205" i="8"/>
  <c r="AC205" i="8"/>
  <c r="AD205" i="8"/>
  <c r="AE205" i="8"/>
  <c r="W206" i="8"/>
  <c r="X206" i="8"/>
  <c r="Y206" i="8"/>
  <c r="Z206" i="8"/>
  <c r="AA206" i="8"/>
  <c r="AB206" i="8"/>
  <c r="AC206" i="8"/>
  <c r="AD206" i="8"/>
  <c r="AE206" i="8"/>
  <c r="W207" i="8"/>
  <c r="X207" i="8"/>
  <c r="Y207" i="8"/>
  <c r="Z207" i="8"/>
  <c r="AA207" i="8"/>
  <c r="AB207" i="8"/>
  <c r="AC207" i="8"/>
  <c r="AD207" i="8"/>
  <c r="AE207" i="8"/>
  <c r="W208" i="8"/>
  <c r="X208" i="8"/>
  <c r="Y208" i="8"/>
  <c r="Z208" i="8"/>
  <c r="AA208" i="8"/>
  <c r="AB208" i="8"/>
  <c r="AC208" i="8"/>
  <c r="AD208" i="8"/>
  <c r="AE208" i="8"/>
  <c r="W209" i="8"/>
  <c r="X209" i="8"/>
  <c r="Y209" i="8"/>
  <c r="Z209" i="8"/>
  <c r="AA209" i="8"/>
  <c r="AB209" i="8"/>
  <c r="AC209" i="8"/>
  <c r="AD209" i="8"/>
  <c r="AE209" i="8"/>
  <c r="W210" i="8"/>
  <c r="X210" i="8"/>
  <c r="Y210" i="8"/>
  <c r="Z210" i="8"/>
  <c r="AA210" i="8"/>
  <c r="AB210" i="8"/>
  <c r="AC210" i="8"/>
  <c r="AD210" i="8"/>
  <c r="AE210" i="8"/>
  <c r="W211" i="8"/>
  <c r="X211" i="8"/>
  <c r="Y211" i="8"/>
  <c r="Z211" i="8"/>
  <c r="AA211" i="8"/>
  <c r="AB211" i="8"/>
  <c r="AC211" i="8"/>
  <c r="AD211" i="8"/>
  <c r="AE211" i="8"/>
  <c r="W212" i="8"/>
  <c r="X212" i="8"/>
  <c r="Y212" i="8"/>
  <c r="Z212" i="8"/>
  <c r="AA212" i="8"/>
  <c r="AB212" i="8"/>
  <c r="AC212" i="8"/>
  <c r="AD212" i="8"/>
  <c r="AE212" i="8"/>
  <c r="W213" i="8"/>
  <c r="X213" i="8"/>
  <c r="Y213" i="8"/>
  <c r="Z213" i="8"/>
  <c r="AA213" i="8"/>
  <c r="AB213" i="8"/>
  <c r="AC213" i="8"/>
  <c r="AD213" i="8"/>
  <c r="AE213" i="8"/>
  <c r="W214" i="8"/>
  <c r="X214" i="8"/>
  <c r="Y214" i="8"/>
  <c r="Z214" i="8"/>
  <c r="AA214" i="8"/>
  <c r="AB214" i="8"/>
  <c r="AC214" i="8"/>
  <c r="AD214" i="8"/>
  <c r="AE214" i="8"/>
  <c r="W215" i="8"/>
  <c r="X215" i="8"/>
  <c r="Y215" i="8"/>
  <c r="Z215" i="8"/>
  <c r="AA215" i="8"/>
  <c r="AB215" i="8"/>
  <c r="AC215" i="8"/>
  <c r="AD215" i="8"/>
  <c r="AE215" i="8"/>
  <c r="W216" i="8"/>
  <c r="X216" i="8"/>
  <c r="Y216" i="8"/>
  <c r="Z216" i="8"/>
  <c r="AA216" i="8"/>
  <c r="AB216" i="8"/>
  <c r="AC216" i="8"/>
  <c r="AD216" i="8"/>
  <c r="AE216" i="8"/>
  <c r="W217" i="8"/>
  <c r="X217" i="8"/>
  <c r="Y217" i="8"/>
  <c r="Z217" i="8"/>
  <c r="AA217" i="8"/>
  <c r="AB217" i="8"/>
  <c r="AC217" i="8"/>
  <c r="AD217" i="8"/>
  <c r="AE217" i="8"/>
  <c r="W218" i="8"/>
  <c r="X218" i="8"/>
  <c r="Y218" i="8"/>
  <c r="Z218" i="8"/>
  <c r="AA218" i="8"/>
  <c r="AB218" i="8"/>
  <c r="AC218" i="8"/>
  <c r="AD218" i="8"/>
  <c r="AE218" i="8"/>
  <c r="W219" i="8"/>
  <c r="X219" i="8"/>
  <c r="Y219" i="8"/>
  <c r="Z219" i="8"/>
  <c r="AA219" i="8"/>
  <c r="AB219" i="8"/>
  <c r="AC219" i="8"/>
  <c r="AD219" i="8"/>
  <c r="AE219" i="8"/>
  <c r="W220" i="8"/>
  <c r="X220" i="8"/>
  <c r="Y220" i="8"/>
  <c r="Z220" i="8"/>
  <c r="AA220" i="8"/>
  <c r="AB220" i="8"/>
  <c r="AC220" i="8"/>
  <c r="AD220" i="8"/>
  <c r="AE220" i="8"/>
  <c r="W221" i="8"/>
  <c r="X221" i="8"/>
  <c r="Y221" i="8"/>
  <c r="Z221" i="8"/>
  <c r="AA221" i="8"/>
  <c r="AB221" i="8"/>
  <c r="AC221" i="8"/>
  <c r="AD221" i="8"/>
  <c r="AE221" i="8"/>
  <c r="W222" i="8"/>
  <c r="X222" i="8"/>
  <c r="Y222" i="8"/>
  <c r="Z222" i="8"/>
  <c r="AA222" i="8"/>
  <c r="AB222" i="8"/>
  <c r="AC222" i="8"/>
  <c r="AD222" i="8"/>
  <c r="AE222" i="8"/>
  <c r="W223" i="8"/>
  <c r="X223" i="8"/>
  <c r="Y223" i="8"/>
  <c r="Z223" i="8"/>
  <c r="AA223" i="8"/>
  <c r="AB223" i="8"/>
  <c r="AC223" i="8"/>
  <c r="AD223" i="8"/>
  <c r="AE223" i="8"/>
  <c r="W224" i="8"/>
  <c r="X224" i="8"/>
  <c r="Y224" i="8"/>
  <c r="Z224" i="8"/>
  <c r="AA224" i="8"/>
  <c r="AB224" i="8"/>
  <c r="AC224" i="8"/>
  <c r="AD224" i="8"/>
  <c r="AE224" i="8"/>
  <c r="W225" i="8"/>
  <c r="X225" i="8"/>
  <c r="Y225" i="8"/>
  <c r="Z225" i="8"/>
  <c r="AA225" i="8"/>
  <c r="AB225" i="8"/>
  <c r="AC225" i="8"/>
  <c r="AD225" i="8"/>
  <c r="AE225" i="8"/>
  <c r="W226" i="8"/>
  <c r="X226" i="8"/>
  <c r="Y226" i="8"/>
  <c r="Z226" i="8"/>
  <c r="AA226" i="8"/>
  <c r="AB226" i="8"/>
  <c r="AC226" i="8"/>
  <c r="AD226" i="8"/>
  <c r="AE226" i="8"/>
  <c r="W227" i="8"/>
  <c r="X227" i="8"/>
  <c r="Y227" i="8"/>
  <c r="Z227" i="8"/>
  <c r="AA227" i="8"/>
  <c r="AB227" i="8"/>
  <c r="AC227" i="8"/>
  <c r="AD227" i="8"/>
  <c r="AE227" i="8"/>
  <c r="W228" i="8"/>
  <c r="X228" i="8"/>
  <c r="Y228" i="8"/>
  <c r="Z228" i="8"/>
  <c r="AA228" i="8"/>
  <c r="AB228" i="8"/>
  <c r="AC228" i="8"/>
  <c r="AD228" i="8"/>
  <c r="AE228" i="8"/>
  <c r="W229" i="8"/>
  <c r="X229" i="8"/>
  <c r="Y229" i="8"/>
  <c r="Z229" i="8"/>
  <c r="AA229" i="8"/>
  <c r="AB229" i="8"/>
  <c r="AC229" i="8"/>
  <c r="AD229" i="8"/>
  <c r="AE229" i="8"/>
  <c r="W230" i="8"/>
  <c r="X230" i="8"/>
  <c r="Y230" i="8"/>
  <c r="Z230" i="8"/>
  <c r="AA230" i="8"/>
  <c r="AB230" i="8"/>
  <c r="AC230" i="8"/>
  <c r="AD230" i="8"/>
  <c r="AE230" i="8"/>
  <c r="W231" i="8"/>
  <c r="X231" i="8"/>
  <c r="Y231" i="8"/>
  <c r="Z231" i="8"/>
  <c r="AA231" i="8"/>
  <c r="AB231" i="8"/>
  <c r="AC231" i="8"/>
  <c r="AD231" i="8"/>
  <c r="AE231" i="8"/>
  <c r="W232" i="8"/>
  <c r="X232" i="8"/>
  <c r="Y232" i="8"/>
  <c r="Z232" i="8"/>
  <c r="AA232" i="8"/>
  <c r="AB232" i="8"/>
  <c r="AC232" i="8"/>
  <c r="AD232" i="8"/>
  <c r="AE232" i="8"/>
  <c r="W233" i="8"/>
  <c r="X233" i="8"/>
  <c r="Y233" i="8"/>
  <c r="Z233" i="8"/>
  <c r="AA233" i="8"/>
  <c r="AB233" i="8"/>
  <c r="AC233" i="8"/>
  <c r="AD233" i="8"/>
  <c r="AE233" i="8"/>
  <c r="W234" i="8"/>
  <c r="X234" i="8"/>
  <c r="Y234" i="8"/>
  <c r="Z234" i="8"/>
  <c r="AA234" i="8"/>
  <c r="AB234" i="8"/>
  <c r="AC234" i="8"/>
  <c r="AD234" i="8"/>
  <c r="AE234" i="8"/>
  <c r="W235" i="8"/>
  <c r="X235" i="8"/>
  <c r="Y235" i="8"/>
  <c r="Z235" i="8"/>
  <c r="AA235" i="8"/>
  <c r="AB235" i="8"/>
  <c r="AC235" i="8"/>
  <c r="AD235" i="8"/>
  <c r="AE235" i="8"/>
  <c r="W236" i="8"/>
  <c r="X236" i="8"/>
  <c r="Y236" i="8"/>
  <c r="Z236" i="8"/>
  <c r="AA236" i="8"/>
  <c r="AB236" i="8"/>
  <c r="AC236" i="8"/>
  <c r="AD236" i="8"/>
  <c r="AE236" i="8"/>
  <c r="W237" i="8"/>
  <c r="X237" i="8"/>
  <c r="Y237" i="8"/>
  <c r="Z237" i="8"/>
  <c r="AA237" i="8"/>
  <c r="AB237" i="8"/>
  <c r="AC237" i="8"/>
  <c r="AD237" i="8"/>
  <c r="AE237" i="8"/>
  <c r="W238" i="8"/>
  <c r="X238" i="8"/>
  <c r="Y238" i="8"/>
  <c r="Z238" i="8"/>
  <c r="AA238" i="8"/>
  <c r="AB238" i="8"/>
  <c r="AC238" i="8"/>
  <c r="AD238" i="8"/>
  <c r="AE238" i="8"/>
  <c r="W239" i="8"/>
  <c r="X239" i="8"/>
  <c r="Y239" i="8"/>
  <c r="Z239" i="8"/>
  <c r="AA239" i="8"/>
  <c r="AB239" i="8"/>
  <c r="AC239" i="8"/>
  <c r="AD239" i="8"/>
  <c r="AE239" i="8"/>
  <c r="W240" i="8"/>
  <c r="X240" i="8"/>
  <c r="Y240" i="8"/>
  <c r="Z240" i="8"/>
  <c r="AA240" i="8"/>
  <c r="AB240" i="8"/>
  <c r="AC240" i="8"/>
  <c r="AD240" i="8"/>
  <c r="AE240" i="8"/>
  <c r="W241" i="8"/>
  <c r="X241" i="8"/>
  <c r="Y241" i="8"/>
  <c r="Z241" i="8"/>
  <c r="AA241" i="8"/>
  <c r="AB241" i="8"/>
  <c r="AC241" i="8"/>
  <c r="AD241" i="8"/>
  <c r="AE241" i="8"/>
  <c r="W242" i="8"/>
  <c r="X242" i="8"/>
  <c r="Y242" i="8"/>
  <c r="Z242" i="8"/>
  <c r="AA242" i="8"/>
  <c r="AB242" i="8"/>
  <c r="AC242" i="8"/>
  <c r="AD242" i="8"/>
  <c r="AE242" i="8"/>
  <c r="W243" i="8"/>
  <c r="X243" i="8"/>
  <c r="Y243" i="8"/>
  <c r="Z243" i="8"/>
  <c r="AA243" i="8"/>
  <c r="AB243" i="8"/>
  <c r="AC243" i="8"/>
  <c r="AD243" i="8"/>
  <c r="AE243" i="8"/>
  <c r="W244" i="8"/>
  <c r="X244" i="8"/>
  <c r="Y244" i="8"/>
  <c r="Z244" i="8"/>
  <c r="AA244" i="8"/>
  <c r="AB244" i="8"/>
  <c r="AC244" i="8"/>
  <c r="AD244" i="8"/>
  <c r="AE244" i="8"/>
  <c r="W245" i="8"/>
  <c r="X245" i="8"/>
  <c r="Y245" i="8"/>
  <c r="Z245" i="8"/>
  <c r="AA245" i="8"/>
  <c r="AB245" i="8"/>
  <c r="AC245" i="8"/>
  <c r="AD245" i="8"/>
  <c r="AE245" i="8"/>
  <c r="W246" i="8"/>
  <c r="X246" i="8"/>
  <c r="Y246" i="8"/>
  <c r="Z246" i="8"/>
  <c r="AA246" i="8"/>
  <c r="AB246" i="8"/>
  <c r="AC246" i="8"/>
  <c r="AD246" i="8"/>
  <c r="AE246" i="8"/>
  <c r="W247" i="8"/>
  <c r="X247" i="8"/>
  <c r="Y247" i="8"/>
  <c r="Z247" i="8"/>
  <c r="AA247" i="8"/>
  <c r="AB247" i="8"/>
  <c r="AC247" i="8"/>
  <c r="AD247" i="8"/>
  <c r="AE247" i="8"/>
  <c r="W248" i="8"/>
  <c r="X248" i="8"/>
  <c r="Y248" i="8"/>
  <c r="Z248" i="8"/>
  <c r="AA248" i="8"/>
  <c r="AB248" i="8"/>
  <c r="AC248" i="8"/>
  <c r="AD248" i="8"/>
  <c r="AE248" i="8"/>
  <c r="W249" i="8"/>
  <c r="X249" i="8"/>
  <c r="Y249" i="8"/>
  <c r="Z249" i="8"/>
  <c r="AA249" i="8"/>
  <c r="AB249" i="8"/>
  <c r="AC249" i="8"/>
  <c r="AD249" i="8"/>
  <c r="AE249" i="8"/>
  <c r="W250" i="8"/>
  <c r="X250" i="8"/>
  <c r="Y250" i="8"/>
  <c r="Z250" i="8"/>
  <c r="AA250" i="8"/>
  <c r="AB250" i="8"/>
  <c r="AC250" i="8"/>
  <c r="AD250" i="8"/>
  <c r="AE250" i="8"/>
  <c r="W251" i="8"/>
  <c r="X251" i="8"/>
  <c r="Y251" i="8"/>
  <c r="Z251" i="8"/>
  <c r="AA251" i="8"/>
  <c r="AB251" i="8"/>
  <c r="AC251" i="8"/>
  <c r="AD251" i="8"/>
  <c r="AE251" i="8"/>
  <c r="W252" i="8"/>
  <c r="X252" i="8"/>
  <c r="Y252" i="8"/>
  <c r="Z252" i="8"/>
  <c r="AA252" i="8"/>
  <c r="AB252" i="8"/>
  <c r="AC252" i="8"/>
  <c r="AD252" i="8"/>
  <c r="AE252" i="8"/>
  <c r="W253" i="8"/>
  <c r="X253" i="8"/>
  <c r="Y253" i="8"/>
  <c r="Z253" i="8"/>
  <c r="AA253" i="8"/>
  <c r="AB253" i="8"/>
  <c r="AC253" i="8"/>
  <c r="AD253" i="8"/>
  <c r="AE253" i="8"/>
  <c r="W254" i="8"/>
  <c r="X254" i="8"/>
  <c r="Y254" i="8"/>
  <c r="Z254" i="8"/>
  <c r="AA254" i="8"/>
  <c r="AB254" i="8"/>
  <c r="AC254" i="8"/>
  <c r="AD254" i="8"/>
  <c r="AE254" i="8"/>
  <c r="W255" i="8"/>
  <c r="X255" i="8"/>
  <c r="Y255" i="8"/>
  <c r="Z255" i="8"/>
  <c r="AA255" i="8"/>
  <c r="AB255" i="8"/>
  <c r="AC255" i="8"/>
  <c r="AD255" i="8"/>
  <c r="AE255" i="8"/>
  <c r="W256" i="8"/>
  <c r="X256" i="8"/>
  <c r="Y256" i="8"/>
  <c r="Z256" i="8"/>
  <c r="AA256" i="8"/>
  <c r="AB256" i="8"/>
  <c r="AC256" i="8"/>
  <c r="AD256" i="8"/>
  <c r="AE256" i="8"/>
  <c r="W257" i="8"/>
  <c r="X257" i="8"/>
  <c r="Y257" i="8"/>
  <c r="Z257" i="8"/>
  <c r="AA257" i="8"/>
  <c r="AB257" i="8"/>
  <c r="AC257" i="8"/>
  <c r="AD257" i="8"/>
  <c r="AE257" i="8"/>
  <c r="W258" i="8"/>
  <c r="X258" i="8"/>
  <c r="Y258" i="8"/>
  <c r="Z258" i="8"/>
  <c r="AA258" i="8"/>
  <c r="AB258" i="8"/>
  <c r="AC258" i="8"/>
  <c r="AD258" i="8"/>
  <c r="AE258" i="8"/>
  <c r="W259" i="8"/>
  <c r="X259" i="8"/>
  <c r="Y259" i="8"/>
  <c r="Z259" i="8"/>
  <c r="AA259" i="8"/>
  <c r="AB259" i="8"/>
  <c r="AC259" i="8"/>
  <c r="AD259" i="8"/>
  <c r="AE259" i="8"/>
  <c r="W260" i="8"/>
  <c r="X260" i="8"/>
  <c r="Y260" i="8"/>
  <c r="Z260" i="8"/>
  <c r="AA260" i="8"/>
  <c r="AB260" i="8"/>
  <c r="AC260" i="8"/>
  <c r="AD260" i="8"/>
  <c r="AE260" i="8"/>
  <c r="W261" i="8"/>
  <c r="X261" i="8"/>
  <c r="Y261" i="8"/>
  <c r="Z261" i="8"/>
  <c r="AA261" i="8"/>
  <c r="AB261" i="8"/>
  <c r="AC261" i="8"/>
  <c r="AD261" i="8"/>
  <c r="AE261" i="8"/>
  <c r="W262" i="8"/>
  <c r="X262" i="8"/>
  <c r="Y262" i="8"/>
  <c r="Z262" i="8"/>
  <c r="AA262" i="8"/>
  <c r="AB262" i="8"/>
  <c r="AC262" i="8"/>
  <c r="AD262" i="8"/>
  <c r="AE262" i="8"/>
  <c r="W263" i="8"/>
  <c r="X263" i="8"/>
  <c r="Y263" i="8"/>
  <c r="Z263" i="8"/>
  <c r="AA263" i="8"/>
  <c r="AB263" i="8"/>
  <c r="AC263" i="8"/>
  <c r="AD263" i="8"/>
  <c r="AE263" i="8"/>
  <c r="W264" i="8"/>
  <c r="X264" i="8"/>
  <c r="Y264" i="8"/>
  <c r="Z264" i="8"/>
  <c r="AA264" i="8"/>
  <c r="AB264" i="8"/>
  <c r="AC264" i="8"/>
  <c r="AD264" i="8"/>
  <c r="AE264" i="8"/>
  <c r="W265" i="8"/>
  <c r="X265" i="8"/>
  <c r="Y265" i="8"/>
  <c r="Z265" i="8"/>
  <c r="AA265" i="8"/>
  <c r="AB265" i="8"/>
  <c r="AC265" i="8"/>
  <c r="AD265" i="8"/>
  <c r="AE265" i="8"/>
  <c r="W266" i="8"/>
  <c r="X266" i="8"/>
  <c r="Y266" i="8"/>
  <c r="Z266" i="8"/>
  <c r="AA266" i="8"/>
  <c r="AB266" i="8"/>
  <c r="AC266" i="8"/>
  <c r="AD266" i="8"/>
  <c r="AE266" i="8"/>
  <c r="W267" i="8"/>
  <c r="X267" i="8"/>
  <c r="Y267" i="8"/>
  <c r="Z267" i="8"/>
  <c r="AA267" i="8"/>
  <c r="AB267" i="8"/>
  <c r="AC267" i="8"/>
  <c r="AD267" i="8"/>
  <c r="AE267" i="8"/>
  <c r="W268" i="8"/>
  <c r="X268" i="8"/>
  <c r="Y268" i="8"/>
  <c r="Z268" i="8"/>
  <c r="AA268" i="8"/>
  <c r="AB268" i="8"/>
  <c r="AC268" i="8"/>
  <c r="AD268" i="8"/>
  <c r="AE268" i="8"/>
  <c r="W269" i="8"/>
  <c r="X269" i="8"/>
  <c r="Y269" i="8"/>
  <c r="Z269" i="8"/>
  <c r="AA269" i="8"/>
  <c r="AB269" i="8"/>
  <c r="AC269" i="8"/>
  <c r="AD269" i="8"/>
  <c r="AE269" i="8"/>
  <c r="W270" i="8"/>
  <c r="X270" i="8"/>
  <c r="Y270" i="8"/>
  <c r="Z270" i="8"/>
  <c r="AA270" i="8"/>
  <c r="AB270" i="8"/>
  <c r="AC270" i="8"/>
  <c r="AD270" i="8"/>
  <c r="AE270" i="8"/>
  <c r="W271" i="8"/>
  <c r="X271" i="8"/>
  <c r="Y271" i="8"/>
  <c r="Z271" i="8"/>
  <c r="AA271" i="8"/>
  <c r="AB271" i="8"/>
  <c r="AC271" i="8"/>
  <c r="AD271" i="8"/>
  <c r="AE271" i="8"/>
  <c r="W272" i="8"/>
  <c r="X272" i="8"/>
  <c r="Y272" i="8"/>
  <c r="Z272" i="8"/>
  <c r="AA272" i="8"/>
  <c r="AB272" i="8"/>
  <c r="AC272" i="8"/>
  <c r="AD272" i="8"/>
  <c r="AE272" i="8"/>
  <c r="W273" i="8"/>
  <c r="X273" i="8"/>
  <c r="Y273" i="8"/>
  <c r="Z273" i="8"/>
  <c r="AA273" i="8"/>
  <c r="AB273" i="8"/>
  <c r="AC273" i="8"/>
  <c r="AD273" i="8"/>
  <c r="AE273" i="8"/>
  <c r="W274" i="8"/>
  <c r="X274" i="8"/>
  <c r="Y274" i="8"/>
  <c r="Z274" i="8"/>
  <c r="AA274" i="8"/>
  <c r="AB274" i="8"/>
  <c r="AC274" i="8"/>
  <c r="AD274" i="8"/>
  <c r="AE274" i="8"/>
  <c r="W275" i="8"/>
  <c r="X275" i="8"/>
  <c r="Y275" i="8"/>
  <c r="Z275" i="8"/>
  <c r="AA275" i="8"/>
  <c r="AB275" i="8"/>
  <c r="AC275" i="8"/>
  <c r="AD275" i="8"/>
  <c r="AE275" i="8"/>
  <c r="W276" i="8"/>
  <c r="X276" i="8"/>
  <c r="Y276" i="8"/>
  <c r="Z276" i="8"/>
  <c r="AA276" i="8"/>
  <c r="AB276" i="8"/>
  <c r="AC276" i="8"/>
  <c r="AD276" i="8"/>
  <c r="AE276" i="8"/>
  <c r="W277" i="8"/>
  <c r="X277" i="8"/>
  <c r="Y277" i="8"/>
  <c r="Z277" i="8"/>
  <c r="AA277" i="8"/>
  <c r="AB277" i="8"/>
  <c r="AC277" i="8"/>
  <c r="AD277" i="8"/>
  <c r="AE277" i="8"/>
  <c r="W278" i="8"/>
  <c r="X278" i="8"/>
  <c r="Y278" i="8"/>
  <c r="Z278" i="8"/>
  <c r="AA278" i="8"/>
  <c r="AB278" i="8"/>
  <c r="AC278" i="8"/>
  <c r="AD278" i="8"/>
  <c r="AE278" i="8"/>
  <c r="W279" i="8"/>
  <c r="X279" i="8"/>
  <c r="Y279" i="8"/>
  <c r="Z279" i="8"/>
  <c r="AA279" i="8"/>
  <c r="AB279" i="8"/>
  <c r="AC279" i="8"/>
  <c r="AD279" i="8"/>
  <c r="AE279" i="8"/>
  <c r="W280" i="8"/>
  <c r="X280" i="8"/>
  <c r="Y280" i="8"/>
  <c r="Z280" i="8"/>
  <c r="AA280" i="8"/>
  <c r="AB280" i="8"/>
  <c r="AC280" i="8"/>
  <c r="AD280" i="8"/>
  <c r="AE280" i="8"/>
  <c r="W281" i="8"/>
  <c r="X281" i="8"/>
  <c r="Y281" i="8"/>
  <c r="Z281" i="8"/>
  <c r="AA281" i="8"/>
  <c r="AB281" i="8"/>
  <c r="AC281" i="8"/>
  <c r="AD281" i="8"/>
  <c r="AE281" i="8"/>
  <c r="W282" i="8"/>
  <c r="X282" i="8"/>
  <c r="Y282" i="8"/>
  <c r="Z282" i="8"/>
  <c r="AA282" i="8"/>
  <c r="AB282" i="8"/>
  <c r="AC282" i="8"/>
  <c r="AD282" i="8"/>
  <c r="AE282" i="8"/>
  <c r="W283" i="8"/>
  <c r="X283" i="8"/>
  <c r="Y283" i="8"/>
  <c r="Z283" i="8"/>
  <c r="AA283" i="8"/>
  <c r="AB283" i="8"/>
  <c r="AC283" i="8"/>
  <c r="AD283" i="8"/>
  <c r="AE283" i="8"/>
  <c r="W284" i="8"/>
  <c r="X284" i="8"/>
  <c r="Y284" i="8"/>
  <c r="Z284" i="8"/>
  <c r="AA284" i="8"/>
  <c r="AB284" i="8"/>
  <c r="AC284" i="8"/>
  <c r="AD284" i="8"/>
  <c r="AE284" i="8"/>
  <c r="W285" i="8"/>
  <c r="X285" i="8"/>
  <c r="Y285" i="8"/>
  <c r="Z285" i="8"/>
  <c r="AA285" i="8"/>
  <c r="AB285" i="8"/>
  <c r="AC285" i="8"/>
  <c r="AD285" i="8"/>
  <c r="AE285" i="8"/>
  <c r="W286" i="8"/>
  <c r="X286" i="8"/>
  <c r="Y286" i="8"/>
  <c r="Z286" i="8"/>
  <c r="AA286" i="8"/>
  <c r="AB286" i="8"/>
  <c r="AC286" i="8"/>
  <c r="AD286" i="8"/>
  <c r="AE286" i="8"/>
  <c r="W287" i="8"/>
  <c r="X287" i="8"/>
  <c r="Y287" i="8"/>
  <c r="Z287" i="8"/>
  <c r="AA287" i="8"/>
  <c r="AB287" i="8"/>
  <c r="AC287" i="8"/>
  <c r="AD287" i="8"/>
  <c r="AE287" i="8"/>
  <c r="W288" i="8"/>
  <c r="X288" i="8"/>
  <c r="Y288" i="8"/>
  <c r="Z288" i="8"/>
  <c r="AA288" i="8"/>
  <c r="AB288" i="8"/>
  <c r="AC288" i="8"/>
  <c r="AD288" i="8"/>
  <c r="AE288" i="8"/>
  <c r="W289" i="8"/>
  <c r="X289" i="8"/>
  <c r="Y289" i="8"/>
  <c r="Z289" i="8"/>
  <c r="AA289" i="8"/>
  <c r="AB289" i="8"/>
  <c r="AC289" i="8"/>
  <c r="AD289" i="8"/>
  <c r="AE289" i="8"/>
  <c r="W290" i="8"/>
  <c r="X290" i="8"/>
  <c r="Y290" i="8"/>
  <c r="Z290" i="8"/>
  <c r="AA290" i="8"/>
  <c r="AB290" i="8"/>
  <c r="AC290" i="8"/>
  <c r="AD290" i="8"/>
  <c r="AE290" i="8"/>
  <c r="W291" i="8"/>
  <c r="X291" i="8"/>
  <c r="Y291" i="8"/>
  <c r="Z291" i="8"/>
  <c r="AA291" i="8"/>
  <c r="AB291" i="8"/>
  <c r="AC291" i="8"/>
  <c r="AD291" i="8"/>
  <c r="AE291" i="8"/>
  <c r="W292" i="8"/>
  <c r="X292" i="8"/>
  <c r="Y292" i="8"/>
  <c r="Z292" i="8"/>
  <c r="AA292" i="8"/>
  <c r="AB292" i="8"/>
  <c r="AC292" i="8"/>
  <c r="AD292" i="8"/>
  <c r="AE292" i="8"/>
  <c r="W293" i="8"/>
  <c r="X293" i="8"/>
  <c r="Y293" i="8"/>
  <c r="Z293" i="8"/>
  <c r="AA293" i="8"/>
  <c r="AB293" i="8"/>
  <c r="AC293" i="8"/>
  <c r="AD293" i="8"/>
  <c r="AE293" i="8"/>
  <c r="W294" i="8"/>
  <c r="X294" i="8"/>
  <c r="Y294" i="8"/>
  <c r="Z294" i="8"/>
  <c r="AA294" i="8"/>
  <c r="AB294" i="8"/>
  <c r="AC294" i="8"/>
  <c r="AD294" i="8"/>
  <c r="AE294" i="8"/>
  <c r="W295" i="8"/>
  <c r="X295" i="8"/>
  <c r="Y295" i="8"/>
  <c r="Z295" i="8"/>
  <c r="AA295" i="8"/>
  <c r="AB295" i="8"/>
  <c r="AC295" i="8"/>
  <c r="AD295" i="8"/>
  <c r="AE295" i="8"/>
  <c r="W296" i="8"/>
  <c r="X296" i="8"/>
  <c r="Y296" i="8"/>
  <c r="Z296" i="8"/>
  <c r="AA296" i="8"/>
  <c r="AB296" i="8"/>
  <c r="AC296" i="8"/>
  <c r="AD296" i="8"/>
  <c r="AE296" i="8"/>
  <c r="W297" i="8"/>
  <c r="X297" i="8"/>
  <c r="Y297" i="8"/>
  <c r="Z297" i="8"/>
  <c r="AA297" i="8"/>
  <c r="AB297" i="8"/>
  <c r="AC297" i="8"/>
  <c r="AD297" i="8"/>
  <c r="AE297" i="8"/>
  <c r="W298" i="8"/>
  <c r="X298" i="8"/>
  <c r="Y298" i="8"/>
  <c r="Z298" i="8"/>
  <c r="AA298" i="8"/>
  <c r="AB298" i="8"/>
  <c r="AC298" i="8"/>
  <c r="AD298" i="8"/>
  <c r="AE298" i="8"/>
  <c r="W299" i="8"/>
  <c r="X299" i="8"/>
  <c r="Y299" i="8"/>
  <c r="Z299" i="8"/>
  <c r="AA299" i="8"/>
  <c r="AB299" i="8"/>
  <c r="AC299" i="8"/>
  <c r="AD299" i="8"/>
  <c r="AE299" i="8"/>
  <c r="W300" i="8"/>
  <c r="X300" i="8"/>
  <c r="Y300" i="8"/>
  <c r="Z300" i="8"/>
  <c r="AA300" i="8"/>
  <c r="AB300" i="8"/>
  <c r="AC300" i="8"/>
  <c r="AD300" i="8"/>
  <c r="AE300" i="8"/>
  <c r="W301" i="8"/>
  <c r="X301" i="8"/>
  <c r="Y301" i="8"/>
  <c r="Z301" i="8"/>
  <c r="AA301" i="8"/>
  <c r="AB301" i="8"/>
  <c r="AC301" i="8"/>
  <c r="AD301" i="8"/>
  <c r="AE301" i="8"/>
  <c r="W302" i="8"/>
  <c r="X302" i="8"/>
  <c r="Y302" i="8"/>
  <c r="Z302" i="8"/>
  <c r="AA302" i="8"/>
  <c r="AB302" i="8"/>
  <c r="AC302" i="8"/>
  <c r="AD302" i="8"/>
  <c r="AE302" i="8"/>
  <c r="W303" i="8"/>
  <c r="X303" i="8"/>
  <c r="Y303" i="8"/>
  <c r="Z303" i="8"/>
  <c r="AA303" i="8"/>
  <c r="AB303" i="8"/>
  <c r="AC303" i="8"/>
  <c r="AD303" i="8"/>
  <c r="AE303" i="8"/>
  <c r="W304" i="8"/>
  <c r="X304" i="8"/>
  <c r="Y304" i="8"/>
  <c r="Z304" i="8"/>
  <c r="AA304" i="8"/>
  <c r="AB304" i="8"/>
  <c r="AC304" i="8"/>
  <c r="AD304" i="8"/>
  <c r="AE304" i="8"/>
  <c r="W305" i="8"/>
  <c r="X305" i="8"/>
  <c r="Y305" i="8"/>
  <c r="Z305" i="8"/>
  <c r="AA305" i="8"/>
  <c r="AB305" i="8"/>
  <c r="AC305" i="8"/>
  <c r="AD305" i="8"/>
  <c r="AE305" i="8"/>
  <c r="W306" i="8"/>
  <c r="X306" i="8"/>
  <c r="Y306" i="8"/>
  <c r="Z306" i="8"/>
  <c r="AA306" i="8"/>
  <c r="AB306" i="8"/>
  <c r="AC306" i="8"/>
  <c r="AD306" i="8"/>
  <c r="AE306" i="8"/>
  <c r="W307" i="8"/>
  <c r="X307" i="8"/>
  <c r="Y307" i="8"/>
  <c r="Z307" i="8"/>
  <c r="AA307" i="8"/>
  <c r="AB307" i="8"/>
  <c r="AC307" i="8"/>
  <c r="AD307" i="8"/>
  <c r="AE307" i="8"/>
  <c r="W308" i="8"/>
  <c r="X308" i="8"/>
  <c r="Y308" i="8"/>
  <c r="Z308" i="8"/>
  <c r="AA308" i="8"/>
  <c r="AB308" i="8"/>
  <c r="AC308" i="8"/>
  <c r="AD308" i="8"/>
  <c r="AE308" i="8"/>
  <c r="W309" i="8"/>
  <c r="X309" i="8"/>
  <c r="Y309" i="8"/>
  <c r="Z309" i="8"/>
  <c r="AA309" i="8"/>
  <c r="AB309" i="8"/>
  <c r="AC309" i="8"/>
  <c r="AD309" i="8"/>
  <c r="AE309" i="8"/>
  <c r="W310" i="8"/>
  <c r="X310" i="8"/>
  <c r="Y310" i="8"/>
  <c r="Z310" i="8"/>
  <c r="AA310" i="8"/>
  <c r="AB310" i="8"/>
  <c r="AC310" i="8"/>
  <c r="AD310" i="8"/>
  <c r="AE310" i="8"/>
  <c r="W311" i="8"/>
  <c r="X311" i="8"/>
  <c r="Y311" i="8"/>
  <c r="Z311" i="8"/>
  <c r="AA311" i="8"/>
  <c r="AB311" i="8"/>
  <c r="AC311" i="8"/>
  <c r="AD311" i="8"/>
  <c r="AE311" i="8"/>
  <c r="W312" i="8"/>
  <c r="X312" i="8"/>
  <c r="Y312" i="8"/>
  <c r="Z312" i="8"/>
  <c r="AA312" i="8"/>
  <c r="AB312" i="8"/>
  <c r="AC312" i="8"/>
  <c r="AD312" i="8"/>
  <c r="AE312" i="8"/>
  <c r="W313" i="8"/>
  <c r="X313" i="8"/>
  <c r="Y313" i="8"/>
  <c r="Z313" i="8"/>
  <c r="AA313" i="8"/>
  <c r="AB313" i="8"/>
  <c r="AC313" i="8"/>
  <c r="AD313" i="8"/>
  <c r="AE313" i="8"/>
  <c r="W314" i="8"/>
  <c r="X314" i="8"/>
  <c r="Y314" i="8"/>
  <c r="Z314" i="8"/>
  <c r="AA314" i="8"/>
  <c r="AB314" i="8"/>
  <c r="AC314" i="8"/>
  <c r="AD314" i="8"/>
  <c r="AE314" i="8"/>
  <c r="W315" i="8"/>
  <c r="X315" i="8"/>
  <c r="Y315" i="8"/>
  <c r="Z315" i="8"/>
  <c r="AA315" i="8"/>
  <c r="AB315" i="8"/>
  <c r="AC315" i="8"/>
  <c r="AD315" i="8"/>
  <c r="AE315" i="8"/>
  <c r="W316" i="8"/>
  <c r="X316" i="8"/>
  <c r="Y316" i="8"/>
  <c r="Z316" i="8"/>
  <c r="AA316" i="8"/>
  <c r="AB316" i="8"/>
  <c r="AC316" i="8"/>
  <c r="AD316" i="8"/>
  <c r="AE316" i="8"/>
  <c r="W317" i="8"/>
  <c r="X317" i="8"/>
  <c r="Y317" i="8"/>
  <c r="Z317" i="8"/>
  <c r="AA317" i="8"/>
  <c r="AB317" i="8"/>
  <c r="AC317" i="8"/>
  <c r="AD317" i="8"/>
  <c r="AE317" i="8"/>
  <c r="AE16" i="8"/>
  <c r="AE15" i="8"/>
  <c r="AD15" i="8"/>
  <c r="AD16" i="8"/>
  <c r="W16" i="8"/>
  <c r="X16" i="8"/>
  <c r="Y16" i="8"/>
  <c r="Z16" i="8"/>
  <c r="AA16" i="8"/>
  <c r="AB16" i="8"/>
  <c r="AC16" i="8"/>
  <c r="G3" i="10"/>
  <c r="G4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" i="10"/>
  <c r="F3" i="10"/>
  <c r="F4" i="10"/>
  <c r="F5" i="10"/>
  <c r="F6" i="10"/>
  <c r="F7" i="10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" i="10"/>
  <c r="E4" i="10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3" i="10"/>
  <c r="E2" i="10"/>
  <c r="D3" i="10"/>
  <c r="D4" i="10"/>
  <c r="D5" i="10"/>
  <c r="D6" i="10"/>
  <c r="D7" i="10"/>
  <c r="D8" i="10"/>
  <c r="D9" i="10"/>
  <c r="D10" i="10"/>
  <c r="D11" i="10"/>
  <c r="D12" i="10"/>
  <c r="D13" i="10"/>
  <c r="D14" i="10"/>
  <c r="D15" i="10"/>
  <c r="D16" i="10"/>
  <c r="D17" i="10"/>
  <c r="D18" i="10"/>
  <c r="D19" i="10"/>
  <c r="D20" i="10"/>
  <c r="D21" i="10"/>
  <c r="D2" i="10"/>
  <c r="AB15" i="8"/>
  <c r="AA15" i="8"/>
  <c r="AA6" i="9" s="1"/>
  <c r="AC15" i="8"/>
  <c r="Z15" i="8"/>
  <c r="Y15" i="8"/>
  <c r="X15" i="8"/>
  <c r="W15" i="8"/>
  <c r="O13" i="8"/>
  <c r="X6" i="9" l="1"/>
  <c r="Z6" i="9"/>
  <c r="AD6" i="9"/>
  <c r="AD13" i="8"/>
  <c r="W6" i="9"/>
  <c r="AB6" i="9"/>
  <c r="AE6" i="9"/>
  <c r="AE13" i="8"/>
  <c r="Y6" i="9"/>
  <c r="AC6" i="9"/>
  <c r="W13" i="8"/>
  <c r="V13" i="8"/>
  <c r="U13" i="8"/>
  <c r="T13" i="8"/>
  <c r="S13" i="8"/>
  <c r="R13" i="8"/>
  <c r="Q13" i="8"/>
  <c r="P13" i="8"/>
  <c r="AC13" i="8" l="1"/>
  <c r="X13" i="8"/>
  <c r="AB13" i="8"/>
  <c r="Z13" i="8"/>
  <c r="Y13" i="8"/>
  <c r="AA13" i="8"/>
</calcChain>
</file>

<file path=xl/sharedStrings.xml><?xml version="1.0" encoding="utf-8"?>
<sst xmlns="http://schemas.openxmlformats.org/spreadsheetml/2006/main" count="588" uniqueCount="208">
  <si>
    <t>BACKTEST réalisé par (Nom, Prénom)</t>
  </si>
  <si>
    <t>Date (aaaa-mm-jj)</t>
  </si>
  <si>
    <t>Jour</t>
  </si>
  <si>
    <t>Lundi</t>
  </si>
  <si>
    <t>Mardi</t>
  </si>
  <si>
    <t>Mercredi</t>
  </si>
  <si>
    <t>Jeudi</t>
  </si>
  <si>
    <t>Vendredi</t>
  </si>
  <si>
    <t>Samedi</t>
  </si>
  <si>
    <t>Dimanche</t>
  </si>
  <si>
    <t>Résultat RR en 1:1</t>
  </si>
  <si>
    <t>TP</t>
  </si>
  <si>
    <t>SL</t>
  </si>
  <si>
    <t>Trade non pris</t>
  </si>
  <si>
    <t>Résultat RR en 2:1</t>
  </si>
  <si>
    <t>Résultat RR en 3:1</t>
  </si>
  <si>
    <t>#</t>
  </si>
  <si>
    <t>Préparé par :</t>
  </si>
  <si>
    <t>Marc Létourneau, 2025-05-07</t>
  </si>
  <si>
    <t>News</t>
  </si>
  <si>
    <t>Non</t>
  </si>
  <si>
    <t>XAAUSD</t>
  </si>
  <si>
    <t>Type d'entrée</t>
  </si>
  <si>
    <t>Market</t>
  </si>
  <si>
    <t>Limit</t>
  </si>
  <si>
    <t>Tendance</t>
  </si>
  <si>
    <t>Range 15 m</t>
  </si>
  <si>
    <t>Haussier 15m</t>
  </si>
  <si>
    <t>Baissier 15m</t>
  </si>
  <si>
    <t>Position SL</t>
  </si>
  <si>
    <t>Or/USD FXCM</t>
  </si>
  <si>
    <t>New York</t>
  </si>
  <si>
    <t>Technique :</t>
  </si>
  <si>
    <t>Session :</t>
  </si>
  <si>
    <t>Paire :</t>
  </si>
  <si>
    <t>Charte sur Trading View :</t>
  </si>
  <si>
    <t xml:space="preserve">Heures : </t>
  </si>
  <si>
    <t>8h-15h</t>
  </si>
  <si>
    <t>Résultat RR en 1,5:1</t>
  </si>
  <si>
    <t>10k-15k</t>
  </si>
  <si>
    <t>15k-20k</t>
  </si>
  <si>
    <t>20k-25k</t>
  </si>
  <si>
    <t>25k-30k</t>
  </si>
  <si>
    <t>35k-40k</t>
  </si>
  <si>
    <t>40k-45k</t>
  </si>
  <si>
    <t>30k-35k</t>
  </si>
  <si>
    <t>45k-50k</t>
  </si>
  <si>
    <t>50k-55k</t>
  </si>
  <si>
    <t>55k-60k</t>
  </si>
  <si>
    <t>60k-65k</t>
  </si>
  <si>
    <t>65k-70k</t>
  </si>
  <si>
    <t>70k-75k</t>
  </si>
  <si>
    <t>&gt; 75k</t>
  </si>
  <si>
    <t>Hethrington, Dan</t>
  </si>
  <si>
    <t>H+H &gt;=70</t>
  </si>
  <si>
    <t>H+H &lt;=70</t>
  </si>
  <si>
    <t>H+H &lt;50</t>
  </si>
  <si>
    <t>H+H &gt;50</t>
  </si>
  <si>
    <t>H+B &gt;=70</t>
  </si>
  <si>
    <t>H+B &lt;=70</t>
  </si>
  <si>
    <t>H+B &gt;50</t>
  </si>
  <si>
    <t>H+B &lt;50</t>
  </si>
  <si>
    <t>B+H &gt;50</t>
  </si>
  <si>
    <t>B+H &lt;50</t>
  </si>
  <si>
    <t>B+H &gt;=30</t>
  </si>
  <si>
    <t>B+H &lt;=30</t>
  </si>
  <si>
    <t>B+B &gt;=30</t>
  </si>
  <si>
    <t>B+B &lt;=30</t>
  </si>
  <si>
    <t>B+B &gt;50</t>
  </si>
  <si>
    <t>B+B &lt;50</t>
  </si>
  <si>
    <t>Orange</t>
  </si>
  <si>
    <t>Rouge</t>
  </si>
  <si>
    <t>O &amp; R</t>
  </si>
  <si>
    <t>Position</t>
  </si>
  <si>
    <t>Long tendance</t>
  </si>
  <si>
    <t>Long c-tend.</t>
  </si>
  <si>
    <t>Short c-tend.</t>
  </si>
  <si>
    <t>Heure</t>
  </si>
  <si>
    <t>OPR 30-5</t>
  </si>
  <si>
    <t>Modifié par :</t>
  </si>
  <si>
    <t>Dan Hethrington,</t>
  </si>
  <si>
    <t xml:space="preserve">                                                                                                                                                                                                Taux de réussite</t>
  </si>
  <si>
    <t xml:space="preserve">                                                                                                                                                                                             Variation RR totale</t>
  </si>
  <si>
    <t>1) On identifie haut et bas chandelle 8h TF 30 min.</t>
  </si>
  <si>
    <t>3) On entre fermeture bougie qui ferme au-dessus ou en-dessous.</t>
  </si>
  <si>
    <t>Range 1 h</t>
  </si>
  <si>
    <t>Haussier 1 h</t>
  </si>
  <si>
    <t>Baissier 1 h</t>
  </si>
  <si>
    <t>9k-10k</t>
  </si>
  <si>
    <t>8k-9k</t>
  </si>
  <si>
    <t>7k-8k</t>
  </si>
  <si>
    <t>6k-7k</t>
  </si>
  <si>
    <t>5k-6k</t>
  </si>
  <si>
    <t>4k-5k</t>
  </si>
  <si>
    <t>3k-4k</t>
  </si>
  <si>
    <t>2k-3k</t>
  </si>
  <si>
    <t>1k-2k</t>
  </si>
  <si>
    <t>900-1k</t>
  </si>
  <si>
    <t>800-900</t>
  </si>
  <si>
    <t>700-800</t>
  </si>
  <si>
    <t>600-700</t>
  </si>
  <si>
    <t>500-600</t>
  </si>
  <si>
    <t>400-500</t>
  </si>
  <si>
    <t>300-400</t>
  </si>
  <si>
    <t>200-300</t>
  </si>
  <si>
    <t>100-200</t>
  </si>
  <si>
    <t>&gt; 100</t>
  </si>
  <si>
    <t xml:space="preserve">Range &lt;50 </t>
  </si>
  <si>
    <t xml:space="preserve">Range &gt;50 </t>
  </si>
  <si>
    <t>Long</t>
  </si>
  <si>
    <t>Short</t>
  </si>
  <si>
    <t>2) On va sur le time frame 1 min.</t>
  </si>
  <si>
    <t>OPR 15-1</t>
  </si>
  <si>
    <t>6) Si news, pas de trade 5 min. avant et après</t>
  </si>
  <si>
    <t>4) Si bougie qui ferme au-dessus ou en-dessous pendant la news on entre sur la prochaine avec le set-up de cette dernière.</t>
  </si>
  <si>
    <t>7) Pas plus que 45 min. dans un trade, je me sort à un RR de 2:1.</t>
  </si>
  <si>
    <t>Trade fermé</t>
  </si>
  <si>
    <t>Short tendance</t>
  </si>
  <si>
    <t>5) SL 375 pips ou au bout de la mèche.</t>
  </si>
  <si>
    <t>Volume 1-5 min</t>
  </si>
  <si>
    <t>RSI 1-5 min</t>
  </si>
  <si>
    <t>OPR 30-1</t>
  </si>
  <si>
    <t>Techniques</t>
  </si>
  <si>
    <t>OPR 30-3</t>
  </si>
  <si>
    <t>Résultat RR en 0,5:1</t>
  </si>
  <si>
    <t>Résultat RR en 1,25:1</t>
  </si>
  <si>
    <t>Résultat RR en 1,75:1</t>
  </si>
  <si>
    <t>Résultat RR en 0,75:1</t>
  </si>
  <si>
    <t>Résultat RR en 2,5:0</t>
  </si>
  <si>
    <t>SL %</t>
  </si>
  <si>
    <t>Min</t>
  </si>
  <si>
    <t>Max</t>
  </si>
  <si>
    <t>Moyenne</t>
  </si>
  <si>
    <t xml:space="preserve">                                                        Spread FTMO gold 1 min session Tokyo</t>
  </si>
  <si>
    <t xml:space="preserve">                                                           Spread FTMO gold 1 min session London</t>
  </si>
  <si>
    <t xml:space="preserve">                                                          Spread FTMO gold 1 min session Sydney</t>
  </si>
  <si>
    <t xml:space="preserve">                                                                 Spread FTMO gold 1 min session New York</t>
  </si>
  <si>
    <t>Tokyo</t>
  </si>
  <si>
    <t>London</t>
  </si>
  <si>
    <t>À 352 pips</t>
  </si>
  <si>
    <t>À 430 pips</t>
  </si>
  <si>
    <t>À 896 pips</t>
  </si>
  <si>
    <t>À 663 pips</t>
  </si>
  <si>
    <t xml:space="preserve">Range &gt;30 </t>
  </si>
  <si>
    <t xml:space="preserve">Range &lt;70 </t>
  </si>
  <si>
    <t>À 1012 pips</t>
  </si>
  <si>
    <t>À 973 pips</t>
  </si>
  <si>
    <t>À 934 pips</t>
  </si>
  <si>
    <t>À 857 pips</t>
  </si>
  <si>
    <t>À 818 pips</t>
  </si>
  <si>
    <t>À 779 pips</t>
  </si>
  <si>
    <t>À 740 pips</t>
  </si>
  <si>
    <t>À 701 pips</t>
  </si>
  <si>
    <t>À 624 pips</t>
  </si>
  <si>
    <t>À 585 pips</t>
  </si>
  <si>
    <t>À 546 pips</t>
  </si>
  <si>
    <t>À 507 pips</t>
  </si>
  <si>
    <t>À 468 pips</t>
  </si>
  <si>
    <t>À 391 pips</t>
  </si>
  <si>
    <t>À 313 pips</t>
  </si>
  <si>
    <t>À 274 pips</t>
  </si>
  <si>
    <t>Durée RR 2:1</t>
  </si>
  <si>
    <t>Étiquettes de lignes</t>
  </si>
  <si>
    <t>Total général</t>
  </si>
  <si>
    <t>(Tous)</t>
  </si>
  <si>
    <t>TP-SL 0,5:1</t>
  </si>
  <si>
    <t>TP-SL 0,75:1</t>
  </si>
  <si>
    <t>TP-SL 1,5:1</t>
  </si>
  <si>
    <t>TP-SL 1,75:1</t>
  </si>
  <si>
    <t>TP-SL 2:1</t>
  </si>
  <si>
    <t>TP-SL 2,5:1</t>
  </si>
  <si>
    <t>TP-SL 3:1</t>
  </si>
  <si>
    <t>TP-SL 1:1</t>
  </si>
  <si>
    <t>TP-SL 1,25:1</t>
  </si>
  <si>
    <t>RR en 0,5:1</t>
  </si>
  <si>
    <t>RR en 0,75:1</t>
  </si>
  <si>
    <t>RR en 1:1</t>
  </si>
  <si>
    <t>RR en 1,25:1</t>
  </si>
  <si>
    <t>RR en 1,5:1</t>
  </si>
  <si>
    <t>RR en 1,75:1</t>
  </si>
  <si>
    <t>RR en 2:1</t>
  </si>
  <si>
    <t>RR en 2,5:1</t>
  </si>
  <si>
    <t>RR en 3:1</t>
  </si>
  <si>
    <t>Somme de RR en 0,5:1</t>
  </si>
  <si>
    <t>Somme de RR en 0,75:1</t>
  </si>
  <si>
    <t>Somme de RR en 1:1</t>
  </si>
  <si>
    <t>Somme de RR en 1,25:1</t>
  </si>
  <si>
    <t>Somme de RR en 1,5:1</t>
  </si>
  <si>
    <t>Somme de RR en 1,75:1</t>
  </si>
  <si>
    <t>Somme de RR en 2:1</t>
  </si>
  <si>
    <t>Somme de RR en 2,5:1</t>
  </si>
  <si>
    <t>Somme de RR en 3:1</t>
  </si>
  <si>
    <t>Nombre de TP-SL 0,5:1</t>
  </si>
  <si>
    <t>Nombre de TP-SL 0,75:1</t>
  </si>
  <si>
    <t>Nombre de TP-SL 1:1</t>
  </si>
  <si>
    <t>Nombre de TP-SL 1,25:1</t>
  </si>
  <si>
    <t>Nombre de TP-SL 1,5:1</t>
  </si>
  <si>
    <t>Nombre de TP-SL 1,75:1</t>
  </si>
  <si>
    <t>Nombre de TP-SL 2:1</t>
  </si>
  <si>
    <t>Nombre de TP-SL 2,5:1</t>
  </si>
  <si>
    <t>Nombre de TP-SL 3:1</t>
  </si>
  <si>
    <t>2025</t>
  </si>
  <si>
    <t>sept</t>
  </si>
  <si>
    <t>30-sept</t>
  </si>
  <si>
    <t>oct</t>
  </si>
  <si>
    <t>01-oct</t>
  </si>
  <si>
    <t>Dans le rectangle ce sont les filtres que je veux</t>
  </si>
  <si>
    <t>Je veux avoir les taux de réussite dans mon TDC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</si>
</sst>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/>
        <bgColor auto="1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7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4" fillId="2" borderId="0" xfId="0" applyFont="1" applyFill="1" applyBorder="1"/>
    <xf numFmtId="0" fontId="4" fillId="2" borderId="0" xfId="0" applyFont="1" applyFill="1" applyBorder="1" applyAlignment="1">
      <alignment horizontal="center" vertical="center" wrapText="1"/>
    </xf>
    <xf numFmtId="14" fontId="4" fillId="2" borderId="0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9" fontId="4" fillId="2" borderId="0" xfId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164" fontId="4" fillId="2" borderId="0" xfId="0" applyNumberFormat="1" applyFont="1" applyFill="1" applyAlignment="1">
      <alignment horizontal="center" vertical="center"/>
    </xf>
    <xf numFmtId="10" fontId="4" fillId="2" borderId="0" xfId="0" applyNumberFormat="1" applyFont="1" applyFill="1" applyAlignment="1">
      <alignment horizontal="center" vertical="center"/>
    </xf>
    <xf numFmtId="0" fontId="6" fillId="2" borderId="0" xfId="0" applyFont="1" applyFill="1" applyBorder="1" applyAlignment="1">
      <alignment horizontal="center" vertical="center" wrapText="1"/>
    </xf>
    <xf numFmtId="14" fontId="4" fillId="2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/>
    </xf>
    <xf numFmtId="0" fontId="4" fillId="5" borderId="0" xfId="0" applyFont="1" applyFill="1"/>
    <xf numFmtId="0" fontId="4" fillId="5" borderId="0" xfId="0" applyFont="1" applyFill="1" applyAlignment="1">
      <alignment horizontal="left"/>
    </xf>
    <xf numFmtId="164" fontId="4" fillId="2" borderId="0" xfId="0" applyNumberFormat="1" applyFont="1" applyFill="1" applyBorder="1"/>
    <xf numFmtId="164" fontId="4" fillId="2" borderId="0" xfId="0" applyNumberFormat="1" applyFont="1" applyFill="1" applyBorder="1" applyAlignment="1">
      <alignment horizontal="center" vertical="center"/>
    </xf>
    <xf numFmtId="164" fontId="4" fillId="2" borderId="0" xfId="0" applyNumberFormat="1" applyFont="1" applyFill="1" applyBorder="1" applyAlignment="1">
      <alignment horizontal="center" vertical="center" wrapText="1"/>
    </xf>
    <xf numFmtId="0" fontId="0" fillId="2" borderId="0" xfId="0" applyFill="1"/>
    <xf numFmtId="0" fontId="4" fillId="2" borderId="0" xfId="0" applyFont="1" applyFill="1"/>
    <xf numFmtId="0" fontId="4" fillId="5" borderId="0" xfId="0" applyNumberFormat="1" applyFont="1" applyFill="1"/>
    <xf numFmtId="9" fontId="0" fillId="2" borderId="0" xfId="1" applyFont="1" applyFill="1" applyBorder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2" borderId="0" xfId="0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left" indent="1"/>
    </xf>
    <xf numFmtId="0" fontId="4" fillId="5" borderId="0" xfId="0" applyFont="1" applyFill="1" applyAlignment="1">
      <alignment horizontal="left" indent="2"/>
    </xf>
    <xf numFmtId="9" fontId="0" fillId="3" borderId="0" xfId="1" applyFont="1" applyFill="1" applyBorder="1" applyAlignment="1">
      <alignment horizontal="center" vertical="center"/>
    </xf>
    <xf numFmtId="9" fontId="5" fillId="3" borderId="0" xfId="1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48">
    <dxf>
      <font>
        <sz val="11"/>
      </font>
    </dxf>
    <dxf>
      <font>
        <sz val="12"/>
      </font>
    </dxf>
    <dxf>
      <font>
        <b val="0"/>
      </font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fgColor auto="1"/>
          <bgColor theme="1"/>
        </patternFill>
      </fill>
    </dxf>
    <dxf>
      <fill>
        <patternFill patternType="solid">
          <fgColor auto="1"/>
          <bgColor theme="1"/>
        </patternFill>
      </fill>
    </dxf>
    <dxf>
      <fill>
        <patternFill patternType="solid">
          <fgColor auto="1"/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color theme="0"/>
      </font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fgColor auto="1"/>
          <bgColor theme="1"/>
        </patternFill>
      </fill>
    </dxf>
    <dxf>
      <fill>
        <patternFill patternType="solid">
          <fgColor auto="1"/>
          <bgColor theme="1"/>
        </patternFill>
      </fill>
    </dxf>
    <dxf>
      <fill>
        <patternFill patternType="solid">
          <fgColor auto="1"/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color theme="0"/>
      </font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fgColor auto="1"/>
          <bgColor theme="1"/>
        </patternFill>
      </fill>
    </dxf>
    <dxf>
      <fill>
        <patternFill patternType="solid">
          <fgColor auto="1"/>
          <bgColor theme="1"/>
        </patternFill>
      </fill>
    </dxf>
    <dxf>
      <fill>
        <patternFill patternType="solid">
          <fgColor auto="1"/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color theme="0"/>
      </font>
      <fill>
        <patternFill patternType="solid"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h:mm;@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yyyy/mm/dd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font>
        <color theme="9" tint="-0.499984740745262"/>
      </font>
    </dxf>
    <dxf>
      <font>
        <color rgb="FF92D050"/>
      </font>
    </dxf>
    <dxf>
      <font>
        <color rgb="FFFFFF00"/>
      </font>
    </dxf>
    <dxf>
      <font>
        <color rgb="FFFFC000"/>
      </font>
    </dxf>
    <dxf>
      <font>
        <color rgb="FFFF0000"/>
      </font>
    </dxf>
    <dxf>
      <font>
        <color theme="5" tint="-0.499984740745262"/>
      </font>
    </dxf>
    <dxf>
      <font>
        <color theme="9" tint="-0.499984740745262"/>
      </font>
    </dxf>
    <dxf>
      <font>
        <color rgb="FF92D050"/>
      </font>
    </dxf>
    <dxf>
      <font>
        <color rgb="FFFFFF00"/>
      </font>
    </dxf>
    <dxf>
      <font>
        <color rgb="FFFFC000"/>
      </font>
    </dxf>
    <dxf>
      <font>
        <color rgb="FFFF0000"/>
      </font>
    </dxf>
    <dxf>
      <font>
        <color theme="5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613233</xdr:colOff>
      <xdr:row>6</xdr:row>
      <xdr:rowOff>16882</xdr:rowOff>
    </xdr:from>
    <xdr:to>
      <xdr:col>13</xdr:col>
      <xdr:colOff>247942</xdr:colOff>
      <xdr:row>11</xdr:row>
      <xdr:rowOff>86752</xdr:rowOff>
    </xdr:to>
    <xdr:sp macro="" textlink="">
      <xdr:nvSpPr>
        <xdr:cNvPr id="2" name="Flèche droite à entaille 1"/>
        <xdr:cNvSpPr/>
      </xdr:nvSpPr>
      <xdr:spPr>
        <a:xfrm rot="3318179">
          <a:off x="12675576" y="1406770"/>
          <a:ext cx="978408" cy="484632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</xdr:col>
      <xdr:colOff>2168769</xdr:colOff>
      <xdr:row>12</xdr:row>
      <xdr:rowOff>278424</xdr:rowOff>
    </xdr:from>
    <xdr:to>
      <xdr:col>22</xdr:col>
      <xdr:colOff>29308</xdr:colOff>
      <xdr:row>32</xdr:row>
      <xdr:rowOff>131884</xdr:rowOff>
    </xdr:to>
    <xdr:sp macro="" textlink="">
      <xdr:nvSpPr>
        <xdr:cNvPr id="3" name="Rectangle 2"/>
        <xdr:cNvSpPr/>
      </xdr:nvSpPr>
      <xdr:spPr>
        <a:xfrm>
          <a:off x="2857500" y="2505809"/>
          <a:ext cx="20530039" cy="3751383"/>
        </a:xfrm>
        <a:prstGeom prst="rect">
          <a:avLst/>
        </a:prstGeom>
        <a:noFill/>
        <a:ln w="762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3</xdr:col>
      <xdr:colOff>496003</xdr:colOff>
      <xdr:row>33</xdr:row>
      <xdr:rowOff>163421</xdr:rowOff>
    </xdr:from>
    <xdr:to>
      <xdr:col>4</xdr:col>
      <xdr:colOff>394481</xdr:colOff>
      <xdr:row>38</xdr:row>
      <xdr:rowOff>189329</xdr:rowOff>
    </xdr:to>
    <xdr:sp macro="" textlink="">
      <xdr:nvSpPr>
        <xdr:cNvPr id="9" name="Flèche droite à entaille 8"/>
        <xdr:cNvSpPr/>
      </xdr:nvSpPr>
      <xdr:spPr>
        <a:xfrm rot="18012078">
          <a:off x="4938346" y="6726117"/>
          <a:ext cx="978408" cy="484632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Windows User" refreshedDate="45939.403519675929" createdVersion="6" refreshedVersion="6" minRefreshableVersion="3" recordCount="13">
  <cacheSource type="worksheet">
    <worksheetSource name="OPR30_1"/>
  </cacheSource>
  <cacheFields count="33">
    <cacheField name="#" numFmtId="0">
      <sharedItems containsSemiMixedTypes="0" containsString="0" containsNumber="1" containsInteger="1" minValue="1" maxValue="13"/>
    </cacheField>
    <cacheField name="BACKTEST réalisé par (Nom, Prénom)" numFmtId="0">
      <sharedItems/>
    </cacheField>
    <cacheField name="Date (aaaa-mm-jj)" numFmtId="14">
      <sharedItems containsSemiMixedTypes="0" containsNonDate="0" containsDate="1" containsString="0" minDate="2025-09-30T00:00:00" maxDate="2025-10-02T00:00:00" count="2">
        <d v="2025-10-01T00:00:00"/>
        <d v="2025-09-30T00:00:00"/>
      </sharedItems>
      <fieldGroup par="32" base="2">
        <rangePr groupBy="days" startDate="2025-09-30T00:00:00" endDate="2025-10-02T00:00:00"/>
        <groupItems count="368">
          <s v="&lt;2025-09-3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25-10-02"/>
        </groupItems>
      </fieldGroup>
    </cacheField>
    <cacheField name="Heure" numFmtId="164">
      <sharedItems containsNonDate="0" containsDate="1" containsString="0" containsBlank="1" minDate="1899-12-30T08:41:00" maxDate="1899-12-30T08:42:00"/>
    </cacheField>
    <cacheField name="Jour" numFmtId="0">
      <sharedItems containsBlank="1" count="3">
        <s v="Mercredi"/>
        <s v="Mardi"/>
        <m u="1"/>
      </sharedItems>
    </cacheField>
    <cacheField name="News" numFmtId="0">
      <sharedItems containsBlank="1" count="2">
        <s v="O &amp; R"/>
        <m/>
      </sharedItems>
    </cacheField>
    <cacheField name="Type d'entrée" numFmtId="0">
      <sharedItems containsBlank="1" count="3">
        <s v="Market"/>
        <s v="Limit"/>
        <m u="1"/>
      </sharedItems>
    </cacheField>
    <cacheField name="Tendance" numFmtId="0">
      <sharedItems containsBlank="1" count="2">
        <s v="Baissier 15m"/>
        <m/>
      </sharedItems>
    </cacheField>
    <cacheField name="Position" numFmtId="0">
      <sharedItems containsBlank="1" count="2">
        <s v="Short tendance"/>
        <m/>
      </sharedItems>
    </cacheField>
    <cacheField name="Position SL" numFmtId="0">
      <sharedItems containsBlank="1" count="6">
        <s v="À 313 pips"/>
        <s v="À 430 pips"/>
        <s v="À 507 pips"/>
        <s v="À 663 pips"/>
        <s v="À 896 pips"/>
        <m u="1"/>
      </sharedItems>
    </cacheField>
    <cacheField name="Durée RR 2:1" numFmtId="0">
      <sharedItems containsString="0" containsBlank="1" containsNumber="1" containsInteger="1" minValue="13" maxValue="33" count="6">
        <n v="14"/>
        <n v="13"/>
        <n v="15"/>
        <n v="16"/>
        <n v="33"/>
        <m/>
      </sharedItems>
    </cacheField>
    <cacheField name="Volume 1-5 min" numFmtId="0">
      <sharedItems containsBlank="1" count="2">
        <s v="1k-2k"/>
        <m/>
      </sharedItems>
    </cacheField>
    <cacheField name="RSI 1-5 min" numFmtId="0">
      <sharedItems containsBlank="1" count="3">
        <s v="Range &gt;30 "/>
        <s v="Range &lt;50 "/>
        <m/>
      </sharedItems>
    </cacheField>
    <cacheField name="TP-SL 0,5:1" numFmtId="0">
      <sharedItems count="2">
        <s v="TP"/>
        <s v="SL"/>
      </sharedItems>
    </cacheField>
    <cacheField name="TP-SL 0,75:1" numFmtId="0">
      <sharedItems count="2">
        <s v="TP"/>
        <s v="SL"/>
      </sharedItems>
    </cacheField>
    <cacheField name="TP-SL 1:1" numFmtId="0">
      <sharedItems count="2">
        <s v="TP"/>
        <s v="SL"/>
      </sharedItems>
    </cacheField>
    <cacheField name="TP-SL 1,25:1" numFmtId="0">
      <sharedItems count="3">
        <s v="TP"/>
        <s v="Trade fermé"/>
        <s v="SL"/>
      </sharedItems>
    </cacheField>
    <cacheField name="TP-SL 1,5:1" numFmtId="0">
      <sharedItems count="3">
        <s v="TP"/>
        <s v="Trade fermé"/>
        <s v="SL"/>
      </sharedItems>
    </cacheField>
    <cacheField name="TP-SL 1,75:1" numFmtId="0">
      <sharedItems count="3">
        <s v="TP"/>
        <s v="Trade fermé"/>
        <s v="SL"/>
      </sharedItems>
    </cacheField>
    <cacheField name="TP-SL 2:1" numFmtId="0">
      <sharedItems count="3">
        <s v="TP"/>
        <s v="Trade fermé"/>
        <s v="SL"/>
      </sharedItems>
    </cacheField>
    <cacheField name="TP-SL 2,5:1" numFmtId="0">
      <sharedItems count="3">
        <s v="TP"/>
        <s v="Trade fermé"/>
        <s v="SL"/>
      </sharedItems>
    </cacheField>
    <cacheField name="TP-SL 3:1" numFmtId="0">
      <sharedItems count="3">
        <s v="TP"/>
        <s v="Trade fermé"/>
        <s v="SL"/>
      </sharedItems>
    </cacheField>
    <cacheField name="RR en 0,5:1" numFmtId="0">
      <sharedItems containsSemiMixedTypes="0" containsString="0" containsNumber="1" minValue="-1" maxValue="0.5"/>
    </cacheField>
    <cacheField name="RR en 0,75:1" numFmtId="0">
      <sharedItems containsSemiMixedTypes="0" containsString="0" containsNumber="1" minValue="-1" maxValue="0.75"/>
    </cacheField>
    <cacheField name="RR en 1:1" numFmtId="0">
      <sharedItems containsSemiMixedTypes="0" containsString="0" containsNumber="1" containsInteger="1" minValue="-1" maxValue="1"/>
    </cacheField>
    <cacheField name="RR en 1,25:1" numFmtId="0">
      <sharedItems containsSemiMixedTypes="0" containsString="0" containsNumber="1" minValue="-1" maxValue="1.25"/>
    </cacheField>
    <cacheField name="RR en 1,5:1" numFmtId="0">
      <sharedItems containsSemiMixedTypes="0" containsString="0" containsNumber="1" minValue="-1" maxValue="1.5"/>
    </cacheField>
    <cacheField name="RR en 1,75:1" numFmtId="0">
      <sharedItems containsSemiMixedTypes="0" containsString="0" containsNumber="1" minValue="-1" maxValue="1.75"/>
    </cacheField>
    <cacheField name="RR en 2:1" numFmtId="0">
      <sharedItems containsSemiMixedTypes="0" containsString="0" containsNumber="1" containsInteger="1" minValue="-1" maxValue="2"/>
    </cacheField>
    <cacheField name="RR en 2,5:1" numFmtId="0">
      <sharedItems containsSemiMixedTypes="0" containsString="0" containsNumber="1" minValue="-1" maxValue="2.5"/>
    </cacheField>
    <cacheField name="RR en 3:1" numFmtId="0">
      <sharedItems containsSemiMixedTypes="0" containsString="0" containsNumber="1" containsInteger="1" minValue="-1" maxValue="3"/>
    </cacheField>
    <cacheField name="Mois" numFmtId="0" databaseField="0">
      <fieldGroup base="2">
        <rangePr groupBy="months" startDate="2025-09-30T00:00:00" endDate="2025-10-02T00:00:00"/>
        <groupItems count="14">
          <s v="&lt;2025-09-3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25-10-02"/>
        </groupItems>
      </fieldGroup>
    </cacheField>
    <cacheField name="Années" numFmtId="0" databaseField="0">
      <fieldGroup base="2">
        <rangePr groupBy="years" startDate="2025-09-30T00:00:00" endDate="2025-10-02T00:00:00"/>
        <groupItems count="3">
          <s v="&lt;2025-09-30"/>
          <s v="2025"/>
          <s v="&gt;2025-10-02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n v="1"/>
    <s v="Hethrington, Dan"/>
    <x v="0"/>
    <d v="1899-12-30T08:41: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n v="0.5"/>
    <n v="0.75"/>
    <n v="1"/>
    <n v="1.25"/>
    <n v="1.5"/>
    <n v="1.75"/>
    <n v="2"/>
    <n v="2.5"/>
    <n v="3"/>
  </r>
  <r>
    <n v="2"/>
    <s v="Hethrington, Dan"/>
    <x v="0"/>
    <d v="1899-12-30T08:42:00"/>
    <x v="0"/>
    <x v="0"/>
    <x v="1"/>
    <x v="0"/>
    <x v="0"/>
    <x v="0"/>
    <x v="1"/>
    <x v="0"/>
    <x v="1"/>
    <x v="0"/>
    <x v="0"/>
    <x v="0"/>
    <x v="0"/>
    <x v="0"/>
    <x v="0"/>
    <x v="0"/>
    <x v="0"/>
    <x v="0"/>
    <n v="0.5"/>
    <n v="0.75"/>
    <n v="1"/>
    <n v="1.25"/>
    <n v="1.5"/>
    <n v="1.75"/>
    <n v="2"/>
    <n v="2.5"/>
    <n v="3"/>
  </r>
  <r>
    <n v="3"/>
    <s v="Hethrington, Dan"/>
    <x v="0"/>
    <d v="1899-12-30T08:41:00"/>
    <x v="0"/>
    <x v="0"/>
    <x v="0"/>
    <x v="0"/>
    <x v="0"/>
    <x v="1"/>
    <x v="2"/>
    <x v="0"/>
    <x v="0"/>
    <x v="0"/>
    <x v="0"/>
    <x v="0"/>
    <x v="0"/>
    <x v="0"/>
    <x v="0"/>
    <x v="0"/>
    <x v="0"/>
    <x v="1"/>
    <n v="0.5"/>
    <n v="0.75"/>
    <n v="1"/>
    <n v="1.25"/>
    <n v="1.5"/>
    <n v="1.75"/>
    <n v="2"/>
    <n v="2.5"/>
    <n v="0"/>
  </r>
  <r>
    <n v="4"/>
    <s v="Hethrington, Dan"/>
    <x v="0"/>
    <d v="1899-12-30T08:42:00"/>
    <x v="0"/>
    <x v="0"/>
    <x v="1"/>
    <x v="0"/>
    <x v="0"/>
    <x v="1"/>
    <x v="0"/>
    <x v="0"/>
    <x v="1"/>
    <x v="0"/>
    <x v="0"/>
    <x v="0"/>
    <x v="0"/>
    <x v="0"/>
    <x v="0"/>
    <x v="0"/>
    <x v="0"/>
    <x v="1"/>
    <n v="0.5"/>
    <n v="0.75"/>
    <n v="1"/>
    <n v="1.25"/>
    <n v="1.5"/>
    <n v="1.75"/>
    <n v="2"/>
    <n v="2.5"/>
    <n v="0"/>
  </r>
  <r>
    <n v="5"/>
    <s v="Hethrington, Dan"/>
    <x v="0"/>
    <d v="1899-12-30T08:41:00"/>
    <x v="0"/>
    <x v="0"/>
    <x v="0"/>
    <x v="0"/>
    <x v="0"/>
    <x v="2"/>
    <x v="3"/>
    <x v="0"/>
    <x v="0"/>
    <x v="0"/>
    <x v="0"/>
    <x v="0"/>
    <x v="0"/>
    <x v="0"/>
    <x v="1"/>
    <x v="1"/>
    <x v="1"/>
    <x v="1"/>
    <n v="0.5"/>
    <n v="0.75"/>
    <n v="1"/>
    <n v="1.25"/>
    <n v="1.5"/>
    <n v="0"/>
    <n v="0"/>
    <n v="0"/>
    <n v="0"/>
  </r>
  <r>
    <n v="6"/>
    <s v="Hethrington, Dan"/>
    <x v="0"/>
    <d v="1899-12-30T08:42:00"/>
    <x v="0"/>
    <x v="0"/>
    <x v="1"/>
    <x v="0"/>
    <x v="0"/>
    <x v="2"/>
    <x v="2"/>
    <x v="0"/>
    <x v="1"/>
    <x v="0"/>
    <x v="0"/>
    <x v="0"/>
    <x v="0"/>
    <x v="0"/>
    <x v="1"/>
    <x v="1"/>
    <x v="1"/>
    <x v="1"/>
    <n v="0.5"/>
    <n v="0.75"/>
    <n v="1"/>
    <n v="1.25"/>
    <n v="1.5"/>
    <n v="0"/>
    <n v="0"/>
    <n v="0"/>
    <n v="0"/>
  </r>
  <r>
    <n v="7"/>
    <s v="Hethrington, Dan"/>
    <x v="0"/>
    <d v="1899-12-30T08:41:00"/>
    <x v="0"/>
    <x v="0"/>
    <x v="0"/>
    <x v="0"/>
    <x v="0"/>
    <x v="3"/>
    <x v="3"/>
    <x v="0"/>
    <x v="0"/>
    <x v="0"/>
    <x v="0"/>
    <x v="0"/>
    <x v="0"/>
    <x v="0"/>
    <x v="1"/>
    <x v="1"/>
    <x v="1"/>
    <x v="1"/>
    <n v="0.5"/>
    <n v="0.75"/>
    <n v="1"/>
    <n v="1.25"/>
    <n v="1.5"/>
    <n v="0"/>
    <n v="0"/>
    <n v="0"/>
    <n v="0"/>
  </r>
  <r>
    <n v="8"/>
    <s v="Hethrington, Dan"/>
    <x v="0"/>
    <d v="1899-12-30T08:42:00"/>
    <x v="0"/>
    <x v="0"/>
    <x v="1"/>
    <x v="0"/>
    <x v="0"/>
    <x v="3"/>
    <x v="2"/>
    <x v="0"/>
    <x v="1"/>
    <x v="0"/>
    <x v="0"/>
    <x v="0"/>
    <x v="0"/>
    <x v="0"/>
    <x v="1"/>
    <x v="1"/>
    <x v="1"/>
    <x v="1"/>
    <n v="0.5"/>
    <n v="0.75"/>
    <n v="1"/>
    <n v="1.25"/>
    <n v="1.5"/>
    <n v="0"/>
    <n v="0"/>
    <n v="0"/>
    <n v="0"/>
  </r>
  <r>
    <n v="9"/>
    <s v="Hethrington, Dan"/>
    <x v="0"/>
    <d v="1899-12-30T08:41:00"/>
    <x v="0"/>
    <x v="0"/>
    <x v="0"/>
    <x v="0"/>
    <x v="0"/>
    <x v="4"/>
    <x v="3"/>
    <x v="0"/>
    <x v="0"/>
    <x v="0"/>
    <x v="0"/>
    <x v="0"/>
    <x v="1"/>
    <x v="1"/>
    <x v="1"/>
    <x v="1"/>
    <x v="1"/>
    <x v="1"/>
    <n v="0.5"/>
    <n v="0.75"/>
    <n v="1"/>
    <n v="0"/>
    <n v="0"/>
    <n v="0"/>
    <n v="0"/>
    <n v="0"/>
    <n v="0"/>
  </r>
  <r>
    <n v="10"/>
    <s v="Hethrington, Dan"/>
    <x v="0"/>
    <d v="1899-12-30T08:42:00"/>
    <x v="0"/>
    <x v="0"/>
    <x v="1"/>
    <x v="0"/>
    <x v="0"/>
    <x v="4"/>
    <x v="4"/>
    <x v="0"/>
    <x v="1"/>
    <x v="0"/>
    <x v="0"/>
    <x v="0"/>
    <x v="0"/>
    <x v="1"/>
    <x v="1"/>
    <x v="1"/>
    <x v="1"/>
    <x v="1"/>
    <n v="0.5"/>
    <n v="0.75"/>
    <n v="1"/>
    <n v="1.25"/>
    <n v="0"/>
    <n v="0"/>
    <n v="0"/>
    <n v="0"/>
    <n v="0"/>
  </r>
  <r>
    <n v="11"/>
    <s v="Hethrington, Dan"/>
    <x v="1"/>
    <m/>
    <x v="1"/>
    <x v="1"/>
    <x v="0"/>
    <x v="1"/>
    <x v="1"/>
    <x v="0"/>
    <x v="5"/>
    <x v="1"/>
    <x v="2"/>
    <x v="0"/>
    <x v="0"/>
    <x v="0"/>
    <x v="2"/>
    <x v="2"/>
    <x v="2"/>
    <x v="2"/>
    <x v="2"/>
    <x v="2"/>
    <n v="0.5"/>
    <n v="0.75"/>
    <n v="1"/>
    <n v="-1"/>
    <n v="-1"/>
    <n v="-1"/>
    <n v="-1"/>
    <n v="-1"/>
    <n v="-1"/>
  </r>
  <r>
    <n v="12"/>
    <s v="Hethrington, Dan"/>
    <x v="1"/>
    <m/>
    <x v="1"/>
    <x v="1"/>
    <x v="1"/>
    <x v="1"/>
    <x v="1"/>
    <x v="0"/>
    <x v="5"/>
    <x v="1"/>
    <x v="2"/>
    <x v="1"/>
    <x v="1"/>
    <x v="1"/>
    <x v="2"/>
    <x v="2"/>
    <x v="2"/>
    <x v="2"/>
    <x v="2"/>
    <x v="2"/>
    <n v="-1"/>
    <n v="-1"/>
    <n v="-1"/>
    <n v="-1"/>
    <n v="-1"/>
    <n v="-1"/>
    <n v="-1"/>
    <n v="-1"/>
    <n v="-1"/>
  </r>
  <r>
    <n v="13"/>
    <s v="Hethrington, Dan"/>
    <x v="1"/>
    <m/>
    <x v="1"/>
    <x v="1"/>
    <x v="0"/>
    <x v="1"/>
    <x v="1"/>
    <x v="0"/>
    <x v="5"/>
    <x v="1"/>
    <x v="2"/>
    <x v="1"/>
    <x v="1"/>
    <x v="1"/>
    <x v="2"/>
    <x v="2"/>
    <x v="2"/>
    <x v="2"/>
    <x v="2"/>
    <x v="2"/>
    <n v="-1"/>
    <n v="-1"/>
    <n v="-1"/>
    <n v="-1"/>
    <n v="-1"/>
    <n v="-1"/>
    <n v="-1"/>
    <n v="-1"/>
    <n v="-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OPR30_1" cacheId="43" applyNumberFormats="0" applyBorderFormats="0" applyFontFormats="0" applyPatternFormats="0" applyAlignmentFormats="0" applyWidthHeightFormats="1" dataCaption="Valeurs" updatedVersion="6" minRefreshableVersion="3" enableDrill="0" useAutoFormatting="1" itemPrintTitles="1" createdVersion="6" indent="0" outline="1" outlineData="1">
  <location ref="A20:J26" firstHeaderRow="0" firstDataRow="1" firstDataCol="1" rowPageCount="18" colPageCount="1"/>
  <pivotFields count="33">
    <pivotField showAll="0"/>
    <pivotField showAll="0"/>
    <pivotField axis="axisRow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axis="axisPage" multipleItemSelectionAllowed="1" showAll="0">
      <items count="4">
        <item x="0"/>
        <item m="1" x="2"/>
        <item x="1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axis="axisPage" multipleItemSelectionAllowed="1" showAll="0">
      <items count="4">
        <item h="1" x="1"/>
        <item x="0"/>
        <item m="1" x="2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axis="axisPage" multipleItemSelectionAllowed="1" showAll="0">
      <items count="7">
        <item x="0"/>
        <item x="1"/>
        <item x="2"/>
        <item x="3"/>
        <item x="4"/>
        <item m="1" x="5"/>
        <item t="default"/>
      </items>
    </pivotField>
    <pivotField axis="axisPage" multipleItemSelectionAllowed="1" showAll="0">
      <items count="7">
        <item x="1"/>
        <item x="0"/>
        <item x="2"/>
        <item x="3"/>
        <item x="4"/>
        <item x="5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4">
        <item x="1"/>
        <item x="0"/>
        <item x="2"/>
        <item t="default"/>
      </items>
    </pivotField>
    <pivotField axis="axisPage" showAll="0" defaultSubtotal="0">
      <items count="2">
        <item x="1"/>
        <item x="0"/>
      </items>
    </pivotField>
    <pivotField axis="axisPage" showAll="0" defaultSubtotal="0">
      <items count="2">
        <item x="1"/>
        <item x="0"/>
      </items>
    </pivotField>
    <pivotField axis="axisPage" showAll="0" defaultSubtotal="0">
      <items count="2">
        <item x="1"/>
        <item x="0"/>
      </items>
    </pivotField>
    <pivotField axis="axisPage" showAll="0" defaultSubtotal="0">
      <items count="3">
        <item x="2"/>
        <item x="0"/>
        <item x="1"/>
      </items>
    </pivotField>
    <pivotField axis="axisPage" showAll="0" defaultSubtotal="0">
      <items count="3">
        <item x="2"/>
        <item x="0"/>
        <item x="1"/>
      </items>
    </pivotField>
    <pivotField axis="axisPage" showAll="0" defaultSubtotal="0">
      <items count="3">
        <item x="2"/>
        <item x="0"/>
        <item x="1"/>
      </items>
    </pivotField>
    <pivotField axis="axisPage" showAll="0" defaultSubtotal="0">
      <items count="3">
        <item x="2"/>
        <item x="0"/>
        <item x="1"/>
      </items>
    </pivotField>
    <pivotField axis="axisPage" multipleItemSelectionAllowed="1" showAll="0" defaultSubtotal="0">
      <items count="3">
        <item x="2"/>
        <item x="0"/>
        <item x="1"/>
      </items>
    </pivotField>
    <pivotField axis="axisPage" multipleItemSelectionAllowed="1" showAll="0" defaultSubtotal="0">
      <items count="3">
        <item x="2"/>
        <item x="0"/>
        <item x="1"/>
      </items>
    </pivotField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 defaultSubtotal="0">
      <items count="3">
        <item x="0"/>
        <item x="1"/>
        <item x="2"/>
      </items>
    </pivotField>
  </pivotFields>
  <rowFields count="3">
    <field x="32"/>
    <field x="31"/>
    <field x="2"/>
  </rowFields>
  <rowItems count="6">
    <i>
      <x v="1"/>
    </i>
    <i r="1">
      <x v="9"/>
    </i>
    <i r="2">
      <x v="274"/>
    </i>
    <i r="1">
      <x v="10"/>
    </i>
    <i r="2">
      <x v="275"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pageFields count="18">
    <pageField fld="4" hier="-1"/>
    <pageField fld="5" hier="-1"/>
    <pageField fld="6" hier="-1"/>
    <pageField fld="7" hier="-1"/>
    <pageField fld="8" hier="-1"/>
    <pageField fld="9" hier="-1"/>
    <pageField fld="10" hier="-1"/>
    <pageField fld="11" hier="-1"/>
    <pageField fld="12" hier="-1"/>
    <pageField fld="13" hier="-1"/>
    <pageField fld="14" hier="-1"/>
    <pageField fld="15" hier="-1"/>
    <pageField fld="16" hier="-1"/>
    <pageField fld="17" hier="-1"/>
    <pageField fld="18" hier="-1"/>
    <pageField fld="19" hier="-1"/>
    <pageField fld="20" hier="-1"/>
    <pageField fld="21" hier="-1"/>
  </pageFields>
  <dataFields count="9">
    <dataField name="Somme de RR en 0,5:1" fld="22" baseField="2" baseItem="274"/>
    <dataField name="Somme de RR en 0,75:1" fld="23" baseField="2" baseItem="274"/>
    <dataField name="Somme de RR en 1:1" fld="24" baseField="2" baseItem="274"/>
    <dataField name="Somme de RR en 1,25:1" fld="25" baseField="2" baseItem="274"/>
    <dataField name="Somme de RR en 1,5:1" fld="26" baseField="2" baseItem="274"/>
    <dataField name="Somme de RR en 1,75:1" fld="27" baseField="2" baseItem="274"/>
    <dataField name="Somme de RR en 2:1" fld="28" baseField="2" baseItem="274"/>
    <dataField name="Somme de RR en 2,5:1" fld="29" baseField="2" baseItem="274"/>
    <dataField name="Somme de RR en 3:1" fld="30" baseField="2" baseItem="274"/>
  </dataFields>
  <formats count="76">
    <format dxfId="75">
      <pivotArea type="all" dataOnly="0" outline="0" fieldPosition="0"/>
    </format>
    <format dxfId="74">
      <pivotArea type="all" dataOnly="0" outline="0" fieldPosition="0"/>
    </format>
    <format dxfId="73">
      <pivotArea outline="0" collapsedLevelsAreSubtotals="1" fieldPosition="0"/>
    </format>
    <format dxfId="72">
      <pivotArea dataOnly="0" labelOnly="1" outline="0" axis="axisValues" fieldPosition="0"/>
    </format>
    <format dxfId="71">
      <pivotArea dataOnly="0" labelOnly="1" outline="0" axis="axisValues" fieldPosition="0"/>
    </format>
    <format dxfId="70">
      <pivotArea type="all" dataOnly="0" outline="0" fieldPosition="0"/>
    </format>
    <format dxfId="69">
      <pivotArea outline="0" collapsedLevelsAreSubtotals="1" fieldPosition="0"/>
    </format>
    <format dxfId="68">
      <pivotArea type="origin" dataOnly="0" labelOnly="1" outline="0" fieldPosition="0"/>
    </format>
    <format dxfId="67">
      <pivotArea type="topRight" dataOnly="0" labelOnly="1" outline="0" fieldPosition="0"/>
    </format>
    <format dxfId="66">
      <pivotArea dataOnly="0" labelOnly="1" grandRow="1" outline="0" fieldPosition="0"/>
    </format>
    <format dxfId="65">
      <pivotArea dataOnly="0" labelOnly="1" grandCol="1" outline="0" fieldPosition="0"/>
    </format>
    <format dxfId="64">
      <pivotArea type="all" dataOnly="0" outline="0" fieldPosition="0"/>
    </format>
    <format dxfId="63">
      <pivotArea outline="0" collapsedLevelsAreSubtotals="1" fieldPosition="0"/>
    </format>
    <format dxfId="62">
      <pivotArea dataOnly="0" labelOnly="1" grandRow="1" outline="0" fieldPosition="0"/>
    </format>
    <format dxfId="61">
      <pivotArea type="all" dataOnly="0" outline="0" fieldPosition="0"/>
    </format>
    <format dxfId="60">
      <pivotArea outline="0" collapsedLevelsAreSubtotals="1" fieldPosition="0"/>
    </format>
    <format dxfId="59">
      <pivotArea dataOnly="0" labelOnly="1" grandRow="1" outline="0" fieldPosition="0"/>
    </format>
    <format dxfId="58">
      <pivotArea type="all" dataOnly="0" outline="0" fieldPosition="0"/>
    </format>
    <format dxfId="57">
      <pivotArea outline="0" collapsedLevelsAreSubtotals="1" fieldPosition="0"/>
    </format>
    <format dxfId="56">
      <pivotArea dataOnly="0" labelOnly="1" grandRow="1" outline="0" fieldPosition="0"/>
    </format>
    <format dxfId="55">
      <pivotArea type="all" dataOnly="0" outline="0" fieldPosition="0"/>
    </format>
    <format dxfId="54">
      <pivotArea outline="0" collapsedLevelsAreSubtotals="1" fieldPosition="0"/>
    </format>
    <format dxfId="53">
      <pivotArea type="all" dataOnly="0" outline="0" fieldPosition="0"/>
    </format>
    <format dxfId="52">
      <pivotArea outline="0" collapsedLevelsAreSubtotals="1" fieldPosition="0"/>
    </format>
    <format dxfId="51">
      <pivotArea dataOnly="0" labelOnly="1" grandRow="1" outline="0" fieldPosition="0"/>
    </format>
    <format dxfId="50">
      <pivotArea type="all" dataOnly="0" outline="0" fieldPosition="0"/>
    </format>
    <format dxfId="49">
      <pivotArea outline="0" collapsedLevelsAreSubtotals="1" fieldPosition="0"/>
    </format>
    <format dxfId="48">
      <pivotArea dataOnly="0" labelOnly="1" grandRow="1" outline="0" fieldPosition="0"/>
    </format>
    <format dxfId="47">
      <pivotArea type="all" dataOnly="0" outline="0" fieldPosition="0"/>
    </format>
    <format dxfId="46">
      <pivotArea outline="0" collapsedLevelsAreSubtotals="1" fieldPosition="0"/>
    </format>
    <format dxfId="45">
      <pivotArea dataOnly="0" labelOnly="1" grandRow="1" outline="0" fieldPosition="0"/>
    </format>
    <format dxfId="44">
      <pivotArea type="all" dataOnly="0" outline="0" fieldPosition="0"/>
    </format>
    <format dxfId="43">
      <pivotArea outline="0" collapsedLevelsAreSubtotals="1" fieldPosition="0"/>
    </format>
    <format dxfId="42">
      <pivotArea dataOnly="0" labelOnly="1" grandRow="1" outline="0" fieldPosition="0"/>
    </format>
    <format dxfId="41">
      <pivotArea type="all" dataOnly="0" outline="0" fieldPosition="0"/>
    </format>
    <format dxfId="40">
      <pivotArea outline="0" collapsedLevelsAreSubtotals="1" fieldPosition="0"/>
    </format>
    <format dxfId="39">
      <pivotArea dataOnly="0" labelOnly="1" outline="0" axis="axisValues" fieldPosition="0"/>
    </format>
    <format dxfId="38">
      <pivotArea dataOnly="0" labelOnly="1" grandRow="1" outline="0" fieldPosition="0"/>
    </format>
    <format dxfId="37">
      <pivotArea dataOnly="0" labelOnly="1" outline="0" axis="axisValues" fieldPosition="0"/>
    </format>
    <format dxfId="36">
      <pivotArea type="all" dataOnly="0" outline="0" fieldPosition="0"/>
    </format>
    <format dxfId="35">
      <pivotArea outline="0" collapsedLevelsAreSubtotals="1" fieldPosition="0"/>
    </format>
    <format dxfId="34">
      <pivotArea field="2" type="button" dataOnly="0" labelOnly="1" outline="0" axis="axisRow" fieldPosition="2"/>
    </format>
    <format dxfId="33">
      <pivotArea dataOnly="0" labelOnly="1" fieldPosition="0">
        <references count="1">
          <reference field="2" count="0"/>
        </references>
      </pivotArea>
    </format>
    <format dxfId="32">
      <pivotArea dataOnly="0" labelOnly="1" grandRow="1" outline="0" fieldPosition="0"/>
    </format>
    <format dxfId="31">
      <pivotArea type="all" dataOnly="0" outline="0" fieldPosition="0"/>
    </format>
    <format dxfId="30">
      <pivotArea outline="0" collapsedLevelsAreSubtotals="1" fieldPosition="0"/>
    </format>
    <format dxfId="29">
      <pivotArea dataOnly="0" labelOnly="1" grandRow="1" outline="0" fieldPosition="0"/>
    </format>
    <format dxfId="28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27">
      <pivotArea type="all" dataOnly="0" outline="0" fieldPosition="0"/>
    </format>
    <format dxfId="26">
      <pivotArea outline="0" collapsedLevelsAreSubtotals="1" fieldPosition="0"/>
    </format>
    <format dxfId="25">
      <pivotArea dataOnly="0" labelOnly="1" grandRow="1" outline="0" fieldPosition="0"/>
    </format>
    <format dxfId="24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23">
      <pivotArea type="all" dataOnly="0" outline="0" fieldPosition="0"/>
    </format>
    <format dxfId="22">
      <pivotArea outline="0" collapsedLevelsAreSubtotals="1" fieldPosition="0"/>
    </format>
    <format dxfId="21">
      <pivotArea dataOnly="0" labelOnly="1" grandRow="1" outline="0" fieldPosition="0"/>
    </format>
    <format dxfId="20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9">
      <pivotArea type="all" dataOnly="0" outline="0" fieldPosition="0"/>
    </format>
    <format dxfId="18">
      <pivotArea outline="0" collapsedLevelsAreSubtotals="1" fieldPosition="0"/>
    </format>
    <format dxfId="17">
      <pivotArea dataOnly="0" labelOnly="1" grandRow="1" outline="0" fieldPosition="0"/>
    </format>
    <format dxfId="16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5">
      <pivotArea type="all" dataOnly="0" outline="0" fieldPosition="0"/>
    </format>
    <format dxfId="14">
      <pivotArea outline="0" collapsedLevelsAreSubtotals="1" fieldPosition="0"/>
    </format>
    <format dxfId="13">
      <pivotArea dataOnly="0" labelOnly="1" grandRow="1" outline="0" fieldPosition="0"/>
    </format>
    <format dxfId="12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1">
      <pivotArea type="all" dataOnly="0" outline="0" fieldPosition="0"/>
    </format>
    <format dxfId="10">
      <pivotArea outline="0" collapsedLevelsAreSubtotals="1" fieldPosition="0"/>
    </format>
    <format dxfId="9">
      <pivotArea dataOnly="0" labelOnly="1" grandRow="1" outline="0" fieldPosition="0"/>
    </format>
    <format dxfId="8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7">
      <pivotArea type="all" dataOnly="0" outline="0" fieldPosition="0"/>
    </format>
    <format dxfId="6">
      <pivotArea outline="0" collapsedLevelsAreSubtotals="1" fieldPosition="0"/>
    </format>
    <format dxfId="5">
      <pivotArea dataOnly="0" labelOnly="1" grandRow="1" outline="0" fieldPosition="0"/>
    </format>
    <format dxfId="4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3">
      <pivotArea grandRow="1" outline="0" collapsedLevelsAreSubtotals="1" fieldPosition="0"/>
    </format>
    <format dxfId="2">
      <pivotArea grandRow="1" outline="0" collapsedLevelsAreSubtotals="1" fieldPosition="0"/>
    </format>
    <format dxfId="1">
      <pivotArea grandRow="1" outline="0" collapsedLevelsAreSubtotals="1" fieldPosition="0"/>
    </format>
    <format dxfId="0">
      <pivotArea grandRow="1" outline="0" collapsedLevelsAreSubtotals="1" fieldPosition="0"/>
    </format>
  </formats>
  <pivotTableStyleInfo name="PivotStyleLight2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43" applyNumberFormats="0" applyBorderFormats="0" applyFontFormats="0" applyPatternFormats="0" applyAlignmentFormats="0" applyWidthHeightFormats="1" dataCaption="Valeurs" updatedVersion="6" minRefreshableVersion="3" enableDrill="0" useAutoFormatting="1" itemPrintTitles="1" createdVersion="6" indent="0" outline="1" outlineData="1" multipleFieldFilters="0">
  <location ref="A47:J53" firstHeaderRow="0" firstDataRow="1" firstDataCol="1" rowPageCount="9" colPageCount="1"/>
  <pivotFields count="33">
    <pivotField showAll="0"/>
    <pivotField showAll="0"/>
    <pivotField axis="axisRow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axis="axisPage" multipleItemSelectionAllowed="1" showAll="0">
      <items count="4">
        <item x="0"/>
        <item m="1" x="2"/>
        <item x="1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axis="axisPage" multipleItemSelectionAllowed="1" showAll="0">
      <items count="4">
        <item x="1"/>
        <item x="0"/>
        <item h="1" m="1" x="2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axis="axisPage" multipleItemSelectionAllowed="1" showAll="0">
      <items count="7">
        <item x="0"/>
        <item x="1"/>
        <item x="2"/>
        <item x="3"/>
        <item x="4"/>
        <item m="1" x="5"/>
        <item t="default"/>
      </items>
    </pivotField>
    <pivotField axis="axisPage" showAll="0">
      <items count="7">
        <item x="1"/>
        <item x="0"/>
        <item x="2"/>
        <item x="3"/>
        <item x="4"/>
        <item x="5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4">
        <item x="1"/>
        <item x="0"/>
        <item x="2"/>
        <item t="default"/>
      </items>
    </pivotField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 defaultSubtotal="0">
      <items count="3">
        <item x="0"/>
        <item x="1"/>
        <item x="2"/>
      </items>
    </pivotField>
  </pivotFields>
  <rowFields count="3">
    <field x="32"/>
    <field x="31"/>
    <field x="2"/>
  </rowFields>
  <rowItems count="6">
    <i>
      <x v="1"/>
    </i>
    <i r="1">
      <x v="9"/>
    </i>
    <i r="2">
      <x v="274"/>
    </i>
    <i r="1">
      <x v="10"/>
    </i>
    <i r="2">
      <x v="275"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pageFields count="9">
    <pageField fld="4" hier="-1"/>
    <pageField fld="5" hier="-1"/>
    <pageField fld="6" hier="-1"/>
    <pageField fld="7" hier="-1"/>
    <pageField fld="8" hier="-1"/>
    <pageField fld="9" hier="-1"/>
    <pageField fld="10" hier="-1"/>
    <pageField fld="11" hier="-1"/>
    <pageField fld="12" hier="-1"/>
  </pageFields>
  <dataFields count="9">
    <dataField name="Nombre de TP-SL 0,5:1" fld="13" subtotal="count" baseField="0" baseItem="0"/>
    <dataField name="Nombre de TP-SL 0,75:1" fld="14" subtotal="count" baseField="0" baseItem="0"/>
    <dataField name="Nombre de TP-SL 1:1" fld="15" subtotal="count" baseField="0" baseItem="0"/>
    <dataField name="Nombre de TP-SL 1,25:1" fld="16" subtotal="count" baseField="0" baseItem="0"/>
    <dataField name="Nombre de TP-SL 1,5:1" fld="17" subtotal="count" baseField="0" baseItem="0"/>
    <dataField name="Nombre de TP-SL 1,75:1" fld="18" subtotal="count" baseField="0" baseItem="0"/>
    <dataField name="Nombre de TP-SL 2:1" fld="19" subtotal="count" baseField="0" baseItem="0"/>
    <dataField name="Nombre de TP-SL 2,5:1" fld="20" subtotal="count" baseField="0" baseItem="0"/>
    <dataField name="Nombre de TP-SL 3:1" fld="21" subtotal="count" baseField="0" baseItem="0"/>
  </dataFields>
  <formats count="67">
    <format dxfId="142">
      <pivotArea type="all" dataOnly="0" outline="0" fieldPosition="0"/>
    </format>
    <format dxfId="141">
      <pivotArea type="all" dataOnly="0" outline="0" fieldPosition="0"/>
    </format>
    <format dxfId="140">
      <pivotArea outline="0" collapsedLevelsAreSubtotals="1" fieldPosition="0"/>
    </format>
    <format dxfId="139">
      <pivotArea dataOnly="0" labelOnly="1" outline="0" axis="axisValues" fieldPosition="0"/>
    </format>
    <format dxfId="138">
      <pivotArea dataOnly="0" labelOnly="1" outline="0" axis="axisValues" fieldPosition="0"/>
    </format>
    <format dxfId="137">
      <pivotArea type="all" dataOnly="0" outline="0" fieldPosition="0"/>
    </format>
    <format dxfId="136">
      <pivotArea outline="0" collapsedLevelsAreSubtotals="1" fieldPosition="0"/>
    </format>
    <format dxfId="135">
      <pivotArea type="origin" dataOnly="0" labelOnly="1" outline="0" fieldPosition="0"/>
    </format>
    <format dxfId="134">
      <pivotArea type="topRight" dataOnly="0" labelOnly="1" outline="0" fieldPosition="0"/>
    </format>
    <format dxfId="133">
      <pivotArea dataOnly="0" labelOnly="1" grandRow="1" outline="0" fieldPosition="0"/>
    </format>
    <format dxfId="132">
      <pivotArea dataOnly="0" labelOnly="1" grandCol="1" outline="0" fieldPosition="0"/>
    </format>
    <format dxfId="131">
      <pivotArea type="all" dataOnly="0" outline="0" fieldPosition="0"/>
    </format>
    <format dxfId="130">
      <pivotArea outline="0" collapsedLevelsAreSubtotals="1" fieldPosition="0"/>
    </format>
    <format dxfId="129">
      <pivotArea dataOnly="0" labelOnly="1" grandRow="1" outline="0" fieldPosition="0"/>
    </format>
    <format dxfId="128">
      <pivotArea type="all" dataOnly="0" outline="0" fieldPosition="0"/>
    </format>
    <format dxfId="127">
      <pivotArea outline="0" collapsedLevelsAreSubtotals="1" fieldPosition="0"/>
    </format>
    <format dxfId="126">
      <pivotArea dataOnly="0" labelOnly="1" grandRow="1" outline="0" fieldPosition="0"/>
    </format>
    <format dxfId="125">
      <pivotArea type="all" dataOnly="0" outline="0" fieldPosition="0"/>
    </format>
    <format dxfId="124">
      <pivotArea outline="0" collapsedLevelsAreSubtotals="1" fieldPosition="0"/>
    </format>
    <format dxfId="123">
      <pivotArea dataOnly="0" labelOnly="1" grandRow="1" outline="0" fieldPosition="0"/>
    </format>
    <format dxfId="122">
      <pivotArea type="all" dataOnly="0" outline="0" fieldPosition="0"/>
    </format>
    <format dxfId="121">
      <pivotArea outline="0" collapsedLevelsAreSubtotals="1" fieldPosition="0"/>
    </format>
    <format dxfId="120">
      <pivotArea type="all" dataOnly="0" outline="0" fieldPosition="0"/>
    </format>
    <format dxfId="119">
      <pivotArea outline="0" collapsedLevelsAreSubtotals="1" fieldPosition="0"/>
    </format>
    <format dxfId="118">
      <pivotArea dataOnly="0" labelOnly="1" grandRow="1" outline="0" fieldPosition="0"/>
    </format>
    <format dxfId="117">
      <pivotArea type="all" dataOnly="0" outline="0" fieldPosition="0"/>
    </format>
    <format dxfId="116">
      <pivotArea outline="0" collapsedLevelsAreSubtotals="1" fieldPosition="0"/>
    </format>
    <format dxfId="115">
      <pivotArea dataOnly="0" labelOnly="1" grandRow="1" outline="0" fieldPosition="0"/>
    </format>
    <format dxfId="114">
      <pivotArea type="all" dataOnly="0" outline="0" fieldPosition="0"/>
    </format>
    <format dxfId="113">
      <pivotArea outline="0" collapsedLevelsAreSubtotals="1" fieldPosition="0"/>
    </format>
    <format dxfId="112">
      <pivotArea dataOnly="0" labelOnly="1" grandRow="1" outline="0" fieldPosition="0"/>
    </format>
    <format dxfId="111">
      <pivotArea type="all" dataOnly="0" outline="0" fieldPosition="0"/>
    </format>
    <format dxfId="110">
      <pivotArea outline="0" collapsedLevelsAreSubtotals="1" fieldPosition="0"/>
    </format>
    <format dxfId="109">
      <pivotArea dataOnly="0" labelOnly="1" grandRow="1" outline="0" fieldPosition="0"/>
    </format>
    <format dxfId="108">
      <pivotArea type="all" dataOnly="0" outline="0" fieldPosition="0"/>
    </format>
    <format dxfId="107">
      <pivotArea outline="0" collapsedLevelsAreSubtotals="1" fieldPosition="0"/>
    </format>
    <format dxfId="106">
      <pivotArea dataOnly="0" labelOnly="1" grandRow="1" outline="0" fieldPosition="0"/>
    </format>
    <format dxfId="105">
      <pivotArea type="all" dataOnly="0" outline="0" fieldPosition="0"/>
    </format>
    <format dxfId="104">
      <pivotArea outline="0" collapsedLevelsAreSubtotals="1" fieldPosition="0"/>
    </format>
    <format dxfId="103">
      <pivotArea field="2" type="button" dataOnly="0" labelOnly="1" outline="0" axis="axisRow" fieldPosition="2"/>
    </format>
    <format dxfId="102">
      <pivotArea dataOnly="0" labelOnly="1" grandRow="1" outline="0" fieldPosition="0"/>
    </format>
    <format dxfId="101">
      <pivotArea type="all" dataOnly="0" outline="0" fieldPosition="0"/>
    </format>
    <format dxfId="100">
      <pivotArea dataOnly="0" labelOnly="1" grandRow="1" outline="0" fieldPosition="0"/>
    </format>
    <format dxfId="99">
      <pivotArea type="all" dataOnly="0" outline="0" fieldPosition="0"/>
    </format>
    <format dxfId="98">
      <pivotArea outline="0" collapsedLevelsAreSubtotals="1" fieldPosition="0"/>
    </format>
    <format dxfId="97">
      <pivotArea dataOnly="0" labelOnly="1" grandRow="1" outline="0" fieldPosition="0"/>
    </format>
    <format dxfId="96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95">
      <pivotArea type="all" dataOnly="0" outline="0" fieldPosition="0"/>
    </format>
    <format dxfId="94">
      <pivotArea outline="0" collapsedLevelsAreSubtotals="1" fieldPosition="0"/>
    </format>
    <format dxfId="93">
      <pivotArea dataOnly="0" labelOnly="1" grandRow="1" outline="0" fieldPosition="0"/>
    </format>
    <format dxfId="92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91">
      <pivotArea type="all" dataOnly="0" outline="0" fieldPosition="0"/>
    </format>
    <format dxfId="90">
      <pivotArea outline="0" collapsedLevelsAreSubtotals="1" fieldPosition="0"/>
    </format>
    <format dxfId="89">
      <pivotArea dataOnly="0" labelOnly="1" grandRow="1" outline="0" fieldPosition="0"/>
    </format>
    <format dxfId="88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87">
      <pivotArea type="all" dataOnly="0" outline="0" fieldPosition="0"/>
    </format>
    <format dxfId="86">
      <pivotArea outline="0" collapsedLevelsAreSubtotals="1" fieldPosition="0"/>
    </format>
    <format dxfId="85">
      <pivotArea dataOnly="0" labelOnly="1" grandRow="1" outline="0" fieldPosition="0"/>
    </format>
    <format dxfId="84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83">
      <pivotArea type="all" dataOnly="0" outline="0" fieldPosition="0"/>
    </format>
    <format dxfId="82">
      <pivotArea outline="0" collapsedLevelsAreSubtotals="1" fieldPosition="0"/>
    </format>
    <format dxfId="81">
      <pivotArea dataOnly="0" labelOnly="1" grandRow="1" outline="0" fieldPosition="0"/>
    </format>
    <format dxfId="80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79">
      <pivotArea type="all" dataOnly="0" outline="0" fieldPosition="0"/>
    </format>
    <format dxfId="78">
      <pivotArea outline="0" collapsedLevelsAreSubtotals="1" fieldPosition="0"/>
    </format>
    <format dxfId="77">
      <pivotArea dataOnly="0" labelOnly="1" grandRow="1" outline="0" fieldPosition="0"/>
    </format>
    <format dxfId="76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</formats>
  <pivotTableStyleInfo name="PivotStyleLight2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4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74:A80" firstHeaderRow="1" firstDataRow="1" firstDataCol="1" rowPageCount="18" colPageCount="1"/>
  <pivotFields count="33">
    <pivotField showAll="0"/>
    <pivotField showAll="0"/>
    <pivotField axis="axisRow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axis="axisPage" multipleItemSelectionAllowed="1" showAll="0">
      <items count="4">
        <item x="0"/>
        <item m="1" x="2"/>
        <item x="1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axis="axisPage" multipleItemSelectionAllowed="1" showAll="0">
      <items count="4">
        <item x="1"/>
        <item x="0"/>
        <item h="1" m="1" x="2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axis="axisPage" multipleItemSelectionAllowed="1" showAll="0">
      <items count="7">
        <item x="0"/>
        <item x="1"/>
        <item x="2"/>
        <item x="3"/>
        <item x="4"/>
        <item m="1" x="5"/>
        <item t="default"/>
      </items>
    </pivotField>
    <pivotField axis="axisPage" showAll="0">
      <items count="7">
        <item x="1"/>
        <item x="0"/>
        <item x="2"/>
        <item x="3"/>
        <item x="4"/>
        <item x="5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4">
        <item x="1"/>
        <item x="0"/>
        <item x="2"/>
        <item t="default"/>
      </items>
    </pivotField>
    <pivotField axis="axisPage" multipleItemSelectionAllowed="1" showAll="0" defaultSubtotal="0">
      <items count="2">
        <item x="1"/>
        <item x="0"/>
      </items>
    </pivotField>
    <pivotField axis="axisPage" multipleItemSelectionAllowed="1" showAll="0" defaultSubtotal="0">
      <items count="2">
        <item x="1"/>
        <item x="0"/>
      </items>
    </pivotField>
    <pivotField axis="axisPage" multipleItemSelectionAllowed="1" showAll="0" defaultSubtotal="0">
      <items count="2">
        <item x="1"/>
        <item x="0"/>
      </items>
    </pivotField>
    <pivotField axis="axisPage" multipleItemSelectionAllowed="1" showAll="0" defaultSubtotal="0">
      <items count="3">
        <item x="2"/>
        <item x="0"/>
        <item x="1"/>
      </items>
    </pivotField>
    <pivotField axis="axisPage" multipleItemSelectionAllowed="1" showAll="0" countASubtotal="1">
      <items count="4">
        <item x="2"/>
        <item x="0"/>
        <item x="1"/>
        <item t="countA"/>
      </items>
    </pivotField>
    <pivotField axis="axisPage" multipleItemSelectionAllowed="1" showAll="0" countASubtotal="1">
      <items count="4">
        <item x="2"/>
        <item x="0"/>
        <item x="1"/>
        <item t="countA"/>
      </items>
    </pivotField>
    <pivotField axis="axisPage" multipleItemSelectionAllowed="1" showAll="0" defaultSubtotal="0">
      <items count="3">
        <item x="2"/>
        <item x="0"/>
        <item x="1"/>
      </items>
    </pivotField>
    <pivotField axis="axisPage" multipleItemSelectionAllowed="1" showAll="0" countASubtotal="1">
      <items count="4">
        <item x="2"/>
        <item x="0"/>
        <item x="1"/>
        <item t="countA"/>
      </items>
    </pivotField>
    <pivotField axis="axisPage" multipleItemSelectionAllowed="1" showAll="0" countASubtotal="1">
      <items count="4">
        <item x="2"/>
        <item x="0"/>
        <item x="1"/>
        <item t="countA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 defaultSubtotal="0">
      <items count="3">
        <item x="0"/>
        <item x="1"/>
        <item x="2"/>
      </items>
    </pivotField>
  </pivotFields>
  <rowFields count="3">
    <field x="32"/>
    <field x="31"/>
    <field x="2"/>
  </rowFields>
  <rowItems count="6">
    <i>
      <x v="1"/>
    </i>
    <i r="1">
      <x v="9"/>
    </i>
    <i r="2">
      <x v="274"/>
    </i>
    <i r="1">
      <x v="10"/>
    </i>
    <i r="2">
      <x v="275"/>
    </i>
    <i t="grand">
      <x/>
    </i>
  </rowItems>
  <colItems count="1">
    <i/>
  </colItems>
  <pageFields count="18">
    <pageField fld="4" hier="-1"/>
    <pageField fld="5" hier="-1"/>
    <pageField fld="6" hier="-1"/>
    <pageField fld="7" hier="-1"/>
    <pageField fld="8" hier="-1"/>
    <pageField fld="9" hier="-1"/>
    <pageField fld="10" hier="-1"/>
    <pageField fld="11" hier="-1"/>
    <pageField fld="12" hier="-1"/>
    <pageField fld="13" hier="-1"/>
    <pageField fld="14" hier="-1"/>
    <pageField fld="15" hier="-1"/>
    <pageField fld="16" hier="-1"/>
    <pageField fld="17" hier="-1"/>
    <pageField fld="18" hier="-1"/>
    <pageField fld="19" hier="-1"/>
    <pageField fld="20" hier="-1"/>
    <pageField fld="21" hier="-1"/>
  </pageFields>
  <formats count="60">
    <format dxfId="202">
      <pivotArea type="all" dataOnly="0" outline="0" fieldPosition="0"/>
    </format>
    <format dxfId="201">
      <pivotArea type="all" dataOnly="0" outline="0" fieldPosition="0"/>
    </format>
    <format dxfId="200">
      <pivotArea outline="0" collapsedLevelsAreSubtotals="1" fieldPosition="0"/>
    </format>
    <format dxfId="199">
      <pivotArea dataOnly="0" labelOnly="1" outline="0" axis="axisValues" fieldPosition="0"/>
    </format>
    <format dxfId="198">
      <pivotArea dataOnly="0" labelOnly="1" outline="0" axis="axisValues" fieldPosition="0"/>
    </format>
    <format dxfId="197">
      <pivotArea type="all" dataOnly="0" outline="0" fieldPosition="0"/>
    </format>
    <format dxfId="196">
      <pivotArea outline="0" collapsedLevelsAreSubtotals="1" fieldPosition="0"/>
    </format>
    <format dxfId="195">
      <pivotArea type="origin" dataOnly="0" labelOnly="1" outline="0" fieldPosition="0"/>
    </format>
    <format dxfId="194">
      <pivotArea type="topRight" dataOnly="0" labelOnly="1" outline="0" fieldPosition="0"/>
    </format>
    <format dxfId="193">
      <pivotArea dataOnly="0" labelOnly="1" grandRow="1" outline="0" fieldPosition="0"/>
    </format>
    <format dxfId="192">
      <pivotArea dataOnly="0" labelOnly="1" grandCol="1" outline="0" fieldPosition="0"/>
    </format>
    <format dxfId="191">
      <pivotArea type="all" dataOnly="0" outline="0" fieldPosition="0"/>
    </format>
    <format dxfId="190">
      <pivotArea outline="0" collapsedLevelsAreSubtotals="1" fieldPosition="0"/>
    </format>
    <format dxfId="189">
      <pivotArea dataOnly="0" labelOnly="1" grandRow="1" outline="0" fieldPosition="0"/>
    </format>
    <format dxfId="188">
      <pivotArea type="all" dataOnly="0" outline="0" fieldPosition="0"/>
    </format>
    <format dxfId="187">
      <pivotArea outline="0" collapsedLevelsAreSubtotals="1" fieldPosition="0"/>
    </format>
    <format dxfId="186">
      <pivotArea dataOnly="0" labelOnly="1" grandRow="1" outline="0" fieldPosition="0"/>
    </format>
    <format dxfId="185">
      <pivotArea type="all" dataOnly="0" outline="0" fieldPosition="0"/>
    </format>
    <format dxfId="184">
      <pivotArea outline="0" collapsedLevelsAreSubtotals="1" fieldPosition="0"/>
    </format>
    <format dxfId="183">
      <pivotArea dataOnly="0" labelOnly="1" grandRow="1" outline="0" fieldPosition="0"/>
    </format>
    <format dxfId="182">
      <pivotArea type="all" dataOnly="0" outline="0" fieldPosition="0"/>
    </format>
    <format dxfId="181">
      <pivotArea outline="0" collapsedLevelsAreSubtotals="1" fieldPosition="0"/>
    </format>
    <format dxfId="180">
      <pivotArea type="all" dataOnly="0" outline="0" fieldPosition="0"/>
    </format>
    <format dxfId="179">
      <pivotArea outline="0" collapsedLevelsAreSubtotals="1" fieldPosition="0"/>
    </format>
    <format dxfId="178">
      <pivotArea dataOnly="0" labelOnly="1" grandRow="1" outline="0" fieldPosition="0"/>
    </format>
    <format dxfId="177">
      <pivotArea type="all" dataOnly="0" outline="0" fieldPosition="0"/>
    </format>
    <format dxfId="176">
      <pivotArea outline="0" collapsedLevelsAreSubtotals="1" fieldPosition="0"/>
    </format>
    <format dxfId="175">
      <pivotArea dataOnly="0" labelOnly="1" grandRow="1" outline="0" fieldPosition="0"/>
    </format>
    <format dxfId="174">
      <pivotArea type="all" dataOnly="0" outline="0" fieldPosition="0"/>
    </format>
    <format dxfId="173">
      <pivotArea outline="0" collapsedLevelsAreSubtotals="1" fieldPosition="0"/>
    </format>
    <format dxfId="172">
      <pivotArea dataOnly="0" labelOnly="1" grandRow="1" outline="0" fieldPosition="0"/>
    </format>
    <format dxfId="171">
      <pivotArea type="all" dataOnly="0" outline="0" fieldPosition="0"/>
    </format>
    <format dxfId="170">
      <pivotArea outline="0" collapsedLevelsAreSubtotals="1" fieldPosition="0"/>
    </format>
    <format dxfId="169">
      <pivotArea dataOnly="0" labelOnly="1" grandRow="1" outline="0" fieldPosition="0"/>
    </format>
    <format dxfId="168">
      <pivotArea type="all" dataOnly="0" outline="0" fieldPosition="0"/>
    </format>
    <format dxfId="167">
      <pivotArea outline="0" collapsedLevelsAreSubtotals="1" fieldPosition="0"/>
    </format>
    <format dxfId="166">
      <pivotArea dataOnly="0" labelOnly="1" grandRow="1" outline="0" fieldPosition="0"/>
    </format>
    <format dxfId="165">
      <pivotArea type="all" dataOnly="0" outline="0" fieldPosition="0"/>
    </format>
    <format dxfId="164">
      <pivotArea outline="0" collapsedLevelsAreSubtotals="1" fieldPosition="0"/>
    </format>
    <format dxfId="163">
      <pivotArea field="2" type="button" dataOnly="0" labelOnly="1" outline="0" axis="axisRow" fieldPosition="2"/>
    </format>
    <format dxfId="162">
      <pivotArea dataOnly="0" labelOnly="1" grandRow="1" outline="0" fieldPosition="0"/>
    </format>
    <format dxfId="161">
      <pivotArea type="all" dataOnly="0" outline="0" fieldPosition="0"/>
    </format>
    <format dxfId="160">
      <pivotArea dataOnly="0" labelOnly="1" grandRow="1" outline="0" fieldPosition="0"/>
    </format>
    <format dxfId="159">
      <pivotArea type="all" dataOnly="0" outline="0" fieldPosition="0"/>
    </format>
    <format dxfId="158">
      <pivotArea dataOnly="0" labelOnly="1" grandRow="1" outline="0" fieldPosition="0"/>
    </format>
    <format dxfId="157">
      <pivotArea type="all" dataOnly="0" outline="0" fieldPosition="0"/>
    </format>
    <format dxfId="156">
      <pivotArea outline="0" collapsedLevelsAreSubtotals="1" fieldPosition="0"/>
    </format>
    <format dxfId="155">
      <pivotArea dataOnly="0" labelOnly="1" grandRow="1" outline="0" fieldPosition="0"/>
    </format>
    <format dxfId="154">
      <pivotArea type="all" dataOnly="0" outline="0" fieldPosition="0"/>
    </format>
    <format dxfId="153">
      <pivotArea outline="0" collapsedLevelsAreSubtotals="1" fieldPosition="0"/>
    </format>
    <format dxfId="152">
      <pivotArea dataOnly="0" labelOnly="1" grandRow="1" outline="0" fieldPosition="0"/>
    </format>
    <format dxfId="151">
      <pivotArea type="all" dataOnly="0" outline="0" fieldPosition="0"/>
    </format>
    <format dxfId="150">
      <pivotArea outline="0" collapsedLevelsAreSubtotals="1" fieldPosition="0"/>
    </format>
    <format dxfId="149">
      <pivotArea dataOnly="0" labelOnly="1" grandRow="1" outline="0" fieldPosition="0"/>
    </format>
    <format dxfId="148">
      <pivotArea type="all" dataOnly="0" outline="0" fieldPosition="0"/>
    </format>
    <format dxfId="147">
      <pivotArea outline="0" collapsedLevelsAreSubtotals="1" fieldPosition="0"/>
    </format>
    <format dxfId="146">
      <pivotArea dataOnly="0" labelOnly="1" grandRow="1" outline="0" fieldPosition="0"/>
    </format>
    <format dxfId="145">
      <pivotArea type="all" dataOnly="0" outline="0" fieldPosition="0"/>
    </format>
    <format dxfId="144">
      <pivotArea outline="0" collapsedLevelsAreSubtotals="1" fieldPosition="0"/>
    </format>
    <format dxfId="143">
      <pivotArea dataOnly="0" labelOnly="1" grandRow="1" outline="0" fieldPosition="0"/>
    </format>
  </formats>
  <pivotTableStyleInfo name="PivotStyleLight2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OPR30_1" displayName="OPR30_1" ref="A14:AE27" totalsRowShown="0" headerRowDxfId="235" dataDxfId="234">
  <autoFilter ref="A14:AE27"/>
  <tableColumns count="31">
    <tableColumn id="1" name="#" dataDxfId="233"/>
    <tableColumn id="2" name="BACKTEST réalisé par (Nom, Prénom)" dataDxfId="232"/>
    <tableColumn id="3" name="Date (aaaa-mm-jj)" dataDxfId="231"/>
    <tableColumn id="4" name="Heure" dataDxfId="230"/>
    <tableColumn id="5" name="Jour" dataDxfId="229"/>
    <tableColumn id="6" name="News" dataDxfId="228"/>
    <tableColumn id="7" name="Type d'entrée" dataDxfId="227"/>
    <tableColumn id="8" name="Tendance" dataDxfId="226"/>
    <tableColumn id="9" name="Position" dataDxfId="225"/>
    <tableColumn id="10" name="Position SL" dataDxfId="224"/>
    <tableColumn id="11" name="Durée RR 2:1" dataDxfId="223"/>
    <tableColumn id="12" name="Volume 1-5 min" dataDxfId="222"/>
    <tableColumn id="13" name="RSI 1-5 min" dataDxfId="221"/>
    <tableColumn id="14" name="TP-SL 0,5:1" dataDxfId="220"/>
    <tableColumn id="15" name="TP-SL 0,75:1" dataDxfId="219"/>
    <tableColumn id="16" name="TP-SL 1:1" dataDxfId="218"/>
    <tableColumn id="17" name="TP-SL 1,25:1" dataDxfId="217"/>
    <tableColumn id="18" name="TP-SL 1,5:1" dataDxfId="216"/>
    <tableColumn id="19" name="TP-SL 1,75:1" dataDxfId="215"/>
    <tableColumn id="20" name="TP-SL 2:1" dataDxfId="214"/>
    <tableColumn id="21" name="TP-SL 2,5:1" dataDxfId="213"/>
    <tableColumn id="22" name="TP-SL 3:1" dataDxfId="212"/>
    <tableColumn id="23" name="RR en 0,5:1" dataDxfId="211">
      <calculatedColumnFormula>IF(N15="","",IF(N15="TP",0.5,IF(N15="SL",-1,IF(N15="Trade non pris",0,IF(N15="Trade fermé",0)))))</calculatedColumnFormula>
    </tableColumn>
    <tableColumn id="24" name="RR en 0,75:1" dataDxfId="210">
      <calculatedColumnFormula>IF(O15="","",IF(O15="TP",0.75,IF(O15="SL",-1,IF(O15="Trade non pris",0,IF(O15="Trade fermé",0)))))</calculatedColumnFormula>
    </tableColumn>
    <tableColumn id="25" name="RR en 1:1" dataDxfId="209">
      <calculatedColumnFormula>IF(P15="","",IF(P15="TP",1,IF(P15="SL",-1,IF(P15="Trade non pris",0,IF(P15="Trade fermé",0)))))</calculatedColumnFormula>
    </tableColumn>
    <tableColumn id="26" name="RR en 1,25:1" dataDxfId="208">
      <calculatedColumnFormula>IF(Q15="","",IF(Q15="TP",1.25,IF(Q15="SL",-1,IF(Q15="Trade non pris",0,IF(Q15="Trade fermé",0)))))</calculatedColumnFormula>
    </tableColumn>
    <tableColumn id="27" name="RR en 1,5:1" dataDxfId="207">
      <calculatedColumnFormula>IF(R15="","",IF(R15="TP",1.5,IF(R15="SL",-1,IF(R15="Trade non pris",0,IF(R15="Trade fermé",0)))))</calculatedColumnFormula>
    </tableColumn>
    <tableColumn id="28" name="RR en 1,75:1" dataDxfId="206">
      <calculatedColumnFormula>IF(S15="","",IF(S15="TP",1.75,IF(S15="SL",-1,IF(S15="Trade non pris",0,IF(S15="Trade fermé",0)))))</calculatedColumnFormula>
    </tableColumn>
    <tableColumn id="29" name="RR en 2:1" dataDxfId="205">
      <calculatedColumnFormula>IF(T15="","",IF(T15="TP",2,IF(T15="SL",-1,IF(T15="Trade non pris",0,IF(T15="Trade fermé",0)))))</calculatedColumnFormula>
    </tableColumn>
    <tableColumn id="30" name="RR en 2,5:1" dataDxfId="204">
      <calculatedColumnFormula>IF(U15="","",IF(U15="TP",2.5,IF(U15="SL",-1,IF(U15="Trade non pris",0,IF(U15="Trade fermé",0)))))</calculatedColumnFormula>
    </tableColumn>
    <tableColumn id="31" name="RR en 3:1" dataDxfId="203">
      <calculatedColumnFormula>IF(V15="","",IF(V15="TP",3,IF(V15="SL",-1,IF(V15="Trade non pris",0,IF(V15="Trade fermé",0)))))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B3:AE6"/>
  <sheetViews>
    <sheetView zoomScale="85" zoomScaleNormal="85" workbookViewId="0"/>
  </sheetViews>
  <sheetFormatPr baseColWidth="10" defaultRowHeight="15" x14ac:dyDescent="0.25"/>
  <cols>
    <col min="1" max="1" width="4.7109375" style="4" customWidth="1"/>
    <col min="2" max="2" width="12.7109375" style="4" customWidth="1"/>
    <col min="3" max="3" width="25.7109375" style="4" customWidth="1"/>
    <col min="4" max="13" width="11.42578125" style="4"/>
    <col min="14" max="31" width="13.7109375" style="4" customWidth="1"/>
    <col min="32" max="16384" width="11.42578125" style="4"/>
  </cols>
  <sheetData>
    <row r="3" spans="2:31" x14ac:dyDescent="0.25">
      <c r="B3" s="4" t="s">
        <v>122</v>
      </c>
    </row>
    <row r="4" spans="2:31" s="18" customFormat="1" x14ac:dyDescent="0.25">
      <c r="B4" s="18" t="s">
        <v>121</v>
      </c>
      <c r="N4" s="11" t="s">
        <v>81</v>
      </c>
      <c r="O4" s="11"/>
      <c r="P4" s="11"/>
      <c r="Q4" s="11"/>
      <c r="R4" s="11"/>
      <c r="S4" s="11"/>
      <c r="T4" s="11"/>
      <c r="U4" s="11"/>
      <c r="V4" s="11"/>
      <c r="W4" s="12" t="s">
        <v>82</v>
      </c>
      <c r="X4" s="12"/>
      <c r="Y4" s="12"/>
      <c r="Z4" s="12"/>
      <c r="AA4" s="12"/>
      <c r="AB4" s="12"/>
      <c r="AC4" s="12"/>
      <c r="AD4" s="12"/>
      <c r="AE4" s="12"/>
    </row>
    <row r="5" spans="2:31" ht="30" x14ac:dyDescent="0.25">
      <c r="C5" s="17"/>
      <c r="D5" s="18" t="str">
        <f>'Listes OPR'!A1</f>
        <v>Heure</v>
      </c>
      <c r="E5" s="18" t="str">
        <f>'Listes OPR'!B1</f>
        <v>Jour</v>
      </c>
      <c r="F5" s="18" t="str">
        <f>'Listes OPR'!C1</f>
        <v>News</v>
      </c>
      <c r="G5" s="18" t="str">
        <f>'Listes OPR'!D1</f>
        <v>Type d'entrée</v>
      </c>
      <c r="H5" s="18" t="str">
        <f>'Listes OPR'!E1</f>
        <v>Tendance</v>
      </c>
      <c r="I5" s="18" t="str">
        <f>'Listes OPR'!F1</f>
        <v>Position</v>
      </c>
      <c r="J5" s="18" t="str">
        <f>'Listes OPR'!G1</f>
        <v>Position SL</v>
      </c>
      <c r="K5" s="18" t="str">
        <f>'Listes OPR'!H1</f>
        <v>Durée RR 2:1</v>
      </c>
      <c r="L5" s="18" t="str">
        <f>'Listes OPR'!I1</f>
        <v>Volume 1-5 min</v>
      </c>
      <c r="M5" s="18" t="str">
        <f>'Listes OPR'!J1</f>
        <v>RSI 1-5 min</v>
      </c>
      <c r="N5" s="18" t="str">
        <f>'Listes OPR'!K1</f>
        <v>TP-SL 0,5:1</v>
      </c>
      <c r="O5" s="18" t="str">
        <f>'Listes OPR'!L1</f>
        <v>TP-SL 0,75:1</v>
      </c>
      <c r="P5" s="18" t="str">
        <f>'Listes OPR'!M1</f>
        <v>TP-SL 1:1</v>
      </c>
      <c r="Q5" s="18" t="str">
        <f>'Listes OPR'!N1</f>
        <v>TP-SL 1,25:1</v>
      </c>
      <c r="R5" s="18" t="str">
        <f>'Listes OPR'!O1</f>
        <v>TP-SL 1,5:1</v>
      </c>
      <c r="S5" s="18" t="str">
        <f>'Listes OPR'!P1</f>
        <v>TP-SL 1,75:1</v>
      </c>
      <c r="T5" s="18" t="str">
        <f>'Listes OPR'!Q1</f>
        <v>TP-SL 2:1</v>
      </c>
      <c r="U5" s="18" t="str">
        <f>'Listes OPR'!R1</f>
        <v>TP-SL 2,5:1</v>
      </c>
      <c r="V5" s="18" t="str">
        <f>'Listes OPR'!S1</f>
        <v>TP-SL 3:1</v>
      </c>
      <c r="W5" s="6" t="s">
        <v>124</v>
      </c>
      <c r="X5" s="6" t="s">
        <v>127</v>
      </c>
      <c r="Y5" s="6" t="s">
        <v>10</v>
      </c>
      <c r="Z5" s="6" t="s">
        <v>125</v>
      </c>
      <c r="AA5" s="6" t="s">
        <v>38</v>
      </c>
      <c r="AB5" s="6" t="s">
        <v>126</v>
      </c>
      <c r="AC5" s="6" t="s">
        <v>14</v>
      </c>
      <c r="AD5" s="6" t="s">
        <v>128</v>
      </c>
      <c r="AE5" s="6" t="s">
        <v>15</v>
      </c>
    </row>
    <row r="6" spans="2:31" x14ac:dyDescent="0.25">
      <c r="G6" s="4" t="s">
        <v>23</v>
      </c>
      <c r="J6" s="4" t="s">
        <v>159</v>
      </c>
      <c r="N6" s="28">
        <f>IFERROR((COUNTIF('OPR 30-1'!N15:N27,"TP"))/((COUNTIF('OPR 30-1'!N15:N27,"TP")+COUNTIF('OPR 30-1'!N15:N27,"SL"))),0)</f>
        <v>0.84615384615384615</v>
      </c>
      <c r="O6" s="28">
        <f>IFERROR((COUNTIF('OPR 30-1'!O15:O27,"TP"))/((COUNTIF('OPR 30-1'!O15:O27,"TP")+COUNTIF('OPR 30-1'!O15:O27,"SL"))),0)</f>
        <v>0.84615384615384615</v>
      </c>
      <c r="P6" s="28">
        <f>IFERROR((COUNTIF('OPR 30-1'!P15:P27,"TP"))/((COUNTIF('OPR 30-1'!P15:P27,"TP")+COUNTIF('OPR 30-1'!P15:P27,"SL"))),0)</f>
        <v>0.84615384615384615</v>
      </c>
      <c r="Q6" s="28">
        <f>IFERROR((COUNTIF('OPR 30-1'!Q15:Q27,"TP"))/((COUNTIF('OPR 30-1'!Q15:Q27,"TP")+COUNTIF('OPR 30-1'!Q15:Q27,"SL"))),0)</f>
        <v>0.75</v>
      </c>
      <c r="R6" s="28">
        <f>IFERROR((COUNTIF('OPR 30-1'!R15:R27,"TP"))/((COUNTIF('OPR 30-1'!R15:R27,"TP")+COUNTIF('OPR 30-1'!R15:R27,"SL"))),0)</f>
        <v>0.72727272727272729</v>
      </c>
      <c r="S6" s="28">
        <f>IFERROR((COUNTIF('OPR 30-1'!S15:S27,"TP"))/((COUNTIF('OPR 30-1'!S15:S27,"TP")+COUNTIF('OPR 30-1'!S15:S27,"SL"))),0)</f>
        <v>0.5714285714285714</v>
      </c>
      <c r="T6" s="28">
        <f>IFERROR((COUNTIF('OPR 30-1'!T15:T27,"TP"))/((COUNTIF('OPR 30-1'!T15:T27,"TP")+COUNTIF('OPR 30-1'!T15:T27,"SL"))),0)</f>
        <v>0.5714285714285714</v>
      </c>
      <c r="U6" s="28">
        <f>IFERROR((COUNTIF('OPR 30-1'!U15:U27,"TP"))/((COUNTIF('OPR 30-1'!U15:U27,"TP")+COUNTIF('OPR 30-1'!U15:U27,"SL"))),0)</f>
        <v>0.5714285714285714</v>
      </c>
      <c r="V6" s="28">
        <f>IFERROR((COUNTIF('OPR 30-1'!V15:V27,"TP"))/((COUNTIF('OPR 30-1'!V15:V27,"TP")+COUNTIF('OPR 30-1'!V15:V27,"SL"))),0)</f>
        <v>0.4</v>
      </c>
      <c r="W6" s="29">
        <f>SUM('OPR 30-1'!W15:W27)</f>
        <v>3.5</v>
      </c>
      <c r="X6" s="29">
        <f>SUM('OPR 30-1'!X15:X27)</f>
        <v>6.25</v>
      </c>
      <c r="Y6" s="29">
        <f>SUM('OPR 30-1'!Y15:Y27)</f>
        <v>9</v>
      </c>
      <c r="Z6" s="29">
        <f>SUM('OPR 30-1'!Z15:Z27)</f>
        <v>8.25</v>
      </c>
      <c r="AA6" s="29">
        <f>SUM('OPR 30-1'!AA15:AA27)</f>
        <v>9</v>
      </c>
      <c r="AB6" s="29">
        <f>SUM('OPR 30-1'!AB15:AB27)</f>
        <v>4</v>
      </c>
      <c r="AC6" s="29">
        <f>SUM('OPR 30-1'!AC15:AC27)</f>
        <v>5</v>
      </c>
      <c r="AD6" s="29">
        <f>SUM('OPR 30-1'!AD15:AD27)</f>
        <v>7</v>
      </c>
      <c r="AE6" s="29">
        <f>SUM('OPR 30-1'!AE15:AE27)</f>
        <v>3</v>
      </c>
    </row>
  </sheetData>
  <conditionalFormatting sqref="N6:V6">
    <cfRule type="cellIs" dxfId="247" priority="2" operator="between">
      <formula>0</formula>
      <formula>0.25</formula>
    </cfRule>
    <cfRule type="cellIs" dxfId="246" priority="3" operator="between">
      <formula>0.26</formula>
      <formula>0.39</formula>
    </cfRule>
    <cfRule type="cellIs" dxfId="245" priority="4" operator="between">
      <formula>0.4</formula>
      <formula>0.49</formula>
    </cfRule>
    <cfRule type="cellIs" dxfId="244" priority="5" operator="between">
      <formula>0.5</formula>
      <formula>0.59</formula>
    </cfRule>
    <cfRule type="cellIs" dxfId="243" priority="6" operator="between">
      <formula>0.6</formula>
      <formula>0.74</formula>
    </cfRule>
    <cfRule type="cellIs" dxfId="242" priority="7" operator="between">
      <formula>0.75</formula>
      <formula>1</formula>
    </cfRule>
  </conditionalFormatting>
  <conditionalFormatting sqref="W6:AE6">
    <cfRule type="colorScale" priority="1">
      <colorScale>
        <cfvo type="min"/>
        <cfvo type="percentile" val="50"/>
        <cfvo type="max"/>
        <color theme="5" tint="-0.499984740745262"/>
        <color rgb="FFFFFF00"/>
        <color theme="9" tint="-0.499984740745262"/>
      </colorScale>
    </cfRule>
  </conditionalFormatting>
  <pageMargins left="0.7" right="0.7" top="0.75" bottom="0.75" header="0.3" footer="0.3"/>
  <pageSetup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'Listes OPR'!$U$2:$U$6</xm:f>
          </x14:formula1>
          <xm:sqref>B4</xm:sqref>
        </x14:dataValidation>
        <x14:dataValidation type="list" allowBlank="1" showInputMessage="1" showErrorMessage="1">
          <x14:formula1>
            <xm:f>'Listes OPR'!$A$2:$A$543</xm:f>
          </x14:formula1>
          <xm:sqref>D6</xm:sqref>
        </x14:dataValidation>
        <x14:dataValidation type="list" allowBlank="1" showInputMessage="1" showErrorMessage="1">
          <x14:formula1>
            <xm:f>'Listes OPR'!$B$2:$B$9</xm:f>
          </x14:formula1>
          <xm:sqref>E6</xm:sqref>
        </x14:dataValidation>
        <x14:dataValidation type="list" allowBlank="1" showInputMessage="1" showErrorMessage="1">
          <x14:formula1>
            <xm:f>'Listes OPR'!$C$2:$C$6</xm:f>
          </x14:formula1>
          <xm:sqref>F6</xm:sqref>
        </x14:dataValidation>
        <x14:dataValidation type="list" allowBlank="1" showInputMessage="1" showErrorMessage="1">
          <x14:formula1>
            <xm:f>'Listes OPR'!$D$2:$D$4</xm:f>
          </x14:formula1>
          <xm:sqref>G6</xm:sqref>
        </x14:dataValidation>
        <x14:dataValidation type="list" allowBlank="1" showInputMessage="1" showErrorMessage="1">
          <x14:formula1>
            <xm:f>'Listes OPR'!$E$2:$E$8</xm:f>
          </x14:formula1>
          <xm:sqref>H6</xm:sqref>
        </x14:dataValidation>
        <x14:dataValidation type="list" allowBlank="1" showInputMessage="1" showErrorMessage="1">
          <x14:formula1>
            <xm:f>'Listes OPR'!$F$2:$F$8</xm:f>
          </x14:formula1>
          <xm:sqref>I6</xm:sqref>
        </x14:dataValidation>
        <x14:dataValidation type="list" allowBlank="1" showInputMessage="1" showErrorMessage="1">
          <x14:formula1>
            <xm:f>'Listes OPR'!$G$2:$G$22</xm:f>
          </x14:formula1>
          <xm:sqref>J6</xm:sqref>
        </x14:dataValidation>
        <x14:dataValidation type="list" allowBlank="1" showInputMessage="1" showErrorMessage="1">
          <x14:formula1>
            <xm:f>'Listes OPR'!$H$2:$H$72</xm:f>
          </x14:formula1>
          <xm:sqref>K6</xm:sqref>
        </x14:dataValidation>
        <x14:dataValidation type="list" allowBlank="1" showInputMessage="1" showErrorMessage="1">
          <x14:formula1>
            <xm:f>'Listes OPR'!$I$2:$I$35</xm:f>
          </x14:formula1>
          <xm:sqref>L6</xm:sqref>
        </x14:dataValidation>
        <x14:dataValidation type="list" allowBlank="1" showInputMessage="1" showErrorMessage="1">
          <x14:formula1>
            <xm:f>'Listes OPR'!$J$2:$J$22</xm:f>
          </x14:formula1>
          <xm:sqref>M6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AF317"/>
  <sheetViews>
    <sheetView tabSelected="1" zoomScale="65" zoomScaleNormal="65" workbookViewId="0">
      <pane ySplit="14" topLeftCell="A15" activePane="bottomLeft" state="frozen"/>
      <selection pane="bottomLeft"/>
    </sheetView>
  </sheetViews>
  <sheetFormatPr baseColWidth="10" defaultColWidth="8.85546875" defaultRowHeight="15" x14ac:dyDescent="0.25"/>
  <cols>
    <col min="1" max="1" width="10.42578125" style="8" bestFit="1" customWidth="1"/>
    <col min="2" max="2" width="34.28515625" style="8" customWidth="1"/>
    <col min="3" max="3" width="25.7109375" style="8" customWidth="1"/>
    <col min="4" max="4" width="8.7109375" style="23" customWidth="1"/>
    <col min="5" max="5" width="10.7109375" style="8" customWidth="1"/>
    <col min="6" max="6" width="8.7109375" style="8" customWidth="1"/>
    <col min="7" max="7" width="14.5703125" style="8" customWidth="1"/>
    <col min="8" max="10" width="13.7109375" style="8" customWidth="1"/>
    <col min="11" max="11" width="14.140625" style="8" customWidth="1"/>
    <col min="12" max="12" width="16.42578125" style="8" customWidth="1"/>
    <col min="13" max="13" width="12.7109375" style="8" customWidth="1"/>
    <col min="14" max="14" width="17.140625" style="8" customWidth="1"/>
    <col min="15" max="15" width="18.140625" style="8" customWidth="1"/>
    <col min="16" max="16" width="15.5703125" style="8" customWidth="1"/>
    <col min="17" max="17" width="18.140625" style="8" customWidth="1"/>
    <col min="18" max="18" width="17.140625" style="8" customWidth="1"/>
    <col min="19" max="19" width="18.140625" style="8" customWidth="1"/>
    <col min="20" max="20" width="15.5703125" style="8" customWidth="1"/>
    <col min="21" max="21" width="17.140625" style="8" customWidth="1"/>
    <col min="22" max="22" width="15.5703125" style="8" customWidth="1"/>
    <col min="23" max="23" width="20" style="8" customWidth="1"/>
    <col min="24" max="24" width="21" style="8" customWidth="1"/>
    <col min="25" max="25" width="18.42578125" style="8" customWidth="1"/>
    <col min="26" max="26" width="21" style="8" customWidth="1"/>
    <col min="27" max="27" width="20" style="8" customWidth="1"/>
    <col min="28" max="28" width="21" style="8" customWidth="1"/>
    <col min="29" max="29" width="18.42578125" style="8" customWidth="1"/>
    <col min="30" max="30" width="20" style="8" customWidth="1"/>
    <col min="31" max="31" width="18.42578125" style="8" customWidth="1"/>
    <col min="32" max="34" width="8.7109375" style="5" customWidth="1"/>
    <col min="35" max="16384" width="8.85546875" style="5"/>
  </cols>
  <sheetData>
    <row r="1" spans="1:32" x14ac:dyDescent="0.25">
      <c r="D1" s="22" t="s">
        <v>83</v>
      </c>
      <c r="AF1" s="5" t="s">
        <v>17</v>
      </c>
    </row>
    <row r="2" spans="1:32" x14ac:dyDescent="0.25">
      <c r="D2" s="22" t="s">
        <v>111</v>
      </c>
      <c r="AF2" s="5" t="s">
        <v>18</v>
      </c>
    </row>
    <row r="3" spans="1:32" x14ac:dyDescent="0.25">
      <c r="D3" s="22" t="s">
        <v>84</v>
      </c>
      <c r="AF3" s="5" t="s">
        <v>79</v>
      </c>
    </row>
    <row r="4" spans="1:32" x14ac:dyDescent="0.25">
      <c r="D4" s="22" t="s">
        <v>114</v>
      </c>
      <c r="AF4" s="5" t="s">
        <v>80</v>
      </c>
    </row>
    <row r="5" spans="1:32" x14ac:dyDescent="0.25">
      <c r="D5" s="22" t="s">
        <v>118</v>
      </c>
    </row>
    <row r="6" spans="1:32" ht="23.25" x14ac:dyDescent="0.25">
      <c r="D6" s="22" t="s">
        <v>113</v>
      </c>
      <c r="M6" s="35" t="s">
        <v>207</v>
      </c>
    </row>
    <row r="7" spans="1:32" x14ac:dyDescent="0.25">
      <c r="D7" s="22" t="s">
        <v>115</v>
      </c>
    </row>
    <row r="8" spans="1:32" ht="15" customHeight="1" x14ac:dyDescent="0.25">
      <c r="B8" s="8" t="s">
        <v>35</v>
      </c>
      <c r="C8" s="8" t="s">
        <v>30</v>
      </c>
      <c r="E8" s="8" t="s">
        <v>32</v>
      </c>
      <c r="F8" s="8" t="s">
        <v>121</v>
      </c>
      <c r="G8" s="8" t="s">
        <v>33</v>
      </c>
      <c r="H8" s="8" t="s">
        <v>31</v>
      </c>
    </row>
    <row r="9" spans="1:32" ht="14.45" customHeight="1" x14ac:dyDescent="0.25">
      <c r="E9" s="8" t="s">
        <v>34</v>
      </c>
      <c r="F9" s="8" t="s">
        <v>21</v>
      </c>
      <c r="G9" s="8" t="s">
        <v>36</v>
      </c>
      <c r="H9" s="8" t="s">
        <v>37</v>
      </c>
    </row>
    <row r="10" spans="1:32" ht="14.45" customHeight="1" x14ac:dyDescent="0.25"/>
    <row r="11" spans="1:32" ht="14.45" customHeight="1" x14ac:dyDescent="0.25"/>
    <row r="12" spans="1:32" ht="14.45" customHeight="1" x14ac:dyDescent="0.25">
      <c r="N12" s="11" t="s">
        <v>81</v>
      </c>
      <c r="O12" s="11"/>
      <c r="P12" s="11"/>
      <c r="Q12" s="11"/>
      <c r="R12" s="11"/>
      <c r="S12" s="11"/>
      <c r="T12" s="11"/>
      <c r="U12" s="11"/>
      <c r="V12" s="11"/>
      <c r="W12" s="12" t="s">
        <v>82</v>
      </c>
      <c r="X12" s="12"/>
      <c r="Y12" s="12"/>
      <c r="Z12" s="12"/>
      <c r="AA12" s="12"/>
      <c r="AB12" s="12"/>
      <c r="AC12" s="12"/>
      <c r="AD12" s="12"/>
      <c r="AE12" s="12"/>
    </row>
    <row r="13" spans="1:32" ht="25.15" customHeight="1" x14ac:dyDescent="0.25">
      <c r="N13" s="33">
        <f>IFERROR((COUNTIF(N15:N27,"TP"))/((COUNTIF(N15:N27,"TP")+COUNTIF(N15:N27,"SL"))),0)</f>
        <v>0.84615384615384615</v>
      </c>
      <c r="O13" s="34">
        <f t="shared" ref="O13:V13" si="0">IFERROR((COUNTIF(O15:O317,"TP"))/((COUNTIF(O15:O317,"TP")+COUNTIF(O15:O317,"SL"))),0)</f>
        <v>0.84615384615384615</v>
      </c>
      <c r="P13" s="34">
        <f t="shared" si="0"/>
        <v>0.84615384615384615</v>
      </c>
      <c r="Q13" s="34">
        <f t="shared" si="0"/>
        <v>0.75</v>
      </c>
      <c r="R13" s="34">
        <f t="shared" si="0"/>
        <v>0.72727272727272729</v>
      </c>
      <c r="S13" s="34">
        <f t="shared" si="0"/>
        <v>0.5714285714285714</v>
      </c>
      <c r="T13" s="34">
        <f t="shared" si="0"/>
        <v>0.5714285714285714</v>
      </c>
      <c r="U13" s="34">
        <f t="shared" si="0"/>
        <v>0.5714285714285714</v>
      </c>
      <c r="V13" s="34">
        <f t="shared" si="0"/>
        <v>0.4</v>
      </c>
      <c r="W13" s="16">
        <f t="shared" ref="W13:AC13" si="1">SUM(W15:W317)</f>
        <v>3.5</v>
      </c>
      <c r="X13" s="16">
        <f t="shared" si="1"/>
        <v>6.25</v>
      </c>
      <c r="Y13" s="16">
        <f t="shared" si="1"/>
        <v>9</v>
      </c>
      <c r="Z13" s="16">
        <f t="shared" si="1"/>
        <v>8.25</v>
      </c>
      <c r="AA13" s="16">
        <f t="shared" si="1"/>
        <v>9</v>
      </c>
      <c r="AB13" s="16">
        <f t="shared" si="1"/>
        <v>4</v>
      </c>
      <c r="AC13" s="16">
        <f t="shared" si="1"/>
        <v>5</v>
      </c>
      <c r="AD13" s="30">
        <f>SUM(AD15:AD27)</f>
        <v>7</v>
      </c>
      <c r="AE13" s="30">
        <f>SUM(AE15:AE27)</f>
        <v>3</v>
      </c>
    </row>
    <row r="14" spans="1:32" x14ac:dyDescent="0.25">
      <c r="A14" s="8" t="s">
        <v>16</v>
      </c>
      <c r="B14" s="6" t="s">
        <v>0</v>
      </c>
      <c r="C14" s="6" t="s">
        <v>1</v>
      </c>
      <c r="D14" s="24" t="s">
        <v>77</v>
      </c>
      <c r="E14" s="6" t="s">
        <v>2</v>
      </c>
      <c r="F14" s="6" t="s">
        <v>19</v>
      </c>
      <c r="G14" s="6" t="s">
        <v>22</v>
      </c>
      <c r="H14" s="6" t="s">
        <v>25</v>
      </c>
      <c r="I14" s="6" t="s">
        <v>73</v>
      </c>
      <c r="J14" s="6" t="s">
        <v>29</v>
      </c>
      <c r="K14" s="6" t="s">
        <v>161</v>
      </c>
      <c r="L14" s="6" t="s">
        <v>119</v>
      </c>
      <c r="M14" s="6" t="s">
        <v>120</v>
      </c>
      <c r="N14" s="6" t="s">
        <v>165</v>
      </c>
      <c r="O14" s="6" t="s">
        <v>166</v>
      </c>
      <c r="P14" s="6" t="s">
        <v>172</v>
      </c>
      <c r="Q14" s="6" t="s">
        <v>173</v>
      </c>
      <c r="R14" s="6" t="s">
        <v>167</v>
      </c>
      <c r="S14" s="6" t="s">
        <v>168</v>
      </c>
      <c r="T14" s="6" t="s">
        <v>169</v>
      </c>
      <c r="U14" s="6" t="s">
        <v>170</v>
      </c>
      <c r="V14" s="6" t="s">
        <v>171</v>
      </c>
      <c r="W14" s="6" t="s">
        <v>174</v>
      </c>
      <c r="X14" s="6" t="s">
        <v>175</v>
      </c>
      <c r="Y14" s="6" t="s">
        <v>176</v>
      </c>
      <c r="Z14" s="6" t="s">
        <v>177</v>
      </c>
      <c r="AA14" s="6" t="s">
        <v>178</v>
      </c>
      <c r="AB14" s="6" t="s">
        <v>179</v>
      </c>
      <c r="AC14" s="6" t="s">
        <v>180</v>
      </c>
      <c r="AD14" s="6" t="s">
        <v>181</v>
      </c>
      <c r="AE14" s="6" t="s">
        <v>182</v>
      </c>
      <c r="AF14" s="6"/>
    </row>
    <row r="15" spans="1:32" x14ac:dyDescent="0.25">
      <c r="A15" s="8">
        <v>1</v>
      </c>
      <c r="B15" s="8" t="s">
        <v>53</v>
      </c>
      <c r="C15" s="7">
        <v>45931</v>
      </c>
      <c r="D15" s="23">
        <v>0.36180555555555499</v>
      </c>
      <c r="E15" s="8" t="s">
        <v>5</v>
      </c>
      <c r="F15" s="8" t="s">
        <v>72</v>
      </c>
      <c r="G15" s="8" t="s">
        <v>23</v>
      </c>
      <c r="H15" s="8" t="s">
        <v>28</v>
      </c>
      <c r="I15" s="8" t="s">
        <v>117</v>
      </c>
      <c r="J15" s="8" t="s">
        <v>159</v>
      </c>
      <c r="K15" s="8">
        <v>14</v>
      </c>
      <c r="L15" s="8" t="s">
        <v>96</v>
      </c>
      <c r="M15" s="8" t="s">
        <v>143</v>
      </c>
      <c r="N15" s="8" t="s">
        <v>11</v>
      </c>
      <c r="O15" s="8" t="s">
        <v>11</v>
      </c>
      <c r="P15" s="8" t="s">
        <v>11</v>
      </c>
      <c r="Q15" s="8" t="s">
        <v>11</v>
      </c>
      <c r="R15" s="8" t="s">
        <v>11</v>
      </c>
      <c r="S15" s="8" t="s">
        <v>11</v>
      </c>
      <c r="T15" s="8" t="s">
        <v>11</v>
      </c>
      <c r="U15" s="8" t="s">
        <v>11</v>
      </c>
      <c r="V15" s="8" t="s">
        <v>11</v>
      </c>
      <c r="W15" s="8">
        <f>IF(N15="","",IF(N15="TP",0.5,IF(N15="SL",-1,IF(N15="Trade non pris",0,IF(N15="Trade fermé",0)))))</f>
        <v>0.5</v>
      </c>
      <c r="X15" s="8">
        <f>IF(O15="","",IF(O15="TP",0.75,IF(O15="SL",-1,IF(O15="Trade non pris",0,IF(O15="Trade fermé",0)))))</f>
        <v>0.75</v>
      </c>
      <c r="Y15" s="8">
        <f>IF(P15="","",IF(P15="TP",1,IF(P15="SL",-1,IF(P15="Trade non pris",0,IF(P15="Trade fermé",0)))))</f>
        <v>1</v>
      </c>
      <c r="Z15" s="8">
        <f>IF(Q15="","",IF(Q15="TP",1.25,IF(Q15="SL",-1,IF(Q15="Trade non pris",0,IF(Q15="Trade fermé",0)))))</f>
        <v>1.25</v>
      </c>
      <c r="AA15" s="8">
        <f>IF(R15="","",IF(R15="TP",1.5,IF(R15="SL",-1,IF(R15="Trade non pris",0,IF(R15="Trade fermé",0)))))</f>
        <v>1.5</v>
      </c>
      <c r="AB15" s="8">
        <f>IF(S15="","",IF(S15="TP",1.75,IF(S15="SL",-1,IF(S15="Trade non pris",0,IF(S15="Trade fermé",0)))))</f>
        <v>1.75</v>
      </c>
      <c r="AC15" s="8">
        <f>IF(T15="","",IF(T15="TP",2,IF(T15="SL",-1,IF(T15="Trade non pris",0,IF(T15="Trade fermé",0)))))</f>
        <v>2</v>
      </c>
      <c r="AD15" s="8">
        <f>IF(U15="","",IF(U15="TP",2.5,IF(U15="SL",-1,IF(U15="Trade non pris",0,IF(U15="Trade fermé",0)))))</f>
        <v>2.5</v>
      </c>
      <c r="AE15" s="8">
        <f>IF(V15="","",IF(V15="TP",3,IF(V15="SL",-1,IF(V15="Trade non pris",0,IF(V15="Trade fermé",0)))))</f>
        <v>3</v>
      </c>
      <c r="AF15" s="8"/>
    </row>
    <row r="16" spans="1:32" x14ac:dyDescent="0.25">
      <c r="A16" s="8">
        <v>2</v>
      </c>
      <c r="B16" s="8" t="s">
        <v>53</v>
      </c>
      <c r="C16" s="7">
        <v>45931</v>
      </c>
      <c r="D16" s="23">
        <v>0.36249999999999999</v>
      </c>
      <c r="E16" s="8" t="s">
        <v>5</v>
      </c>
      <c r="F16" s="8" t="s">
        <v>72</v>
      </c>
      <c r="G16" s="8" t="s">
        <v>24</v>
      </c>
      <c r="H16" s="8" t="s">
        <v>28</v>
      </c>
      <c r="I16" s="8" t="s">
        <v>117</v>
      </c>
      <c r="J16" s="8" t="s">
        <v>159</v>
      </c>
      <c r="K16" s="8">
        <v>13</v>
      </c>
      <c r="L16" s="8" t="s">
        <v>96</v>
      </c>
      <c r="M16" s="8" t="s">
        <v>107</v>
      </c>
      <c r="N16" s="8" t="s">
        <v>11</v>
      </c>
      <c r="O16" s="8" t="s">
        <v>11</v>
      </c>
      <c r="P16" s="8" t="s">
        <v>11</v>
      </c>
      <c r="Q16" s="8" t="s">
        <v>11</v>
      </c>
      <c r="R16" s="8" t="s">
        <v>11</v>
      </c>
      <c r="S16" s="8" t="s">
        <v>11</v>
      </c>
      <c r="T16" s="8" t="s">
        <v>11</v>
      </c>
      <c r="U16" s="8" t="s">
        <v>11</v>
      </c>
      <c r="V16" s="8" t="s">
        <v>11</v>
      </c>
      <c r="W16" s="8">
        <f>IF(N16="","",IF(N16="TP",0.5,IF(N16="SL",-1,IF(N16="Trade non pris",0,IF(N16="Trade fermé",0)))))</f>
        <v>0.5</v>
      </c>
      <c r="X16" s="8">
        <f>IF(O16="","",IF(O16="TP",0.75,IF(O16="SL",-1,IF(O16="Trade non pris",0,IF(O16="Trade fermé",0)))))</f>
        <v>0.75</v>
      </c>
      <c r="Y16" s="8">
        <f>IF(P16="","",IF(P16="TP",1,IF(P16="SL",-1,IF(P16="Trade non pris",0,IF(P16="Trade fermé",0)))))</f>
        <v>1</v>
      </c>
      <c r="Z16" s="8">
        <f>IF(Q16="","",IF(Q16="TP",1.25,IF(Q16="SL",-1,IF(Q16="Trade non pris",0,IF(Q16="Trade fermé",0)))))</f>
        <v>1.25</v>
      </c>
      <c r="AA16" s="8">
        <f>IF(R16="","",IF(R16="TP",1.5,IF(R16="SL",-1,IF(R16="Trade non pris",0,IF(R16="Trade fermé",0)))))</f>
        <v>1.5</v>
      </c>
      <c r="AB16" s="8">
        <f>IF(S16="","",IF(S16="TP",1.75,IF(S16="SL",-1,IF(S16="Trade non pris",0,IF(S16="Trade fermé",0)))))</f>
        <v>1.75</v>
      </c>
      <c r="AC16" s="8">
        <f>IF(T16="","",IF(T16="TP",2,IF(T16="SL",-1,IF(T16="Trade non pris",0,IF(T16="Trade fermé",0)))))</f>
        <v>2</v>
      </c>
      <c r="AD16" s="8">
        <f>IF(U16="","",IF(U16="TP",2.5,IF(U16="SL",-1,IF(U16="Trade non pris",0,IF(U16="Trade fermé",0)))))</f>
        <v>2.5</v>
      </c>
      <c r="AE16" s="8">
        <f>IF(V16="","",IF(V16="TP",3,IF(V16="SL",-1,IF(V16="Trade non pris",0,IF(V16="Trade fermé",0)))))</f>
        <v>3</v>
      </c>
      <c r="AF16" s="8"/>
    </row>
    <row r="17" spans="1:32" x14ac:dyDescent="0.25">
      <c r="A17" s="8">
        <v>3</v>
      </c>
      <c r="B17" s="8" t="s">
        <v>53</v>
      </c>
      <c r="C17" s="7">
        <v>45931</v>
      </c>
      <c r="D17" s="23">
        <v>0.36180555555555499</v>
      </c>
      <c r="E17" s="8" t="s">
        <v>5</v>
      </c>
      <c r="F17" s="8" t="s">
        <v>72</v>
      </c>
      <c r="G17" s="8" t="s">
        <v>23</v>
      </c>
      <c r="H17" s="8" t="s">
        <v>28</v>
      </c>
      <c r="I17" s="8" t="s">
        <v>117</v>
      </c>
      <c r="J17" s="8" t="s">
        <v>140</v>
      </c>
      <c r="K17" s="8">
        <v>15</v>
      </c>
      <c r="L17" s="8" t="s">
        <v>96</v>
      </c>
      <c r="M17" s="8" t="s">
        <v>143</v>
      </c>
      <c r="N17" s="8" t="s">
        <v>11</v>
      </c>
      <c r="O17" s="8" t="s">
        <v>11</v>
      </c>
      <c r="P17" s="8" t="s">
        <v>11</v>
      </c>
      <c r="Q17" s="8" t="s">
        <v>11</v>
      </c>
      <c r="R17" s="8" t="s">
        <v>11</v>
      </c>
      <c r="S17" s="8" t="s">
        <v>11</v>
      </c>
      <c r="T17" s="8" t="s">
        <v>11</v>
      </c>
      <c r="U17" s="8" t="s">
        <v>11</v>
      </c>
      <c r="V17" s="8" t="s">
        <v>116</v>
      </c>
      <c r="W17" s="8">
        <f t="shared" ref="W17:W83" si="2">IF(N17="","",IF(N17="TP",0.5,IF(N17="SL",-1,IF(N17="Trade non pris",0,IF(N17="Trade fermé",0)))))</f>
        <v>0.5</v>
      </c>
      <c r="X17" s="8">
        <f t="shared" ref="X17:X83" si="3">IF(O17="","",IF(O17="TP",0.75,IF(O17="SL",-1,IF(O17="Trade non pris",0,IF(O17="Trade fermé",0)))))</f>
        <v>0.75</v>
      </c>
      <c r="Y17" s="8">
        <f t="shared" ref="Y17:Y83" si="4">IF(P17="","",IF(P17="TP",1,IF(P17="SL",-1,IF(P17="Trade non pris",0,IF(P17="Trade fermé",0)))))</f>
        <v>1</v>
      </c>
      <c r="Z17" s="8">
        <f t="shared" ref="Z17:Z83" si="5">IF(Q17="","",IF(Q17="TP",1.25,IF(Q17="SL",-1,IF(Q17="Trade non pris",0,IF(Q17="Trade fermé",0)))))</f>
        <v>1.25</v>
      </c>
      <c r="AA17" s="8">
        <f t="shared" ref="AA17:AA83" si="6">IF(R17="","",IF(R17="TP",1.5,IF(R17="SL",-1,IF(R17="Trade non pris",0,IF(R17="Trade fermé",0)))))</f>
        <v>1.5</v>
      </c>
      <c r="AB17" s="8">
        <f t="shared" ref="AB17:AB83" si="7">IF(S17="","",IF(S17="TP",1.75,IF(S17="SL",-1,IF(S17="Trade non pris",0,IF(S17="Trade fermé",0)))))</f>
        <v>1.75</v>
      </c>
      <c r="AC17" s="8">
        <f t="shared" ref="AC17:AC83" si="8">IF(T17="","",IF(T17="TP",2,IF(T17="SL",-1,IF(T17="Trade non pris",0,IF(T17="Trade fermé",0)))))</f>
        <v>2</v>
      </c>
      <c r="AD17" s="8">
        <f t="shared" ref="AD17:AD83" si="9">IF(U17="","",IF(U17="TP",2.5,IF(U17="SL",-1,IF(U17="Trade non pris",0,IF(U17="Trade fermé",0)))))</f>
        <v>2.5</v>
      </c>
      <c r="AE17" s="8">
        <f t="shared" ref="AE17:AE83" si="10">IF(V17="","",IF(V17="TP",3,IF(V17="SL",-1,IF(V17="Trade non pris",0,IF(V17="Trade fermé",0)))))</f>
        <v>0</v>
      </c>
      <c r="AF17" s="8"/>
    </row>
    <row r="18" spans="1:32" x14ac:dyDescent="0.25">
      <c r="A18" s="8">
        <v>4</v>
      </c>
      <c r="B18" s="8" t="s">
        <v>53</v>
      </c>
      <c r="C18" s="7">
        <v>45931</v>
      </c>
      <c r="D18" s="23">
        <v>0.36249999999999999</v>
      </c>
      <c r="E18" s="8" t="s">
        <v>5</v>
      </c>
      <c r="F18" s="8" t="s">
        <v>72</v>
      </c>
      <c r="G18" s="8" t="s">
        <v>24</v>
      </c>
      <c r="H18" s="8" t="s">
        <v>28</v>
      </c>
      <c r="I18" s="8" t="s">
        <v>117</v>
      </c>
      <c r="J18" s="8" t="s">
        <v>140</v>
      </c>
      <c r="K18" s="8">
        <v>14</v>
      </c>
      <c r="L18" s="8" t="s">
        <v>96</v>
      </c>
      <c r="M18" s="8" t="s">
        <v>107</v>
      </c>
      <c r="N18" s="8" t="s">
        <v>11</v>
      </c>
      <c r="O18" s="8" t="s">
        <v>11</v>
      </c>
      <c r="P18" s="8" t="s">
        <v>11</v>
      </c>
      <c r="Q18" s="8" t="s">
        <v>11</v>
      </c>
      <c r="R18" s="8" t="s">
        <v>11</v>
      </c>
      <c r="S18" s="8" t="s">
        <v>11</v>
      </c>
      <c r="T18" s="8" t="s">
        <v>11</v>
      </c>
      <c r="U18" s="8" t="s">
        <v>11</v>
      </c>
      <c r="V18" s="8" t="s">
        <v>116</v>
      </c>
      <c r="W18" s="8">
        <f t="shared" si="2"/>
        <v>0.5</v>
      </c>
      <c r="X18" s="8">
        <f t="shared" si="3"/>
        <v>0.75</v>
      </c>
      <c r="Y18" s="8">
        <f t="shared" si="4"/>
        <v>1</v>
      </c>
      <c r="Z18" s="8">
        <f t="shared" si="5"/>
        <v>1.25</v>
      </c>
      <c r="AA18" s="8">
        <f t="shared" si="6"/>
        <v>1.5</v>
      </c>
      <c r="AB18" s="8">
        <f t="shared" si="7"/>
        <v>1.75</v>
      </c>
      <c r="AC18" s="8">
        <f t="shared" si="8"/>
        <v>2</v>
      </c>
      <c r="AD18" s="8">
        <f t="shared" si="9"/>
        <v>2.5</v>
      </c>
      <c r="AE18" s="8">
        <f t="shared" si="10"/>
        <v>0</v>
      </c>
      <c r="AF18" s="8"/>
    </row>
    <row r="19" spans="1:32" x14ac:dyDescent="0.25">
      <c r="A19" s="8">
        <v>5</v>
      </c>
      <c r="B19" s="8" t="s">
        <v>53</v>
      </c>
      <c r="C19" s="7">
        <v>45931</v>
      </c>
      <c r="D19" s="23">
        <v>0.36180555555555499</v>
      </c>
      <c r="E19" s="8" t="s">
        <v>5</v>
      </c>
      <c r="F19" s="8" t="s">
        <v>72</v>
      </c>
      <c r="G19" s="8" t="s">
        <v>23</v>
      </c>
      <c r="H19" s="8" t="s">
        <v>28</v>
      </c>
      <c r="I19" s="8" t="s">
        <v>117</v>
      </c>
      <c r="J19" s="8" t="s">
        <v>156</v>
      </c>
      <c r="K19" s="8">
        <v>16</v>
      </c>
      <c r="L19" s="8" t="s">
        <v>96</v>
      </c>
      <c r="M19" s="8" t="s">
        <v>143</v>
      </c>
      <c r="N19" s="8" t="s">
        <v>11</v>
      </c>
      <c r="O19" s="8" t="s">
        <v>11</v>
      </c>
      <c r="P19" s="8" t="s">
        <v>11</v>
      </c>
      <c r="Q19" s="8" t="s">
        <v>11</v>
      </c>
      <c r="R19" s="8" t="s">
        <v>11</v>
      </c>
      <c r="S19" s="8" t="s">
        <v>116</v>
      </c>
      <c r="T19" s="8" t="s">
        <v>116</v>
      </c>
      <c r="U19" s="8" t="s">
        <v>116</v>
      </c>
      <c r="V19" s="8" t="s">
        <v>116</v>
      </c>
      <c r="W19" s="8">
        <f t="shared" si="2"/>
        <v>0.5</v>
      </c>
      <c r="X19" s="8">
        <f t="shared" si="3"/>
        <v>0.75</v>
      </c>
      <c r="Y19" s="8">
        <f t="shared" si="4"/>
        <v>1</v>
      </c>
      <c r="Z19" s="8">
        <f t="shared" si="5"/>
        <v>1.25</v>
      </c>
      <c r="AA19" s="8">
        <f t="shared" si="6"/>
        <v>1.5</v>
      </c>
      <c r="AB19" s="8">
        <f t="shared" si="7"/>
        <v>0</v>
      </c>
      <c r="AC19" s="8">
        <f t="shared" si="8"/>
        <v>0</v>
      </c>
      <c r="AD19" s="8">
        <f t="shared" si="9"/>
        <v>0</v>
      </c>
      <c r="AE19" s="8">
        <f t="shared" si="10"/>
        <v>0</v>
      </c>
      <c r="AF19" s="8"/>
    </row>
    <row r="20" spans="1:32" ht="15" customHeight="1" x14ac:dyDescent="0.25">
      <c r="A20" s="8">
        <v>6</v>
      </c>
      <c r="B20" s="8" t="s">
        <v>53</v>
      </c>
      <c r="C20" s="7">
        <v>45931</v>
      </c>
      <c r="D20" s="23">
        <v>0.36249999999999999</v>
      </c>
      <c r="E20" s="8" t="s">
        <v>5</v>
      </c>
      <c r="F20" s="8" t="s">
        <v>72</v>
      </c>
      <c r="G20" s="8" t="s">
        <v>24</v>
      </c>
      <c r="H20" s="8" t="s">
        <v>28</v>
      </c>
      <c r="I20" s="8" t="s">
        <v>117</v>
      </c>
      <c r="J20" s="8" t="s">
        <v>156</v>
      </c>
      <c r="K20" s="8">
        <v>15</v>
      </c>
      <c r="L20" s="8" t="s">
        <v>96</v>
      </c>
      <c r="M20" s="8" t="s">
        <v>107</v>
      </c>
      <c r="N20" s="8" t="s">
        <v>11</v>
      </c>
      <c r="O20" s="8" t="s">
        <v>11</v>
      </c>
      <c r="P20" s="8" t="s">
        <v>11</v>
      </c>
      <c r="Q20" s="8" t="s">
        <v>11</v>
      </c>
      <c r="R20" s="8" t="s">
        <v>11</v>
      </c>
      <c r="S20" s="8" t="s">
        <v>116</v>
      </c>
      <c r="T20" s="8" t="s">
        <v>116</v>
      </c>
      <c r="U20" s="8" t="s">
        <v>116</v>
      </c>
      <c r="V20" s="8" t="s">
        <v>116</v>
      </c>
      <c r="W20" s="8">
        <f t="shared" si="2"/>
        <v>0.5</v>
      </c>
      <c r="X20" s="8">
        <f t="shared" si="3"/>
        <v>0.75</v>
      </c>
      <c r="Y20" s="8">
        <f t="shared" si="4"/>
        <v>1</v>
      </c>
      <c r="Z20" s="8">
        <f t="shared" si="5"/>
        <v>1.25</v>
      </c>
      <c r="AA20" s="8">
        <f t="shared" si="6"/>
        <v>1.5</v>
      </c>
      <c r="AB20" s="8">
        <f t="shared" si="7"/>
        <v>0</v>
      </c>
      <c r="AC20" s="8">
        <f t="shared" si="8"/>
        <v>0</v>
      </c>
      <c r="AD20" s="8">
        <f t="shared" si="9"/>
        <v>0</v>
      </c>
      <c r="AE20" s="8">
        <f t="shared" si="10"/>
        <v>0</v>
      </c>
      <c r="AF20" s="8"/>
    </row>
    <row r="21" spans="1:32" ht="14.45" customHeight="1" x14ac:dyDescent="0.25">
      <c r="A21" s="8">
        <v>7</v>
      </c>
      <c r="B21" s="8" t="s">
        <v>53</v>
      </c>
      <c r="C21" s="7">
        <v>45931</v>
      </c>
      <c r="D21" s="23">
        <v>0.36180555555555499</v>
      </c>
      <c r="E21" s="8" t="s">
        <v>5</v>
      </c>
      <c r="F21" s="8" t="s">
        <v>72</v>
      </c>
      <c r="G21" s="8" t="s">
        <v>23</v>
      </c>
      <c r="H21" s="8" t="s">
        <v>28</v>
      </c>
      <c r="I21" s="8" t="s">
        <v>117</v>
      </c>
      <c r="J21" s="8" t="s">
        <v>142</v>
      </c>
      <c r="K21" s="8">
        <v>16</v>
      </c>
      <c r="L21" s="8" t="s">
        <v>96</v>
      </c>
      <c r="M21" s="8" t="s">
        <v>143</v>
      </c>
      <c r="N21" s="8" t="s">
        <v>11</v>
      </c>
      <c r="O21" s="8" t="s">
        <v>11</v>
      </c>
      <c r="P21" s="8" t="s">
        <v>11</v>
      </c>
      <c r="Q21" s="8" t="s">
        <v>11</v>
      </c>
      <c r="R21" s="8" t="s">
        <v>11</v>
      </c>
      <c r="S21" s="8" t="s">
        <v>116</v>
      </c>
      <c r="T21" s="8" t="s">
        <v>116</v>
      </c>
      <c r="U21" s="8" t="s">
        <v>116</v>
      </c>
      <c r="V21" s="8" t="s">
        <v>116</v>
      </c>
      <c r="W21" s="8">
        <f t="shared" si="2"/>
        <v>0.5</v>
      </c>
      <c r="X21" s="8">
        <f t="shared" si="3"/>
        <v>0.75</v>
      </c>
      <c r="Y21" s="8">
        <f t="shared" si="4"/>
        <v>1</v>
      </c>
      <c r="Z21" s="8">
        <f t="shared" si="5"/>
        <v>1.25</v>
      </c>
      <c r="AA21" s="8">
        <f t="shared" si="6"/>
        <v>1.5</v>
      </c>
      <c r="AB21" s="8">
        <f t="shared" si="7"/>
        <v>0</v>
      </c>
      <c r="AC21" s="8">
        <f t="shared" si="8"/>
        <v>0</v>
      </c>
      <c r="AD21" s="8">
        <f t="shared" si="9"/>
        <v>0</v>
      </c>
      <c r="AE21" s="8">
        <f t="shared" si="10"/>
        <v>0</v>
      </c>
      <c r="AF21" s="8"/>
    </row>
    <row r="22" spans="1:32" ht="14.45" customHeight="1" x14ac:dyDescent="0.25">
      <c r="A22" s="8">
        <v>8</v>
      </c>
      <c r="B22" s="8" t="s">
        <v>53</v>
      </c>
      <c r="C22" s="7">
        <v>45931</v>
      </c>
      <c r="D22" s="23">
        <v>0.36249999999999999</v>
      </c>
      <c r="E22" s="8" t="s">
        <v>5</v>
      </c>
      <c r="F22" s="8" t="s">
        <v>72</v>
      </c>
      <c r="G22" s="8" t="s">
        <v>24</v>
      </c>
      <c r="H22" s="8" t="s">
        <v>28</v>
      </c>
      <c r="I22" s="8" t="s">
        <v>117</v>
      </c>
      <c r="J22" s="8" t="s">
        <v>142</v>
      </c>
      <c r="K22" s="8">
        <v>15</v>
      </c>
      <c r="L22" s="8" t="s">
        <v>96</v>
      </c>
      <c r="M22" s="8" t="s">
        <v>107</v>
      </c>
      <c r="N22" s="8" t="s">
        <v>11</v>
      </c>
      <c r="O22" s="8" t="s">
        <v>11</v>
      </c>
      <c r="P22" s="8" t="s">
        <v>11</v>
      </c>
      <c r="Q22" s="8" t="s">
        <v>11</v>
      </c>
      <c r="R22" s="8" t="s">
        <v>11</v>
      </c>
      <c r="S22" s="8" t="s">
        <v>116</v>
      </c>
      <c r="T22" s="8" t="s">
        <v>116</v>
      </c>
      <c r="U22" s="8" t="s">
        <v>116</v>
      </c>
      <c r="V22" s="8" t="s">
        <v>116</v>
      </c>
      <c r="W22" s="8">
        <f t="shared" si="2"/>
        <v>0.5</v>
      </c>
      <c r="X22" s="8">
        <f t="shared" si="3"/>
        <v>0.75</v>
      </c>
      <c r="Y22" s="8">
        <f t="shared" si="4"/>
        <v>1</v>
      </c>
      <c r="Z22" s="8">
        <f t="shared" si="5"/>
        <v>1.25</v>
      </c>
      <c r="AA22" s="8">
        <f t="shared" si="6"/>
        <v>1.5</v>
      </c>
      <c r="AB22" s="8">
        <f t="shared" si="7"/>
        <v>0</v>
      </c>
      <c r="AC22" s="8">
        <f t="shared" si="8"/>
        <v>0</v>
      </c>
      <c r="AD22" s="8">
        <f t="shared" si="9"/>
        <v>0</v>
      </c>
      <c r="AE22" s="8">
        <f t="shared" si="10"/>
        <v>0</v>
      </c>
      <c r="AF22" s="8"/>
    </row>
    <row r="23" spans="1:32" ht="15" customHeight="1" x14ac:dyDescent="0.25">
      <c r="A23" s="8">
        <v>9</v>
      </c>
      <c r="B23" s="8" t="s">
        <v>53</v>
      </c>
      <c r="C23" s="7">
        <v>45931</v>
      </c>
      <c r="D23" s="23">
        <v>0.36180555555555499</v>
      </c>
      <c r="E23" s="8" t="s">
        <v>5</v>
      </c>
      <c r="F23" s="8" t="s">
        <v>72</v>
      </c>
      <c r="G23" s="8" t="s">
        <v>23</v>
      </c>
      <c r="H23" s="8" t="s">
        <v>28</v>
      </c>
      <c r="I23" s="8" t="s">
        <v>117</v>
      </c>
      <c r="J23" s="8" t="s">
        <v>141</v>
      </c>
      <c r="K23" s="8">
        <v>16</v>
      </c>
      <c r="L23" s="8" t="s">
        <v>96</v>
      </c>
      <c r="M23" s="8" t="s">
        <v>143</v>
      </c>
      <c r="N23" s="8" t="s">
        <v>11</v>
      </c>
      <c r="O23" s="8" t="s">
        <v>11</v>
      </c>
      <c r="P23" s="8" t="s">
        <v>11</v>
      </c>
      <c r="Q23" s="8" t="s">
        <v>116</v>
      </c>
      <c r="R23" s="8" t="s">
        <v>116</v>
      </c>
      <c r="S23" s="8" t="s">
        <v>116</v>
      </c>
      <c r="T23" s="8" t="s">
        <v>116</v>
      </c>
      <c r="U23" s="8" t="s">
        <v>116</v>
      </c>
      <c r="V23" s="8" t="s">
        <v>116</v>
      </c>
      <c r="W23" s="8">
        <f t="shared" si="2"/>
        <v>0.5</v>
      </c>
      <c r="X23" s="8">
        <f t="shared" si="3"/>
        <v>0.75</v>
      </c>
      <c r="Y23" s="8">
        <f t="shared" si="4"/>
        <v>1</v>
      </c>
      <c r="Z23" s="8">
        <f t="shared" si="5"/>
        <v>0</v>
      </c>
      <c r="AA23" s="8">
        <f t="shared" si="6"/>
        <v>0</v>
      </c>
      <c r="AB23" s="8">
        <f t="shared" si="7"/>
        <v>0</v>
      </c>
      <c r="AC23" s="8">
        <f t="shared" si="8"/>
        <v>0</v>
      </c>
      <c r="AD23" s="8">
        <f t="shared" si="9"/>
        <v>0</v>
      </c>
      <c r="AE23" s="8">
        <f t="shared" si="10"/>
        <v>0</v>
      </c>
      <c r="AF23" s="8"/>
    </row>
    <row r="24" spans="1:32" ht="15" customHeight="1" x14ac:dyDescent="0.25">
      <c r="A24" s="8">
        <v>10</v>
      </c>
      <c r="B24" s="8" t="s">
        <v>53</v>
      </c>
      <c r="C24" s="7">
        <v>45931</v>
      </c>
      <c r="D24" s="23">
        <v>0.36249999999999999</v>
      </c>
      <c r="E24" s="8" t="s">
        <v>5</v>
      </c>
      <c r="F24" s="8" t="s">
        <v>72</v>
      </c>
      <c r="G24" s="8" t="s">
        <v>24</v>
      </c>
      <c r="H24" s="8" t="s">
        <v>28</v>
      </c>
      <c r="I24" s="8" t="s">
        <v>117</v>
      </c>
      <c r="J24" s="8" t="s">
        <v>141</v>
      </c>
      <c r="K24" s="8">
        <v>33</v>
      </c>
      <c r="L24" s="8" t="s">
        <v>96</v>
      </c>
      <c r="M24" s="8" t="s">
        <v>107</v>
      </c>
      <c r="N24" s="8" t="s">
        <v>11</v>
      </c>
      <c r="O24" s="8" t="s">
        <v>11</v>
      </c>
      <c r="P24" s="8" t="s">
        <v>11</v>
      </c>
      <c r="Q24" s="8" t="s">
        <v>11</v>
      </c>
      <c r="R24" s="8" t="s">
        <v>116</v>
      </c>
      <c r="S24" s="8" t="s">
        <v>116</v>
      </c>
      <c r="T24" s="8" t="s">
        <v>116</v>
      </c>
      <c r="U24" s="8" t="s">
        <v>116</v>
      </c>
      <c r="V24" s="8" t="s">
        <v>116</v>
      </c>
      <c r="W24" s="8">
        <f t="shared" si="2"/>
        <v>0.5</v>
      </c>
      <c r="X24" s="8">
        <f t="shared" si="3"/>
        <v>0.75</v>
      </c>
      <c r="Y24" s="8">
        <f t="shared" si="4"/>
        <v>1</v>
      </c>
      <c r="Z24" s="8">
        <f t="shared" si="5"/>
        <v>1.25</v>
      </c>
      <c r="AA24" s="8">
        <f t="shared" si="6"/>
        <v>0</v>
      </c>
      <c r="AB24" s="8">
        <f t="shared" si="7"/>
        <v>0</v>
      </c>
      <c r="AC24" s="8">
        <f t="shared" si="8"/>
        <v>0</v>
      </c>
      <c r="AD24" s="8">
        <f t="shared" si="9"/>
        <v>0</v>
      </c>
      <c r="AE24" s="8">
        <f t="shared" si="10"/>
        <v>0</v>
      </c>
      <c r="AF24" s="8"/>
    </row>
    <row r="25" spans="1:32" ht="15" customHeight="1" x14ac:dyDescent="0.25">
      <c r="A25" s="8">
        <v>11</v>
      </c>
      <c r="B25" s="8" t="s">
        <v>53</v>
      </c>
      <c r="C25" s="7">
        <v>45930</v>
      </c>
      <c r="E25" s="8" t="s">
        <v>4</v>
      </c>
      <c r="G25" s="8" t="s">
        <v>23</v>
      </c>
      <c r="J25" s="8" t="s">
        <v>159</v>
      </c>
      <c r="N25" s="8" t="s">
        <v>11</v>
      </c>
      <c r="O25" s="8" t="s">
        <v>11</v>
      </c>
      <c r="P25" s="8" t="s">
        <v>11</v>
      </c>
      <c r="Q25" s="8" t="s">
        <v>12</v>
      </c>
      <c r="R25" s="8" t="s">
        <v>12</v>
      </c>
      <c r="S25" s="8" t="s">
        <v>12</v>
      </c>
      <c r="T25" s="8" t="s">
        <v>12</v>
      </c>
      <c r="U25" s="8" t="s">
        <v>12</v>
      </c>
      <c r="V25" s="8" t="s">
        <v>12</v>
      </c>
      <c r="W25" s="8">
        <f t="shared" si="2"/>
        <v>0.5</v>
      </c>
      <c r="X25" s="8">
        <f t="shared" si="3"/>
        <v>0.75</v>
      </c>
      <c r="Y25" s="8">
        <f t="shared" si="4"/>
        <v>1</v>
      </c>
      <c r="Z25" s="8">
        <f t="shared" si="5"/>
        <v>-1</v>
      </c>
      <c r="AA25" s="8">
        <f t="shared" si="6"/>
        <v>-1</v>
      </c>
      <c r="AB25" s="8">
        <f t="shared" si="7"/>
        <v>-1</v>
      </c>
      <c r="AC25" s="8">
        <f t="shared" si="8"/>
        <v>-1</v>
      </c>
      <c r="AD25" s="8">
        <f t="shared" si="9"/>
        <v>-1</v>
      </c>
      <c r="AE25" s="8">
        <f t="shared" si="10"/>
        <v>-1</v>
      </c>
      <c r="AF25" s="8"/>
    </row>
    <row r="26" spans="1:32" ht="15" customHeight="1" x14ac:dyDescent="0.25">
      <c r="A26" s="8">
        <v>12</v>
      </c>
      <c r="B26" s="8" t="s">
        <v>53</v>
      </c>
      <c r="C26" s="7">
        <v>45930</v>
      </c>
      <c r="E26" s="8" t="s">
        <v>4</v>
      </c>
      <c r="G26" s="8" t="s">
        <v>24</v>
      </c>
      <c r="J26" s="8" t="s">
        <v>159</v>
      </c>
      <c r="N26" s="8" t="s">
        <v>12</v>
      </c>
      <c r="O26" s="8" t="s">
        <v>12</v>
      </c>
      <c r="P26" s="8" t="s">
        <v>12</v>
      </c>
      <c r="Q26" s="8" t="s">
        <v>12</v>
      </c>
      <c r="R26" s="8" t="s">
        <v>12</v>
      </c>
      <c r="S26" s="8" t="s">
        <v>12</v>
      </c>
      <c r="T26" s="8" t="s">
        <v>12</v>
      </c>
      <c r="U26" s="8" t="s">
        <v>12</v>
      </c>
      <c r="V26" s="8" t="s">
        <v>12</v>
      </c>
      <c r="W26" s="8">
        <f>IF(N26="","",IF(N26="TP",0.5,IF(N26="SL",-1,IF(N26="Trade non pris",0,IF(N26="Trade fermé",0)))))</f>
        <v>-1</v>
      </c>
      <c r="X26" s="8">
        <f>IF(O26="","",IF(O26="TP",0.75,IF(O26="SL",-1,IF(O26="Trade non pris",0,IF(O26="Trade fermé",0)))))</f>
        <v>-1</v>
      </c>
      <c r="Y26" s="8">
        <f>IF(P26="","",IF(P26="TP",1,IF(P26="SL",-1,IF(P26="Trade non pris",0,IF(P26="Trade fermé",0)))))</f>
        <v>-1</v>
      </c>
      <c r="Z26" s="8">
        <f>IF(Q26="","",IF(Q26="TP",1.25,IF(Q26="SL",-1,IF(Q26="Trade non pris",0,IF(Q26="Trade fermé",0)))))</f>
        <v>-1</v>
      </c>
      <c r="AA26" s="8">
        <f>IF(R26="","",IF(R26="TP",1.5,IF(R26="SL",-1,IF(R26="Trade non pris",0,IF(R26="Trade fermé",0)))))</f>
        <v>-1</v>
      </c>
      <c r="AB26" s="8">
        <f>IF(S26="","",IF(S26="TP",1.75,IF(S26="SL",-1,IF(S26="Trade non pris",0,IF(S26="Trade fermé",0)))))</f>
        <v>-1</v>
      </c>
      <c r="AC26" s="8">
        <f>IF(T26="","",IF(T26="TP",2,IF(T26="SL",-1,IF(T26="Trade non pris",0,IF(T26="Trade fermé",0)))))</f>
        <v>-1</v>
      </c>
      <c r="AD26" s="8">
        <f>IF(U26="","",IF(U26="TP",2.5,IF(U26="SL",-1,IF(U26="Trade non pris",0,IF(U26="Trade fermé",0)))))</f>
        <v>-1</v>
      </c>
      <c r="AE26" s="8">
        <f>IF(V26="","",IF(V26="TP",3,IF(V26="SL",-1,IF(V26="Trade non pris",0,IF(V26="Trade fermé",0)))))</f>
        <v>-1</v>
      </c>
      <c r="AF26" s="8"/>
    </row>
    <row r="27" spans="1:32" ht="15" customHeight="1" x14ac:dyDescent="0.25">
      <c r="A27" s="8">
        <v>13</v>
      </c>
      <c r="B27" s="8" t="s">
        <v>53</v>
      </c>
      <c r="C27" s="7">
        <v>45930</v>
      </c>
      <c r="E27" s="8" t="s">
        <v>4</v>
      </c>
      <c r="G27" s="8" t="s">
        <v>23</v>
      </c>
      <c r="J27" s="8" t="s">
        <v>159</v>
      </c>
      <c r="N27" s="8" t="s">
        <v>12</v>
      </c>
      <c r="O27" s="8" t="s">
        <v>12</v>
      </c>
      <c r="P27" s="8" t="s">
        <v>12</v>
      </c>
      <c r="Q27" s="8" t="s">
        <v>12</v>
      </c>
      <c r="R27" s="8" t="s">
        <v>12</v>
      </c>
      <c r="S27" s="8" t="s">
        <v>12</v>
      </c>
      <c r="T27" s="8" t="s">
        <v>12</v>
      </c>
      <c r="U27" s="8" t="s">
        <v>12</v>
      </c>
      <c r="V27" s="8" t="s">
        <v>12</v>
      </c>
      <c r="W27" s="8">
        <f>IF(N27="","",IF(N27="TP",0.5,IF(N27="SL",-1,IF(N27="Trade non pris",0,IF(N27="Trade fermé",0)))))</f>
        <v>-1</v>
      </c>
      <c r="X27" s="8">
        <f>IF(O27="","",IF(O27="TP",0.75,IF(O27="SL",-1,IF(O27="Trade non pris",0,IF(O27="Trade fermé",0)))))</f>
        <v>-1</v>
      </c>
      <c r="Y27" s="8">
        <f>IF(P27="","",IF(P27="TP",1,IF(P27="SL",-1,IF(P27="Trade non pris",0,IF(P27="Trade fermé",0)))))</f>
        <v>-1</v>
      </c>
      <c r="Z27" s="8">
        <f>IF(Q27="","",IF(Q27="TP",1.25,IF(Q27="SL",-1,IF(Q27="Trade non pris",0,IF(Q27="Trade fermé",0)))))</f>
        <v>-1</v>
      </c>
      <c r="AA27" s="8">
        <f>IF(R27="","",IF(R27="TP",1.5,IF(R27="SL",-1,IF(R27="Trade non pris",0,IF(R27="Trade fermé",0)))))</f>
        <v>-1</v>
      </c>
      <c r="AB27" s="8">
        <f>IF(S27="","",IF(S27="TP",1.75,IF(S27="SL",-1,IF(S27="Trade non pris",0,IF(S27="Trade fermé",0)))))</f>
        <v>-1</v>
      </c>
      <c r="AC27" s="8">
        <f>IF(T27="","",IF(T27="TP",2,IF(T27="SL",-1,IF(T27="Trade non pris",0,IF(T27="Trade fermé",0)))))</f>
        <v>-1</v>
      </c>
      <c r="AD27" s="8">
        <f>IF(U27="","",IF(U27="TP",2.5,IF(U27="SL",-1,IF(U27="Trade non pris",0,IF(U27="Trade fermé",0)))))</f>
        <v>-1</v>
      </c>
      <c r="AE27" s="8">
        <f>IF(V27="","",IF(V27="TP",3,IF(V27="SL",-1,IF(V27="Trade non pris",0,IF(V27="Trade fermé",0)))))</f>
        <v>-1</v>
      </c>
      <c r="AF27" s="8"/>
    </row>
    <row r="28" spans="1:32" ht="15" customHeight="1" x14ac:dyDescent="0.25">
      <c r="C28" s="7"/>
      <c r="W28" s="8" t="str">
        <f>IF(N28="","",IF(N28="TP",0.5,IF(N28="SL",-1,IF(N28="Trade non pris",0,IF(N28="Trade fermé",0)))))</f>
        <v/>
      </c>
      <c r="X28" s="8" t="str">
        <f>IF(O28="","",IF(O28="TP",0.75,IF(O28="SL",-1,IF(O28="Trade non pris",0,IF(O28="Trade fermé",0)))))</f>
        <v/>
      </c>
      <c r="Y28" s="8" t="str">
        <f>IF(P28="","",IF(P28="TP",1,IF(P28="SL",-1,IF(P28="Trade non pris",0,IF(P28="Trade fermé",0)))))</f>
        <v/>
      </c>
      <c r="Z28" s="8" t="str">
        <f>IF(Q28="","",IF(Q28="TP",1.25,IF(Q28="SL",-1,IF(Q28="Trade non pris",0,IF(Q28="Trade fermé",0)))))</f>
        <v/>
      </c>
      <c r="AA28" s="8" t="str">
        <f>IF(R28="","",IF(R28="TP",1.5,IF(R28="SL",-1,IF(R28="Trade non pris",0,IF(R28="Trade fermé",0)))))</f>
        <v/>
      </c>
      <c r="AB28" s="8" t="str">
        <f>IF(S28="","",IF(S28="TP",1.75,IF(S28="SL",-1,IF(S28="Trade non pris",0,IF(S28="Trade fermé",0)))))</f>
        <v/>
      </c>
      <c r="AC28" s="8" t="str">
        <f>IF(T28="","",IF(T28="TP",2,IF(T28="SL",-1,IF(T28="Trade non pris",0,IF(T28="Trade fermé",0)))))</f>
        <v/>
      </c>
      <c r="AD28" s="8" t="str">
        <f>IF(U28="","",IF(U28="TP",2.5,IF(U28="SL",-1,IF(U28="Trade non pris",0,IF(U28="Trade fermé",0)))))</f>
        <v/>
      </c>
      <c r="AE28" s="8" t="str">
        <f>IF(V28="","",IF(V28="TP",3,IF(V28="SL",-1,IF(V28="Trade non pris",0,IF(V28="Trade fermé",0)))))</f>
        <v/>
      </c>
      <c r="AF28" s="8"/>
    </row>
    <row r="29" spans="1:32" ht="15" customHeight="1" x14ac:dyDescent="0.25">
      <c r="C29" s="7"/>
      <c r="W29" s="8" t="str">
        <f t="shared" si="2"/>
        <v/>
      </c>
      <c r="X29" s="8" t="str">
        <f t="shared" si="3"/>
        <v/>
      </c>
      <c r="Y29" s="8" t="str">
        <f t="shared" si="4"/>
        <v/>
      </c>
      <c r="Z29" s="8" t="str">
        <f t="shared" si="5"/>
        <v/>
      </c>
      <c r="AA29" s="8" t="str">
        <f t="shared" si="6"/>
        <v/>
      </c>
      <c r="AB29" s="8" t="str">
        <f t="shared" si="7"/>
        <v/>
      </c>
      <c r="AC29" s="8" t="str">
        <f t="shared" si="8"/>
        <v/>
      </c>
      <c r="AD29" s="8" t="str">
        <f t="shared" si="9"/>
        <v/>
      </c>
      <c r="AE29" s="8" t="str">
        <f t="shared" si="10"/>
        <v/>
      </c>
      <c r="AF29" s="8"/>
    </row>
    <row r="30" spans="1:32" ht="15" customHeight="1" x14ac:dyDescent="0.25">
      <c r="C30" s="7"/>
      <c r="W30" s="8" t="str">
        <f t="shared" si="2"/>
        <v/>
      </c>
      <c r="X30" s="8" t="str">
        <f t="shared" si="3"/>
        <v/>
      </c>
      <c r="Y30" s="8" t="str">
        <f t="shared" si="4"/>
        <v/>
      </c>
      <c r="Z30" s="8" t="str">
        <f t="shared" si="5"/>
        <v/>
      </c>
      <c r="AA30" s="8" t="str">
        <f t="shared" si="6"/>
        <v/>
      </c>
      <c r="AB30" s="8" t="str">
        <f t="shared" si="7"/>
        <v/>
      </c>
      <c r="AC30" s="8" t="str">
        <f t="shared" si="8"/>
        <v/>
      </c>
      <c r="AD30" s="8" t="str">
        <f t="shared" si="9"/>
        <v/>
      </c>
      <c r="AE30" s="8" t="str">
        <f t="shared" si="10"/>
        <v/>
      </c>
      <c r="AF30" s="8"/>
    </row>
    <row r="31" spans="1:32" ht="15" customHeight="1" x14ac:dyDescent="0.25">
      <c r="C31" s="7"/>
      <c r="W31" s="8" t="str">
        <f t="shared" si="2"/>
        <v/>
      </c>
      <c r="X31" s="8" t="str">
        <f t="shared" si="3"/>
        <v/>
      </c>
      <c r="Y31" s="8" t="str">
        <f t="shared" si="4"/>
        <v/>
      </c>
      <c r="Z31" s="8" t="str">
        <f t="shared" si="5"/>
        <v/>
      </c>
      <c r="AA31" s="8" t="str">
        <f t="shared" si="6"/>
        <v/>
      </c>
      <c r="AB31" s="8" t="str">
        <f t="shared" si="7"/>
        <v/>
      </c>
      <c r="AC31" s="8" t="str">
        <f t="shared" si="8"/>
        <v/>
      </c>
      <c r="AD31" s="8" t="str">
        <f t="shared" si="9"/>
        <v/>
      </c>
      <c r="AE31" s="8" t="str">
        <f t="shared" si="10"/>
        <v/>
      </c>
      <c r="AF31" s="8"/>
    </row>
    <row r="32" spans="1:32" ht="15" customHeight="1" x14ac:dyDescent="0.25">
      <c r="C32" s="7"/>
      <c r="W32" s="8" t="str">
        <f t="shared" si="2"/>
        <v/>
      </c>
      <c r="X32" s="8" t="str">
        <f t="shared" si="3"/>
        <v/>
      </c>
      <c r="Y32" s="8" t="str">
        <f t="shared" si="4"/>
        <v/>
      </c>
      <c r="Z32" s="8" t="str">
        <f t="shared" si="5"/>
        <v/>
      </c>
      <c r="AA32" s="8" t="str">
        <f t="shared" si="6"/>
        <v/>
      </c>
      <c r="AB32" s="8" t="str">
        <f t="shared" si="7"/>
        <v/>
      </c>
      <c r="AC32" s="8" t="str">
        <f t="shared" si="8"/>
        <v/>
      </c>
      <c r="AD32" s="8" t="str">
        <f t="shared" si="9"/>
        <v/>
      </c>
      <c r="AE32" s="8" t="str">
        <f t="shared" si="10"/>
        <v/>
      </c>
      <c r="AF32" s="8"/>
    </row>
    <row r="33" spans="3:32" ht="15" customHeight="1" x14ac:dyDescent="0.25">
      <c r="C33" s="7"/>
      <c r="W33" s="8" t="str">
        <f t="shared" si="2"/>
        <v/>
      </c>
      <c r="X33" s="8" t="str">
        <f t="shared" si="3"/>
        <v/>
      </c>
      <c r="Y33" s="8" t="str">
        <f t="shared" si="4"/>
        <v/>
      </c>
      <c r="Z33" s="8" t="str">
        <f t="shared" si="5"/>
        <v/>
      </c>
      <c r="AA33" s="8" t="str">
        <f t="shared" si="6"/>
        <v/>
      </c>
      <c r="AB33" s="8" t="str">
        <f t="shared" si="7"/>
        <v/>
      </c>
      <c r="AC33" s="8" t="str">
        <f t="shared" si="8"/>
        <v/>
      </c>
      <c r="AD33" s="8" t="str">
        <f t="shared" si="9"/>
        <v/>
      </c>
      <c r="AE33" s="8" t="str">
        <f t="shared" si="10"/>
        <v/>
      </c>
      <c r="AF33" s="8"/>
    </row>
    <row r="34" spans="3:32" ht="15" customHeight="1" x14ac:dyDescent="0.25">
      <c r="C34" s="7"/>
      <c r="W34" s="8" t="str">
        <f t="shared" si="2"/>
        <v/>
      </c>
      <c r="X34" s="8" t="str">
        <f t="shared" si="3"/>
        <v/>
      </c>
      <c r="Y34" s="8" t="str">
        <f t="shared" si="4"/>
        <v/>
      </c>
      <c r="Z34" s="8" t="str">
        <f t="shared" si="5"/>
        <v/>
      </c>
      <c r="AA34" s="8" t="str">
        <f t="shared" si="6"/>
        <v/>
      </c>
      <c r="AB34" s="8" t="str">
        <f t="shared" si="7"/>
        <v/>
      </c>
      <c r="AC34" s="8" t="str">
        <f t="shared" si="8"/>
        <v/>
      </c>
      <c r="AD34" s="8" t="str">
        <f t="shared" si="9"/>
        <v/>
      </c>
      <c r="AE34" s="8" t="str">
        <f t="shared" si="10"/>
        <v/>
      </c>
      <c r="AF34" s="8"/>
    </row>
    <row r="35" spans="3:32" ht="15" customHeight="1" x14ac:dyDescent="0.25">
      <c r="C35" s="7"/>
      <c r="W35" s="8" t="str">
        <f t="shared" si="2"/>
        <v/>
      </c>
      <c r="X35" s="8" t="str">
        <f t="shared" si="3"/>
        <v/>
      </c>
      <c r="Y35" s="8" t="str">
        <f t="shared" si="4"/>
        <v/>
      </c>
      <c r="Z35" s="8" t="str">
        <f t="shared" si="5"/>
        <v/>
      </c>
      <c r="AA35" s="8" t="str">
        <f t="shared" si="6"/>
        <v/>
      </c>
      <c r="AB35" s="8" t="str">
        <f t="shared" si="7"/>
        <v/>
      </c>
      <c r="AC35" s="8" t="str">
        <f t="shared" si="8"/>
        <v/>
      </c>
      <c r="AD35" s="8" t="str">
        <f t="shared" si="9"/>
        <v/>
      </c>
      <c r="AE35" s="8" t="str">
        <f t="shared" si="10"/>
        <v/>
      </c>
      <c r="AF35" s="8"/>
    </row>
    <row r="36" spans="3:32" ht="15" customHeight="1" x14ac:dyDescent="0.25">
      <c r="C36" s="7"/>
      <c r="W36" s="8" t="str">
        <f t="shared" si="2"/>
        <v/>
      </c>
      <c r="X36" s="8" t="str">
        <f t="shared" si="3"/>
        <v/>
      </c>
      <c r="Y36" s="8" t="str">
        <f t="shared" si="4"/>
        <v/>
      </c>
      <c r="Z36" s="8" t="str">
        <f t="shared" si="5"/>
        <v/>
      </c>
      <c r="AA36" s="8" t="str">
        <f t="shared" si="6"/>
        <v/>
      </c>
      <c r="AB36" s="8" t="str">
        <f t="shared" si="7"/>
        <v/>
      </c>
      <c r="AC36" s="8" t="str">
        <f t="shared" si="8"/>
        <v/>
      </c>
      <c r="AD36" s="8" t="str">
        <f t="shared" si="9"/>
        <v/>
      </c>
      <c r="AE36" s="8" t="str">
        <f t="shared" si="10"/>
        <v/>
      </c>
      <c r="AF36" s="8"/>
    </row>
    <row r="37" spans="3:32" ht="15" customHeight="1" x14ac:dyDescent="0.25">
      <c r="C37" s="7"/>
      <c r="W37" s="8" t="str">
        <f t="shared" si="2"/>
        <v/>
      </c>
      <c r="X37" s="8" t="str">
        <f t="shared" si="3"/>
        <v/>
      </c>
      <c r="Y37" s="8" t="str">
        <f t="shared" si="4"/>
        <v/>
      </c>
      <c r="Z37" s="8" t="str">
        <f t="shared" si="5"/>
        <v/>
      </c>
      <c r="AA37" s="8" t="str">
        <f t="shared" si="6"/>
        <v/>
      </c>
      <c r="AB37" s="8" t="str">
        <f t="shared" si="7"/>
        <v/>
      </c>
      <c r="AC37" s="8" t="str">
        <f t="shared" si="8"/>
        <v/>
      </c>
      <c r="AD37" s="8" t="str">
        <f t="shared" si="9"/>
        <v/>
      </c>
      <c r="AE37" s="8" t="str">
        <f t="shared" si="10"/>
        <v/>
      </c>
      <c r="AF37" s="8"/>
    </row>
    <row r="38" spans="3:32" ht="15" customHeight="1" x14ac:dyDescent="0.25">
      <c r="C38" s="7"/>
      <c r="W38" s="8" t="str">
        <f t="shared" si="2"/>
        <v/>
      </c>
      <c r="X38" s="8" t="str">
        <f t="shared" si="3"/>
        <v/>
      </c>
      <c r="Y38" s="8" t="str">
        <f t="shared" si="4"/>
        <v/>
      </c>
      <c r="Z38" s="8" t="str">
        <f t="shared" si="5"/>
        <v/>
      </c>
      <c r="AA38" s="8" t="str">
        <f t="shared" si="6"/>
        <v/>
      </c>
      <c r="AB38" s="8" t="str">
        <f t="shared" si="7"/>
        <v/>
      </c>
      <c r="AC38" s="8" t="str">
        <f t="shared" si="8"/>
        <v/>
      </c>
      <c r="AD38" s="8" t="str">
        <f t="shared" si="9"/>
        <v/>
      </c>
      <c r="AE38" s="8" t="str">
        <f t="shared" si="10"/>
        <v/>
      </c>
      <c r="AF38" s="8"/>
    </row>
    <row r="39" spans="3:32" ht="15" customHeight="1" x14ac:dyDescent="0.25">
      <c r="C39" s="7"/>
      <c r="W39" s="8" t="str">
        <f t="shared" si="2"/>
        <v/>
      </c>
      <c r="X39" s="8" t="str">
        <f t="shared" si="3"/>
        <v/>
      </c>
      <c r="Y39" s="8" t="str">
        <f t="shared" si="4"/>
        <v/>
      </c>
      <c r="Z39" s="8" t="str">
        <f t="shared" si="5"/>
        <v/>
      </c>
      <c r="AA39" s="8" t="str">
        <f t="shared" si="6"/>
        <v/>
      </c>
      <c r="AB39" s="8" t="str">
        <f t="shared" si="7"/>
        <v/>
      </c>
      <c r="AC39" s="8" t="str">
        <f t="shared" si="8"/>
        <v/>
      </c>
      <c r="AD39" s="8" t="str">
        <f t="shared" si="9"/>
        <v/>
      </c>
      <c r="AE39" s="8" t="str">
        <f t="shared" si="10"/>
        <v/>
      </c>
      <c r="AF39" s="8"/>
    </row>
    <row r="40" spans="3:32" ht="15" customHeight="1" x14ac:dyDescent="0.25">
      <c r="C40" s="7"/>
      <c r="W40" s="8" t="str">
        <f t="shared" si="2"/>
        <v/>
      </c>
      <c r="X40" s="8" t="str">
        <f t="shared" si="3"/>
        <v/>
      </c>
      <c r="Y40" s="8" t="str">
        <f t="shared" si="4"/>
        <v/>
      </c>
      <c r="Z40" s="8" t="str">
        <f t="shared" si="5"/>
        <v/>
      </c>
      <c r="AA40" s="8" t="str">
        <f t="shared" si="6"/>
        <v/>
      </c>
      <c r="AB40" s="8" t="str">
        <f t="shared" si="7"/>
        <v/>
      </c>
      <c r="AC40" s="8" t="str">
        <f t="shared" si="8"/>
        <v/>
      </c>
      <c r="AD40" s="8" t="str">
        <f t="shared" si="9"/>
        <v/>
      </c>
      <c r="AE40" s="8" t="str">
        <f t="shared" si="10"/>
        <v/>
      </c>
      <c r="AF40" s="8"/>
    </row>
    <row r="41" spans="3:32" ht="15" customHeight="1" x14ac:dyDescent="0.25">
      <c r="C41" s="7"/>
      <c r="W41" s="8" t="str">
        <f t="shared" si="2"/>
        <v/>
      </c>
      <c r="X41" s="8" t="str">
        <f t="shared" si="3"/>
        <v/>
      </c>
      <c r="Y41" s="8" t="str">
        <f t="shared" si="4"/>
        <v/>
      </c>
      <c r="Z41" s="8" t="str">
        <f t="shared" si="5"/>
        <v/>
      </c>
      <c r="AA41" s="8" t="str">
        <f t="shared" si="6"/>
        <v/>
      </c>
      <c r="AB41" s="8" t="str">
        <f t="shared" si="7"/>
        <v/>
      </c>
      <c r="AC41" s="8" t="str">
        <f t="shared" si="8"/>
        <v/>
      </c>
      <c r="AD41" s="8" t="str">
        <f t="shared" si="9"/>
        <v/>
      </c>
      <c r="AE41" s="8" t="str">
        <f t="shared" si="10"/>
        <v/>
      </c>
      <c r="AF41" s="8"/>
    </row>
    <row r="42" spans="3:32" ht="15" customHeight="1" x14ac:dyDescent="0.25">
      <c r="C42" s="7"/>
      <c r="E42" s="36" t="s">
        <v>206</v>
      </c>
      <c r="W42" s="8" t="str">
        <f t="shared" si="2"/>
        <v/>
      </c>
      <c r="X42" s="8" t="str">
        <f t="shared" si="3"/>
        <v/>
      </c>
      <c r="Y42" s="8" t="str">
        <f t="shared" si="4"/>
        <v/>
      </c>
      <c r="Z42" s="8" t="str">
        <f t="shared" si="5"/>
        <v/>
      </c>
      <c r="AA42" s="8" t="str">
        <f t="shared" si="6"/>
        <v/>
      </c>
      <c r="AB42" s="8" t="str">
        <f t="shared" si="7"/>
        <v/>
      </c>
      <c r="AC42" s="8" t="str">
        <f t="shared" si="8"/>
        <v/>
      </c>
      <c r="AD42" s="8" t="str">
        <f t="shared" si="9"/>
        <v/>
      </c>
      <c r="AE42" s="8" t="str">
        <f t="shared" si="10"/>
        <v/>
      </c>
      <c r="AF42" s="8"/>
    </row>
    <row r="43" spans="3:32" ht="15" customHeight="1" x14ac:dyDescent="0.25">
      <c r="C43" s="7"/>
      <c r="W43" s="8" t="str">
        <f t="shared" si="2"/>
        <v/>
      </c>
      <c r="X43" s="8" t="str">
        <f t="shared" si="3"/>
        <v/>
      </c>
      <c r="Y43" s="8" t="str">
        <f t="shared" si="4"/>
        <v/>
      </c>
      <c r="Z43" s="8" t="str">
        <f t="shared" si="5"/>
        <v/>
      </c>
      <c r="AA43" s="8" t="str">
        <f t="shared" si="6"/>
        <v/>
      </c>
      <c r="AB43" s="8" t="str">
        <f t="shared" si="7"/>
        <v/>
      </c>
      <c r="AC43" s="8" t="str">
        <f t="shared" si="8"/>
        <v/>
      </c>
      <c r="AD43" s="8" t="str">
        <f t="shared" si="9"/>
        <v/>
      </c>
      <c r="AE43" s="8" t="str">
        <f t="shared" si="10"/>
        <v/>
      </c>
      <c r="AF43" s="8"/>
    </row>
    <row r="44" spans="3:32" ht="15" customHeight="1" x14ac:dyDescent="0.25">
      <c r="C44" s="7"/>
      <c r="W44" s="8" t="str">
        <f t="shared" si="2"/>
        <v/>
      </c>
      <c r="X44" s="8" t="str">
        <f t="shared" si="3"/>
        <v/>
      </c>
      <c r="Y44" s="8" t="str">
        <f t="shared" si="4"/>
        <v/>
      </c>
      <c r="Z44" s="8" t="str">
        <f t="shared" si="5"/>
        <v/>
      </c>
      <c r="AA44" s="8" t="str">
        <f t="shared" si="6"/>
        <v/>
      </c>
      <c r="AB44" s="8" t="str">
        <f t="shared" si="7"/>
        <v/>
      </c>
      <c r="AC44" s="8" t="str">
        <f t="shared" si="8"/>
        <v/>
      </c>
      <c r="AD44" s="8" t="str">
        <f t="shared" si="9"/>
        <v/>
      </c>
      <c r="AE44" s="8" t="str">
        <f t="shared" si="10"/>
        <v/>
      </c>
      <c r="AF44" s="8"/>
    </row>
    <row r="45" spans="3:32" ht="15" customHeight="1" x14ac:dyDescent="0.25">
      <c r="C45" s="7"/>
      <c r="W45" s="8" t="str">
        <f t="shared" si="2"/>
        <v/>
      </c>
      <c r="X45" s="8" t="str">
        <f t="shared" si="3"/>
        <v/>
      </c>
      <c r="Y45" s="8" t="str">
        <f t="shared" si="4"/>
        <v/>
      </c>
      <c r="Z45" s="8" t="str">
        <f t="shared" si="5"/>
        <v/>
      </c>
      <c r="AA45" s="8" t="str">
        <f t="shared" si="6"/>
        <v/>
      </c>
      <c r="AB45" s="8" t="str">
        <f t="shared" si="7"/>
        <v/>
      </c>
      <c r="AC45" s="8" t="str">
        <f t="shared" si="8"/>
        <v/>
      </c>
      <c r="AD45" s="8" t="str">
        <f t="shared" si="9"/>
        <v/>
      </c>
      <c r="AE45" s="8" t="str">
        <f t="shared" si="10"/>
        <v/>
      </c>
      <c r="AF45" s="8"/>
    </row>
    <row r="46" spans="3:32" ht="15" customHeight="1" x14ac:dyDescent="0.25">
      <c r="C46" s="7"/>
      <c r="W46" s="8" t="str">
        <f t="shared" si="2"/>
        <v/>
      </c>
      <c r="X46" s="8" t="str">
        <f t="shared" si="3"/>
        <v/>
      </c>
      <c r="Y46" s="8" t="str">
        <f t="shared" si="4"/>
        <v/>
      </c>
      <c r="Z46" s="8" t="str">
        <f t="shared" si="5"/>
        <v/>
      </c>
      <c r="AA46" s="8" t="str">
        <f t="shared" si="6"/>
        <v/>
      </c>
      <c r="AB46" s="8" t="str">
        <f t="shared" si="7"/>
        <v/>
      </c>
      <c r="AC46" s="8" t="str">
        <f t="shared" si="8"/>
        <v/>
      </c>
      <c r="AD46" s="8" t="str">
        <f t="shared" si="9"/>
        <v/>
      </c>
      <c r="AE46" s="8" t="str">
        <f t="shared" si="10"/>
        <v/>
      </c>
      <c r="AF46" s="8"/>
    </row>
    <row r="47" spans="3:32" ht="15" customHeight="1" x14ac:dyDescent="0.25">
      <c r="C47" s="7"/>
      <c r="W47" s="8" t="str">
        <f t="shared" si="2"/>
        <v/>
      </c>
      <c r="X47" s="8" t="str">
        <f t="shared" si="3"/>
        <v/>
      </c>
      <c r="Y47" s="8" t="str">
        <f t="shared" si="4"/>
        <v/>
      </c>
      <c r="Z47" s="8" t="str">
        <f t="shared" si="5"/>
        <v/>
      </c>
      <c r="AA47" s="8" t="str">
        <f t="shared" si="6"/>
        <v/>
      </c>
      <c r="AB47" s="8" t="str">
        <f t="shared" si="7"/>
        <v/>
      </c>
      <c r="AC47" s="8" t="str">
        <f t="shared" si="8"/>
        <v/>
      </c>
      <c r="AD47" s="8" t="str">
        <f t="shared" si="9"/>
        <v/>
      </c>
      <c r="AE47" s="8" t="str">
        <f t="shared" si="10"/>
        <v/>
      </c>
      <c r="AF47" s="8"/>
    </row>
    <row r="48" spans="3:32" ht="15" customHeight="1" x14ac:dyDescent="0.25">
      <c r="C48" s="7"/>
      <c r="W48" s="8" t="str">
        <f t="shared" si="2"/>
        <v/>
      </c>
      <c r="X48" s="8" t="str">
        <f t="shared" si="3"/>
        <v/>
      </c>
      <c r="Y48" s="8" t="str">
        <f t="shared" si="4"/>
        <v/>
      </c>
      <c r="Z48" s="8" t="str">
        <f t="shared" si="5"/>
        <v/>
      </c>
      <c r="AA48" s="8" t="str">
        <f t="shared" si="6"/>
        <v/>
      </c>
      <c r="AB48" s="8" t="str">
        <f t="shared" si="7"/>
        <v/>
      </c>
      <c r="AC48" s="8" t="str">
        <f t="shared" si="8"/>
        <v/>
      </c>
      <c r="AD48" s="8" t="str">
        <f t="shared" si="9"/>
        <v/>
      </c>
      <c r="AE48" s="8" t="str">
        <f t="shared" si="10"/>
        <v/>
      </c>
      <c r="AF48" s="8"/>
    </row>
    <row r="49" spans="3:32" ht="15" customHeight="1" x14ac:dyDescent="0.25">
      <c r="C49" s="7"/>
      <c r="W49" s="8" t="str">
        <f t="shared" si="2"/>
        <v/>
      </c>
      <c r="X49" s="8" t="str">
        <f t="shared" si="3"/>
        <v/>
      </c>
      <c r="Y49" s="8" t="str">
        <f t="shared" si="4"/>
        <v/>
      </c>
      <c r="Z49" s="8" t="str">
        <f t="shared" si="5"/>
        <v/>
      </c>
      <c r="AA49" s="8" t="str">
        <f t="shared" si="6"/>
        <v/>
      </c>
      <c r="AB49" s="8" t="str">
        <f t="shared" si="7"/>
        <v/>
      </c>
      <c r="AC49" s="8" t="str">
        <f t="shared" si="8"/>
        <v/>
      </c>
      <c r="AD49" s="8" t="str">
        <f t="shared" si="9"/>
        <v/>
      </c>
      <c r="AE49" s="8" t="str">
        <f t="shared" si="10"/>
        <v/>
      </c>
      <c r="AF49" s="8"/>
    </row>
    <row r="50" spans="3:32" ht="15" customHeight="1" x14ac:dyDescent="0.25">
      <c r="C50" s="7"/>
      <c r="W50" s="8" t="str">
        <f t="shared" si="2"/>
        <v/>
      </c>
      <c r="X50" s="8" t="str">
        <f t="shared" si="3"/>
        <v/>
      </c>
      <c r="Y50" s="8" t="str">
        <f t="shared" si="4"/>
        <v/>
      </c>
      <c r="Z50" s="8" t="str">
        <f t="shared" si="5"/>
        <v/>
      </c>
      <c r="AA50" s="8" t="str">
        <f t="shared" si="6"/>
        <v/>
      </c>
      <c r="AB50" s="8" t="str">
        <f t="shared" si="7"/>
        <v/>
      </c>
      <c r="AC50" s="8" t="str">
        <f t="shared" si="8"/>
        <v/>
      </c>
      <c r="AD50" s="8" t="str">
        <f t="shared" si="9"/>
        <v/>
      </c>
      <c r="AE50" s="8" t="str">
        <f t="shared" si="10"/>
        <v/>
      </c>
      <c r="AF50" s="8"/>
    </row>
    <row r="51" spans="3:32" ht="15" customHeight="1" x14ac:dyDescent="0.25">
      <c r="C51" s="7"/>
      <c r="W51" s="8" t="str">
        <f t="shared" si="2"/>
        <v/>
      </c>
      <c r="X51" s="8" t="str">
        <f t="shared" si="3"/>
        <v/>
      </c>
      <c r="Y51" s="8" t="str">
        <f t="shared" si="4"/>
        <v/>
      </c>
      <c r="Z51" s="8" t="str">
        <f t="shared" si="5"/>
        <v/>
      </c>
      <c r="AA51" s="8" t="str">
        <f t="shared" si="6"/>
        <v/>
      </c>
      <c r="AB51" s="8" t="str">
        <f t="shared" si="7"/>
        <v/>
      </c>
      <c r="AC51" s="8" t="str">
        <f t="shared" si="8"/>
        <v/>
      </c>
      <c r="AD51" s="8" t="str">
        <f t="shared" si="9"/>
        <v/>
      </c>
      <c r="AE51" s="8" t="str">
        <f t="shared" si="10"/>
        <v/>
      </c>
      <c r="AF51" s="8"/>
    </row>
    <row r="52" spans="3:32" ht="15" customHeight="1" x14ac:dyDescent="0.25">
      <c r="C52" s="7"/>
      <c r="W52" s="8" t="str">
        <f t="shared" si="2"/>
        <v/>
      </c>
      <c r="X52" s="8" t="str">
        <f t="shared" si="3"/>
        <v/>
      </c>
      <c r="Y52" s="8" t="str">
        <f t="shared" si="4"/>
        <v/>
      </c>
      <c r="Z52" s="8" t="str">
        <f t="shared" si="5"/>
        <v/>
      </c>
      <c r="AA52" s="8" t="str">
        <f t="shared" si="6"/>
        <v/>
      </c>
      <c r="AB52" s="8" t="str">
        <f t="shared" si="7"/>
        <v/>
      </c>
      <c r="AC52" s="8" t="str">
        <f t="shared" si="8"/>
        <v/>
      </c>
      <c r="AD52" s="8" t="str">
        <f t="shared" si="9"/>
        <v/>
      </c>
      <c r="AE52" s="8" t="str">
        <f t="shared" si="10"/>
        <v/>
      </c>
      <c r="AF52" s="8"/>
    </row>
    <row r="53" spans="3:32" ht="15" customHeight="1" x14ac:dyDescent="0.25">
      <c r="C53" s="7"/>
      <c r="W53" s="8" t="str">
        <f t="shared" si="2"/>
        <v/>
      </c>
      <c r="X53" s="8" t="str">
        <f t="shared" si="3"/>
        <v/>
      </c>
      <c r="Y53" s="8" t="str">
        <f t="shared" si="4"/>
        <v/>
      </c>
      <c r="Z53" s="8" t="str">
        <f t="shared" si="5"/>
        <v/>
      </c>
      <c r="AA53" s="8" t="str">
        <f t="shared" si="6"/>
        <v/>
      </c>
      <c r="AB53" s="8" t="str">
        <f t="shared" si="7"/>
        <v/>
      </c>
      <c r="AC53" s="8" t="str">
        <f t="shared" si="8"/>
        <v/>
      </c>
      <c r="AD53" s="8" t="str">
        <f t="shared" si="9"/>
        <v/>
      </c>
      <c r="AE53" s="8" t="str">
        <f t="shared" si="10"/>
        <v/>
      </c>
      <c r="AF53" s="8"/>
    </row>
    <row r="54" spans="3:32" ht="15" customHeight="1" x14ac:dyDescent="0.25">
      <c r="C54" s="7"/>
      <c r="W54" s="8" t="str">
        <f t="shared" si="2"/>
        <v/>
      </c>
      <c r="X54" s="8" t="str">
        <f t="shared" si="3"/>
        <v/>
      </c>
      <c r="Y54" s="8" t="str">
        <f t="shared" si="4"/>
        <v/>
      </c>
      <c r="Z54" s="8" t="str">
        <f t="shared" si="5"/>
        <v/>
      </c>
      <c r="AA54" s="8" t="str">
        <f t="shared" si="6"/>
        <v/>
      </c>
      <c r="AB54" s="8" t="str">
        <f t="shared" si="7"/>
        <v/>
      </c>
      <c r="AC54" s="8" t="str">
        <f t="shared" si="8"/>
        <v/>
      </c>
      <c r="AD54" s="8" t="str">
        <f t="shared" si="9"/>
        <v/>
      </c>
      <c r="AE54" s="8" t="str">
        <f t="shared" si="10"/>
        <v/>
      </c>
      <c r="AF54" s="8"/>
    </row>
    <row r="55" spans="3:32" ht="15" customHeight="1" x14ac:dyDescent="0.25">
      <c r="C55" s="7"/>
      <c r="W55" s="8" t="str">
        <f t="shared" si="2"/>
        <v/>
      </c>
      <c r="X55" s="8" t="str">
        <f t="shared" si="3"/>
        <v/>
      </c>
      <c r="Y55" s="8" t="str">
        <f t="shared" si="4"/>
        <v/>
      </c>
      <c r="Z55" s="8" t="str">
        <f t="shared" si="5"/>
        <v/>
      </c>
      <c r="AA55" s="8" t="str">
        <f t="shared" si="6"/>
        <v/>
      </c>
      <c r="AB55" s="8" t="str">
        <f t="shared" si="7"/>
        <v/>
      </c>
      <c r="AC55" s="8" t="str">
        <f t="shared" si="8"/>
        <v/>
      </c>
      <c r="AD55" s="8" t="str">
        <f t="shared" si="9"/>
        <v/>
      </c>
      <c r="AE55" s="8" t="str">
        <f t="shared" si="10"/>
        <v/>
      </c>
      <c r="AF55" s="8"/>
    </row>
    <row r="56" spans="3:32" ht="15" customHeight="1" x14ac:dyDescent="0.25">
      <c r="C56" s="7"/>
      <c r="W56" s="8" t="str">
        <f t="shared" si="2"/>
        <v/>
      </c>
      <c r="X56" s="8" t="str">
        <f t="shared" si="3"/>
        <v/>
      </c>
      <c r="Y56" s="8" t="str">
        <f t="shared" si="4"/>
        <v/>
      </c>
      <c r="Z56" s="8" t="str">
        <f t="shared" si="5"/>
        <v/>
      </c>
      <c r="AA56" s="8" t="str">
        <f t="shared" si="6"/>
        <v/>
      </c>
      <c r="AB56" s="8" t="str">
        <f t="shared" si="7"/>
        <v/>
      </c>
      <c r="AC56" s="8" t="str">
        <f t="shared" si="8"/>
        <v/>
      </c>
      <c r="AD56" s="8" t="str">
        <f t="shared" si="9"/>
        <v/>
      </c>
      <c r="AE56" s="8" t="str">
        <f t="shared" si="10"/>
        <v/>
      </c>
      <c r="AF56" s="8"/>
    </row>
    <row r="57" spans="3:32" ht="15" customHeight="1" x14ac:dyDescent="0.25">
      <c r="C57" s="7"/>
      <c r="W57" s="8" t="str">
        <f t="shared" si="2"/>
        <v/>
      </c>
      <c r="X57" s="8" t="str">
        <f t="shared" si="3"/>
        <v/>
      </c>
      <c r="Y57" s="8" t="str">
        <f t="shared" si="4"/>
        <v/>
      </c>
      <c r="Z57" s="8" t="str">
        <f t="shared" si="5"/>
        <v/>
      </c>
      <c r="AA57" s="8" t="str">
        <f t="shared" si="6"/>
        <v/>
      </c>
      <c r="AB57" s="8" t="str">
        <f t="shared" si="7"/>
        <v/>
      </c>
      <c r="AC57" s="8" t="str">
        <f t="shared" si="8"/>
        <v/>
      </c>
      <c r="AD57" s="8" t="str">
        <f t="shared" si="9"/>
        <v/>
      </c>
      <c r="AE57" s="8" t="str">
        <f t="shared" si="10"/>
        <v/>
      </c>
      <c r="AF57" s="8"/>
    </row>
    <row r="58" spans="3:32" ht="15" customHeight="1" x14ac:dyDescent="0.25">
      <c r="C58" s="7"/>
      <c r="W58" s="8" t="str">
        <f t="shared" si="2"/>
        <v/>
      </c>
      <c r="X58" s="8" t="str">
        <f t="shared" si="3"/>
        <v/>
      </c>
      <c r="Y58" s="8" t="str">
        <f t="shared" si="4"/>
        <v/>
      </c>
      <c r="Z58" s="8" t="str">
        <f t="shared" si="5"/>
        <v/>
      </c>
      <c r="AA58" s="8" t="str">
        <f t="shared" si="6"/>
        <v/>
      </c>
      <c r="AB58" s="8" t="str">
        <f t="shared" si="7"/>
        <v/>
      </c>
      <c r="AC58" s="8" t="str">
        <f t="shared" si="8"/>
        <v/>
      </c>
      <c r="AD58" s="8" t="str">
        <f t="shared" si="9"/>
        <v/>
      </c>
      <c r="AE58" s="8" t="str">
        <f t="shared" si="10"/>
        <v/>
      </c>
      <c r="AF58" s="8"/>
    </row>
    <row r="59" spans="3:32" ht="15" customHeight="1" x14ac:dyDescent="0.25">
      <c r="C59" s="7"/>
      <c r="W59" s="8" t="str">
        <f t="shared" si="2"/>
        <v/>
      </c>
      <c r="X59" s="8" t="str">
        <f t="shared" si="3"/>
        <v/>
      </c>
      <c r="Y59" s="8" t="str">
        <f t="shared" si="4"/>
        <v/>
      </c>
      <c r="Z59" s="8" t="str">
        <f t="shared" si="5"/>
        <v/>
      </c>
      <c r="AA59" s="8" t="str">
        <f t="shared" si="6"/>
        <v/>
      </c>
      <c r="AB59" s="8" t="str">
        <f t="shared" si="7"/>
        <v/>
      </c>
      <c r="AC59" s="8" t="str">
        <f t="shared" si="8"/>
        <v/>
      </c>
      <c r="AD59" s="8" t="str">
        <f t="shared" si="9"/>
        <v/>
      </c>
      <c r="AE59" s="8" t="str">
        <f t="shared" si="10"/>
        <v/>
      </c>
      <c r="AF59" s="8"/>
    </row>
    <row r="60" spans="3:32" ht="15" customHeight="1" x14ac:dyDescent="0.25">
      <c r="C60" s="7"/>
      <c r="W60" s="8" t="str">
        <f t="shared" si="2"/>
        <v/>
      </c>
      <c r="X60" s="8" t="str">
        <f t="shared" si="3"/>
        <v/>
      </c>
      <c r="Y60" s="8" t="str">
        <f t="shared" si="4"/>
        <v/>
      </c>
      <c r="Z60" s="8" t="str">
        <f t="shared" si="5"/>
        <v/>
      </c>
      <c r="AA60" s="8" t="str">
        <f t="shared" si="6"/>
        <v/>
      </c>
      <c r="AB60" s="8" t="str">
        <f t="shared" si="7"/>
        <v/>
      </c>
      <c r="AC60" s="8" t="str">
        <f t="shared" si="8"/>
        <v/>
      </c>
      <c r="AD60" s="8" t="str">
        <f t="shared" si="9"/>
        <v/>
      </c>
      <c r="AE60" s="8" t="str">
        <f t="shared" si="10"/>
        <v/>
      </c>
      <c r="AF60" s="8"/>
    </row>
    <row r="61" spans="3:32" ht="15" customHeight="1" x14ac:dyDescent="0.25">
      <c r="C61" s="7"/>
      <c r="W61" s="8" t="str">
        <f t="shared" si="2"/>
        <v/>
      </c>
      <c r="X61" s="8" t="str">
        <f t="shared" si="3"/>
        <v/>
      </c>
      <c r="Y61" s="8" t="str">
        <f t="shared" si="4"/>
        <v/>
      </c>
      <c r="Z61" s="8" t="str">
        <f t="shared" si="5"/>
        <v/>
      </c>
      <c r="AA61" s="8" t="str">
        <f t="shared" si="6"/>
        <v/>
      </c>
      <c r="AB61" s="8" t="str">
        <f t="shared" si="7"/>
        <v/>
      </c>
      <c r="AC61" s="8" t="str">
        <f t="shared" si="8"/>
        <v/>
      </c>
      <c r="AD61" s="8" t="str">
        <f t="shared" si="9"/>
        <v/>
      </c>
      <c r="AE61" s="8" t="str">
        <f t="shared" si="10"/>
        <v/>
      </c>
      <c r="AF61" s="8"/>
    </row>
    <row r="62" spans="3:32" ht="15" customHeight="1" x14ac:dyDescent="0.25">
      <c r="C62" s="7"/>
      <c r="W62" s="8" t="str">
        <f t="shared" si="2"/>
        <v/>
      </c>
      <c r="X62" s="8" t="str">
        <f t="shared" si="3"/>
        <v/>
      </c>
      <c r="Y62" s="8" t="str">
        <f t="shared" si="4"/>
        <v/>
      </c>
      <c r="Z62" s="8" t="str">
        <f t="shared" si="5"/>
        <v/>
      </c>
      <c r="AA62" s="8" t="str">
        <f t="shared" si="6"/>
        <v/>
      </c>
      <c r="AB62" s="8" t="str">
        <f t="shared" si="7"/>
        <v/>
      </c>
      <c r="AC62" s="8" t="str">
        <f t="shared" si="8"/>
        <v/>
      </c>
      <c r="AD62" s="8" t="str">
        <f t="shared" si="9"/>
        <v/>
      </c>
      <c r="AE62" s="8" t="str">
        <f t="shared" si="10"/>
        <v/>
      </c>
      <c r="AF62" s="8"/>
    </row>
    <row r="63" spans="3:32" ht="15" customHeight="1" x14ac:dyDescent="0.25">
      <c r="C63" s="7"/>
      <c r="W63" s="8" t="str">
        <f t="shared" si="2"/>
        <v/>
      </c>
      <c r="X63" s="8" t="str">
        <f t="shared" si="3"/>
        <v/>
      </c>
      <c r="Y63" s="8" t="str">
        <f t="shared" si="4"/>
        <v/>
      </c>
      <c r="Z63" s="8" t="str">
        <f t="shared" si="5"/>
        <v/>
      </c>
      <c r="AA63" s="8" t="str">
        <f t="shared" si="6"/>
        <v/>
      </c>
      <c r="AB63" s="8" t="str">
        <f t="shared" si="7"/>
        <v/>
      </c>
      <c r="AC63" s="8" t="str">
        <f t="shared" si="8"/>
        <v/>
      </c>
      <c r="AD63" s="8" t="str">
        <f t="shared" si="9"/>
        <v/>
      </c>
      <c r="AE63" s="8" t="str">
        <f t="shared" si="10"/>
        <v/>
      </c>
      <c r="AF63" s="8"/>
    </row>
    <row r="64" spans="3:32" ht="15" customHeight="1" x14ac:dyDescent="0.25">
      <c r="C64" s="7"/>
      <c r="W64" s="8" t="str">
        <f t="shared" si="2"/>
        <v/>
      </c>
      <c r="X64" s="8" t="str">
        <f t="shared" si="3"/>
        <v/>
      </c>
      <c r="Y64" s="8" t="str">
        <f t="shared" si="4"/>
        <v/>
      </c>
      <c r="Z64" s="8" t="str">
        <f t="shared" si="5"/>
        <v/>
      </c>
      <c r="AA64" s="8" t="str">
        <f t="shared" si="6"/>
        <v/>
      </c>
      <c r="AB64" s="8" t="str">
        <f t="shared" si="7"/>
        <v/>
      </c>
      <c r="AC64" s="8" t="str">
        <f t="shared" si="8"/>
        <v/>
      </c>
      <c r="AD64" s="8" t="str">
        <f t="shared" si="9"/>
        <v/>
      </c>
      <c r="AE64" s="8" t="str">
        <f t="shared" si="10"/>
        <v/>
      </c>
      <c r="AF64" s="8"/>
    </row>
    <row r="65" spans="3:32" ht="15" customHeight="1" x14ac:dyDescent="0.25">
      <c r="C65" s="7"/>
      <c r="W65" s="8" t="str">
        <f t="shared" si="2"/>
        <v/>
      </c>
      <c r="X65" s="8" t="str">
        <f t="shared" si="3"/>
        <v/>
      </c>
      <c r="Y65" s="8" t="str">
        <f t="shared" si="4"/>
        <v/>
      </c>
      <c r="Z65" s="8" t="str">
        <f t="shared" si="5"/>
        <v/>
      </c>
      <c r="AA65" s="8" t="str">
        <f t="shared" si="6"/>
        <v/>
      </c>
      <c r="AB65" s="8" t="str">
        <f t="shared" si="7"/>
        <v/>
      </c>
      <c r="AC65" s="8" t="str">
        <f t="shared" si="8"/>
        <v/>
      </c>
      <c r="AD65" s="8" t="str">
        <f t="shared" si="9"/>
        <v/>
      </c>
      <c r="AE65" s="8" t="str">
        <f t="shared" si="10"/>
        <v/>
      </c>
      <c r="AF65" s="8"/>
    </row>
    <row r="66" spans="3:32" ht="15" customHeight="1" x14ac:dyDescent="0.25">
      <c r="C66" s="7"/>
      <c r="W66" s="8" t="str">
        <f t="shared" si="2"/>
        <v/>
      </c>
      <c r="X66" s="8" t="str">
        <f t="shared" si="3"/>
        <v/>
      </c>
      <c r="Y66" s="8" t="str">
        <f t="shared" si="4"/>
        <v/>
      </c>
      <c r="Z66" s="8" t="str">
        <f t="shared" si="5"/>
        <v/>
      </c>
      <c r="AA66" s="8" t="str">
        <f t="shared" si="6"/>
        <v/>
      </c>
      <c r="AB66" s="8" t="str">
        <f t="shared" si="7"/>
        <v/>
      </c>
      <c r="AC66" s="8" t="str">
        <f t="shared" si="8"/>
        <v/>
      </c>
      <c r="AD66" s="8" t="str">
        <f t="shared" si="9"/>
        <v/>
      </c>
      <c r="AE66" s="8" t="str">
        <f t="shared" si="10"/>
        <v/>
      </c>
      <c r="AF66" s="8"/>
    </row>
    <row r="67" spans="3:32" ht="15" customHeight="1" x14ac:dyDescent="0.25">
      <c r="C67" s="7"/>
      <c r="W67" s="8" t="str">
        <f t="shared" si="2"/>
        <v/>
      </c>
      <c r="X67" s="8" t="str">
        <f t="shared" si="3"/>
        <v/>
      </c>
      <c r="Y67" s="8" t="str">
        <f t="shared" si="4"/>
        <v/>
      </c>
      <c r="Z67" s="8" t="str">
        <f t="shared" si="5"/>
        <v/>
      </c>
      <c r="AA67" s="8" t="str">
        <f t="shared" si="6"/>
        <v/>
      </c>
      <c r="AB67" s="8" t="str">
        <f t="shared" si="7"/>
        <v/>
      </c>
      <c r="AC67" s="8" t="str">
        <f t="shared" si="8"/>
        <v/>
      </c>
      <c r="AD67" s="8" t="str">
        <f t="shared" si="9"/>
        <v/>
      </c>
      <c r="AE67" s="8" t="str">
        <f t="shared" si="10"/>
        <v/>
      </c>
      <c r="AF67" s="8"/>
    </row>
    <row r="68" spans="3:32" ht="15" customHeight="1" x14ac:dyDescent="0.25">
      <c r="C68" s="7"/>
      <c r="W68" s="8" t="str">
        <f t="shared" si="2"/>
        <v/>
      </c>
      <c r="X68" s="8" t="str">
        <f t="shared" si="3"/>
        <v/>
      </c>
      <c r="Y68" s="8" t="str">
        <f t="shared" si="4"/>
        <v/>
      </c>
      <c r="Z68" s="8" t="str">
        <f t="shared" si="5"/>
        <v/>
      </c>
      <c r="AA68" s="8" t="str">
        <f t="shared" si="6"/>
        <v/>
      </c>
      <c r="AB68" s="8" t="str">
        <f t="shared" si="7"/>
        <v/>
      </c>
      <c r="AC68" s="8" t="str">
        <f t="shared" si="8"/>
        <v/>
      </c>
      <c r="AD68" s="8" t="str">
        <f t="shared" si="9"/>
        <v/>
      </c>
      <c r="AE68" s="8" t="str">
        <f t="shared" si="10"/>
        <v/>
      </c>
      <c r="AF68" s="8"/>
    </row>
    <row r="69" spans="3:32" ht="15" customHeight="1" x14ac:dyDescent="0.25">
      <c r="C69" s="7"/>
      <c r="W69" s="8" t="str">
        <f t="shared" si="2"/>
        <v/>
      </c>
      <c r="X69" s="8" t="str">
        <f t="shared" si="3"/>
        <v/>
      </c>
      <c r="Y69" s="8" t="str">
        <f t="shared" si="4"/>
        <v/>
      </c>
      <c r="Z69" s="8" t="str">
        <f t="shared" si="5"/>
        <v/>
      </c>
      <c r="AA69" s="8" t="str">
        <f t="shared" si="6"/>
        <v/>
      </c>
      <c r="AB69" s="8" t="str">
        <f t="shared" si="7"/>
        <v/>
      </c>
      <c r="AC69" s="8" t="str">
        <f t="shared" si="8"/>
        <v/>
      </c>
      <c r="AD69" s="8" t="str">
        <f t="shared" si="9"/>
        <v/>
      </c>
      <c r="AE69" s="8" t="str">
        <f t="shared" si="10"/>
        <v/>
      </c>
      <c r="AF69" s="8"/>
    </row>
    <row r="70" spans="3:32" ht="15" customHeight="1" x14ac:dyDescent="0.25">
      <c r="C70" s="7"/>
      <c r="W70" s="8" t="str">
        <f t="shared" si="2"/>
        <v/>
      </c>
      <c r="X70" s="8" t="str">
        <f t="shared" si="3"/>
        <v/>
      </c>
      <c r="Y70" s="8" t="str">
        <f t="shared" si="4"/>
        <v/>
      </c>
      <c r="Z70" s="8" t="str">
        <f t="shared" si="5"/>
        <v/>
      </c>
      <c r="AA70" s="8" t="str">
        <f t="shared" si="6"/>
        <v/>
      </c>
      <c r="AB70" s="8" t="str">
        <f t="shared" si="7"/>
        <v/>
      </c>
      <c r="AC70" s="8" t="str">
        <f t="shared" si="8"/>
        <v/>
      </c>
      <c r="AD70" s="8" t="str">
        <f t="shared" si="9"/>
        <v/>
      </c>
      <c r="AE70" s="8" t="str">
        <f t="shared" si="10"/>
        <v/>
      </c>
      <c r="AF70" s="8"/>
    </row>
    <row r="71" spans="3:32" ht="15" customHeight="1" x14ac:dyDescent="0.25">
      <c r="C71" s="7"/>
      <c r="W71" s="8" t="str">
        <f t="shared" si="2"/>
        <v/>
      </c>
      <c r="X71" s="8" t="str">
        <f t="shared" si="3"/>
        <v/>
      </c>
      <c r="Y71" s="8" t="str">
        <f t="shared" si="4"/>
        <v/>
      </c>
      <c r="Z71" s="8" t="str">
        <f t="shared" si="5"/>
        <v/>
      </c>
      <c r="AA71" s="8" t="str">
        <f t="shared" si="6"/>
        <v/>
      </c>
      <c r="AB71" s="8" t="str">
        <f t="shared" si="7"/>
        <v/>
      </c>
      <c r="AC71" s="8" t="str">
        <f t="shared" si="8"/>
        <v/>
      </c>
      <c r="AD71" s="8" t="str">
        <f t="shared" si="9"/>
        <v/>
      </c>
      <c r="AE71" s="8" t="str">
        <f t="shared" si="10"/>
        <v/>
      </c>
      <c r="AF71" s="8"/>
    </row>
    <row r="72" spans="3:32" ht="15" customHeight="1" x14ac:dyDescent="0.25">
      <c r="C72" s="7"/>
      <c r="W72" s="8" t="str">
        <f t="shared" si="2"/>
        <v/>
      </c>
      <c r="X72" s="8" t="str">
        <f t="shared" si="3"/>
        <v/>
      </c>
      <c r="Y72" s="8" t="str">
        <f t="shared" si="4"/>
        <v/>
      </c>
      <c r="Z72" s="8" t="str">
        <f t="shared" si="5"/>
        <v/>
      </c>
      <c r="AA72" s="8" t="str">
        <f t="shared" si="6"/>
        <v/>
      </c>
      <c r="AB72" s="8" t="str">
        <f t="shared" si="7"/>
        <v/>
      </c>
      <c r="AC72" s="8" t="str">
        <f t="shared" si="8"/>
        <v/>
      </c>
      <c r="AD72" s="8" t="str">
        <f t="shared" si="9"/>
        <v/>
      </c>
      <c r="AE72" s="8" t="str">
        <f t="shared" si="10"/>
        <v/>
      </c>
      <c r="AF72" s="8"/>
    </row>
    <row r="73" spans="3:32" ht="15" customHeight="1" x14ac:dyDescent="0.25">
      <c r="C73" s="7"/>
      <c r="W73" s="8" t="str">
        <f t="shared" si="2"/>
        <v/>
      </c>
      <c r="X73" s="8" t="str">
        <f t="shared" si="3"/>
        <v/>
      </c>
      <c r="Y73" s="8" t="str">
        <f t="shared" si="4"/>
        <v/>
      </c>
      <c r="Z73" s="8" t="str">
        <f t="shared" si="5"/>
        <v/>
      </c>
      <c r="AA73" s="8" t="str">
        <f t="shared" si="6"/>
        <v/>
      </c>
      <c r="AB73" s="8" t="str">
        <f t="shared" si="7"/>
        <v/>
      </c>
      <c r="AC73" s="8" t="str">
        <f t="shared" si="8"/>
        <v/>
      </c>
      <c r="AD73" s="8" t="str">
        <f t="shared" si="9"/>
        <v/>
      </c>
      <c r="AE73" s="8" t="str">
        <f t="shared" si="10"/>
        <v/>
      </c>
      <c r="AF73" s="8"/>
    </row>
    <row r="74" spans="3:32" ht="15" customHeight="1" x14ac:dyDescent="0.25">
      <c r="C74" s="7"/>
      <c r="W74" s="8" t="str">
        <f t="shared" si="2"/>
        <v/>
      </c>
      <c r="X74" s="8" t="str">
        <f t="shared" si="3"/>
        <v/>
      </c>
      <c r="Y74" s="8" t="str">
        <f t="shared" si="4"/>
        <v/>
      </c>
      <c r="Z74" s="8" t="str">
        <f t="shared" si="5"/>
        <v/>
      </c>
      <c r="AA74" s="8" t="str">
        <f t="shared" si="6"/>
        <v/>
      </c>
      <c r="AB74" s="8" t="str">
        <f t="shared" si="7"/>
        <v/>
      </c>
      <c r="AC74" s="8" t="str">
        <f t="shared" si="8"/>
        <v/>
      </c>
      <c r="AD74" s="8" t="str">
        <f t="shared" si="9"/>
        <v/>
      </c>
      <c r="AE74" s="8" t="str">
        <f t="shared" si="10"/>
        <v/>
      </c>
      <c r="AF74" s="8"/>
    </row>
    <row r="75" spans="3:32" ht="15" customHeight="1" x14ac:dyDescent="0.25">
      <c r="C75" s="7"/>
      <c r="W75" s="8" t="str">
        <f t="shared" si="2"/>
        <v/>
      </c>
      <c r="X75" s="8" t="str">
        <f t="shared" si="3"/>
        <v/>
      </c>
      <c r="Y75" s="8" t="str">
        <f t="shared" si="4"/>
        <v/>
      </c>
      <c r="Z75" s="8" t="str">
        <f t="shared" si="5"/>
        <v/>
      </c>
      <c r="AA75" s="8" t="str">
        <f t="shared" si="6"/>
        <v/>
      </c>
      <c r="AB75" s="8" t="str">
        <f t="shared" si="7"/>
        <v/>
      </c>
      <c r="AC75" s="8" t="str">
        <f t="shared" si="8"/>
        <v/>
      </c>
      <c r="AD75" s="8" t="str">
        <f t="shared" si="9"/>
        <v/>
      </c>
      <c r="AE75" s="8" t="str">
        <f t="shared" si="10"/>
        <v/>
      </c>
      <c r="AF75" s="8"/>
    </row>
    <row r="76" spans="3:32" ht="15" customHeight="1" x14ac:dyDescent="0.25">
      <c r="C76" s="7"/>
      <c r="W76" s="8" t="str">
        <f t="shared" si="2"/>
        <v/>
      </c>
      <c r="X76" s="8" t="str">
        <f t="shared" si="3"/>
        <v/>
      </c>
      <c r="Y76" s="8" t="str">
        <f t="shared" si="4"/>
        <v/>
      </c>
      <c r="Z76" s="8" t="str">
        <f t="shared" si="5"/>
        <v/>
      </c>
      <c r="AA76" s="8" t="str">
        <f t="shared" si="6"/>
        <v/>
      </c>
      <c r="AB76" s="8" t="str">
        <f t="shared" si="7"/>
        <v/>
      </c>
      <c r="AC76" s="8" t="str">
        <f t="shared" si="8"/>
        <v/>
      </c>
      <c r="AD76" s="8" t="str">
        <f t="shared" si="9"/>
        <v/>
      </c>
      <c r="AE76" s="8" t="str">
        <f t="shared" si="10"/>
        <v/>
      </c>
      <c r="AF76" s="8"/>
    </row>
    <row r="77" spans="3:32" ht="15" customHeight="1" x14ac:dyDescent="0.25">
      <c r="C77" s="7"/>
      <c r="W77" s="8" t="str">
        <f t="shared" si="2"/>
        <v/>
      </c>
      <c r="X77" s="8" t="str">
        <f t="shared" si="3"/>
        <v/>
      </c>
      <c r="Y77" s="8" t="str">
        <f t="shared" si="4"/>
        <v/>
      </c>
      <c r="Z77" s="8" t="str">
        <f t="shared" si="5"/>
        <v/>
      </c>
      <c r="AA77" s="8" t="str">
        <f t="shared" si="6"/>
        <v/>
      </c>
      <c r="AB77" s="8" t="str">
        <f t="shared" si="7"/>
        <v/>
      </c>
      <c r="AC77" s="8" t="str">
        <f t="shared" si="8"/>
        <v/>
      </c>
      <c r="AD77" s="8" t="str">
        <f t="shared" si="9"/>
        <v/>
      </c>
      <c r="AE77" s="8" t="str">
        <f t="shared" si="10"/>
        <v/>
      </c>
      <c r="AF77" s="8"/>
    </row>
    <row r="78" spans="3:32" ht="15" customHeight="1" x14ac:dyDescent="0.25">
      <c r="C78" s="7"/>
      <c r="W78" s="8" t="str">
        <f t="shared" si="2"/>
        <v/>
      </c>
      <c r="X78" s="8" t="str">
        <f t="shared" si="3"/>
        <v/>
      </c>
      <c r="Y78" s="8" t="str">
        <f t="shared" si="4"/>
        <v/>
      </c>
      <c r="Z78" s="8" t="str">
        <f t="shared" si="5"/>
        <v/>
      </c>
      <c r="AA78" s="8" t="str">
        <f t="shared" si="6"/>
        <v/>
      </c>
      <c r="AB78" s="8" t="str">
        <f t="shared" si="7"/>
        <v/>
      </c>
      <c r="AC78" s="8" t="str">
        <f t="shared" si="8"/>
        <v/>
      </c>
      <c r="AD78" s="8" t="str">
        <f t="shared" si="9"/>
        <v/>
      </c>
      <c r="AE78" s="8" t="str">
        <f t="shared" si="10"/>
        <v/>
      </c>
      <c r="AF78" s="8"/>
    </row>
    <row r="79" spans="3:32" ht="15" customHeight="1" x14ac:dyDescent="0.25">
      <c r="C79" s="7"/>
      <c r="W79" s="8" t="str">
        <f t="shared" si="2"/>
        <v/>
      </c>
      <c r="X79" s="8" t="str">
        <f t="shared" si="3"/>
        <v/>
      </c>
      <c r="Y79" s="8" t="str">
        <f t="shared" si="4"/>
        <v/>
      </c>
      <c r="Z79" s="8" t="str">
        <f t="shared" si="5"/>
        <v/>
      </c>
      <c r="AA79" s="8" t="str">
        <f t="shared" si="6"/>
        <v/>
      </c>
      <c r="AB79" s="8" t="str">
        <f t="shared" si="7"/>
        <v/>
      </c>
      <c r="AC79" s="8" t="str">
        <f t="shared" si="8"/>
        <v/>
      </c>
      <c r="AD79" s="8" t="str">
        <f t="shared" si="9"/>
        <v/>
      </c>
      <c r="AE79" s="8" t="str">
        <f t="shared" si="10"/>
        <v/>
      </c>
      <c r="AF79" s="8"/>
    </row>
    <row r="80" spans="3:32" ht="15" customHeight="1" x14ac:dyDescent="0.25">
      <c r="C80" s="7"/>
      <c r="W80" s="8" t="str">
        <f t="shared" si="2"/>
        <v/>
      </c>
      <c r="X80" s="8" t="str">
        <f t="shared" si="3"/>
        <v/>
      </c>
      <c r="Y80" s="8" t="str">
        <f t="shared" si="4"/>
        <v/>
      </c>
      <c r="Z80" s="8" t="str">
        <f t="shared" si="5"/>
        <v/>
      </c>
      <c r="AA80" s="8" t="str">
        <f t="shared" si="6"/>
        <v/>
      </c>
      <c r="AB80" s="8" t="str">
        <f t="shared" si="7"/>
        <v/>
      </c>
      <c r="AC80" s="8" t="str">
        <f t="shared" si="8"/>
        <v/>
      </c>
      <c r="AD80" s="8" t="str">
        <f t="shared" si="9"/>
        <v/>
      </c>
      <c r="AE80" s="8" t="str">
        <f t="shared" si="10"/>
        <v/>
      </c>
      <c r="AF80" s="8"/>
    </row>
    <row r="81" spans="3:32" ht="15" customHeight="1" x14ac:dyDescent="0.25">
      <c r="C81" s="7"/>
      <c r="W81" s="8" t="str">
        <f t="shared" si="2"/>
        <v/>
      </c>
      <c r="X81" s="8" t="str">
        <f t="shared" si="3"/>
        <v/>
      </c>
      <c r="Y81" s="8" t="str">
        <f t="shared" si="4"/>
        <v/>
      </c>
      <c r="Z81" s="8" t="str">
        <f t="shared" si="5"/>
        <v/>
      </c>
      <c r="AA81" s="8" t="str">
        <f t="shared" si="6"/>
        <v/>
      </c>
      <c r="AB81" s="8" t="str">
        <f t="shared" si="7"/>
        <v/>
      </c>
      <c r="AC81" s="8" t="str">
        <f t="shared" si="8"/>
        <v/>
      </c>
      <c r="AD81" s="8" t="str">
        <f t="shared" si="9"/>
        <v/>
      </c>
      <c r="AE81" s="8" t="str">
        <f t="shared" si="10"/>
        <v/>
      </c>
      <c r="AF81" s="8"/>
    </row>
    <row r="82" spans="3:32" ht="15" customHeight="1" x14ac:dyDescent="0.25">
      <c r="C82" s="7"/>
      <c r="W82" s="8" t="str">
        <f t="shared" si="2"/>
        <v/>
      </c>
      <c r="X82" s="8" t="str">
        <f t="shared" si="3"/>
        <v/>
      </c>
      <c r="Y82" s="8" t="str">
        <f t="shared" si="4"/>
        <v/>
      </c>
      <c r="Z82" s="8" t="str">
        <f t="shared" si="5"/>
        <v/>
      </c>
      <c r="AA82" s="8" t="str">
        <f t="shared" si="6"/>
        <v/>
      </c>
      <c r="AB82" s="8" t="str">
        <f t="shared" si="7"/>
        <v/>
      </c>
      <c r="AC82" s="8" t="str">
        <f t="shared" si="8"/>
        <v/>
      </c>
      <c r="AD82" s="8" t="str">
        <f t="shared" si="9"/>
        <v/>
      </c>
      <c r="AE82" s="8" t="str">
        <f t="shared" si="10"/>
        <v/>
      </c>
      <c r="AF82" s="8"/>
    </row>
    <row r="83" spans="3:32" ht="15" customHeight="1" x14ac:dyDescent="0.25">
      <c r="C83" s="7"/>
      <c r="W83" s="8" t="str">
        <f t="shared" si="2"/>
        <v/>
      </c>
      <c r="X83" s="8" t="str">
        <f t="shared" si="3"/>
        <v/>
      </c>
      <c r="Y83" s="8" t="str">
        <f t="shared" si="4"/>
        <v/>
      </c>
      <c r="Z83" s="8" t="str">
        <f t="shared" si="5"/>
        <v/>
      </c>
      <c r="AA83" s="8" t="str">
        <f t="shared" si="6"/>
        <v/>
      </c>
      <c r="AB83" s="8" t="str">
        <f t="shared" si="7"/>
        <v/>
      </c>
      <c r="AC83" s="8" t="str">
        <f t="shared" si="8"/>
        <v/>
      </c>
      <c r="AD83" s="8" t="str">
        <f t="shared" si="9"/>
        <v/>
      </c>
      <c r="AE83" s="8" t="str">
        <f t="shared" si="10"/>
        <v/>
      </c>
      <c r="AF83" s="8"/>
    </row>
    <row r="84" spans="3:32" ht="15" customHeight="1" x14ac:dyDescent="0.25">
      <c r="C84" s="7"/>
      <c r="W84" s="8" t="str">
        <f t="shared" ref="W84:W147" si="11">IF(N84="","",IF(N84="TP",0.5,IF(N84="SL",-1,IF(N84="Trade non pris",0,IF(N84="Trade fermé",0)))))</f>
        <v/>
      </c>
      <c r="X84" s="8" t="str">
        <f t="shared" ref="X84:X147" si="12">IF(O84="","",IF(O84="TP",0.75,IF(O84="SL",-1,IF(O84="Trade non pris",0,IF(O84="Trade fermé",0)))))</f>
        <v/>
      </c>
      <c r="Y84" s="8" t="str">
        <f t="shared" ref="Y84:Y147" si="13">IF(P84="","",IF(P84="TP",1,IF(P84="SL",-1,IF(P84="Trade non pris",0,IF(P84="Trade fermé",0)))))</f>
        <v/>
      </c>
      <c r="Z84" s="8" t="str">
        <f t="shared" ref="Z84:Z147" si="14">IF(Q84="","",IF(Q84="TP",1.25,IF(Q84="SL",-1,IF(Q84="Trade non pris",0,IF(Q84="Trade fermé",0)))))</f>
        <v/>
      </c>
      <c r="AA84" s="8" t="str">
        <f t="shared" ref="AA84:AA147" si="15">IF(R84="","",IF(R84="TP",1.5,IF(R84="SL",-1,IF(R84="Trade non pris",0,IF(R84="Trade fermé",0)))))</f>
        <v/>
      </c>
      <c r="AB84" s="8" t="str">
        <f t="shared" ref="AB84:AB147" si="16">IF(S84="","",IF(S84="TP",1.75,IF(S84="SL",-1,IF(S84="Trade non pris",0,IF(S84="Trade fermé",0)))))</f>
        <v/>
      </c>
      <c r="AC84" s="8" t="str">
        <f t="shared" ref="AC84:AC147" si="17">IF(T84="","",IF(T84="TP",2,IF(T84="SL",-1,IF(T84="Trade non pris",0,IF(T84="Trade fermé",0)))))</f>
        <v/>
      </c>
      <c r="AD84" s="8" t="str">
        <f t="shared" ref="AD84:AD147" si="18">IF(U84="","",IF(U84="TP",2.5,IF(U84="SL",-1,IF(U84="Trade non pris",0,IF(U84="Trade fermé",0)))))</f>
        <v/>
      </c>
      <c r="AE84" s="8" t="str">
        <f t="shared" ref="AE84:AE147" si="19">IF(V84="","",IF(V84="TP",3,IF(V84="SL",-1,IF(V84="Trade non pris",0,IF(V84="Trade fermé",0)))))</f>
        <v/>
      </c>
      <c r="AF84" s="8"/>
    </row>
    <row r="85" spans="3:32" ht="15" customHeight="1" x14ac:dyDescent="0.25">
      <c r="C85" s="7"/>
      <c r="W85" s="8" t="str">
        <f t="shared" si="11"/>
        <v/>
      </c>
      <c r="X85" s="8" t="str">
        <f t="shared" si="12"/>
        <v/>
      </c>
      <c r="Y85" s="8" t="str">
        <f t="shared" si="13"/>
        <v/>
      </c>
      <c r="Z85" s="8" t="str">
        <f t="shared" si="14"/>
        <v/>
      </c>
      <c r="AA85" s="8" t="str">
        <f t="shared" si="15"/>
        <v/>
      </c>
      <c r="AB85" s="8" t="str">
        <f t="shared" si="16"/>
        <v/>
      </c>
      <c r="AC85" s="8" t="str">
        <f t="shared" si="17"/>
        <v/>
      </c>
      <c r="AD85" s="8" t="str">
        <f t="shared" si="18"/>
        <v/>
      </c>
      <c r="AE85" s="8" t="str">
        <f t="shared" si="19"/>
        <v/>
      </c>
      <c r="AF85" s="8"/>
    </row>
    <row r="86" spans="3:32" ht="15" customHeight="1" x14ac:dyDescent="0.25">
      <c r="C86" s="7"/>
      <c r="W86" s="8" t="str">
        <f t="shared" si="11"/>
        <v/>
      </c>
      <c r="X86" s="8" t="str">
        <f t="shared" si="12"/>
        <v/>
      </c>
      <c r="Y86" s="8" t="str">
        <f t="shared" si="13"/>
        <v/>
      </c>
      <c r="Z86" s="8" t="str">
        <f t="shared" si="14"/>
        <v/>
      </c>
      <c r="AA86" s="8" t="str">
        <f t="shared" si="15"/>
        <v/>
      </c>
      <c r="AB86" s="8" t="str">
        <f t="shared" si="16"/>
        <v/>
      </c>
      <c r="AC86" s="8" t="str">
        <f t="shared" si="17"/>
        <v/>
      </c>
      <c r="AD86" s="8" t="str">
        <f t="shared" si="18"/>
        <v/>
      </c>
      <c r="AE86" s="8" t="str">
        <f t="shared" si="19"/>
        <v/>
      </c>
      <c r="AF86" s="8"/>
    </row>
    <row r="87" spans="3:32" ht="15" customHeight="1" x14ac:dyDescent="0.25">
      <c r="C87" s="7"/>
      <c r="W87" s="8" t="str">
        <f t="shared" si="11"/>
        <v/>
      </c>
      <c r="X87" s="8" t="str">
        <f t="shared" si="12"/>
        <v/>
      </c>
      <c r="Y87" s="8" t="str">
        <f t="shared" si="13"/>
        <v/>
      </c>
      <c r="Z87" s="8" t="str">
        <f t="shared" si="14"/>
        <v/>
      </c>
      <c r="AA87" s="8" t="str">
        <f t="shared" si="15"/>
        <v/>
      </c>
      <c r="AB87" s="8" t="str">
        <f t="shared" si="16"/>
        <v/>
      </c>
      <c r="AC87" s="8" t="str">
        <f t="shared" si="17"/>
        <v/>
      </c>
      <c r="AD87" s="8" t="str">
        <f t="shared" si="18"/>
        <v/>
      </c>
      <c r="AE87" s="8" t="str">
        <f t="shared" si="19"/>
        <v/>
      </c>
      <c r="AF87" s="8"/>
    </row>
    <row r="88" spans="3:32" ht="15" customHeight="1" x14ac:dyDescent="0.25">
      <c r="C88" s="7"/>
      <c r="W88" s="8" t="str">
        <f t="shared" si="11"/>
        <v/>
      </c>
      <c r="X88" s="8" t="str">
        <f t="shared" si="12"/>
        <v/>
      </c>
      <c r="Y88" s="8" t="str">
        <f t="shared" si="13"/>
        <v/>
      </c>
      <c r="Z88" s="8" t="str">
        <f t="shared" si="14"/>
        <v/>
      </c>
      <c r="AA88" s="8" t="str">
        <f t="shared" si="15"/>
        <v/>
      </c>
      <c r="AB88" s="8" t="str">
        <f t="shared" si="16"/>
        <v/>
      </c>
      <c r="AC88" s="8" t="str">
        <f t="shared" si="17"/>
        <v/>
      </c>
      <c r="AD88" s="8" t="str">
        <f t="shared" si="18"/>
        <v/>
      </c>
      <c r="AE88" s="8" t="str">
        <f t="shared" si="19"/>
        <v/>
      </c>
      <c r="AF88" s="8"/>
    </row>
    <row r="89" spans="3:32" ht="15" customHeight="1" x14ac:dyDescent="0.25">
      <c r="C89" s="7"/>
      <c r="W89" s="8" t="str">
        <f t="shared" si="11"/>
        <v/>
      </c>
      <c r="X89" s="8" t="str">
        <f t="shared" si="12"/>
        <v/>
      </c>
      <c r="Y89" s="8" t="str">
        <f t="shared" si="13"/>
        <v/>
      </c>
      <c r="Z89" s="8" t="str">
        <f t="shared" si="14"/>
        <v/>
      </c>
      <c r="AA89" s="8" t="str">
        <f t="shared" si="15"/>
        <v/>
      </c>
      <c r="AB89" s="8" t="str">
        <f t="shared" si="16"/>
        <v/>
      </c>
      <c r="AC89" s="8" t="str">
        <f t="shared" si="17"/>
        <v/>
      </c>
      <c r="AD89" s="8" t="str">
        <f t="shared" si="18"/>
        <v/>
      </c>
      <c r="AE89" s="8" t="str">
        <f t="shared" si="19"/>
        <v/>
      </c>
      <c r="AF89" s="8"/>
    </row>
    <row r="90" spans="3:32" ht="15" customHeight="1" x14ac:dyDescent="0.25">
      <c r="C90" s="7"/>
      <c r="W90" s="8" t="str">
        <f t="shared" si="11"/>
        <v/>
      </c>
      <c r="X90" s="8" t="str">
        <f t="shared" si="12"/>
        <v/>
      </c>
      <c r="Y90" s="8" t="str">
        <f t="shared" si="13"/>
        <v/>
      </c>
      <c r="Z90" s="8" t="str">
        <f t="shared" si="14"/>
        <v/>
      </c>
      <c r="AA90" s="8" t="str">
        <f t="shared" si="15"/>
        <v/>
      </c>
      <c r="AB90" s="8" t="str">
        <f t="shared" si="16"/>
        <v/>
      </c>
      <c r="AC90" s="8" t="str">
        <f t="shared" si="17"/>
        <v/>
      </c>
      <c r="AD90" s="8" t="str">
        <f t="shared" si="18"/>
        <v/>
      </c>
      <c r="AE90" s="8" t="str">
        <f t="shared" si="19"/>
        <v/>
      </c>
      <c r="AF90" s="8"/>
    </row>
    <row r="91" spans="3:32" ht="15" customHeight="1" x14ac:dyDescent="0.25">
      <c r="C91" s="7"/>
      <c r="W91" s="8" t="str">
        <f t="shared" si="11"/>
        <v/>
      </c>
      <c r="X91" s="8" t="str">
        <f t="shared" si="12"/>
        <v/>
      </c>
      <c r="Y91" s="8" t="str">
        <f t="shared" si="13"/>
        <v/>
      </c>
      <c r="Z91" s="8" t="str">
        <f t="shared" si="14"/>
        <v/>
      </c>
      <c r="AA91" s="8" t="str">
        <f t="shared" si="15"/>
        <v/>
      </c>
      <c r="AB91" s="8" t="str">
        <f t="shared" si="16"/>
        <v/>
      </c>
      <c r="AC91" s="8" t="str">
        <f t="shared" si="17"/>
        <v/>
      </c>
      <c r="AD91" s="8" t="str">
        <f t="shared" si="18"/>
        <v/>
      </c>
      <c r="AE91" s="8" t="str">
        <f t="shared" si="19"/>
        <v/>
      </c>
      <c r="AF91" s="8"/>
    </row>
    <row r="92" spans="3:32" ht="15" customHeight="1" x14ac:dyDescent="0.25">
      <c r="C92" s="7"/>
      <c r="W92" s="8" t="str">
        <f t="shared" si="11"/>
        <v/>
      </c>
      <c r="X92" s="8" t="str">
        <f t="shared" si="12"/>
        <v/>
      </c>
      <c r="Y92" s="8" t="str">
        <f t="shared" si="13"/>
        <v/>
      </c>
      <c r="Z92" s="8" t="str">
        <f t="shared" si="14"/>
        <v/>
      </c>
      <c r="AA92" s="8" t="str">
        <f t="shared" si="15"/>
        <v/>
      </c>
      <c r="AB92" s="8" t="str">
        <f t="shared" si="16"/>
        <v/>
      </c>
      <c r="AC92" s="8" t="str">
        <f t="shared" si="17"/>
        <v/>
      </c>
      <c r="AD92" s="8" t="str">
        <f t="shared" si="18"/>
        <v/>
      </c>
      <c r="AE92" s="8" t="str">
        <f t="shared" si="19"/>
        <v/>
      </c>
      <c r="AF92" s="8"/>
    </row>
    <row r="93" spans="3:32" ht="15" customHeight="1" x14ac:dyDescent="0.25">
      <c r="C93" s="7"/>
      <c r="W93" s="8" t="str">
        <f t="shared" si="11"/>
        <v/>
      </c>
      <c r="X93" s="8" t="str">
        <f t="shared" si="12"/>
        <v/>
      </c>
      <c r="Y93" s="8" t="str">
        <f t="shared" si="13"/>
        <v/>
      </c>
      <c r="Z93" s="8" t="str">
        <f t="shared" si="14"/>
        <v/>
      </c>
      <c r="AA93" s="8" t="str">
        <f t="shared" si="15"/>
        <v/>
      </c>
      <c r="AB93" s="8" t="str">
        <f t="shared" si="16"/>
        <v/>
      </c>
      <c r="AC93" s="8" t="str">
        <f t="shared" si="17"/>
        <v/>
      </c>
      <c r="AD93" s="8" t="str">
        <f t="shared" si="18"/>
        <v/>
      </c>
      <c r="AE93" s="8" t="str">
        <f t="shared" si="19"/>
        <v/>
      </c>
      <c r="AF93" s="8"/>
    </row>
    <row r="94" spans="3:32" ht="15" customHeight="1" x14ac:dyDescent="0.25">
      <c r="C94" s="7"/>
      <c r="W94" s="8" t="str">
        <f t="shared" si="11"/>
        <v/>
      </c>
      <c r="X94" s="8" t="str">
        <f t="shared" si="12"/>
        <v/>
      </c>
      <c r="Y94" s="8" t="str">
        <f t="shared" si="13"/>
        <v/>
      </c>
      <c r="Z94" s="8" t="str">
        <f t="shared" si="14"/>
        <v/>
      </c>
      <c r="AA94" s="8" t="str">
        <f t="shared" si="15"/>
        <v/>
      </c>
      <c r="AB94" s="8" t="str">
        <f t="shared" si="16"/>
        <v/>
      </c>
      <c r="AC94" s="8" t="str">
        <f t="shared" si="17"/>
        <v/>
      </c>
      <c r="AD94" s="8" t="str">
        <f t="shared" si="18"/>
        <v/>
      </c>
      <c r="AE94" s="8" t="str">
        <f t="shared" si="19"/>
        <v/>
      </c>
      <c r="AF94" s="8"/>
    </row>
    <row r="95" spans="3:32" ht="15" customHeight="1" x14ac:dyDescent="0.25">
      <c r="C95" s="7"/>
      <c r="W95" s="8" t="str">
        <f t="shared" si="11"/>
        <v/>
      </c>
      <c r="X95" s="8" t="str">
        <f t="shared" si="12"/>
        <v/>
      </c>
      <c r="Y95" s="8" t="str">
        <f t="shared" si="13"/>
        <v/>
      </c>
      <c r="Z95" s="8" t="str">
        <f t="shared" si="14"/>
        <v/>
      </c>
      <c r="AA95" s="8" t="str">
        <f t="shared" si="15"/>
        <v/>
      </c>
      <c r="AB95" s="8" t="str">
        <f t="shared" si="16"/>
        <v/>
      </c>
      <c r="AC95" s="8" t="str">
        <f t="shared" si="17"/>
        <v/>
      </c>
      <c r="AD95" s="8" t="str">
        <f t="shared" si="18"/>
        <v/>
      </c>
      <c r="AE95" s="8" t="str">
        <f t="shared" si="19"/>
        <v/>
      </c>
      <c r="AF95" s="8"/>
    </row>
    <row r="96" spans="3:32" ht="15" customHeight="1" x14ac:dyDescent="0.25">
      <c r="C96" s="7"/>
      <c r="W96" s="8" t="str">
        <f t="shared" si="11"/>
        <v/>
      </c>
      <c r="X96" s="8" t="str">
        <f t="shared" si="12"/>
        <v/>
      </c>
      <c r="Y96" s="8" t="str">
        <f t="shared" si="13"/>
        <v/>
      </c>
      <c r="Z96" s="8" t="str">
        <f t="shared" si="14"/>
        <v/>
      </c>
      <c r="AA96" s="8" t="str">
        <f t="shared" si="15"/>
        <v/>
      </c>
      <c r="AB96" s="8" t="str">
        <f t="shared" si="16"/>
        <v/>
      </c>
      <c r="AC96" s="8" t="str">
        <f t="shared" si="17"/>
        <v/>
      </c>
      <c r="AD96" s="8" t="str">
        <f t="shared" si="18"/>
        <v/>
      </c>
      <c r="AE96" s="8" t="str">
        <f t="shared" si="19"/>
        <v/>
      </c>
      <c r="AF96" s="8"/>
    </row>
    <row r="97" spans="3:32" ht="15" customHeight="1" x14ac:dyDescent="0.25">
      <c r="C97" s="7"/>
      <c r="W97" s="8" t="str">
        <f t="shared" si="11"/>
        <v/>
      </c>
      <c r="X97" s="8" t="str">
        <f t="shared" si="12"/>
        <v/>
      </c>
      <c r="Y97" s="8" t="str">
        <f t="shared" si="13"/>
        <v/>
      </c>
      <c r="Z97" s="8" t="str">
        <f t="shared" si="14"/>
        <v/>
      </c>
      <c r="AA97" s="8" t="str">
        <f t="shared" si="15"/>
        <v/>
      </c>
      <c r="AB97" s="8" t="str">
        <f t="shared" si="16"/>
        <v/>
      </c>
      <c r="AC97" s="8" t="str">
        <f t="shared" si="17"/>
        <v/>
      </c>
      <c r="AD97" s="8" t="str">
        <f t="shared" si="18"/>
        <v/>
      </c>
      <c r="AE97" s="8" t="str">
        <f t="shared" si="19"/>
        <v/>
      </c>
      <c r="AF97" s="8"/>
    </row>
    <row r="98" spans="3:32" ht="15" customHeight="1" x14ac:dyDescent="0.25">
      <c r="C98" s="7"/>
      <c r="W98" s="8" t="str">
        <f t="shared" si="11"/>
        <v/>
      </c>
      <c r="X98" s="8" t="str">
        <f t="shared" si="12"/>
        <v/>
      </c>
      <c r="Y98" s="8" t="str">
        <f t="shared" si="13"/>
        <v/>
      </c>
      <c r="Z98" s="8" t="str">
        <f t="shared" si="14"/>
        <v/>
      </c>
      <c r="AA98" s="8" t="str">
        <f t="shared" si="15"/>
        <v/>
      </c>
      <c r="AB98" s="8" t="str">
        <f t="shared" si="16"/>
        <v/>
      </c>
      <c r="AC98" s="8" t="str">
        <f t="shared" si="17"/>
        <v/>
      </c>
      <c r="AD98" s="8" t="str">
        <f t="shared" si="18"/>
        <v/>
      </c>
      <c r="AE98" s="8" t="str">
        <f t="shared" si="19"/>
        <v/>
      </c>
      <c r="AF98" s="8"/>
    </row>
    <row r="99" spans="3:32" ht="15" customHeight="1" x14ac:dyDescent="0.25">
      <c r="C99" s="7"/>
      <c r="W99" s="8" t="str">
        <f t="shared" si="11"/>
        <v/>
      </c>
      <c r="X99" s="8" t="str">
        <f t="shared" si="12"/>
        <v/>
      </c>
      <c r="Y99" s="8" t="str">
        <f t="shared" si="13"/>
        <v/>
      </c>
      <c r="Z99" s="8" t="str">
        <f t="shared" si="14"/>
        <v/>
      </c>
      <c r="AA99" s="8" t="str">
        <f t="shared" si="15"/>
        <v/>
      </c>
      <c r="AB99" s="8" t="str">
        <f t="shared" si="16"/>
        <v/>
      </c>
      <c r="AC99" s="8" t="str">
        <f t="shared" si="17"/>
        <v/>
      </c>
      <c r="AD99" s="8" t="str">
        <f t="shared" si="18"/>
        <v/>
      </c>
      <c r="AE99" s="8" t="str">
        <f t="shared" si="19"/>
        <v/>
      </c>
      <c r="AF99" s="8"/>
    </row>
    <row r="100" spans="3:32" ht="15" customHeight="1" x14ac:dyDescent="0.25">
      <c r="C100" s="7"/>
      <c r="W100" s="8" t="str">
        <f t="shared" si="11"/>
        <v/>
      </c>
      <c r="X100" s="8" t="str">
        <f t="shared" si="12"/>
        <v/>
      </c>
      <c r="Y100" s="8" t="str">
        <f t="shared" si="13"/>
        <v/>
      </c>
      <c r="Z100" s="8" t="str">
        <f t="shared" si="14"/>
        <v/>
      </c>
      <c r="AA100" s="8" t="str">
        <f t="shared" si="15"/>
        <v/>
      </c>
      <c r="AB100" s="8" t="str">
        <f t="shared" si="16"/>
        <v/>
      </c>
      <c r="AC100" s="8" t="str">
        <f t="shared" si="17"/>
        <v/>
      </c>
      <c r="AD100" s="8" t="str">
        <f t="shared" si="18"/>
        <v/>
      </c>
      <c r="AE100" s="8" t="str">
        <f t="shared" si="19"/>
        <v/>
      </c>
      <c r="AF100" s="8"/>
    </row>
    <row r="101" spans="3:32" ht="15" customHeight="1" x14ac:dyDescent="0.25">
      <c r="C101" s="7"/>
      <c r="W101" s="8" t="str">
        <f t="shared" si="11"/>
        <v/>
      </c>
      <c r="X101" s="8" t="str">
        <f t="shared" si="12"/>
        <v/>
      </c>
      <c r="Y101" s="8" t="str">
        <f t="shared" si="13"/>
        <v/>
      </c>
      <c r="Z101" s="8" t="str">
        <f t="shared" si="14"/>
        <v/>
      </c>
      <c r="AA101" s="8" t="str">
        <f t="shared" si="15"/>
        <v/>
      </c>
      <c r="AB101" s="8" t="str">
        <f t="shared" si="16"/>
        <v/>
      </c>
      <c r="AC101" s="8" t="str">
        <f t="shared" si="17"/>
        <v/>
      </c>
      <c r="AD101" s="8" t="str">
        <f t="shared" si="18"/>
        <v/>
      </c>
      <c r="AE101" s="8" t="str">
        <f t="shared" si="19"/>
        <v/>
      </c>
      <c r="AF101" s="8"/>
    </row>
    <row r="102" spans="3:32" ht="15" customHeight="1" x14ac:dyDescent="0.25">
      <c r="C102" s="7"/>
      <c r="W102" s="8" t="str">
        <f t="shared" si="11"/>
        <v/>
      </c>
      <c r="X102" s="8" t="str">
        <f t="shared" si="12"/>
        <v/>
      </c>
      <c r="Y102" s="8" t="str">
        <f t="shared" si="13"/>
        <v/>
      </c>
      <c r="Z102" s="8" t="str">
        <f t="shared" si="14"/>
        <v/>
      </c>
      <c r="AA102" s="8" t="str">
        <f t="shared" si="15"/>
        <v/>
      </c>
      <c r="AB102" s="8" t="str">
        <f t="shared" si="16"/>
        <v/>
      </c>
      <c r="AC102" s="8" t="str">
        <f t="shared" si="17"/>
        <v/>
      </c>
      <c r="AD102" s="8" t="str">
        <f t="shared" si="18"/>
        <v/>
      </c>
      <c r="AE102" s="8" t="str">
        <f t="shared" si="19"/>
        <v/>
      </c>
      <c r="AF102" s="8"/>
    </row>
    <row r="103" spans="3:32" ht="15" customHeight="1" x14ac:dyDescent="0.25">
      <c r="C103" s="7"/>
      <c r="W103" s="8" t="str">
        <f t="shared" si="11"/>
        <v/>
      </c>
      <c r="X103" s="8" t="str">
        <f t="shared" si="12"/>
        <v/>
      </c>
      <c r="Y103" s="8" t="str">
        <f t="shared" si="13"/>
        <v/>
      </c>
      <c r="Z103" s="8" t="str">
        <f t="shared" si="14"/>
        <v/>
      </c>
      <c r="AA103" s="8" t="str">
        <f t="shared" si="15"/>
        <v/>
      </c>
      <c r="AB103" s="8" t="str">
        <f t="shared" si="16"/>
        <v/>
      </c>
      <c r="AC103" s="8" t="str">
        <f t="shared" si="17"/>
        <v/>
      </c>
      <c r="AD103" s="8" t="str">
        <f t="shared" si="18"/>
        <v/>
      </c>
      <c r="AE103" s="8" t="str">
        <f t="shared" si="19"/>
        <v/>
      </c>
      <c r="AF103" s="8"/>
    </row>
    <row r="104" spans="3:32" ht="15" customHeight="1" x14ac:dyDescent="0.25">
      <c r="C104" s="7"/>
      <c r="W104" s="8" t="str">
        <f t="shared" si="11"/>
        <v/>
      </c>
      <c r="X104" s="8" t="str">
        <f t="shared" si="12"/>
        <v/>
      </c>
      <c r="Y104" s="8" t="str">
        <f t="shared" si="13"/>
        <v/>
      </c>
      <c r="Z104" s="8" t="str">
        <f t="shared" si="14"/>
        <v/>
      </c>
      <c r="AA104" s="8" t="str">
        <f t="shared" si="15"/>
        <v/>
      </c>
      <c r="AB104" s="8" t="str">
        <f t="shared" si="16"/>
        <v/>
      </c>
      <c r="AC104" s="8" t="str">
        <f t="shared" si="17"/>
        <v/>
      </c>
      <c r="AD104" s="8" t="str">
        <f t="shared" si="18"/>
        <v/>
      </c>
      <c r="AE104" s="8" t="str">
        <f t="shared" si="19"/>
        <v/>
      </c>
      <c r="AF104" s="8"/>
    </row>
    <row r="105" spans="3:32" ht="15" customHeight="1" x14ac:dyDescent="0.25">
      <c r="C105" s="7"/>
      <c r="W105" s="8" t="str">
        <f t="shared" si="11"/>
        <v/>
      </c>
      <c r="X105" s="8" t="str">
        <f t="shared" si="12"/>
        <v/>
      </c>
      <c r="Y105" s="8" t="str">
        <f t="shared" si="13"/>
        <v/>
      </c>
      <c r="Z105" s="8" t="str">
        <f t="shared" si="14"/>
        <v/>
      </c>
      <c r="AA105" s="8" t="str">
        <f t="shared" si="15"/>
        <v/>
      </c>
      <c r="AB105" s="8" t="str">
        <f t="shared" si="16"/>
        <v/>
      </c>
      <c r="AC105" s="8" t="str">
        <f t="shared" si="17"/>
        <v/>
      </c>
      <c r="AD105" s="8" t="str">
        <f t="shared" si="18"/>
        <v/>
      </c>
      <c r="AE105" s="8" t="str">
        <f t="shared" si="19"/>
        <v/>
      </c>
      <c r="AF105" s="8"/>
    </row>
    <row r="106" spans="3:32" ht="15" customHeight="1" x14ac:dyDescent="0.25">
      <c r="C106" s="7"/>
      <c r="W106" s="8" t="str">
        <f t="shared" si="11"/>
        <v/>
      </c>
      <c r="X106" s="8" t="str">
        <f t="shared" si="12"/>
        <v/>
      </c>
      <c r="Y106" s="8" t="str">
        <f t="shared" si="13"/>
        <v/>
      </c>
      <c r="Z106" s="8" t="str">
        <f t="shared" si="14"/>
        <v/>
      </c>
      <c r="AA106" s="8" t="str">
        <f t="shared" si="15"/>
        <v/>
      </c>
      <c r="AB106" s="8" t="str">
        <f t="shared" si="16"/>
        <v/>
      </c>
      <c r="AC106" s="8" t="str">
        <f t="shared" si="17"/>
        <v/>
      </c>
      <c r="AD106" s="8" t="str">
        <f t="shared" si="18"/>
        <v/>
      </c>
      <c r="AE106" s="8" t="str">
        <f t="shared" si="19"/>
        <v/>
      </c>
      <c r="AF106" s="8"/>
    </row>
    <row r="107" spans="3:32" ht="15" customHeight="1" x14ac:dyDescent="0.25">
      <c r="C107" s="7"/>
      <c r="W107" s="8" t="str">
        <f t="shared" si="11"/>
        <v/>
      </c>
      <c r="X107" s="8" t="str">
        <f t="shared" si="12"/>
        <v/>
      </c>
      <c r="Y107" s="8" t="str">
        <f t="shared" si="13"/>
        <v/>
      </c>
      <c r="Z107" s="8" t="str">
        <f t="shared" si="14"/>
        <v/>
      </c>
      <c r="AA107" s="8" t="str">
        <f t="shared" si="15"/>
        <v/>
      </c>
      <c r="AB107" s="8" t="str">
        <f t="shared" si="16"/>
        <v/>
      </c>
      <c r="AC107" s="8" t="str">
        <f t="shared" si="17"/>
        <v/>
      </c>
      <c r="AD107" s="8" t="str">
        <f t="shared" si="18"/>
        <v/>
      </c>
      <c r="AE107" s="8" t="str">
        <f t="shared" si="19"/>
        <v/>
      </c>
      <c r="AF107" s="8"/>
    </row>
    <row r="108" spans="3:32" ht="15" customHeight="1" x14ac:dyDescent="0.25">
      <c r="C108" s="7"/>
      <c r="W108" s="8" t="str">
        <f t="shared" si="11"/>
        <v/>
      </c>
      <c r="X108" s="8" t="str">
        <f t="shared" si="12"/>
        <v/>
      </c>
      <c r="Y108" s="8" t="str">
        <f t="shared" si="13"/>
        <v/>
      </c>
      <c r="Z108" s="8" t="str">
        <f t="shared" si="14"/>
        <v/>
      </c>
      <c r="AA108" s="8" t="str">
        <f t="shared" si="15"/>
        <v/>
      </c>
      <c r="AB108" s="8" t="str">
        <f t="shared" si="16"/>
        <v/>
      </c>
      <c r="AC108" s="8" t="str">
        <f t="shared" si="17"/>
        <v/>
      </c>
      <c r="AD108" s="8" t="str">
        <f t="shared" si="18"/>
        <v/>
      </c>
      <c r="AE108" s="8" t="str">
        <f t="shared" si="19"/>
        <v/>
      </c>
      <c r="AF108" s="8"/>
    </row>
    <row r="109" spans="3:32" ht="15" customHeight="1" x14ac:dyDescent="0.25">
      <c r="C109" s="7"/>
      <c r="W109" s="8" t="str">
        <f t="shared" si="11"/>
        <v/>
      </c>
      <c r="X109" s="8" t="str">
        <f t="shared" si="12"/>
        <v/>
      </c>
      <c r="Y109" s="8" t="str">
        <f t="shared" si="13"/>
        <v/>
      </c>
      <c r="Z109" s="8" t="str">
        <f t="shared" si="14"/>
        <v/>
      </c>
      <c r="AA109" s="8" t="str">
        <f t="shared" si="15"/>
        <v/>
      </c>
      <c r="AB109" s="8" t="str">
        <f t="shared" si="16"/>
        <v/>
      </c>
      <c r="AC109" s="8" t="str">
        <f t="shared" si="17"/>
        <v/>
      </c>
      <c r="AD109" s="8" t="str">
        <f t="shared" si="18"/>
        <v/>
      </c>
      <c r="AE109" s="8" t="str">
        <f t="shared" si="19"/>
        <v/>
      </c>
      <c r="AF109" s="8"/>
    </row>
    <row r="110" spans="3:32" ht="15" customHeight="1" x14ac:dyDescent="0.25">
      <c r="C110" s="7"/>
      <c r="W110" s="8" t="str">
        <f t="shared" si="11"/>
        <v/>
      </c>
      <c r="X110" s="8" t="str">
        <f t="shared" si="12"/>
        <v/>
      </c>
      <c r="Y110" s="8" t="str">
        <f t="shared" si="13"/>
        <v/>
      </c>
      <c r="Z110" s="8" t="str">
        <f t="shared" si="14"/>
        <v/>
      </c>
      <c r="AA110" s="8" t="str">
        <f t="shared" si="15"/>
        <v/>
      </c>
      <c r="AB110" s="8" t="str">
        <f t="shared" si="16"/>
        <v/>
      </c>
      <c r="AC110" s="8" t="str">
        <f t="shared" si="17"/>
        <v/>
      </c>
      <c r="AD110" s="8" t="str">
        <f t="shared" si="18"/>
        <v/>
      </c>
      <c r="AE110" s="8" t="str">
        <f t="shared" si="19"/>
        <v/>
      </c>
      <c r="AF110" s="8"/>
    </row>
    <row r="111" spans="3:32" ht="15" customHeight="1" x14ac:dyDescent="0.25">
      <c r="C111" s="7"/>
      <c r="W111" s="8" t="str">
        <f t="shared" si="11"/>
        <v/>
      </c>
      <c r="X111" s="8" t="str">
        <f t="shared" si="12"/>
        <v/>
      </c>
      <c r="Y111" s="8" t="str">
        <f t="shared" si="13"/>
        <v/>
      </c>
      <c r="Z111" s="8" t="str">
        <f t="shared" si="14"/>
        <v/>
      </c>
      <c r="AA111" s="8" t="str">
        <f t="shared" si="15"/>
        <v/>
      </c>
      <c r="AB111" s="8" t="str">
        <f t="shared" si="16"/>
        <v/>
      </c>
      <c r="AC111" s="8" t="str">
        <f t="shared" si="17"/>
        <v/>
      </c>
      <c r="AD111" s="8" t="str">
        <f t="shared" si="18"/>
        <v/>
      </c>
      <c r="AE111" s="8" t="str">
        <f t="shared" si="19"/>
        <v/>
      </c>
      <c r="AF111" s="8"/>
    </row>
    <row r="112" spans="3:32" ht="15" customHeight="1" x14ac:dyDescent="0.25">
      <c r="C112" s="7"/>
      <c r="W112" s="8" t="str">
        <f t="shared" si="11"/>
        <v/>
      </c>
      <c r="X112" s="8" t="str">
        <f t="shared" si="12"/>
        <v/>
      </c>
      <c r="Y112" s="8" t="str">
        <f t="shared" si="13"/>
        <v/>
      </c>
      <c r="Z112" s="8" t="str">
        <f t="shared" si="14"/>
        <v/>
      </c>
      <c r="AA112" s="8" t="str">
        <f t="shared" si="15"/>
        <v/>
      </c>
      <c r="AB112" s="8" t="str">
        <f t="shared" si="16"/>
        <v/>
      </c>
      <c r="AC112" s="8" t="str">
        <f t="shared" si="17"/>
        <v/>
      </c>
      <c r="AD112" s="8" t="str">
        <f t="shared" si="18"/>
        <v/>
      </c>
      <c r="AE112" s="8" t="str">
        <f t="shared" si="19"/>
        <v/>
      </c>
      <c r="AF112" s="8"/>
    </row>
    <row r="113" spans="3:32" ht="15" customHeight="1" x14ac:dyDescent="0.25">
      <c r="C113" s="7"/>
      <c r="W113" s="8" t="str">
        <f t="shared" si="11"/>
        <v/>
      </c>
      <c r="X113" s="8" t="str">
        <f t="shared" si="12"/>
        <v/>
      </c>
      <c r="Y113" s="8" t="str">
        <f t="shared" si="13"/>
        <v/>
      </c>
      <c r="Z113" s="8" t="str">
        <f t="shared" si="14"/>
        <v/>
      </c>
      <c r="AA113" s="8" t="str">
        <f t="shared" si="15"/>
        <v/>
      </c>
      <c r="AB113" s="8" t="str">
        <f t="shared" si="16"/>
        <v/>
      </c>
      <c r="AC113" s="8" t="str">
        <f t="shared" si="17"/>
        <v/>
      </c>
      <c r="AD113" s="8" t="str">
        <f t="shared" si="18"/>
        <v/>
      </c>
      <c r="AE113" s="8" t="str">
        <f t="shared" si="19"/>
        <v/>
      </c>
      <c r="AF113" s="8"/>
    </row>
    <row r="114" spans="3:32" ht="15" customHeight="1" x14ac:dyDescent="0.25">
      <c r="C114" s="7"/>
      <c r="W114" s="8" t="str">
        <f t="shared" si="11"/>
        <v/>
      </c>
      <c r="X114" s="8" t="str">
        <f t="shared" si="12"/>
        <v/>
      </c>
      <c r="Y114" s="8" t="str">
        <f t="shared" si="13"/>
        <v/>
      </c>
      <c r="Z114" s="8" t="str">
        <f t="shared" si="14"/>
        <v/>
      </c>
      <c r="AA114" s="8" t="str">
        <f t="shared" si="15"/>
        <v/>
      </c>
      <c r="AB114" s="8" t="str">
        <f t="shared" si="16"/>
        <v/>
      </c>
      <c r="AC114" s="8" t="str">
        <f t="shared" si="17"/>
        <v/>
      </c>
      <c r="AD114" s="8" t="str">
        <f t="shared" si="18"/>
        <v/>
      </c>
      <c r="AE114" s="8" t="str">
        <f t="shared" si="19"/>
        <v/>
      </c>
      <c r="AF114" s="8"/>
    </row>
    <row r="115" spans="3:32" ht="15" customHeight="1" x14ac:dyDescent="0.25">
      <c r="C115" s="7"/>
      <c r="W115" s="8" t="str">
        <f t="shared" si="11"/>
        <v/>
      </c>
      <c r="X115" s="8" t="str">
        <f t="shared" si="12"/>
        <v/>
      </c>
      <c r="Y115" s="8" t="str">
        <f t="shared" si="13"/>
        <v/>
      </c>
      <c r="Z115" s="8" t="str">
        <f t="shared" si="14"/>
        <v/>
      </c>
      <c r="AA115" s="8" t="str">
        <f t="shared" si="15"/>
        <v/>
      </c>
      <c r="AB115" s="8" t="str">
        <f t="shared" si="16"/>
        <v/>
      </c>
      <c r="AC115" s="8" t="str">
        <f t="shared" si="17"/>
        <v/>
      </c>
      <c r="AD115" s="8" t="str">
        <f t="shared" si="18"/>
        <v/>
      </c>
      <c r="AE115" s="8" t="str">
        <f t="shared" si="19"/>
        <v/>
      </c>
      <c r="AF115" s="8"/>
    </row>
    <row r="116" spans="3:32" ht="15" customHeight="1" x14ac:dyDescent="0.25">
      <c r="C116" s="7"/>
      <c r="W116" s="8" t="str">
        <f t="shared" si="11"/>
        <v/>
      </c>
      <c r="X116" s="8" t="str">
        <f t="shared" si="12"/>
        <v/>
      </c>
      <c r="Y116" s="8" t="str">
        <f t="shared" si="13"/>
        <v/>
      </c>
      <c r="Z116" s="8" t="str">
        <f t="shared" si="14"/>
        <v/>
      </c>
      <c r="AA116" s="8" t="str">
        <f t="shared" si="15"/>
        <v/>
      </c>
      <c r="AB116" s="8" t="str">
        <f t="shared" si="16"/>
        <v/>
      </c>
      <c r="AC116" s="8" t="str">
        <f t="shared" si="17"/>
        <v/>
      </c>
      <c r="AD116" s="8" t="str">
        <f t="shared" si="18"/>
        <v/>
      </c>
      <c r="AE116" s="8" t="str">
        <f t="shared" si="19"/>
        <v/>
      </c>
      <c r="AF116" s="8"/>
    </row>
    <row r="117" spans="3:32" ht="15" customHeight="1" x14ac:dyDescent="0.25">
      <c r="C117" s="7"/>
      <c r="W117" s="8" t="str">
        <f t="shared" si="11"/>
        <v/>
      </c>
      <c r="X117" s="8" t="str">
        <f t="shared" si="12"/>
        <v/>
      </c>
      <c r="Y117" s="8" t="str">
        <f t="shared" si="13"/>
        <v/>
      </c>
      <c r="Z117" s="8" t="str">
        <f t="shared" si="14"/>
        <v/>
      </c>
      <c r="AA117" s="8" t="str">
        <f t="shared" si="15"/>
        <v/>
      </c>
      <c r="AB117" s="8" t="str">
        <f t="shared" si="16"/>
        <v/>
      </c>
      <c r="AC117" s="8" t="str">
        <f t="shared" si="17"/>
        <v/>
      </c>
      <c r="AD117" s="8" t="str">
        <f t="shared" si="18"/>
        <v/>
      </c>
      <c r="AE117" s="8" t="str">
        <f t="shared" si="19"/>
        <v/>
      </c>
      <c r="AF117" s="8"/>
    </row>
    <row r="118" spans="3:32" ht="15" customHeight="1" x14ac:dyDescent="0.25">
      <c r="C118" s="7"/>
      <c r="W118" s="8" t="str">
        <f t="shared" si="11"/>
        <v/>
      </c>
      <c r="X118" s="8" t="str">
        <f t="shared" si="12"/>
        <v/>
      </c>
      <c r="Y118" s="8" t="str">
        <f t="shared" si="13"/>
        <v/>
      </c>
      <c r="Z118" s="8" t="str">
        <f t="shared" si="14"/>
        <v/>
      </c>
      <c r="AA118" s="8" t="str">
        <f t="shared" si="15"/>
        <v/>
      </c>
      <c r="AB118" s="8" t="str">
        <f t="shared" si="16"/>
        <v/>
      </c>
      <c r="AC118" s="8" t="str">
        <f t="shared" si="17"/>
        <v/>
      </c>
      <c r="AD118" s="8" t="str">
        <f t="shared" si="18"/>
        <v/>
      </c>
      <c r="AE118" s="8" t="str">
        <f t="shared" si="19"/>
        <v/>
      </c>
      <c r="AF118" s="8"/>
    </row>
    <row r="119" spans="3:32" ht="15" customHeight="1" x14ac:dyDescent="0.25">
      <c r="C119" s="7"/>
      <c r="W119" s="8" t="str">
        <f t="shared" si="11"/>
        <v/>
      </c>
      <c r="X119" s="8" t="str">
        <f t="shared" si="12"/>
        <v/>
      </c>
      <c r="Y119" s="8" t="str">
        <f t="shared" si="13"/>
        <v/>
      </c>
      <c r="Z119" s="8" t="str">
        <f t="shared" si="14"/>
        <v/>
      </c>
      <c r="AA119" s="8" t="str">
        <f t="shared" si="15"/>
        <v/>
      </c>
      <c r="AB119" s="8" t="str">
        <f t="shared" si="16"/>
        <v/>
      </c>
      <c r="AC119" s="8" t="str">
        <f t="shared" si="17"/>
        <v/>
      </c>
      <c r="AD119" s="8" t="str">
        <f t="shared" si="18"/>
        <v/>
      </c>
      <c r="AE119" s="8" t="str">
        <f t="shared" si="19"/>
        <v/>
      </c>
      <c r="AF119" s="8"/>
    </row>
    <row r="120" spans="3:32" ht="15" customHeight="1" x14ac:dyDescent="0.25">
      <c r="C120" s="7"/>
      <c r="W120" s="8" t="str">
        <f t="shared" si="11"/>
        <v/>
      </c>
      <c r="X120" s="8" t="str">
        <f t="shared" si="12"/>
        <v/>
      </c>
      <c r="Y120" s="8" t="str">
        <f t="shared" si="13"/>
        <v/>
      </c>
      <c r="Z120" s="8" t="str">
        <f t="shared" si="14"/>
        <v/>
      </c>
      <c r="AA120" s="8" t="str">
        <f t="shared" si="15"/>
        <v/>
      </c>
      <c r="AB120" s="8" t="str">
        <f t="shared" si="16"/>
        <v/>
      </c>
      <c r="AC120" s="8" t="str">
        <f t="shared" si="17"/>
        <v/>
      </c>
      <c r="AD120" s="8" t="str">
        <f t="shared" si="18"/>
        <v/>
      </c>
      <c r="AE120" s="8" t="str">
        <f t="shared" si="19"/>
        <v/>
      </c>
      <c r="AF120" s="8"/>
    </row>
    <row r="121" spans="3:32" ht="15" customHeight="1" x14ac:dyDescent="0.25">
      <c r="C121" s="7"/>
      <c r="W121" s="8" t="str">
        <f t="shared" si="11"/>
        <v/>
      </c>
      <c r="X121" s="8" t="str">
        <f t="shared" si="12"/>
        <v/>
      </c>
      <c r="Y121" s="8" t="str">
        <f t="shared" si="13"/>
        <v/>
      </c>
      <c r="Z121" s="8" t="str">
        <f t="shared" si="14"/>
        <v/>
      </c>
      <c r="AA121" s="8" t="str">
        <f t="shared" si="15"/>
        <v/>
      </c>
      <c r="AB121" s="8" t="str">
        <f t="shared" si="16"/>
        <v/>
      </c>
      <c r="AC121" s="8" t="str">
        <f t="shared" si="17"/>
        <v/>
      </c>
      <c r="AD121" s="8" t="str">
        <f t="shared" si="18"/>
        <v/>
      </c>
      <c r="AE121" s="8" t="str">
        <f t="shared" si="19"/>
        <v/>
      </c>
      <c r="AF121" s="8"/>
    </row>
    <row r="122" spans="3:32" ht="15" customHeight="1" x14ac:dyDescent="0.25">
      <c r="C122" s="7"/>
      <c r="W122" s="8" t="str">
        <f t="shared" si="11"/>
        <v/>
      </c>
      <c r="X122" s="8" t="str">
        <f t="shared" si="12"/>
        <v/>
      </c>
      <c r="Y122" s="8" t="str">
        <f t="shared" si="13"/>
        <v/>
      </c>
      <c r="Z122" s="8" t="str">
        <f t="shared" si="14"/>
        <v/>
      </c>
      <c r="AA122" s="8" t="str">
        <f t="shared" si="15"/>
        <v/>
      </c>
      <c r="AB122" s="8" t="str">
        <f t="shared" si="16"/>
        <v/>
      </c>
      <c r="AC122" s="8" t="str">
        <f t="shared" si="17"/>
        <v/>
      </c>
      <c r="AD122" s="8" t="str">
        <f t="shared" si="18"/>
        <v/>
      </c>
      <c r="AE122" s="8" t="str">
        <f t="shared" si="19"/>
        <v/>
      </c>
      <c r="AF122" s="8"/>
    </row>
    <row r="123" spans="3:32" ht="15" customHeight="1" x14ac:dyDescent="0.25">
      <c r="C123" s="7"/>
      <c r="W123" s="8" t="str">
        <f t="shared" si="11"/>
        <v/>
      </c>
      <c r="X123" s="8" t="str">
        <f t="shared" si="12"/>
        <v/>
      </c>
      <c r="Y123" s="8" t="str">
        <f t="shared" si="13"/>
        <v/>
      </c>
      <c r="Z123" s="8" t="str">
        <f t="shared" si="14"/>
        <v/>
      </c>
      <c r="AA123" s="8" t="str">
        <f t="shared" si="15"/>
        <v/>
      </c>
      <c r="AB123" s="8" t="str">
        <f t="shared" si="16"/>
        <v/>
      </c>
      <c r="AC123" s="8" t="str">
        <f t="shared" si="17"/>
        <v/>
      </c>
      <c r="AD123" s="8" t="str">
        <f t="shared" si="18"/>
        <v/>
      </c>
      <c r="AE123" s="8" t="str">
        <f t="shared" si="19"/>
        <v/>
      </c>
      <c r="AF123" s="8"/>
    </row>
    <row r="124" spans="3:32" ht="15" customHeight="1" x14ac:dyDescent="0.25">
      <c r="C124" s="7"/>
      <c r="W124" s="8" t="str">
        <f t="shared" si="11"/>
        <v/>
      </c>
      <c r="X124" s="8" t="str">
        <f t="shared" si="12"/>
        <v/>
      </c>
      <c r="Y124" s="8" t="str">
        <f t="shared" si="13"/>
        <v/>
      </c>
      <c r="Z124" s="8" t="str">
        <f t="shared" si="14"/>
        <v/>
      </c>
      <c r="AA124" s="8" t="str">
        <f t="shared" si="15"/>
        <v/>
      </c>
      <c r="AB124" s="8" t="str">
        <f t="shared" si="16"/>
        <v/>
      </c>
      <c r="AC124" s="8" t="str">
        <f t="shared" si="17"/>
        <v/>
      </c>
      <c r="AD124" s="8" t="str">
        <f t="shared" si="18"/>
        <v/>
      </c>
      <c r="AE124" s="8" t="str">
        <f t="shared" si="19"/>
        <v/>
      </c>
      <c r="AF124" s="8"/>
    </row>
    <row r="125" spans="3:32" ht="15" customHeight="1" x14ac:dyDescent="0.25">
      <c r="C125" s="7"/>
      <c r="W125" s="8" t="str">
        <f t="shared" si="11"/>
        <v/>
      </c>
      <c r="X125" s="8" t="str">
        <f t="shared" si="12"/>
        <v/>
      </c>
      <c r="Y125" s="8" t="str">
        <f t="shared" si="13"/>
        <v/>
      </c>
      <c r="Z125" s="8" t="str">
        <f t="shared" si="14"/>
        <v/>
      </c>
      <c r="AA125" s="8" t="str">
        <f t="shared" si="15"/>
        <v/>
      </c>
      <c r="AB125" s="8" t="str">
        <f t="shared" si="16"/>
        <v/>
      </c>
      <c r="AC125" s="8" t="str">
        <f t="shared" si="17"/>
        <v/>
      </c>
      <c r="AD125" s="8" t="str">
        <f t="shared" si="18"/>
        <v/>
      </c>
      <c r="AE125" s="8" t="str">
        <f t="shared" si="19"/>
        <v/>
      </c>
      <c r="AF125" s="8"/>
    </row>
    <row r="126" spans="3:32" ht="15" customHeight="1" x14ac:dyDescent="0.25">
      <c r="C126" s="7"/>
      <c r="W126" s="8" t="str">
        <f t="shared" si="11"/>
        <v/>
      </c>
      <c r="X126" s="8" t="str">
        <f t="shared" si="12"/>
        <v/>
      </c>
      <c r="Y126" s="8" t="str">
        <f t="shared" si="13"/>
        <v/>
      </c>
      <c r="Z126" s="8" t="str">
        <f t="shared" si="14"/>
        <v/>
      </c>
      <c r="AA126" s="8" t="str">
        <f t="shared" si="15"/>
        <v/>
      </c>
      <c r="AB126" s="8" t="str">
        <f t="shared" si="16"/>
        <v/>
      </c>
      <c r="AC126" s="8" t="str">
        <f t="shared" si="17"/>
        <v/>
      </c>
      <c r="AD126" s="8" t="str">
        <f t="shared" si="18"/>
        <v/>
      </c>
      <c r="AE126" s="8" t="str">
        <f t="shared" si="19"/>
        <v/>
      </c>
      <c r="AF126" s="8"/>
    </row>
    <row r="127" spans="3:32" ht="15" customHeight="1" x14ac:dyDescent="0.25">
      <c r="C127" s="7"/>
      <c r="W127" s="8" t="str">
        <f t="shared" si="11"/>
        <v/>
      </c>
      <c r="X127" s="8" t="str">
        <f t="shared" si="12"/>
        <v/>
      </c>
      <c r="Y127" s="8" t="str">
        <f t="shared" si="13"/>
        <v/>
      </c>
      <c r="Z127" s="8" t="str">
        <f t="shared" si="14"/>
        <v/>
      </c>
      <c r="AA127" s="8" t="str">
        <f t="shared" si="15"/>
        <v/>
      </c>
      <c r="AB127" s="8" t="str">
        <f t="shared" si="16"/>
        <v/>
      </c>
      <c r="AC127" s="8" t="str">
        <f t="shared" si="17"/>
        <v/>
      </c>
      <c r="AD127" s="8" t="str">
        <f t="shared" si="18"/>
        <v/>
      </c>
      <c r="AE127" s="8" t="str">
        <f t="shared" si="19"/>
        <v/>
      </c>
      <c r="AF127" s="8"/>
    </row>
    <row r="128" spans="3:32" ht="15" customHeight="1" x14ac:dyDescent="0.25">
      <c r="C128" s="7"/>
      <c r="W128" s="8" t="str">
        <f t="shared" si="11"/>
        <v/>
      </c>
      <c r="X128" s="8" t="str">
        <f t="shared" si="12"/>
        <v/>
      </c>
      <c r="Y128" s="8" t="str">
        <f t="shared" si="13"/>
        <v/>
      </c>
      <c r="Z128" s="8" t="str">
        <f t="shared" si="14"/>
        <v/>
      </c>
      <c r="AA128" s="8" t="str">
        <f t="shared" si="15"/>
        <v/>
      </c>
      <c r="AB128" s="8" t="str">
        <f t="shared" si="16"/>
        <v/>
      </c>
      <c r="AC128" s="8" t="str">
        <f t="shared" si="17"/>
        <v/>
      </c>
      <c r="AD128" s="8" t="str">
        <f t="shared" si="18"/>
        <v/>
      </c>
      <c r="AE128" s="8" t="str">
        <f t="shared" si="19"/>
        <v/>
      </c>
      <c r="AF128" s="8"/>
    </row>
    <row r="129" spans="3:32" ht="15" customHeight="1" x14ac:dyDescent="0.25">
      <c r="C129" s="7"/>
      <c r="W129" s="8" t="str">
        <f t="shared" si="11"/>
        <v/>
      </c>
      <c r="X129" s="8" t="str">
        <f t="shared" si="12"/>
        <v/>
      </c>
      <c r="Y129" s="8" t="str">
        <f t="shared" si="13"/>
        <v/>
      </c>
      <c r="Z129" s="8" t="str">
        <f t="shared" si="14"/>
        <v/>
      </c>
      <c r="AA129" s="8" t="str">
        <f t="shared" si="15"/>
        <v/>
      </c>
      <c r="AB129" s="8" t="str">
        <f t="shared" si="16"/>
        <v/>
      </c>
      <c r="AC129" s="8" t="str">
        <f t="shared" si="17"/>
        <v/>
      </c>
      <c r="AD129" s="8" t="str">
        <f t="shared" si="18"/>
        <v/>
      </c>
      <c r="AE129" s="8" t="str">
        <f t="shared" si="19"/>
        <v/>
      </c>
      <c r="AF129" s="8"/>
    </row>
    <row r="130" spans="3:32" ht="15" customHeight="1" x14ac:dyDescent="0.25">
      <c r="C130" s="7"/>
      <c r="W130" s="8" t="str">
        <f t="shared" si="11"/>
        <v/>
      </c>
      <c r="X130" s="8" t="str">
        <f t="shared" si="12"/>
        <v/>
      </c>
      <c r="Y130" s="8" t="str">
        <f t="shared" si="13"/>
        <v/>
      </c>
      <c r="Z130" s="8" t="str">
        <f t="shared" si="14"/>
        <v/>
      </c>
      <c r="AA130" s="8" t="str">
        <f t="shared" si="15"/>
        <v/>
      </c>
      <c r="AB130" s="8" t="str">
        <f t="shared" si="16"/>
        <v/>
      </c>
      <c r="AC130" s="8" t="str">
        <f t="shared" si="17"/>
        <v/>
      </c>
      <c r="AD130" s="8" t="str">
        <f t="shared" si="18"/>
        <v/>
      </c>
      <c r="AE130" s="8" t="str">
        <f t="shared" si="19"/>
        <v/>
      </c>
      <c r="AF130" s="8"/>
    </row>
    <row r="131" spans="3:32" ht="15" customHeight="1" x14ac:dyDescent="0.25">
      <c r="C131" s="7"/>
      <c r="W131" s="8" t="str">
        <f t="shared" si="11"/>
        <v/>
      </c>
      <c r="X131" s="8" t="str">
        <f t="shared" si="12"/>
        <v/>
      </c>
      <c r="Y131" s="8" t="str">
        <f t="shared" si="13"/>
        <v/>
      </c>
      <c r="Z131" s="8" t="str">
        <f t="shared" si="14"/>
        <v/>
      </c>
      <c r="AA131" s="8" t="str">
        <f t="shared" si="15"/>
        <v/>
      </c>
      <c r="AB131" s="8" t="str">
        <f t="shared" si="16"/>
        <v/>
      </c>
      <c r="AC131" s="8" t="str">
        <f t="shared" si="17"/>
        <v/>
      </c>
      <c r="AD131" s="8" t="str">
        <f t="shared" si="18"/>
        <v/>
      </c>
      <c r="AE131" s="8" t="str">
        <f t="shared" si="19"/>
        <v/>
      </c>
      <c r="AF131" s="8"/>
    </row>
    <row r="132" spans="3:32" ht="15" customHeight="1" x14ac:dyDescent="0.25">
      <c r="C132" s="7"/>
      <c r="W132" s="8" t="str">
        <f t="shared" si="11"/>
        <v/>
      </c>
      <c r="X132" s="8" t="str">
        <f t="shared" si="12"/>
        <v/>
      </c>
      <c r="Y132" s="8" t="str">
        <f t="shared" si="13"/>
        <v/>
      </c>
      <c r="Z132" s="8" t="str">
        <f t="shared" si="14"/>
        <v/>
      </c>
      <c r="AA132" s="8" t="str">
        <f t="shared" si="15"/>
        <v/>
      </c>
      <c r="AB132" s="8" t="str">
        <f t="shared" si="16"/>
        <v/>
      </c>
      <c r="AC132" s="8" t="str">
        <f t="shared" si="17"/>
        <v/>
      </c>
      <c r="AD132" s="8" t="str">
        <f t="shared" si="18"/>
        <v/>
      </c>
      <c r="AE132" s="8" t="str">
        <f t="shared" si="19"/>
        <v/>
      </c>
      <c r="AF132" s="8"/>
    </row>
    <row r="133" spans="3:32" ht="15" customHeight="1" x14ac:dyDescent="0.25">
      <c r="C133" s="7"/>
      <c r="W133" s="8" t="str">
        <f t="shared" si="11"/>
        <v/>
      </c>
      <c r="X133" s="8" t="str">
        <f t="shared" si="12"/>
        <v/>
      </c>
      <c r="Y133" s="8" t="str">
        <f t="shared" si="13"/>
        <v/>
      </c>
      <c r="Z133" s="8" t="str">
        <f t="shared" si="14"/>
        <v/>
      </c>
      <c r="AA133" s="8" t="str">
        <f t="shared" si="15"/>
        <v/>
      </c>
      <c r="AB133" s="8" t="str">
        <f t="shared" si="16"/>
        <v/>
      </c>
      <c r="AC133" s="8" t="str">
        <f t="shared" si="17"/>
        <v/>
      </c>
      <c r="AD133" s="8" t="str">
        <f t="shared" si="18"/>
        <v/>
      </c>
      <c r="AE133" s="8" t="str">
        <f t="shared" si="19"/>
        <v/>
      </c>
      <c r="AF133" s="8"/>
    </row>
    <row r="134" spans="3:32" ht="15" customHeight="1" x14ac:dyDescent="0.25">
      <c r="C134" s="7"/>
      <c r="W134" s="8" t="str">
        <f t="shared" si="11"/>
        <v/>
      </c>
      <c r="X134" s="8" t="str">
        <f t="shared" si="12"/>
        <v/>
      </c>
      <c r="Y134" s="8" t="str">
        <f t="shared" si="13"/>
        <v/>
      </c>
      <c r="Z134" s="8" t="str">
        <f t="shared" si="14"/>
        <v/>
      </c>
      <c r="AA134" s="8" t="str">
        <f t="shared" si="15"/>
        <v/>
      </c>
      <c r="AB134" s="8" t="str">
        <f t="shared" si="16"/>
        <v/>
      </c>
      <c r="AC134" s="8" t="str">
        <f t="shared" si="17"/>
        <v/>
      </c>
      <c r="AD134" s="8" t="str">
        <f t="shared" si="18"/>
        <v/>
      </c>
      <c r="AE134" s="8" t="str">
        <f t="shared" si="19"/>
        <v/>
      </c>
      <c r="AF134" s="8"/>
    </row>
    <row r="135" spans="3:32" ht="15" customHeight="1" x14ac:dyDescent="0.25">
      <c r="C135" s="7"/>
      <c r="W135" s="8" t="str">
        <f t="shared" si="11"/>
        <v/>
      </c>
      <c r="X135" s="8" t="str">
        <f t="shared" si="12"/>
        <v/>
      </c>
      <c r="Y135" s="8" t="str">
        <f t="shared" si="13"/>
        <v/>
      </c>
      <c r="Z135" s="8" t="str">
        <f t="shared" si="14"/>
        <v/>
      </c>
      <c r="AA135" s="8" t="str">
        <f t="shared" si="15"/>
        <v/>
      </c>
      <c r="AB135" s="8" t="str">
        <f t="shared" si="16"/>
        <v/>
      </c>
      <c r="AC135" s="8" t="str">
        <f t="shared" si="17"/>
        <v/>
      </c>
      <c r="AD135" s="8" t="str">
        <f t="shared" si="18"/>
        <v/>
      </c>
      <c r="AE135" s="8" t="str">
        <f t="shared" si="19"/>
        <v/>
      </c>
      <c r="AF135" s="8"/>
    </row>
    <row r="136" spans="3:32" ht="15" customHeight="1" x14ac:dyDescent="0.25">
      <c r="C136" s="7"/>
      <c r="W136" s="8" t="str">
        <f t="shared" si="11"/>
        <v/>
      </c>
      <c r="X136" s="8" t="str">
        <f t="shared" si="12"/>
        <v/>
      </c>
      <c r="Y136" s="8" t="str">
        <f t="shared" si="13"/>
        <v/>
      </c>
      <c r="Z136" s="8" t="str">
        <f t="shared" si="14"/>
        <v/>
      </c>
      <c r="AA136" s="8" t="str">
        <f t="shared" si="15"/>
        <v/>
      </c>
      <c r="AB136" s="8" t="str">
        <f t="shared" si="16"/>
        <v/>
      </c>
      <c r="AC136" s="8" t="str">
        <f t="shared" si="17"/>
        <v/>
      </c>
      <c r="AD136" s="8" t="str">
        <f t="shared" si="18"/>
        <v/>
      </c>
      <c r="AE136" s="8" t="str">
        <f t="shared" si="19"/>
        <v/>
      </c>
      <c r="AF136" s="8"/>
    </row>
    <row r="137" spans="3:32" ht="15" customHeight="1" x14ac:dyDescent="0.25">
      <c r="C137" s="7"/>
      <c r="W137" s="8" t="str">
        <f t="shared" si="11"/>
        <v/>
      </c>
      <c r="X137" s="8" t="str">
        <f t="shared" si="12"/>
        <v/>
      </c>
      <c r="Y137" s="8" t="str">
        <f t="shared" si="13"/>
        <v/>
      </c>
      <c r="Z137" s="8" t="str">
        <f t="shared" si="14"/>
        <v/>
      </c>
      <c r="AA137" s="8" t="str">
        <f t="shared" si="15"/>
        <v/>
      </c>
      <c r="AB137" s="8" t="str">
        <f t="shared" si="16"/>
        <v/>
      </c>
      <c r="AC137" s="8" t="str">
        <f t="shared" si="17"/>
        <v/>
      </c>
      <c r="AD137" s="8" t="str">
        <f t="shared" si="18"/>
        <v/>
      </c>
      <c r="AE137" s="8" t="str">
        <f t="shared" si="19"/>
        <v/>
      </c>
      <c r="AF137" s="8"/>
    </row>
    <row r="138" spans="3:32" ht="15" customHeight="1" x14ac:dyDescent="0.25">
      <c r="C138" s="7"/>
      <c r="W138" s="8" t="str">
        <f t="shared" si="11"/>
        <v/>
      </c>
      <c r="X138" s="8" t="str">
        <f t="shared" si="12"/>
        <v/>
      </c>
      <c r="Y138" s="8" t="str">
        <f t="shared" si="13"/>
        <v/>
      </c>
      <c r="Z138" s="8" t="str">
        <f t="shared" si="14"/>
        <v/>
      </c>
      <c r="AA138" s="8" t="str">
        <f t="shared" si="15"/>
        <v/>
      </c>
      <c r="AB138" s="8" t="str">
        <f t="shared" si="16"/>
        <v/>
      </c>
      <c r="AC138" s="8" t="str">
        <f t="shared" si="17"/>
        <v/>
      </c>
      <c r="AD138" s="8" t="str">
        <f t="shared" si="18"/>
        <v/>
      </c>
      <c r="AE138" s="8" t="str">
        <f t="shared" si="19"/>
        <v/>
      </c>
      <c r="AF138" s="8"/>
    </row>
    <row r="139" spans="3:32" ht="15" customHeight="1" x14ac:dyDescent="0.25">
      <c r="C139" s="7"/>
      <c r="W139" s="8" t="str">
        <f t="shared" si="11"/>
        <v/>
      </c>
      <c r="X139" s="8" t="str">
        <f t="shared" si="12"/>
        <v/>
      </c>
      <c r="Y139" s="8" t="str">
        <f t="shared" si="13"/>
        <v/>
      </c>
      <c r="Z139" s="8" t="str">
        <f t="shared" si="14"/>
        <v/>
      </c>
      <c r="AA139" s="8" t="str">
        <f t="shared" si="15"/>
        <v/>
      </c>
      <c r="AB139" s="8" t="str">
        <f t="shared" si="16"/>
        <v/>
      </c>
      <c r="AC139" s="8" t="str">
        <f t="shared" si="17"/>
        <v/>
      </c>
      <c r="AD139" s="8" t="str">
        <f t="shared" si="18"/>
        <v/>
      </c>
      <c r="AE139" s="8" t="str">
        <f t="shared" si="19"/>
        <v/>
      </c>
      <c r="AF139" s="8"/>
    </row>
    <row r="140" spans="3:32" ht="15" customHeight="1" x14ac:dyDescent="0.25">
      <c r="C140" s="7"/>
      <c r="W140" s="8" t="str">
        <f t="shared" si="11"/>
        <v/>
      </c>
      <c r="X140" s="8" t="str">
        <f t="shared" si="12"/>
        <v/>
      </c>
      <c r="Y140" s="8" t="str">
        <f t="shared" si="13"/>
        <v/>
      </c>
      <c r="Z140" s="8" t="str">
        <f t="shared" si="14"/>
        <v/>
      </c>
      <c r="AA140" s="8" t="str">
        <f t="shared" si="15"/>
        <v/>
      </c>
      <c r="AB140" s="8" t="str">
        <f t="shared" si="16"/>
        <v/>
      </c>
      <c r="AC140" s="8" t="str">
        <f t="shared" si="17"/>
        <v/>
      </c>
      <c r="AD140" s="8" t="str">
        <f t="shared" si="18"/>
        <v/>
      </c>
      <c r="AE140" s="8" t="str">
        <f t="shared" si="19"/>
        <v/>
      </c>
      <c r="AF140" s="8"/>
    </row>
    <row r="141" spans="3:32" ht="15" customHeight="1" x14ac:dyDescent="0.25">
      <c r="C141" s="7"/>
      <c r="W141" s="8" t="str">
        <f t="shared" si="11"/>
        <v/>
      </c>
      <c r="X141" s="8" t="str">
        <f t="shared" si="12"/>
        <v/>
      </c>
      <c r="Y141" s="8" t="str">
        <f t="shared" si="13"/>
        <v/>
      </c>
      <c r="Z141" s="8" t="str">
        <f t="shared" si="14"/>
        <v/>
      </c>
      <c r="AA141" s="8" t="str">
        <f t="shared" si="15"/>
        <v/>
      </c>
      <c r="AB141" s="8" t="str">
        <f t="shared" si="16"/>
        <v/>
      </c>
      <c r="AC141" s="8" t="str">
        <f t="shared" si="17"/>
        <v/>
      </c>
      <c r="AD141" s="8" t="str">
        <f t="shared" si="18"/>
        <v/>
      </c>
      <c r="AE141" s="8" t="str">
        <f t="shared" si="19"/>
        <v/>
      </c>
      <c r="AF141" s="8"/>
    </row>
    <row r="142" spans="3:32" ht="15" customHeight="1" x14ac:dyDescent="0.25">
      <c r="C142" s="7"/>
      <c r="W142" s="8" t="str">
        <f t="shared" si="11"/>
        <v/>
      </c>
      <c r="X142" s="8" t="str">
        <f t="shared" si="12"/>
        <v/>
      </c>
      <c r="Y142" s="8" t="str">
        <f t="shared" si="13"/>
        <v/>
      </c>
      <c r="Z142" s="8" t="str">
        <f t="shared" si="14"/>
        <v/>
      </c>
      <c r="AA142" s="8" t="str">
        <f t="shared" si="15"/>
        <v/>
      </c>
      <c r="AB142" s="8" t="str">
        <f t="shared" si="16"/>
        <v/>
      </c>
      <c r="AC142" s="8" t="str">
        <f t="shared" si="17"/>
        <v/>
      </c>
      <c r="AD142" s="8" t="str">
        <f t="shared" si="18"/>
        <v/>
      </c>
      <c r="AE142" s="8" t="str">
        <f t="shared" si="19"/>
        <v/>
      </c>
      <c r="AF142" s="8"/>
    </row>
    <row r="143" spans="3:32" ht="15" customHeight="1" x14ac:dyDescent="0.25">
      <c r="C143" s="7"/>
      <c r="W143" s="8" t="str">
        <f t="shared" si="11"/>
        <v/>
      </c>
      <c r="X143" s="8" t="str">
        <f t="shared" si="12"/>
        <v/>
      </c>
      <c r="Y143" s="8" t="str">
        <f t="shared" si="13"/>
        <v/>
      </c>
      <c r="Z143" s="8" t="str">
        <f t="shared" si="14"/>
        <v/>
      </c>
      <c r="AA143" s="8" t="str">
        <f t="shared" si="15"/>
        <v/>
      </c>
      <c r="AB143" s="8" t="str">
        <f t="shared" si="16"/>
        <v/>
      </c>
      <c r="AC143" s="8" t="str">
        <f t="shared" si="17"/>
        <v/>
      </c>
      <c r="AD143" s="8" t="str">
        <f t="shared" si="18"/>
        <v/>
      </c>
      <c r="AE143" s="8" t="str">
        <f t="shared" si="19"/>
        <v/>
      </c>
      <c r="AF143" s="8"/>
    </row>
    <row r="144" spans="3:32" ht="15" customHeight="1" x14ac:dyDescent="0.25">
      <c r="C144" s="7"/>
      <c r="W144" s="8" t="str">
        <f t="shared" si="11"/>
        <v/>
      </c>
      <c r="X144" s="8" t="str">
        <f t="shared" si="12"/>
        <v/>
      </c>
      <c r="Y144" s="8" t="str">
        <f t="shared" si="13"/>
        <v/>
      </c>
      <c r="Z144" s="8" t="str">
        <f t="shared" si="14"/>
        <v/>
      </c>
      <c r="AA144" s="8" t="str">
        <f t="shared" si="15"/>
        <v/>
      </c>
      <c r="AB144" s="8" t="str">
        <f t="shared" si="16"/>
        <v/>
      </c>
      <c r="AC144" s="8" t="str">
        <f t="shared" si="17"/>
        <v/>
      </c>
      <c r="AD144" s="8" t="str">
        <f t="shared" si="18"/>
        <v/>
      </c>
      <c r="AE144" s="8" t="str">
        <f t="shared" si="19"/>
        <v/>
      </c>
      <c r="AF144" s="8"/>
    </row>
    <row r="145" spans="3:32" ht="15" customHeight="1" x14ac:dyDescent="0.25">
      <c r="C145" s="7"/>
      <c r="W145" s="8" t="str">
        <f t="shared" si="11"/>
        <v/>
      </c>
      <c r="X145" s="8" t="str">
        <f t="shared" si="12"/>
        <v/>
      </c>
      <c r="Y145" s="8" t="str">
        <f t="shared" si="13"/>
        <v/>
      </c>
      <c r="Z145" s="8" t="str">
        <f t="shared" si="14"/>
        <v/>
      </c>
      <c r="AA145" s="8" t="str">
        <f t="shared" si="15"/>
        <v/>
      </c>
      <c r="AB145" s="8" t="str">
        <f t="shared" si="16"/>
        <v/>
      </c>
      <c r="AC145" s="8" t="str">
        <f t="shared" si="17"/>
        <v/>
      </c>
      <c r="AD145" s="8" t="str">
        <f t="shared" si="18"/>
        <v/>
      </c>
      <c r="AE145" s="8" t="str">
        <f t="shared" si="19"/>
        <v/>
      </c>
      <c r="AF145" s="8"/>
    </row>
    <row r="146" spans="3:32" ht="15" customHeight="1" x14ac:dyDescent="0.25">
      <c r="C146" s="7"/>
      <c r="W146" s="8" t="str">
        <f t="shared" si="11"/>
        <v/>
      </c>
      <c r="X146" s="8" t="str">
        <f t="shared" si="12"/>
        <v/>
      </c>
      <c r="Y146" s="8" t="str">
        <f t="shared" si="13"/>
        <v/>
      </c>
      <c r="Z146" s="8" t="str">
        <f t="shared" si="14"/>
        <v/>
      </c>
      <c r="AA146" s="8" t="str">
        <f t="shared" si="15"/>
        <v/>
      </c>
      <c r="AB146" s="8" t="str">
        <f t="shared" si="16"/>
        <v/>
      </c>
      <c r="AC146" s="8" t="str">
        <f t="shared" si="17"/>
        <v/>
      </c>
      <c r="AD146" s="8" t="str">
        <f t="shared" si="18"/>
        <v/>
      </c>
      <c r="AE146" s="8" t="str">
        <f t="shared" si="19"/>
        <v/>
      </c>
      <c r="AF146" s="8"/>
    </row>
    <row r="147" spans="3:32" ht="15" customHeight="1" x14ac:dyDescent="0.25">
      <c r="C147" s="7"/>
      <c r="W147" s="8" t="str">
        <f t="shared" si="11"/>
        <v/>
      </c>
      <c r="X147" s="8" t="str">
        <f t="shared" si="12"/>
        <v/>
      </c>
      <c r="Y147" s="8" t="str">
        <f t="shared" si="13"/>
        <v/>
      </c>
      <c r="Z147" s="8" t="str">
        <f t="shared" si="14"/>
        <v/>
      </c>
      <c r="AA147" s="8" t="str">
        <f t="shared" si="15"/>
        <v/>
      </c>
      <c r="AB147" s="8" t="str">
        <f t="shared" si="16"/>
        <v/>
      </c>
      <c r="AC147" s="8" t="str">
        <f t="shared" si="17"/>
        <v/>
      </c>
      <c r="AD147" s="8" t="str">
        <f t="shared" si="18"/>
        <v/>
      </c>
      <c r="AE147" s="8" t="str">
        <f t="shared" si="19"/>
        <v/>
      </c>
      <c r="AF147" s="8"/>
    </row>
    <row r="148" spans="3:32" ht="15" customHeight="1" x14ac:dyDescent="0.25">
      <c r="C148" s="7"/>
      <c r="W148" s="8" t="str">
        <f t="shared" ref="W148:W211" si="20">IF(N148="","",IF(N148="TP",0.5,IF(N148="SL",-1,IF(N148="Trade non pris",0,IF(N148="Trade fermé",0)))))</f>
        <v/>
      </c>
      <c r="X148" s="8" t="str">
        <f t="shared" ref="X148:X211" si="21">IF(O148="","",IF(O148="TP",0.75,IF(O148="SL",-1,IF(O148="Trade non pris",0,IF(O148="Trade fermé",0)))))</f>
        <v/>
      </c>
      <c r="Y148" s="8" t="str">
        <f t="shared" ref="Y148:Y211" si="22">IF(P148="","",IF(P148="TP",1,IF(P148="SL",-1,IF(P148="Trade non pris",0,IF(P148="Trade fermé",0)))))</f>
        <v/>
      </c>
      <c r="Z148" s="8" t="str">
        <f t="shared" ref="Z148:Z211" si="23">IF(Q148="","",IF(Q148="TP",1.25,IF(Q148="SL",-1,IF(Q148="Trade non pris",0,IF(Q148="Trade fermé",0)))))</f>
        <v/>
      </c>
      <c r="AA148" s="8" t="str">
        <f t="shared" ref="AA148:AA211" si="24">IF(R148="","",IF(R148="TP",1.5,IF(R148="SL",-1,IF(R148="Trade non pris",0,IF(R148="Trade fermé",0)))))</f>
        <v/>
      </c>
      <c r="AB148" s="8" t="str">
        <f t="shared" ref="AB148:AB211" si="25">IF(S148="","",IF(S148="TP",1.75,IF(S148="SL",-1,IF(S148="Trade non pris",0,IF(S148="Trade fermé",0)))))</f>
        <v/>
      </c>
      <c r="AC148" s="8" t="str">
        <f t="shared" ref="AC148:AC211" si="26">IF(T148="","",IF(T148="TP",2,IF(T148="SL",-1,IF(T148="Trade non pris",0,IF(T148="Trade fermé",0)))))</f>
        <v/>
      </c>
      <c r="AD148" s="8" t="str">
        <f t="shared" ref="AD148:AD211" si="27">IF(U148="","",IF(U148="TP",2.5,IF(U148="SL",-1,IF(U148="Trade non pris",0,IF(U148="Trade fermé",0)))))</f>
        <v/>
      </c>
      <c r="AE148" s="8" t="str">
        <f t="shared" ref="AE148:AE211" si="28">IF(V148="","",IF(V148="TP",3,IF(V148="SL",-1,IF(V148="Trade non pris",0,IF(V148="Trade fermé",0)))))</f>
        <v/>
      </c>
      <c r="AF148" s="8"/>
    </row>
    <row r="149" spans="3:32" ht="15" customHeight="1" x14ac:dyDescent="0.25">
      <c r="C149" s="7"/>
      <c r="W149" s="8" t="str">
        <f t="shared" si="20"/>
        <v/>
      </c>
      <c r="X149" s="8" t="str">
        <f t="shared" si="21"/>
        <v/>
      </c>
      <c r="Y149" s="8" t="str">
        <f t="shared" si="22"/>
        <v/>
      </c>
      <c r="Z149" s="8" t="str">
        <f t="shared" si="23"/>
        <v/>
      </c>
      <c r="AA149" s="8" t="str">
        <f t="shared" si="24"/>
        <v/>
      </c>
      <c r="AB149" s="8" t="str">
        <f t="shared" si="25"/>
        <v/>
      </c>
      <c r="AC149" s="8" t="str">
        <f t="shared" si="26"/>
        <v/>
      </c>
      <c r="AD149" s="8" t="str">
        <f t="shared" si="27"/>
        <v/>
      </c>
      <c r="AE149" s="8" t="str">
        <f t="shared" si="28"/>
        <v/>
      </c>
      <c r="AF149" s="8"/>
    </row>
    <row r="150" spans="3:32" ht="15" customHeight="1" x14ac:dyDescent="0.25">
      <c r="C150" s="7"/>
      <c r="W150" s="8" t="str">
        <f t="shared" si="20"/>
        <v/>
      </c>
      <c r="X150" s="8" t="str">
        <f t="shared" si="21"/>
        <v/>
      </c>
      <c r="Y150" s="8" t="str">
        <f t="shared" si="22"/>
        <v/>
      </c>
      <c r="Z150" s="8" t="str">
        <f t="shared" si="23"/>
        <v/>
      </c>
      <c r="AA150" s="8" t="str">
        <f t="shared" si="24"/>
        <v/>
      </c>
      <c r="AB150" s="8" t="str">
        <f t="shared" si="25"/>
        <v/>
      </c>
      <c r="AC150" s="8" t="str">
        <f t="shared" si="26"/>
        <v/>
      </c>
      <c r="AD150" s="8" t="str">
        <f t="shared" si="27"/>
        <v/>
      </c>
      <c r="AE150" s="8" t="str">
        <f t="shared" si="28"/>
        <v/>
      </c>
      <c r="AF150" s="8"/>
    </row>
    <row r="151" spans="3:32" ht="15" customHeight="1" x14ac:dyDescent="0.25">
      <c r="C151" s="7"/>
      <c r="W151" s="8" t="str">
        <f t="shared" si="20"/>
        <v/>
      </c>
      <c r="X151" s="8" t="str">
        <f t="shared" si="21"/>
        <v/>
      </c>
      <c r="Y151" s="8" t="str">
        <f t="shared" si="22"/>
        <v/>
      </c>
      <c r="Z151" s="8" t="str">
        <f t="shared" si="23"/>
        <v/>
      </c>
      <c r="AA151" s="8" t="str">
        <f t="shared" si="24"/>
        <v/>
      </c>
      <c r="AB151" s="8" t="str">
        <f t="shared" si="25"/>
        <v/>
      </c>
      <c r="AC151" s="8" t="str">
        <f t="shared" si="26"/>
        <v/>
      </c>
      <c r="AD151" s="8" t="str">
        <f t="shared" si="27"/>
        <v/>
      </c>
      <c r="AE151" s="8" t="str">
        <f t="shared" si="28"/>
        <v/>
      </c>
      <c r="AF151" s="8"/>
    </row>
    <row r="152" spans="3:32" ht="15" customHeight="1" x14ac:dyDescent="0.25">
      <c r="C152" s="7"/>
      <c r="W152" s="8" t="str">
        <f t="shared" si="20"/>
        <v/>
      </c>
      <c r="X152" s="8" t="str">
        <f t="shared" si="21"/>
        <v/>
      </c>
      <c r="Y152" s="8" t="str">
        <f t="shared" si="22"/>
        <v/>
      </c>
      <c r="Z152" s="8" t="str">
        <f t="shared" si="23"/>
        <v/>
      </c>
      <c r="AA152" s="8" t="str">
        <f t="shared" si="24"/>
        <v/>
      </c>
      <c r="AB152" s="8" t="str">
        <f t="shared" si="25"/>
        <v/>
      </c>
      <c r="AC152" s="8" t="str">
        <f t="shared" si="26"/>
        <v/>
      </c>
      <c r="AD152" s="8" t="str">
        <f t="shared" si="27"/>
        <v/>
      </c>
      <c r="AE152" s="8" t="str">
        <f t="shared" si="28"/>
        <v/>
      </c>
      <c r="AF152" s="8"/>
    </row>
    <row r="153" spans="3:32" ht="15" customHeight="1" x14ac:dyDescent="0.25">
      <c r="C153" s="7"/>
      <c r="W153" s="8" t="str">
        <f t="shared" si="20"/>
        <v/>
      </c>
      <c r="X153" s="8" t="str">
        <f t="shared" si="21"/>
        <v/>
      </c>
      <c r="Y153" s="8" t="str">
        <f t="shared" si="22"/>
        <v/>
      </c>
      <c r="Z153" s="8" t="str">
        <f t="shared" si="23"/>
        <v/>
      </c>
      <c r="AA153" s="8" t="str">
        <f t="shared" si="24"/>
        <v/>
      </c>
      <c r="AB153" s="8" t="str">
        <f t="shared" si="25"/>
        <v/>
      </c>
      <c r="AC153" s="8" t="str">
        <f t="shared" si="26"/>
        <v/>
      </c>
      <c r="AD153" s="8" t="str">
        <f t="shared" si="27"/>
        <v/>
      </c>
      <c r="AE153" s="8" t="str">
        <f t="shared" si="28"/>
        <v/>
      </c>
      <c r="AF153" s="8"/>
    </row>
    <row r="154" spans="3:32" ht="15" customHeight="1" x14ac:dyDescent="0.25">
      <c r="C154" s="7"/>
      <c r="W154" s="8" t="str">
        <f t="shared" si="20"/>
        <v/>
      </c>
      <c r="X154" s="8" t="str">
        <f t="shared" si="21"/>
        <v/>
      </c>
      <c r="Y154" s="8" t="str">
        <f t="shared" si="22"/>
        <v/>
      </c>
      <c r="Z154" s="8" t="str">
        <f t="shared" si="23"/>
        <v/>
      </c>
      <c r="AA154" s="8" t="str">
        <f t="shared" si="24"/>
        <v/>
      </c>
      <c r="AB154" s="8" t="str">
        <f t="shared" si="25"/>
        <v/>
      </c>
      <c r="AC154" s="8" t="str">
        <f t="shared" si="26"/>
        <v/>
      </c>
      <c r="AD154" s="8" t="str">
        <f t="shared" si="27"/>
        <v/>
      </c>
      <c r="AE154" s="8" t="str">
        <f t="shared" si="28"/>
        <v/>
      </c>
      <c r="AF154" s="8"/>
    </row>
    <row r="155" spans="3:32" ht="15" customHeight="1" x14ac:dyDescent="0.25">
      <c r="C155" s="7"/>
      <c r="W155" s="8" t="str">
        <f t="shared" si="20"/>
        <v/>
      </c>
      <c r="X155" s="8" t="str">
        <f t="shared" si="21"/>
        <v/>
      </c>
      <c r="Y155" s="8" t="str">
        <f t="shared" si="22"/>
        <v/>
      </c>
      <c r="Z155" s="8" t="str">
        <f t="shared" si="23"/>
        <v/>
      </c>
      <c r="AA155" s="8" t="str">
        <f t="shared" si="24"/>
        <v/>
      </c>
      <c r="AB155" s="8" t="str">
        <f t="shared" si="25"/>
        <v/>
      </c>
      <c r="AC155" s="8" t="str">
        <f t="shared" si="26"/>
        <v/>
      </c>
      <c r="AD155" s="8" t="str">
        <f t="shared" si="27"/>
        <v/>
      </c>
      <c r="AE155" s="8" t="str">
        <f t="shared" si="28"/>
        <v/>
      </c>
      <c r="AF155" s="8"/>
    </row>
    <row r="156" spans="3:32" ht="15" customHeight="1" x14ac:dyDescent="0.25">
      <c r="C156" s="7"/>
      <c r="W156" s="8" t="str">
        <f t="shared" si="20"/>
        <v/>
      </c>
      <c r="X156" s="8" t="str">
        <f t="shared" si="21"/>
        <v/>
      </c>
      <c r="Y156" s="8" t="str">
        <f t="shared" si="22"/>
        <v/>
      </c>
      <c r="Z156" s="8" t="str">
        <f t="shared" si="23"/>
        <v/>
      </c>
      <c r="AA156" s="8" t="str">
        <f t="shared" si="24"/>
        <v/>
      </c>
      <c r="AB156" s="8" t="str">
        <f t="shared" si="25"/>
        <v/>
      </c>
      <c r="AC156" s="8" t="str">
        <f t="shared" si="26"/>
        <v/>
      </c>
      <c r="AD156" s="8" t="str">
        <f t="shared" si="27"/>
        <v/>
      </c>
      <c r="AE156" s="8" t="str">
        <f t="shared" si="28"/>
        <v/>
      </c>
      <c r="AF156" s="8"/>
    </row>
    <row r="157" spans="3:32" ht="15" customHeight="1" x14ac:dyDescent="0.25">
      <c r="C157" s="7"/>
      <c r="W157" s="8" t="str">
        <f t="shared" si="20"/>
        <v/>
      </c>
      <c r="X157" s="8" t="str">
        <f t="shared" si="21"/>
        <v/>
      </c>
      <c r="Y157" s="8" t="str">
        <f t="shared" si="22"/>
        <v/>
      </c>
      <c r="Z157" s="8" t="str">
        <f t="shared" si="23"/>
        <v/>
      </c>
      <c r="AA157" s="8" t="str">
        <f t="shared" si="24"/>
        <v/>
      </c>
      <c r="AB157" s="8" t="str">
        <f t="shared" si="25"/>
        <v/>
      </c>
      <c r="AC157" s="8" t="str">
        <f t="shared" si="26"/>
        <v/>
      </c>
      <c r="AD157" s="8" t="str">
        <f t="shared" si="27"/>
        <v/>
      </c>
      <c r="AE157" s="8" t="str">
        <f t="shared" si="28"/>
        <v/>
      </c>
      <c r="AF157" s="8"/>
    </row>
    <row r="158" spans="3:32" ht="15" customHeight="1" x14ac:dyDescent="0.25">
      <c r="C158" s="7"/>
      <c r="W158" s="8" t="str">
        <f t="shared" si="20"/>
        <v/>
      </c>
      <c r="X158" s="8" t="str">
        <f t="shared" si="21"/>
        <v/>
      </c>
      <c r="Y158" s="8" t="str">
        <f t="shared" si="22"/>
        <v/>
      </c>
      <c r="Z158" s="8" t="str">
        <f t="shared" si="23"/>
        <v/>
      </c>
      <c r="AA158" s="8" t="str">
        <f t="shared" si="24"/>
        <v/>
      </c>
      <c r="AB158" s="8" t="str">
        <f t="shared" si="25"/>
        <v/>
      </c>
      <c r="AC158" s="8" t="str">
        <f t="shared" si="26"/>
        <v/>
      </c>
      <c r="AD158" s="8" t="str">
        <f t="shared" si="27"/>
        <v/>
      </c>
      <c r="AE158" s="8" t="str">
        <f t="shared" si="28"/>
        <v/>
      </c>
      <c r="AF158" s="8"/>
    </row>
    <row r="159" spans="3:32" ht="15" customHeight="1" x14ac:dyDescent="0.25">
      <c r="C159" s="7"/>
      <c r="W159" s="8" t="str">
        <f t="shared" si="20"/>
        <v/>
      </c>
      <c r="X159" s="8" t="str">
        <f t="shared" si="21"/>
        <v/>
      </c>
      <c r="Y159" s="8" t="str">
        <f t="shared" si="22"/>
        <v/>
      </c>
      <c r="Z159" s="8" t="str">
        <f t="shared" si="23"/>
        <v/>
      </c>
      <c r="AA159" s="8" t="str">
        <f t="shared" si="24"/>
        <v/>
      </c>
      <c r="AB159" s="8" t="str">
        <f t="shared" si="25"/>
        <v/>
      </c>
      <c r="AC159" s="8" t="str">
        <f t="shared" si="26"/>
        <v/>
      </c>
      <c r="AD159" s="8" t="str">
        <f t="shared" si="27"/>
        <v/>
      </c>
      <c r="AE159" s="8" t="str">
        <f t="shared" si="28"/>
        <v/>
      </c>
      <c r="AF159" s="8"/>
    </row>
    <row r="160" spans="3:32" ht="15" customHeight="1" x14ac:dyDescent="0.25">
      <c r="C160" s="7"/>
      <c r="W160" s="8" t="str">
        <f t="shared" si="20"/>
        <v/>
      </c>
      <c r="X160" s="8" t="str">
        <f t="shared" si="21"/>
        <v/>
      </c>
      <c r="Y160" s="8" t="str">
        <f t="shared" si="22"/>
        <v/>
      </c>
      <c r="Z160" s="8" t="str">
        <f t="shared" si="23"/>
        <v/>
      </c>
      <c r="AA160" s="8" t="str">
        <f t="shared" si="24"/>
        <v/>
      </c>
      <c r="AB160" s="8" t="str">
        <f t="shared" si="25"/>
        <v/>
      </c>
      <c r="AC160" s="8" t="str">
        <f t="shared" si="26"/>
        <v/>
      </c>
      <c r="AD160" s="8" t="str">
        <f t="shared" si="27"/>
        <v/>
      </c>
      <c r="AE160" s="8" t="str">
        <f t="shared" si="28"/>
        <v/>
      </c>
      <c r="AF160" s="8"/>
    </row>
    <row r="161" spans="3:32" ht="15" customHeight="1" x14ac:dyDescent="0.25">
      <c r="C161" s="7"/>
      <c r="W161" s="8" t="str">
        <f t="shared" si="20"/>
        <v/>
      </c>
      <c r="X161" s="8" t="str">
        <f t="shared" si="21"/>
        <v/>
      </c>
      <c r="Y161" s="8" t="str">
        <f t="shared" si="22"/>
        <v/>
      </c>
      <c r="Z161" s="8" t="str">
        <f t="shared" si="23"/>
        <v/>
      </c>
      <c r="AA161" s="8" t="str">
        <f t="shared" si="24"/>
        <v/>
      </c>
      <c r="AB161" s="8" t="str">
        <f t="shared" si="25"/>
        <v/>
      </c>
      <c r="AC161" s="8" t="str">
        <f t="shared" si="26"/>
        <v/>
      </c>
      <c r="AD161" s="8" t="str">
        <f t="shared" si="27"/>
        <v/>
      </c>
      <c r="AE161" s="8" t="str">
        <f t="shared" si="28"/>
        <v/>
      </c>
      <c r="AF161" s="8"/>
    </row>
    <row r="162" spans="3:32" ht="15" customHeight="1" x14ac:dyDescent="0.25">
      <c r="C162" s="7"/>
      <c r="W162" s="8" t="str">
        <f t="shared" si="20"/>
        <v/>
      </c>
      <c r="X162" s="8" t="str">
        <f t="shared" si="21"/>
        <v/>
      </c>
      <c r="Y162" s="8" t="str">
        <f t="shared" si="22"/>
        <v/>
      </c>
      <c r="Z162" s="8" t="str">
        <f t="shared" si="23"/>
        <v/>
      </c>
      <c r="AA162" s="8" t="str">
        <f t="shared" si="24"/>
        <v/>
      </c>
      <c r="AB162" s="8" t="str">
        <f t="shared" si="25"/>
        <v/>
      </c>
      <c r="AC162" s="8" t="str">
        <f t="shared" si="26"/>
        <v/>
      </c>
      <c r="AD162" s="8" t="str">
        <f t="shared" si="27"/>
        <v/>
      </c>
      <c r="AE162" s="8" t="str">
        <f t="shared" si="28"/>
        <v/>
      </c>
      <c r="AF162" s="8"/>
    </row>
    <row r="163" spans="3:32" ht="15" customHeight="1" x14ac:dyDescent="0.25">
      <c r="C163" s="7"/>
      <c r="W163" s="8" t="str">
        <f t="shared" si="20"/>
        <v/>
      </c>
      <c r="X163" s="8" t="str">
        <f t="shared" si="21"/>
        <v/>
      </c>
      <c r="Y163" s="8" t="str">
        <f t="shared" si="22"/>
        <v/>
      </c>
      <c r="Z163" s="8" t="str">
        <f t="shared" si="23"/>
        <v/>
      </c>
      <c r="AA163" s="8" t="str">
        <f t="shared" si="24"/>
        <v/>
      </c>
      <c r="AB163" s="8" t="str">
        <f t="shared" si="25"/>
        <v/>
      </c>
      <c r="AC163" s="8" t="str">
        <f t="shared" si="26"/>
        <v/>
      </c>
      <c r="AD163" s="8" t="str">
        <f t="shared" si="27"/>
        <v/>
      </c>
      <c r="AE163" s="8" t="str">
        <f t="shared" si="28"/>
        <v/>
      </c>
      <c r="AF163" s="8"/>
    </row>
    <row r="164" spans="3:32" ht="15" customHeight="1" x14ac:dyDescent="0.25">
      <c r="C164" s="7"/>
      <c r="W164" s="8" t="str">
        <f t="shared" si="20"/>
        <v/>
      </c>
      <c r="X164" s="8" t="str">
        <f t="shared" si="21"/>
        <v/>
      </c>
      <c r="Y164" s="8" t="str">
        <f t="shared" si="22"/>
        <v/>
      </c>
      <c r="Z164" s="8" t="str">
        <f t="shared" si="23"/>
        <v/>
      </c>
      <c r="AA164" s="8" t="str">
        <f t="shared" si="24"/>
        <v/>
      </c>
      <c r="AB164" s="8" t="str">
        <f t="shared" si="25"/>
        <v/>
      </c>
      <c r="AC164" s="8" t="str">
        <f t="shared" si="26"/>
        <v/>
      </c>
      <c r="AD164" s="8" t="str">
        <f t="shared" si="27"/>
        <v/>
      </c>
      <c r="AE164" s="8" t="str">
        <f t="shared" si="28"/>
        <v/>
      </c>
      <c r="AF164" s="8"/>
    </row>
    <row r="165" spans="3:32" ht="15" customHeight="1" x14ac:dyDescent="0.25">
      <c r="C165" s="7"/>
      <c r="W165" s="8" t="str">
        <f t="shared" si="20"/>
        <v/>
      </c>
      <c r="X165" s="8" t="str">
        <f t="shared" si="21"/>
        <v/>
      </c>
      <c r="Y165" s="8" t="str">
        <f t="shared" si="22"/>
        <v/>
      </c>
      <c r="Z165" s="8" t="str">
        <f t="shared" si="23"/>
        <v/>
      </c>
      <c r="AA165" s="8" t="str">
        <f t="shared" si="24"/>
        <v/>
      </c>
      <c r="AB165" s="8" t="str">
        <f t="shared" si="25"/>
        <v/>
      </c>
      <c r="AC165" s="8" t="str">
        <f t="shared" si="26"/>
        <v/>
      </c>
      <c r="AD165" s="8" t="str">
        <f t="shared" si="27"/>
        <v/>
      </c>
      <c r="AE165" s="8" t="str">
        <f t="shared" si="28"/>
        <v/>
      </c>
      <c r="AF165" s="8"/>
    </row>
    <row r="166" spans="3:32" ht="15" customHeight="1" x14ac:dyDescent="0.25">
      <c r="C166" s="7"/>
      <c r="W166" s="8" t="str">
        <f t="shared" si="20"/>
        <v/>
      </c>
      <c r="X166" s="8" t="str">
        <f t="shared" si="21"/>
        <v/>
      </c>
      <c r="Y166" s="8" t="str">
        <f t="shared" si="22"/>
        <v/>
      </c>
      <c r="Z166" s="8" t="str">
        <f t="shared" si="23"/>
        <v/>
      </c>
      <c r="AA166" s="8" t="str">
        <f t="shared" si="24"/>
        <v/>
      </c>
      <c r="AB166" s="8" t="str">
        <f t="shared" si="25"/>
        <v/>
      </c>
      <c r="AC166" s="8" t="str">
        <f t="shared" si="26"/>
        <v/>
      </c>
      <c r="AD166" s="8" t="str">
        <f t="shared" si="27"/>
        <v/>
      </c>
      <c r="AE166" s="8" t="str">
        <f t="shared" si="28"/>
        <v/>
      </c>
      <c r="AF166" s="8"/>
    </row>
    <row r="167" spans="3:32" ht="15" customHeight="1" x14ac:dyDescent="0.25">
      <c r="C167" s="7"/>
      <c r="W167" s="8" t="str">
        <f t="shared" si="20"/>
        <v/>
      </c>
      <c r="X167" s="8" t="str">
        <f t="shared" si="21"/>
        <v/>
      </c>
      <c r="Y167" s="8" t="str">
        <f t="shared" si="22"/>
        <v/>
      </c>
      <c r="Z167" s="8" t="str">
        <f t="shared" si="23"/>
        <v/>
      </c>
      <c r="AA167" s="8" t="str">
        <f t="shared" si="24"/>
        <v/>
      </c>
      <c r="AB167" s="8" t="str">
        <f t="shared" si="25"/>
        <v/>
      </c>
      <c r="AC167" s="8" t="str">
        <f t="shared" si="26"/>
        <v/>
      </c>
      <c r="AD167" s="8" t="str">
        <f t="shared" si="27"/>
        <v/>
      </c>
      <c r="AE167" s="8" t="str">
        <f t="shared" si="28"/>
        <v/>
      </c>
      <c r="AF167" s="8"/>
    </row>
    <row r="168" spans="3:32" ht="15" customHeight="1" x14ac:dyDescent="0.25">
      <c r="C168" s="7"/>
      <c r="W168" s="8" t="str">
        <f t="shared" si="20"/>
        <v/>
      </c>
      <c r="X168" s="8" t="str">
        <f t="shared" si="21"/>
        <v/>
      </c>
      <c r="Y168" s="8" t="str">
        <f t="shared" si="22"/>
        <v/>
      </c>
      <c r="Z168" s="8" t="str">
        <f t="shared" si="23"/>
        <v/>
      </c>
      <c r="AA168" s="8" t="str">
        <f t="shared" si="24"/>
        <v/>
      </c>
      <c r="AB168" s="8" t="str">
        <f t="shared" si="25"/>
        <v/>
      </c>
      <c r="AC168" s="8" t="str">
        <f t="shared" si="26"/>
        <v/>
      </c>
      <c r="AD168" s="8" t="str">
        <f t="shared" si="27"/>
        <v/>
      </c>
      <c r="AE168" s="8" t="str">
        <f t="shared" si="28"/>
        <v/>
      </c>
      <c r="AF168" s="8"/>
    </row>
    <row r="169" spans="3:32" ht="15" customHeight="1" x14ac:dyDescent="0.25">
      <c r="C169" s="7"/>
      <c r="W169" s="8" t="str">
        <f t="shared" si="20"/>
        <v/>
      </c>
      <c r="X169" s="8" t="str">
        <f t="shared" si="21"/>
        <v/>
      </c>
      <c r="Y169" s="8" t="str">
        <f t="shared" si="22"/>
        <v/>
      </c>
      <c r="Z169" s="8" t="str">
        <f t="shared" si="23"/>
        <v/>
      </c>
      <c r="AA169" s="8" t="str">
        <f t="shared" si="24"/>
        <v/>
      </c>
      <c r="AB169" s="8" t="str">
        <f t="shared" si="25"/>
        <v/>
      </c>
      <c r="AC169" s="8" t="str">
        <f t="shared" si="26"/>
        <v/>
      </c>
      <c r="AD169" s="8" t="str">
        <f t="shared" si="27"/>
        <v/>
      </c>
      <c r="AE169" s="8" t="str">
        <f t="shared" si="28"/>
        <v/>
      </c>
      <c r="AF169" s="8"/>
    </row>
    <row r="170" spans="3:32" ht="15" customHeight="1" x14ac:dyDescent="0.25">
      <c r="C170" s="7"/>
      <c r="W170" s="8" t="str">
        <f t="shared" si="20"/>
        <v/>
      </c>
      <c r="X170" s="8" t="str">
        <f t="shared" si="21"/>
        <v/>
      </c>
      <c r="Y170" s="8" t="str">
        <f t="shared" si="22"/>
        <v/>
      </c>
      <c r="Z170" s="8" t="str">
        <f t="shared" si="23"/>
        <v/>
      </c>
      <c r="AA170" s="8" t="str">
        <f t="shared" si="24"/>
        <v/>
      </c>
      <c r="AB170" s="8" t="str">
        <f t="shared" si="25"/>
        <v/>
      </c>
      <c r="AC170" s="8" t="str">
        <f t="shared" si="26"/>
        <v/>
      </c>
      <c r="AD170" s="8" t="str">
        <f t="shared" si="27"/>
        <v/>
      </c>
      <c r="AE170" s="8" t="str">
        <f t="shared" si="28"/>
        <v/>
      </c>
      <c r="AF170" s="8"/>
    </row>
    <row r="171" spans="3:32" ht="15" customHeight="1" x14ac:dyDescent="0.25">
      <c r="C171" s="7"/>
      <c r="W171" s="8" t="str">
        <f t="shared" si="20"/>
        <v/>
      </c>
      <c r="X171" s="8" t="str">
        <f t="shared" si="21"/>
        <v/>
      </c>
      <c r="Y171" s="8" t="str">
        <f t="shared" si="22"/>
        <v/>
      </c>
      <c r="Z171" s="8" t="str">
        <f t="shared" si="23"/>
        <v/>
      </c>
      <c r="AA171" s="8" t="str">
        <f t="shared" si="24"/>
        <v/>
      </c>
      <c r="AB171" s="8" t="str">
        <f t="shared" si="25"/>
        <v/>
      </c>
      <c r="AC171" s="8" t="str">
        <f t="shared" si="26"/>
        <v/>
      </c>
      <c r="AD171" s="8" t="str">
        <f t="shared" si="27"/>
        <v/>
      </c>
      <c r="AE171" s="8" t="str">
        <f t="shared" si="28"/>
        <v/>
      </c>
      <c r="AF171" s="8"/>
    </row>
    <row r="172" spans="3:32" ht="15" customHeight="1" x14ac:dyDescent="0.25">
      <c r="C172" s="7"/>
      <c r="W172" s="8" t="str">
        <f t="shared" si="20"/>
        <v/>
      </c>
      <c r="X172" s="8" t="str">
        <f t="shared" si="21"/>
        <v/>
      </c>
      <c r="Y172" s="8" t="str">
        <f t="shared" si="22"/>
        <v/>
      </c>
      <c r="Z172" s="8" t="str">
        <f t="shared" si="23"/>
        <v/>
      </c>
      <c r="AA172" s="8" t="str">
        <f t="shared" si="24"/>
        <v/>
      </c>
      <c r="AB172" s="8" t="str">
        <f t="shared" si="25"/>
        <v/>
      </c>
      <c r="AC172" s="8" t="str">
        <f t="shared" si="26"/>
        <v/>
      </c>
      <c r="AD172" s="8" t="str">
        <f t="shared" si="27"/>
        <v/>
      </c>
      <c r="AE172" s="8" t="str">
        <f t="shared" si="28"/>
        <v/>
      </c>
      <c r="AF172" s="8"/>
    </row>
    <row r="173" spans="3:32" ht="15" customHeight="1" x14ac:dyDescent="0.25">
      <c r="C173" s="7"/>
      <c r="W173" s="8" t="str">
        <f t="shared" si="20"/>
        <v/>
      </c>
      <c r="X173" s="8" t="str">
        <f t="shared" si="21"/>
        <v/>
      </c>
      <c r="Y173" s="8" t="str">
        <f t="shared" si="22"/>
        <v/>
      </c>
      <c r="Z173" s="8" t="str">
        <f t="shared" si="23"/>
        <v/>
      </c>
      <c r="AA173" s="8" t="str">
        <f t="shared" si="24"/>
        <v/>
      </c>
      <c r="AB173" s="8" t="str">
        <f t="shared" si="25"/>
        <v/>
      </c>
      <c r="AC173" s="8" t="str">
        <f t="shared" si="26"/>
        <v/>
      </c>
      <c r="AD173" s="8" t="str">
        <f t="shared" si="27"/>
        <v/>
      </c>
      <c r="AE173" s="8" t="str">
        <f t="shared" si="28"/>
        <v/>
      </c>
      <c r="AF173" s="8"/>
    </row>
    <row r="174" spans="3:32" ht="15" customHeight="1" x14ac:dyDescent="0.25">
      <c r="C174" s="7"/>
      <c r="W174" s="8" t="str">
        <f t="shared" si="20"/>
        <v/>
      </c>
      <c r="X174" s="8" t="str">
        <f t="shared" si="21"/>
        <v/>
      </c>
      <c r="Y174" s="8" t="str">
        <f t="shared" si="22"/>
        <v/>
      </c>
      <c r="Z174" s="8" t="str">
        <f t="shared" si="23"/>
        <v/>
      </c>
      <c r="AA174" s="8" t="str">
        <f t="shared" si="24"/>
        <v/>
      </c>
      <c r="AB174" s="8" t="str">
        <f t="shared" si="25"/>
        <v/>
      </c>
      <c r="AC174" s="8" t="str">
        <f t="shared" si="26"/>
        <v/>
      </c>
      <c r="AD174" s="8" t="str">
        <f t="shared" si="27"/>
        <v/>
      </c>
      <c r="AE174" s="8" t="str">
        <f t="shared" si="28"/>
        <v/>
      </c>
      <c r="AF174" s="8"/>
    </row>
    <row r="175" spans="3:32" ht="15" customHeight="1" x14ac:dyDescent="0.25">
      <c r="C175" s="7"/>
      <c r="W175" s="8" t="str">
        <f t="shared" si="20"/>
        <v/>
      </c>
      <c r="X175" s="8" t="str">
        <f t="shared" si="21"/>
        <v/>
      </c>
      <c r="Y175" s="8" t="str">
        <f t="shared" si="22"/>
        <v/>
      </c>
      <c r="Z175" s="8" t="str">
        <f t="shared" si="23"/>
        <v/>
      </c>
      <c r="AA175" s="8" t="str">
        <f t="shared" si="24"/>
        <v/>
      </c>
      <c r="AB175" s="8" t="str">
        <f t="shared" si="25"/>
        <v/>
      </c>
      <c r="AC175" s="8" t="str">
        <f t="shared" si="26"/>
        <v/>
      </c>
      <c r="AD175" s="8" t="str">
        <f t="shared" si="27"/>
        <v/>
      </c>
      <c r="AE175" s="8" t="str">
        <f t="shared" si="28"/>
        <v/>
      </c>
      <c r="AF175" s="8"/>
    </row>
    <row r="176" spans="3:32" ht="15" customHeight="1" x14ac:dyDescent="0.25">
      <c r="C176" s="7"/>
      <c r="W176" s="8" t="str">
        <f t="shared" si="20"/>
        <v/>
      </c>
      <c r="X176" s="8" t="str">
        <f t="shared" si="21"/>
        <v/>
      </c>
      <c r="Y176" s="8" t="str">
        <f t="shared" si="22"/>
        <v/>
      </c>
      <c r="Z176" s="8" t="str">
        <f t="shared" si="23"/>
        <v/>
      </c>
      <c r="AA176" s="8" t="str">
        <f t="shared" si="24"/>
        <v/>
      </c>
      <c r="AB176" s="8" t="str">
        <f t="shared" si="25"/>
        <v/>
      </c>
      <c r="AC176" s="8" t="str">
        <f t="shared" si="26"/>
        <v/>
      </c>
      <c r="AD176" s="8" t="str">
        <f t="shared" si="27"/>
        <v/>
      </c>
      <c r="AE176" s="8" t="str">
        <f t="shared" si="28"/>
        <v/>
      </c>
      <c r="AF176" s="8"/>
    </row>
    <row r="177" spans="3:32" ht="15" customHeight="1" x14ac:dyDescent="0.25">
      <c r="C177" s="7"/>
      <c r="W177" s="8" t="str">
        <f t="shared" si="20"/>
        <v/>
      </c>
      <c r="X177" s="8" t="str">
        <f t="shared" si="21"/>
        <v/>
      </c>
      <c r="Y177" s="8" t="str">
        <f t="shared" si="22"/>
        <v/>
      </c>
      <c r="Z177" s="8" t="str">
        <f t="shared" si="23"/>
        <v/>
      </c>
      <c r="AA177" s="8" t="str">
        <f t="shared" si="24"/>
        <v/>
      </c>
      <c r="AB177" s="8" t="str">
        <f t="shared" si="25"/>
        <v/>
      </c>
      <c r="AC177" s="8" t="str">
        <f t="shared" si="26"/>
        <v/>
      </c>
      <c r="AD177" s="8" t="str">
        <f t="shared" si="27"/>
        <v/>
      </c>
      <c r="AE177" s="8" t="str">
        <f t="shared" si="28"/>
        <v/>
      </c>
      <c r="AF177" s="8"/>
    </row>
    <row r="178" spans="3:32" ht="15" customHeight="1" x14ac:dyDescent="0.25">
      <c r="C178" s="7"/>
      <c r="W178" s="8" t="str">
        <f t="shared" si="20"/>
        <v/>
      </c>
      <c r="X178" s="8" t="str">
        <f t="shared" si="21"/>
        <v/>
      </c>
      <c r="Y178" s="8" t="str">
        <f t="shared" si="22"/>
        <v/>
      </c>
      <c r="Z178" s="8" t="str">
        <f t="shared" si="23"/>
        <v/>
      </c>
      <c r="AA178" s="8" t="str">
        <f t="shared" si="24"/>
        <v/>
      </c>
      <c r="AB178" s="8" t="str">
        <f t="shared" si="25"/>
        <v/>
      </c>
      <c r="AC178" s="8" t="str">
        <f t="shared" si="26"/>
        <v/>
      </c>
      <c r="AD178" s="8" t="str">
        <f t="shared" si="27"/>
        <v/>
      </c>
      <c r="AE178" s="8" t="str">
        <f t="shared" si="28"/>
        <v/>
      </c>
      <c r="AF178" s="8"/>
    </row>
    <row r="179" spans="3:32" ht="15" customHeight="1" x14ac:dyDescent="0.25">
      <c r="C179" s="7"/>
      <c r="W179" s="8" t="str">
        <f t="shared" si="20"/>
        <v/>
      </c>
      <c r="X179" s="8" t="str">
        <f t="shared" si="21"/>
        <v/>
      </c>
      <c r="Y179" s="8" t="str">
        <f t="shared" si="22"/>
        <v/>
      </c>
      <c r="Z179" s="8" t="str">
        <f t="shared" si="23"/>
        <v/>
      </c>
      <c r="AA179" s="8" t="str">
        <f t="shared" si="24"/>
        <v/>
      </c>
      <c r="AB179" s="8" t="str">
        <f t="shared" si="25"/>
        <v/>
      </c>
      <c r="AC179" s="8" t="str">
        <f t="shared" si="26"/>
        <v/>
      </c>
      <c r="AD179" s="8" t="str">
        <f t="shared" si="27"/>
        <v/>
      </c>
      <c r="AE179" s="8" t="str">
        <f t="shared" si="28"/>
        <v/>
      </c>
      <c r="AF179" s="8"/>
    </row>
    <row r="180" spans="3:32" ht="15" customHeight="1" x14ac:dyDescent="0.25">
      <c r="C180" s="7"/>
      <c r="W180" s="8" t="str">
        <f t="shared" si="20"/>
        <v/>
      </c>
      <c r="X180" s="8" t="str">
        <f t="shared" si="21"/>
        <v/>
      </c>
      <c r="Y180" s="8" t="str">
        <f t="shared" si="22"/>
        <v/>
      </c>
      <c r="Z180" s="8" t="str">
        <f t="shared" si="23"/>
        <v/>
      </c>
      <c r="AA180" s="8" t="str">
        <f t="shared" si="24"/>
        <v/>
      </c>
      <c r="AB180" s="8" t="str">
        <f t="shared" si="25"/>
        <v/>
      </c>
      <c r="AC180" s="8" t="str">
        <f t="shared" si="26"/>
        <v/>
      </c>
      <c r="AD180" s="8" t="str">
        <f t="shared" si="27"/>
        <v/>
      </c>
      <c r="AE180" s="8" t="str">
        <f t="shared" si="28"/>
        <v/>
      </c>
      <c r="AF180" s="8"/>
    </row>
    <row r="181" spans="3:32" ht="15" customHeight="1" x14ac:dyDescent="0.25">
      <c r="C181" s="7"/>
      <c r="W181" s="8" t="str">
        <f t="shared" si="20"/>
        <v/>
      </c>
      <c r="X181" s="8" t="str">
        <f t="shared" si="21"/>
        <v/>
      </c>
      <c r="Y181" s="8" t="str">
        <f t="shared" si="22"/>
        <v/>
      </c>
      <c r="Z181" s="8" t="str">
        <f t="shared" si="23"/>
        <v/>
      </c>
      <c r="AA181" s="8" t="str">
        <f t="shared" si="24"/>
        <v/>
      </c>
      <c r="AB181" s="8" t="str">
        <f t="shared" si="25"/>
        <v/>
      </c>
      <c r="AC181" s="8" t="str">
        <f t="shared" si="26"/>
        <v/>
      </c>
      <c r="AD181" s="8" t="str">
        <f t="shared" si="27"/>
        <v/>
      </c>
      <c r="AE181" s="8" t="str">
        <f t="shared" si="28"/>
        <v/>
      </c>
      <c r="AF181" s="8"/>
    </row>
    <row r="182" spans="3:32" ht="15" customHeight="1" x14ac:dyDescent="0.25">
      <c r="C182" s="7"/>
      <c r="W182" s="8" t="str">
        <f t="shared" si="20"/>
        <v/>
      </c>
      <c r="X182" s="8" t="str">
        <f t="shared" si="21"/>
        <v/>
      </c>
      <c r="Y182" s="8" t="str">
        <f t="shared" si="22"/>
        <v/>
      </c>
      <c r="Z182" s="8" t="str">
        <f t="shared" si="23"/>
        <v/>
      </c>
      <c r="AA182" s="8" t="str">
        <f t="shared" si="24"/>
        <v/>
      </c>
      <c r="AB182" s="8" t="str">
        <f t="shared" si="25"/>
        <v/>
      </c>
      <c r="AC182" s="8" t="str">
        <f t="shared" si="26"/>
        <v/>
      </c>
      <c r="AD182" s="8" t="str">
        <f t="shared" si="27"/>
        <v/>
      </c>
      <c r="AE182" s="8" t="str">
        <f t="shared" si="28"/>
        <v/>
      </c>
      <c r="AF182" s="8"/>
    </row>
    <row r="183" spans="3:32" ht="15" customHeight="1" x14ac:dyDescent="0.25">
      <c r="C183" s="7"/>
      <c r="W183" s="8" t="str">
        <f t="shared" si="20"/>
        <v/>
      </c>
      <c r="X183" s="8" t="str">
        <f t="shared" si="21"/>
        <v/>
      </c>
      <c r="Y183" s="8" t="str">
        <f t="shared" si="22"/>
        <v/>
      </c>
      <c r="Z183" s="8" t="str">
        <f t="shared" si="23"/>
        <v/>
      </c>
      <c r="AA183" s="8" t="str">
        <f t="shared" si="24"/>
        <v/>
      </c>
      <c r="AB183" s="8" t="str">
        <f t="shared" si="25"/>
        <v/>
      </c>
      <c r="AC183" s="8" t="str">
        <f t="shared" si="26"/>
        <v/>
      </c>
      <c r="AD183" s="8" t="str">
        <f t="shared" si="27"/>
        <v/>
      </c>
      <c r="AE183" s="8" t="str">
        <f t="shared" si="28"/>
        <v/>
      </c>
      <c r="AF183" s="8"/>
    </row>
    <row r="184" spans="3:32" ht="15" customHeight="1" x14ac:dyDescent="0.25">
      <c r="C184" s="7"/>
      <c r="W184" s="8" t="str">
        <f t="shared" si="20"/>
        <v/>
      </c>
      <c r="X184" s="8" t="str">
        <f t="shared" si="21"/>
        <v/>
      </c>
      <c r="Y184" s="8" t="str">
        <f t="shared" si="22"/>
        <v/>
      </c>
      <c r="Z184" s="8" t="str">
        <f t="shared" si="23"/>
        <v/>
      </c>
      <c r="AA184" s="8" t="str">
        <f t="shared" si="24"/>
        <v/>
      </c>
      <c r="AB184" s="8" t="str">
        <f t="shared" si="25"/>
        <v/>
      </c>
      <c r="AC184" s="8" t="str">
        <f t="shared" si="26"/>
        <v/>
      </c>
      <c r="AD184" s="8" t="str">
        <f t="shared" si="27"/>
        <v/>
      </c>
      <c r="AE184" s="8" t="str">
        <f t="shared" si="28"/>
        <v/>
      </c>
      <c r="AF184" s="8"/>
    </row>
    <row r="185" spans="3:32" ht="15" customHeight="1" x14ac:dyDescent="0.25">
      <c r="C185" s="7"/>
      <c r="W185" s="8" t="str">
        <f t="shared" si="20"/>
        <v/>
      </c>
      <c r="X185" s="8" t="str">
        <f t="shared" si="21"/>
        <v/>
      </c>
      <c r="Y185" s="8" t="str">
        <f t="shared" si="22"/>
        <v/>
      </c>
      <c r="Z185" s="8" t="str">
        <f t="shared" si="23"/>
        <v/>
      </c>
      <c r="AA185" s="8" t="str">
        <f t="shared" si="24"/>
        <v/>
      </c>
      <c r="AB185" s="8" t="str">
        <f t="shared" si="25"/>
        <v/>
      </c>
      <c r="AC185" s="8" t="str">
        <f t="shared" si="26"/>
        <v/>
      </c>
      <c r="AD185" s="8" t="str">
        <f t="shared" si="27"/>
        <v/>
      </c>
      <c r="AE185" s="8" t="str">
        <f t="shared" si="28"/>
        <v/>
      </c>
      <c r="AF185" s="8"/>
    </row>
    <row r="186" spans="3:32" ht="15" customHeight="1" x14ac:dyDescent="0.25">
      <c r="C186" s="7"/>
      <c r="W186" s="8" t="str">
        <f t="shared" si="20"/>
        <v/>
      </c>
      <c r="X186" s="8" t="str">
        <f t="shared" si="21"/>
        <v/>
      </c>
      <c r="Y186" s="8" t="str">
        <f t="shared" si="22"/>
        <v/>
      </c>
      <c r="Z186" s="8" t="str">
        <f t="shared" si="23"/>
        <v/>
      </c>
      <c r="AA186" s="8" t="str">
        <f t="shared" si="24"/>
        <v/>
      </c>
      <c r="AB186" s="8" t="str">
        <f t="shared" si="25"/>
        <v/>
      </c>
      <c r="AC186" s="8" t="str">
        <f t="shared" si="26"/>
        <v/>
      </c>
      <c r="AD186" s="8" t="str">
        <f t="shared" si="27"/>
        <v/>
      </c>
      <c r="AE186" s="8" t="str">
        <f t="shared" si="28"/>
        <v/>
      </c>
      <c r="AF186" s="8"/>
    </row>
    <row r="187" spans="3:32" ht="15" customHeight="1" x14ac:dyDescent="0.25">
      <c r="C187" s="7"/>
      <c r="W187" s="8" t="str">
        <f t="shared" si="20"/>
        <v/>
      </c>
      <c r="X187" s="8" t="str">
        <f t="shared" si="21"/>
        <v/>
      </c>
      <c r="Y187" s="8" t="str">
        <f t="shared" si="22"/>
        <v/>
      </c>
      <c r="Z187" s="8" t="str">
        <f t="shared" si="23"/>
        <v/>
      </c>
      <c r="AA187" s="8" t="str">
        <f t="shared" si="24"/>
        <v/>
      </c>
      <c r="AB187" s="8" t="str">
        <f t="shared" si="25"/>
        <v/>
      </c>
      <c r="AC187" s="8" t="str">
        <f t="shared" si="26"/>
        <v/>
      </c>
      <c r="AD187" s="8" t="str">
        <f t="shared" si="27"/>
        <v/>
      </c>
      <c r="AE187" s="8" t="str">
        <f t="shared" si="28"/>
        <v/>
      </c>
      <c r="AF187" s="8"/>
    </row>
    <row r="188" spans="3:32" ht="15" customHeight="1" x14ac:dyDescent="0.25">
      <c r="C188" s="7"/>
      <c r="W188" s="8" t="str">
        <f t="shared" si="20"/>
        <v/>
      </c>
      <c r="X188" s="8" t="str">
        <f t="shared" si="21"/>
        <v/>
      </c>
      <c r="Y188" s="8" t="str">
        <f t="shared" si="22"/>
        <v/>
      </c>
      <c r="Z188" s="8" t="str">
        <f t="shared" si="23"/>
        <v/>
      </c>
      <c r="AA188" s="8" t="str">
        <f t="shared" si="24"/>
        <v/>
      </c>
      <c r="AB188" s="8" t="str">
        <f t="shared" si="25"/>
        <v/>
      </c>
      <c r="AC188" s="8" t="str">
        <f t="shared" si="26"/>
        <v/>
      </c>
      <c r="AD188" s="8" t="str">
        <f t="shared" si="27"/>
        <v/>
      </c>
      <c r="AE188" s="8" t="str">
        <f t="shared" si="28"/>
        <v/>
      </c>
      <c r="AF188" s="8"/>
    </row>
    <row r="189" spans="3:32" ht="15" customHeight="1" x14ac:dyDescent="0.25">
      <c r="C189" s="7"/>
      <c r="W189" s="8" t="str">
        <f t="shared" si="20"/>
        <v/>
      </c>
      <c r="X189" s="8" t="str">
        <f t="shared" si="21"/>
        <v/>
      </c>
      <c r="Y189" s="8" t="str">
        <f t="shared" si="22"/>
        <v/>
      </c>
      <c r="Z189" s="8" t="str">
        <f t="shared" si="23"/>
        <v/>
      </c>
      <c r="AA189" s="8" t="str">
        <f t="shared" si="24"/>
        <v/>
      </c>
      <c r="AB189" s="8" t="str">
        <f t="shared" si="25"/>
        <v/>
      </c>
      <c r="AC189" s="8" t="str">
        <f t="shared" si="26"/>
        <v/>
      </c>
      <c r="AD189" s="8" t="str">
        <f t="shared" si="27"/>
        <v/>
      </c>
      <c r="AE189" s="8" t="str">
        <f t="shared" si="28"/>
        <v/>
      </c>
      <c r="AF189" s="8"/>
    </row>
    <row r="190" spans="3:32" ht="15" customHeight="1" x14ac:dyDescent="0.25">
      <c r="C190" s="7"/>
      <c r="W190" s="8" t="str">
        <f t="shared" si="20"/>
        <v/>
      </c>
      <c r="X190" s="8" t="str">
        <f t="shared" si="21"/>
        <v/>
      </c>
      <c r="Y190" s="8" t="str">
        <f t="shared" si="22"/>
        <v/>
      </c>
      <c r="Z190" s="8" t="str">
        <f t="shared" si="23"/>
        <v/>
      </c>
      <c r="AA190" s="8" t="str">
        <f t="shared" si="24"/>
        <v/>
      </c>
      <c r="AB190" s="8" t="str">
        <f t="shared" si="25"/>
        <v/>
      </c>
      <c r="AC190" s="8" t="str">
        <f t="shared" si="26"/>
        <v/>
      </c>
      <c r="AD190" s="8" t="str">
        <f t="shared" si="27"/>
        <v/>
      </c>
      <c r="AE190" s="8" t="str">
        <f t="shared" si="28"/>
        <v/>
      </c>
      <c r="AF190" s="8"/>
    </row>
    <row r="191" spans="3:32" ht="15" customHeight="1" x14ac:dyDescent="0.25">
      <c r="C191" s="7"/>
      <c r="W191" s="8" t="str">
        <f t="shared" si="20"/>
        <v/>
      </c>
      <c r="X191" s="8" t="str">
        <f t="shared" si="21"/>
        <v/>
      </c>
      <c r="Y191" s="8" t="str">
        <f t="shared" si="22"/>
        <v/>
      </c>
      <c r="Z191" s="8" t="str">
        <f t="shared" si="23"/>
        <v/>
      </c>
      <c r="AA191" s="8" t="str">
        <f t="shared" si="24"/>
        <v/>
      </c>
      <c r="AB191" s="8" t="str">
        <f t="shared" si="25"/>
        <v/>
      </c>
      <c r="AC191" s="8" t="str">
        <f t="shared" si="26"/>
        <v/>
      </c>
      <c r="AD191" s="8" t="str">
        <f t="shared" si="27"/>
        <v/>
      </c>
      <c r="AE191" s="8" t="str">
        <f t="shared" si="28"/>
        <v/>
      </c>
      <c r="AF191" s="8"/>
    </row>
    <row r="192" spans="3:32" ht="15" customHeight="1" x14ac:dyDescent="0.25">
      <c r="C192" s="7"/>
      <c r="W192" s="8" t="str">
        <f t="shared" si="20"/>
        <v/>
      </c>
      <c r="X192" s="8" t="str">
        <f t="shared" si="21"/>
        <v/>
      </c>
      <c r="Y192" s="8" t="str">
        <f t="shared" si="22"/>
        <v/>
      </c>
      <c r="Z192" s="8" t="str">
        <f t="shared" si="23"/>
        <v/>
      </c>
      <c r="AA192" s="8" t="str">
        <f t="shared" si="24"/>
        <v/>
      </c>
      <c r="AB192" s="8" t="str">
        <f t="shared" si="25"/>
        <v/>
      </c>
      <c r="AC192" s="8" t="str">
        <f t="shared" si="26"/>
        <v/>
      </c>
      <c r="AD192" s="8" t="str">
        <f t="shared" si="27"/>
        <v/>
      </c>
      <c r="AE192" s="8" t="str">
        <f t="shared" si="28"/>
        <v/>
      </c>
      <c r="AF192" s="8"/>
    </row>
    <row r="193" spans="3:32" ht="15" customHeight="1" x14ac:dyDescent="0.25">
      <c r="C193" s="7"/>
      <c r="W193" s="8" t="str">
        <f t="shared" si="20"/>
        <v/>
      </c>
      <c r="X193" s="8" t="str">
        <f t="shared" si="21"/>
        <v/>
      </c>
      <c r="Y193" s="8" t="str">
        <f t="shared" si="22"/>
        <v/>
      </c>
      <c r="Z193" s="8" t="str">
        <f t="shared" si="23"/>
        <v/>
      </c>
      <c r="AA193" s="8" t="str">
        <f t="shared" si="24"/>
        <v/>
      </c>
      <c r="AB193" s="8" t="str">
        <f t="shared" si="25"/>
        <v/>
      </c>
      <c r="AC193" s="8" t="str">
        <f t="shared" si="26"/>
        <v/>
      </c>
      <c r="AD193" s="8" t="str">
        <f t="shared" si="27"/>
        <v/>
      </c>
      <c r="AE193" s="8" t="str">
        <f t="shared" si="28"/>
        <v/>
      </c>
      <c r="AF193" s="8"/>
    </row>
    <row r="194" spans="3:32" ht="15" customHeight="1" x14ac:dyDescent="0.25">
      <c r="C194" s="7"/>
      <c r="W194" s="8" t="str">
        <f t="shared" si="20"/>
        <v/>
      </c>
      <c r="X194" s="8" t="str">
        <f t="shared" si="21"/>
        <v/>
      </c>
      <c r="Y194" s="8" t="str">
        <f t="shared" si="22"/>
        <v/>
      </c>
      <c r="Z194" s="8" t="str">
        <f t="shared" si="23"/>
        <v/>
      </c>
      <c r="AA194" s="8" t="str">
        <f t="shared" si="24"/>
        <v/>
      </c>
      <c r="AB194" s="8" t="str">
        <f t="shared" si="25"/>
        <v/>
      </c>
      <c r="AC194" s="8" t="str">
        <f t="shared" si="26"/>
        <v/>
      </c>
      <c r="AD194" s="8" t="str">
        <f t="shared" si="27"/>
        <v/>
      </c>
      <c r="AE194" s="8" t="str">
        <f t="shared" si="28"/>
        <v/>
      </c>
      <c r="AF194" s="8"/>
    </row>
    <row r="195" spans="3:32" ht="15" customHeight="1" x14ac:dyDescent="0.25">
      <c r="C195" s="7"/>
      <c r="W195" s="8" t="str">
        <f t="shared" si="20"/>
        <v/>
      </c>
      <c r="X195" s="8" t="str">
        <f t="shared" si="21"/>
        <v/>
      </c>
      <c r="Y195" s="8" t="str">
        <f t="shared" si="22"/>
        <v/>
      </c>
      <c r="Z195" s="8" t="str">
        <f t="shared" si="23"/>
        <v/>
      </c>
      <c r="AA195" s="8" t="str">
        <f t="shared" si="24"/>
        <v/>
      </c>
      <c r="AB195" s="8" t="str">
        <f t="shared" si="25"/>
        <v/>
      </c>
      <c r="AC195" s="8" t="str">
        <f t="shared" si="26"/>
        <v/>
      </c>
      <c r="AD195" s="8" t="str">
        <f t="shared" si="27"/>
        <v/>
      </c>
      <c r="AE195" s="8" t="str">
        <f t="shared" si="28"/>
        <v/>
      </c>
      <c r="AF195" s="8"/>
    </row>
    <row r="196" spans="3:32" ht="15" customHeight="1" x14ac:dyDescent="0.25">
      <c r="C196" s="7"/>
      <c r="W196" s="8" t="str">
        <f t="shared" si="20"/>
        <v/>
      </c>
      <c r="X196" s="8" t="str">
        <f t="shared" si="21"/>
        <v/>
      </c>
      <c r="Y196" s="8" t="str">
        <f t="shared" si="22"/>
        <v/>
      </c>
      <c r="Z196" s="8" t="str">
        <f t="shared" si="23"/>
        <v/>
      </c>
      <c r="AA196" s="8" t="str">
        <f t="shared" si="24"/>
        <v/>
      </c>
      <c r="AB196" s="8" t="str">
        <f t="shared" si="25"/>
        <v/>
      </c>
      <c r="AC196" s="8" t="str">
        <f t="shared" si="26"/>
        <v/>
      </c>
      <c r="AD196" s="8" t="str">
        <f t="shared" si="27"/>
        <v/>
      </c>
      <c r="AE196" s="8" t="str">
        <f t="shared" si="28"/>
        <v/>
      </c>
      <c r="AF196" s="8"/>
    </row>
    <row r="197" spans="3:32" ht="15" customHeight="1" x14ac:dyDescent="0.25">
      <c r="C197" s="7"/>
      <c r="W197" s="8" t="str">
        <f t="shared" si="20"/>
        <v/>
      </c>
      <c r="X197" s="8" t="str">
        <f t="shared" si="21"/>
        <v/>
      </c>
      <c r="Y197" s="8" t="str">
        <f t="shared" si="22"/>
        <v/>
      </c>
      <c r="Z197" s="8" t="str">
        <f t="shared" si="23"/>
        <v/>
      </c>
      <c r="AA197" s="8" t="str">
        <f t="shared" si="24"/>
        <v/>
      </c>
      <c r="AB197" s="8" t="str">
        <f t="shared" si="25"/>
        <v/>
      </c>
      <c r="AC197" s="8" t="str">
        <f t="shared" si="26"/>
        <v/>
      </c>
      <c r="AD197" s="8" t="str">
        <f t="shared" si="27"/>
        <v/>
      </c>
      <c r="AE197" s="8" t="str">
        <f t="shared" si="28"/>
        <v/>
      </c>
      <c r="AF197" s="8"/>
    </row>
    <row r="198" spans="3:32" ht="15" customHeight="1" x14ac:dyDescent="0.25">
      <c r="C198" s="7"/>
      <c r="W198" s="8" t="str">
        <f t="shared" si="20"/>
        <v/>
      </c>
      <c r="X198" s="8" t="str">
        <f t="shared" si="21"/>
        <v/>
      </c>
      <c r="Y198" s="8" t="str">
        <f t="shared" si="22"/>
        <v/>
      </c>
      <c r="Z198" s="8" t="str">
        <f t="shared" si="23"/>
        <v/>
      </c>
      <c r="AA198" s="8" t="str">
        <f t="shared" si="24"/>
        <v/>
      </c>
      <c r="AB198" s="8" t="str">
        <f t="shared" si="25"/>
        <v/>
      </c>
      <c r="AC198" s="8" t="str">
        <f t="shared" si="26"/>
        <v/>
      </c>
      <c r="AD198" s="8" t="str">
        <f t="shared" si="27"/>
        <v/>
      </c>
      <c r="AE198" s="8" t="str">
        <f t="shared" si="28"/>
        <v/>
      </c>
      <c r="AF198" s="8"/>
    </row>
    <row r="199" spans="3:32" ht="15" customHeight="1" x14ac:dyDescent="0.25">
      <c r="C199" s="7"/>
      <c r="W199" s="8" t="str">
        <f t="shared" si="20"/>
        <v/>
      </c>
      <c r="X199" s="8" t="str">
        <f t="shared" si="21"/>
        <v/>
      </c>
      <c r="Y199" s="8" t="str">
        <f t="shared" si="22"/>
        <v/>
      </c>
      <c r="Z199" s="8" t="str">
        <f t="shared" si="23"/>
        <v/>
      </c>
      <c r="AA199" s="8" t="str">
        <f t="shared" si="24"/>
        <v/>
      </c>
      <c r="AB199" s="8" t="str">
        <f t="shared" si="25"/>
        <v/>
      </c>
      <c r="AC199" s="8" t="str">
        <f t="shared" si="26"/>
        <v/>
      </c>
      <c r="AD199" s="8" t="str">
        <f t="shared" si="27"/>
        <v/>
      </c>
      <c r="AE199" s="8" t="str">
        <f t="shared" si="28"/>
        <v/>
      </c>
      <c r="AF199" s="8"/>
    </row>
    <row r="200" spans="3:32" ht="15" customHeight="1" x14ac:dyDescent="0.25">
      <c r="C200" s="7"/>
      <c r="W200" s="8" t="str">
        <f t="shared" si="20"/>
        <v/>
      </c>
      <c r="X200" s="8" t="str">
        <f t="shared" si="21"/>
        <v/>
      </c>
      <c r="Y200" s="8" t="str">
        <f t="shared" si="22"/>
        <v/>
      </c>
      <c r="Z200" s="8" t="str">
        <f t="shared" si="23"/>
        <v/>
      </c>
      <c r="AA200" s="8" t="str">
        <f t="shared" si="24"/>
        <v/>
      </c>
      <c r="AB200" s="8" t="str">
        <f t="shared" si="25"/>
        <v/>
      </c>
      <c r="AC200" s="8" t="str">
        <f t="shared" si="26"/>
        <v/>
      </c>
      <c r="AD200" s="8" t="str">
        <f t="shared" si="27"/>
        <v/>
      </c>
      <c r="AE200" s="8" t="str">
        <f t="shared" si="28"/>
        <v/>
      </c>
      <c r="AF200" s="8"/>
    </row>
    <row r="201" spans="3:32" ht="15" customHeight="1" x14ac:dyDescent="0.25">
      <c r="C201" s="7"/>
      <c r="W201" s="8" t="str">
        <f t="shared" si="20"/>
        <v/>
      </c>
      <c r="X201" s="8" t="str">
        <f t="shared" si="21"/>
        <v/>
      </c>
      <c r="Y201" s="8" t="str">
        <f t="shared" si="22"/>
        <v/>
      </c>
      <c r="Z201" s="8" t="str">
        <f t="shared" si="23"/>
        <v/>
      </c>
      <c r="AA201" s="8" t="str">
        <f t="shared" si="24"/>
        <v/>
      </c>
      <c r="AB201" s="8" t="str">
        <f t="shared" si="25"/>
        <v/>
      </c>
      <c r="AC201" s="8" t="str">
        <f t="shared" si="26"/>
        <v/>
      </c>
      <c r="AD201" s="8" t="str">
        <f t="shared" si="27"/>
        <v/>
      </c>
      <c r="AE201" s="8" t="str">
        <f t="shared" si="28"/>
        <v/>
      </c>
      <c r="AF201" s="8"/>
    </row>
    <row r="202" spans="3:32" ht="15" customHeight="1" x14ac:dyDescent="0.25">
      <c r="C202" s="7"/>
      <c r="W202" s="8" t="str">
        <f t="shared" si="20"/>
        <v/>
      </c>
      <c r="X202" s="8" t="str">
        <f t="shared" si="21"/>
        <v/>
      </c>
      <c r="Y202" s="8" t="str">
        <f t="shared" si="22"/>
        <v/>
      </c>
      <c r="Z202" s="8" t="str">
        <f t="shared" si="23"/>
        <v/>
      </c>
      <c r="AA202" s="8" t="str">
        <f t="shared" si="24"/>
        <v/>
      </c>
      <c r="AB202" s="8" t="str">
        <f t="shared" si="25"/>
        <v/>
      </c>
      <c r="AC202" s="8" t="str">
        <f t="shared" si="26"/>
        <v/>
      </c>
      <c r="AD202" s="8" t="str">
        <f t="shared" si="27"/>
        <v/>
      </c>
      <c r="AE202" s="8" t="str">
        <f t="shared" si="28"/>
        <v/>
      </c>
      <c r="AF202" s="8"/>
    </row>
    <row r="203" spans="3:32" ht="15" customHeight="1" x14ac:dyDescent="0.25">
      <c r="C203" s="7"/>
      <c r="W203" s="8" t="str">
        <f t="shared" si="20"/>
        <v/>
      </c>
      <c r="X203" s="8" t="str">
        <f t="shared" si="21"/>
        <v/>
      </c>
      <c r="Y203" s="8" t="str">
        <f t="shared" si="22"/>
        <v/>
      </c>
      <c r="Z203" s="8" t="str">
        <f t="shared" si="23"/>
        <v/>
      </c>
      <c r="AA203" s="8" t="str">
        <f t="shared" si="24"/>
        <v/>
      </c>
      <c r="AB203" s="8" t="str">
        <f t="shared" si="25"/>
        <v/>
      </c>
      <c r="AC203" s="8" t="str">
        <f t="shared" si="26"/>
        <v/>
      </c>
      <c r="AD203" s="8" t="str">
        <f t="shared" si="27"/>
        <v/>
      </c>
      <c r="AE203" s="8" t="str">
        <f t="shared" si="28"/>
        <v/>
      </c>
      <c r="AF203" s="8"/>
    </row>
    <row r="204" spans="3:32" ht="15" customHeight="1" x14ac:dyDescent="0.25">
      <c r="C204" s="7"/>
      <c r="W204" s="8" t="str">
        <f t="shared" si="20"/>
        <v/>
      </c>
      <c r="X204" s="8" t="str">
        <f t="shared" si="21"/>
        <v/>
      </c>
      <c r="Y204" s="8" t="str">
        <f t="shared" si="22"/>
        <v/>
      </c>
      <c r="Z204" s="8" t="str">
        <f t="shared" si="23"/>
        <v/>
      </c>
      <c r="AA204" s="8" t="str">
        <f t="shared" si="24"/>
        <v/>
      </c>
      <c r="AB204" s="8" t="str">
        <f t="shared" si="25"/>
        <v/>
      </c>
      <c r="AC204" s="8" t="str">
        <f t="shared" si="26"/>
        <v/>
      </c>
      <c r="AD204" s="8" t="str">
        <f t="shared" si="27"/>
        <v/>
      </c>
      <c r="AE204" s="8" t="str">
        <f t="shared" si="28"/>
        <v/>
      </c>
      <c r="AF204" s="8"/>
    </row>
    <row r="205" spans="3:32" ht="15" customHeight="1" x14ac:dyDescent="0.25">
      <c r="C205" s="7"/>
      <c r="W205" s="8" t="str">
        <f t="shared" si="20"/>
        <v/>
      </c>
      <c r="X205" s="8" t="str">
        <f t="shared" si="21"/>
        <v/>
      </c>
      <c r="Y205" s="8" t="str">
        <f t="shared" si="22"/>
        <v/>
      </c>
      <c r="Z205" s="8" t="str">
        <f t="shared" si="23"/>
        <v/>
      </c>
      <c r="AA205" s="8" t="str">
        <f t="shared" si="24"/>
        <v/>
      </c>
      <c r="AB205" s="8" t="str">
        <f t="shared" si="25"/>
        <v/>
      </c>
      <c r="AC205" s="8" t="str">
        <f t="shared" si="26"/>
        <v/>
      </c>
      <c r="AD205" s="8" t="str">
        <f t="shared" si="27"/>
        <v/>
      </c>
      <c r="AE205" s="8" t="str">
        <f t="shared" si="28"/>
        <v/>
      </c>
      <c r="AF205" s="8"/>
    </row>
    <row r="206" spans="3:32" ht="15" customHeight="1" x14ac:dyDescent="0.25">
      <c r="C206" s="7"/>
      <c r="W206" s="8" t="str">
        <f t="shared" si="20"/>
        <v/>
      </c>
      <c r="X206" s="8" t="str">
        <f t="shared" si="21"/>
        <v/>
      </c>
      <c r="Y206" s="8" t="str">
        <f t="shared" si="22"/>
        <v/>
      </c>
      <c r="Z206" s="8" t="str">
        <f t="shared" si="23"/>
        <v/>
      </c>
      <c r="AA206" s="8" t="str">
        <f t="shared" si="24"/>
        <v/>
      </c>
      <c r="AB206" s="8" t="str">
        <f t="shared" si="25"/>
        <v/>
      </c>
      <c r="AC206" s="8" t="str">
        <f t="shared" si="26"/>
        <v/>
      </c>
      <c r="AD206" s="8" t="str">
        <f t="shared" si="27"/>
        <v/>
      </c>
      <c r="AE206" s="8" t="str">
        <f t="shared" si="28"/>
        <v/>
      </c>
      <c r="AF206" s="8"/>
    </row>
    <row r="207" spans="3:32" ht="15" customHeight="1" x14ac:dyDescent="0.25">
      <c r="C207" s="7"/>
      <c r="W207" s="8" t="str">
        <f t="shared" si="20"/>
        <v/>
      </c>
      <c r="X207" s="8" t="str">
        <f t="shared" si="21"/>
        <v/>
      </c>
      <c r="Y207" s="8" t="str">
        <f t="shared" si="22"/>
        <v/>
      </c>
      <c r="Z207" s="8" t="str">
        <f t="shared" si="23"/>
        <v/>
      </c>
      <c r="AA207" s="8" t="str">
        <f t="shared" si="24"/>
        <v/>
      </c>
      <c r="AB207" s="8" t="str">
        <f t="shared" si="25"/>
        <v/>
      </c>
      <c r="AC207" s="8" t="str">
        <f t="shared" si="26"/>
        <v/>
      </c>
      <c r="AD207" s="8" t="str">
        <f t="shared" si="27"/>
        <v/>
      </c>
      <c r="AE207" s="8" t="str">
        <f t="shared" si="28"/>
        <v/>
      </c>
      <c r="AF207" s="8"/>
    </row>
    <row r="208" spans="3:32" ht="15" customHeight="1" x14ac:dyDescent="0.25">
      <c r="C208" s="7"/>
      <c r="W208" s="8" t="str">
        <f t="shared" si="20"/>
        <v/>
      </c>
      <c r="X208" s="8" t="str">
        <f t="shared" si="21"/>
        <v/>
      </c>
      <c r="Y208" s="8" t="str">
        <f t="shared" si="22"/>
        <v/>
      </c>
      <c r="Z208" s="8" t="str">
        <f t="shared" si="23"/>
        <v/>
      </c>
      <c r="AA208" s="8" t="str">
        <f t="shared" si="24"/>
        <v/>
      </c>
      <c r="AB208" s="8" t="str">
        <f t="shared" si="25"/>
        <v/>
      </c>
      <c r="AC208" s="8" t="str">
        <f t="shared" si="26"/>
        <v/>
      </c>
      <c r="AD208" s="8" t="str">
        <f t="shared" si="27"/>
        <v/>
      </c>
      <c r="AE208" s="8" t="str">
        <f t="shared" si="28"/>
        <v/>
      </c>
      <c r="AF208" s="8"/>
    </row>
    <row r="209" spans="3:32" ht="15" customHeight="1" x14ac:dyDescent="0.25">
      <c r="C209" s="7"/>
      <c r="W209" s="8" t="str">
        <f t="shared" si="20"/>
        <v/>
      </c>
      <c r="X209" s="8" t="str">
        <f t="shared" si="21"/>
        <v/>
      </c>
      <c r="Y209" s="8" t="str">
        <f t="shared" si="22"/>
        <v/>
      </c>
      <c r="Z209" s="8" t="str">
        <f t="shared" si="23"/>
        <v/>
      </c>
      <c r="AA209" s="8" t="str">
        <f t="shared" si="24"/>
        <v/>
      </c>
      <c r="AB209" s="8" t="str">
        <f t="shared" si="25"/>
        <v/>
      </c>
      <c r="AC209" s="8" t="str">
        <f t="shared" si="26"/>
        <v/>
      </c>
      <c r="AD209" s="8" t="str">
        <f t="shared" si="27"/>
        <v/>
      </c>
      <c r="AE209" s="8" t="str">
        <f t="shared" si="28"/>
        <v/>
      </c>
      <c r="AF209" s="8"/>
    </row>
    <row r="210" spans="3:32" ht="15" customHeight="1" x14ac:dyDescent="0.25">
      <c r="C210" s="7"/>
      <c r="W210" s="8" t="str">
        <f t="shared" si="20"/>
        <v/>
      </c>
      <c r="X210" s="8" t="str">
        <f t="shared" si="21"/>
        <v/>
      </c>
      <c r="Y210" s="8" t="str">
        <f t="shared" si="22"/>
        <v/>
      </c>
      <c r="Z210" s="8" t="str">
        <f t="shared" si="23"/>
        <v/>
      </c>
      <c r="AA210" s="8" t="str">
        <f t="shared" si="24"/>
        <v/>
      </c>
      <c r="AB210" s="8" t="str">
        <f t="shared" si="25"/>
        <v/>
      </c>
      <c r="AC210" s="8" t="str">
        <f t="shared" si="26"/>
        <v/>
      </c>
      <c r="AD210" s="8" t="str">
        <f t="shared" si="27"/>
        <v/>
      </c>
      <c r="AE210" s="8" t="str">
        <f t="shared" si="28"/>
        <v/>
      </c>
      <c r="AF210" s="8"/>
    </row>
    <row r="211" spans="3:32" ht="15" customHeight="1" x14ac:dyDescent="0.25">
      <c r="C211" s="7"/>
      <c r="W211" s="8" t="str">
        <f t="shared" si="20"/>
        <v/>
      </c>
      <c r="X211" s="8" t="str">
        <f t="shared" si="21"/>
        <v/>
      </c>
      <c r="Y211" s="8" t="str">
        <f t="shared" si="22"/>
        <v/>
      </c>
      <c r="Z211" s="8" t="str">
        <f t="shared" si="23"/>
        <v/>
      </c>
      <c r="AA211" s="8" t="str">
        <f t="shared" si="24"/>
        <v/>
      </c>
      <c r="AB211" s="8" t="str">
        <f t="shared" si="25"/>
        <v/>
      </c>
      <c r="AC211" s="8" t="str">
        <f t="shared" si="26"/>
        <v/>
      </c>
      <c r="AD211" s="8" t="str">
        <f t="shared" si="27"/>
        <v/>
      </c>
      <c r="AE211" s="8" t="str">
        <f t="shared" si="28"/>
        <v/>
      </c>
      <c r="AF211" s="8"/>
    </row>
    <row r="212" spans="3:32" ht="15" customHeight="1" x14ac:dyDescent="0.25">
      <c r="C212" s="7"/>
      <c r="W212" s="8" t="str">
        <f t="shared" ref="W212:W275" si="29">IF(N212="","",IF(N212="TP",0.5,IF(N212="SL",-1,IF(N212="Trade non pris",0,IF(N212="Trade fermé",0)))))</f>
        <v/>
      </c>
      <c r="X212" s="8" t="str">
        <f t="shared" ref="X212:X275" si="30">IF(O212="","",IF(O212="TP",0.75,IF(O212="SL",-1,IF(O212="Trade non pris",0,IF(O212="Trade fermé",0)))))</f>
        <v/>
      </c>
      <c r="Y212" s="8" t="str">
        <f t="shared" ref="Y212:Y275" si="31">IF(P212="","",IF(P212="TP",1,IF(P212="SL",-1,IF(P212="Trade non pris",0,IF(P212="Trade fermé",0)))))</f>
        <v/>
      </c>
      <c r="Z212" s="8" t="str">
        <f t="shared" ref="Z212:Z275" si="32">IF(Q212="","",IF(Q212="TP",1.25,IF(Q212="SL",-1,IF(Q212="Trade non pris",0,IF(Q212="Trade fermé",0)))))</f>
        <v/>
      </c>
      <c r="AA212" s="8" t="str">
        <f t="shared" ref="AA212:AA275" si="33">IF(R212="","",IF(R212="TP",1.5,IF(R212="SL",-1,IF(R212="Trade non pris",0,IF(R212="Trade fermé",0)))))</f>
        <v/>
      </c>
      <c r="AB212" s="8" t="str">
        <f t="shared" ref="AB212:AB275" si="34">IF(S212="","",IF(S212="TP",1.75,IF(S212="SL",-1,IF(S212="Trade non pris",0,IF(S212="Trade fermé",0)))))</f>
        <v/>
      </c>
      <c r="AC212" s="8" t="str">
        <f t="shared" ref="AC212:AC275" si="35">IF(T212="","",IF(T212="TP",2,IF(T212="SL",-1,IF(T212="Trade non pris",0,IF(T212="Trade fermé",0)))))</f>
        <v/>
      </c>
      <c r="AD212" s="8" t="str">
        <f t="shared" ref="AD212:AD275" si="36">IF(U212="","",IF(U212="TP",2.5,IF(U212="SL",-1,IF(U212="Trade non pris",0,IF(U212="Trade fermé",0)))))</f>
        <v/>
      </c>
      <c r="AE212" s="8" t="str">
        <f t="shared" ref="AE212:AE275" si="37">IF(V212="","",IF(V212="TP",3,IF(V212="SL",-1,IF(V212="Trade non pris",0,IF(V212="Trade fermé",0)))))</f>
        <v/>
      </c>
      <c r="AF212" s="8"/>
    </row>
    <row r="213" spans="3:32" ht="15" customHeight="1" x14ac:dyDescent="0.25">
      <c r="C213" s="7"/>
      <c r="W213" s="8" t="str">
        <f t="shared" si="29"/>
        <v/>
      </c>
      <c r="X213" s="8" t="str">
        <f t="shared" si="30"/>
        <v/>
      </c>
      <c r="Y213" s="8" t="str">
        <f t="shared" si="31"/>
        <v/>
      </c>
      <c r="Z213" s="8" t="str">
        <f t="shared" si="32"/>
        <v/>
      </c>
      <c r="AA213" s="8" t="str">
        <f t="shared" si="33"/>
        <v/>
      </c>
      <c r="AB213" s="8" t="str">
        <f t="shared" si="34"/>
        <v/>
      </c>
      <c r="AC213" s="8" t="str">
        <f t="shared" si="35"/>
        <v/>
      </c>
      <c r="AD213" s="8" t="str">
        <f t="shared" si="36"/>
        <v/>
      </c>
      <c r="AE213" s="8" t="str">
        <f t="shared" si="37"/>
        <v/>
      </c>
      <c r="AF213" s="8"/>
    </row>
    <row r="214" spans="3:32" ht="15" customHeight="1" x14ac:dyDescent="0.25">
      <c r="C214" s="7"/>
      <c r="W214" s="8" t="str">
        <f t="shared" si="29"/>
        <v/>
      </c>
      <c r="X214" s="8" t="str">
        <f t="shared" si="30"/>
        <v/>
      </c>
      <c r="Y214" s="8" t="str">
        <f t="shared" si="31"/>
        <v/>
      </c>
      <c r="Z214" s="8" t="str">
        <f t="shared" si="32"/>
        <v/>
      </c>
      <c r="AA214" s="8" t="str">
        <f t="shared" si="33"/>
        <v/>
      </c>
      <c r="AB214" s="8" t="str">
        <f t="shared" si="34"/>
        <v/>
      </c>
      <c r="AC214" s="8" t="str">
        <f t="shared" si="35"/>
        <v/>
      </c>
      <c r="AD214" s="8" t="str">
        <f t="shared" si="36"/>
        <v/>
      </c>
      <c r="AE214" s="8" t="str">
        <f t="shared" si="37"/>
        <v/>
      </c>
      <c r="AF214" s="8"/>
    </row>
    <row r="215" spans="3:32" ht="15" customHeight="1" x14ac:dyDescent="0.25">
      <c r="C215" s="7"/>
      <c r="W215" s="8" t="str">
        <f t="shared" si="29"/>
        <v/>
      </c>
      <c r="X215" s="8" t="str">
        <f t="shared" si="30"/>
        <v/>
      </c>
      <c r="Y215" s="8" t="str">
        <f t="shared" si="31"/>
        <v/>
      </c>
      <c r="Z215" s="8" t="str">
        <f t="shared" si="32"/>
        <v/>
      </c>
      <c r="AA215" s="8" t="str">
        <f t="shared" si="33"/>
        <v/>
      </c>
      <c r="AB215" s="8" t="str">
        <f t="shared" si="34"/>
        <v/>
      </c>
      <c r="AC215" s="8" t="str">
        <f t="shared" si="35"/>
        <v/>
      </c>
      <c r="AD215" s="8" t="str">
        <f t="shared" si="36"/>
        <v/>
      </c>
      <c r="AE215" s="8" t="str">
        <f t="shared" si="37"/>
        <v/>
      </c>
      <c r="AF215" s="8"/>
    </row>
    <row r="216" spans="3:32" ht="15" customHeight="1" x14ac:dyDescent="0.25">
      <c r="C216" s="7"/>
      <c r="W216" s="8" t="str">
        <f t="shared" si="29"/>
        <v/>
      </c>
      <c r="X216" s="8" t="str">
        <f t="shared" si="30"/>
        <v/>
      </c>
      <c r="Y216" s="8" t="str">
        <f t="shared" si="31"/>
        <v/>
      </c>
      <c r="Z216" s="8" t="str">
        <f t="shared" si="32"/>
        <v/>
      </c>
      <c r="AA216" s="8" t="str">
        <f t="shared" si="33"/>
        <v/>
      </c>
      <c r="AB216" s="8" t="str">
        <f t="shared" si="34"/>
        <v/>
      </c>
      <c r="AC216" s="8" t="str">
        <f t="shared" si="35"/>
        <v/>
      </c>
      <c r="AD216" s="8" t="str">
        <f t="shared" si="36"/>
        <v/>
      </c>
      <c r="AE216" s="8" t="str">
        <f t="shared" si="37"/>
        <v/>
      </c>
      <c r="AF216" s="8"/>
    </row>
    <row r="217" spans="3:32" ht="15" customHeight="1" x14ac:dyDescent="0.25">
      <c r="C217" s="7"/>
      <c r="W217" s="8" t="str">
        <f t="shared" si="29"/>
        <v/>
      </c>
      <c r="X217" s="8" t="str">
        <f t="shared" si="30"/>
        <v/>
      </c>
      <c r="Y217" s="8" t="str">
        <f t="shared" si="31"/>
        <v/>
      </c>
      <c r="Z217" s="8" t="str">
        <f t="shared" si="32"/>
        <v/>
      </c>
      <c r="AA217" s="8" t="str">
        <f t="shared" si="33"/>
        <v/>
      </c>
      <c r="AB217" s="8" t="str">
        <f t="shared" si="34"/>
        <v/>
      </c>
      <c r="AC217" s="8" t="str">
        <f t="shared" si="35"/>
        <v/>
      </c>
      <c r="AD217" s="8" t="str">
        <f t="shared" si="36"/>
        <v/>
      </c>
      <c r="AE217" s="8" t="str">
        <f t="shared" si="37"/>
        <v/>
      </c>
      <c r="AF217" s="8"/>
    </row>
    <row r="218" spans="3:32" ht="15" customHeight="1" x14ac:dyDescent="0.25">
      <c r="C218" s="7"/>
      <c r="W218" s="8" t="str">
        <f t="shared" si="29"/>
        <v/>
      </c>
      <c r="X218" s="8" t="str">
        <f t="shared" si="30"/>
        <v/>
      </c>
      <c r="Y218" s="8" t="str">
        <f t="shared" si="31"/>
        <v/>
      </c>
      <c r="Z218" s="8" t="str">
        <f t="shared" si="32"/>
        <v/>
      </c>
      <c r="AA218" s="8" t="str">
        <f t="shared" si="33"/>
        <v/>
      </c>
      <c r="AB218" s="8" t="str">
        <f t="shared" si="34"/>
        <v/>
      </c>
      <c r="AC218" s="8" t="str">
        <f t="shared" si="35"/>
        <v/>
      </c>
      <c r="AD218" s="8" t="str">
        <f t="shared" si="36"/>
        <v/>
      </c>
      <c r="AE218" s="8" t="str">
        <f t="shared" si="37"/>
        <v/>
      </c>
      <c r="AF218" s="8"/>
    </row>
    <row r="219" spans="3:32" ht="15" customHeight="1" x14ac:dyDescent="0.25">
      <c r="C219" s="7"/>
      <c r="W219" s="8" t="str">
        <f t="shared" si="29"/>
        <v/>
      </c>
      <c r="X219" s="8" t="str">
        <f t="shared" si="30"/>
        <v/>
      </c>
      <c r="Y219" s="8" t="str">
        <f t="shared" si="31"/>
        <v/>
      </c>
      <c r="Z219" s="8" t="str">
        <f t="shared" si="32"/>
        <v/>
      </c>
      <c r="AA219" s="8" t="str">
        <f t="shared" si="33"/>
        <v/>
      </c>
      <c r="AB219" s="8" t="str">
        <f t="shared" si="34"/>
        <v/>
      </c>
      <c r="AC219" s="8" t="str">
        <f t="shared" si="35"/>
        <v/>
      </c>
      <c r="AD219" s="8" t="str">
        <f t="shared" si="36"/>
        <v/>
      </c>
      <c r="AE219" s="8" t="str">
        <f t="shared" si="37"/>
        <v/>
      </c>
      <c r="AF219" s="8"/>
    </row>
    <row r="220" spans="3:32" ht="15" customHeight="1" x14ac:dyDescent="0.25">
      <c r="C220" s="7"/>
      <c r="W220" s="8" t="str">
        <f t="shared" si="29"/>
        <v/>
      </c>
      <c r="X220" s="8" t="str">
        <f t="shared" si="30"/>
        <v/>
      </c>
      <c r="Y220" s="8" t="str">
        <f t="shared" si="31"/>
        <v/>
      </c>
      <c r="Z220" s="8" t="str">
        <f t="shared" si="32"/>
        <v/>
      </c>
      <c r="AA220" s="8" t="str">
        <f t="shared" si="33"/>
        <v/>
      </c>
      <c r="AB220" s="8" t="str">
        <f t="shared" si="34"/>
        <v/>
      </c>
      <c r="AC220" s="8" t="str">
        <f t="shared" si="35"/>
        <v/>
      </c>
      <c r="AD220" s="8" t="str">
        <f t="shared" si="36"/>
        <v/>
      </c>
      <c r="AE220" s="8" t="str">
        <f t="shared" si="37"/>
        <v/>
      </c>
      <c r="AF220" s="8"/>
    </row>
    <row r="221" spans="3:32" ht="15" customHeight="1" x14ac:dyDescent="0.25">
      <c r="C221" s="7"/>
      <c r="W221" s="8" t="str">
        <f t="shared" si="29"/>
        <v/>
      </c>
      <c r="X221" s="8" t="str">
        <f t="shared" si="30"/>
        <v/>
      </c>
      <c r="Y221" s="8" t="str">
        <f t="shared" si="31"/>
        <v/>
      </c>
      <c r="Z221" s="8" t="str">
        <f t="shared" si="32"/>
        <v/>
      </c>
      <c r="AA221" s="8" t="str">
        <f t="shared" si="33"/>
        <v/>
      </c>
      <c r="AB221" s="8" t="str">
        <f t="shared" si="34"/>
        <v/>
      </c>
      <c r="AC221" s="8" t="str">
        <f t="shared" si="35"/>
        <v/>
      </c>
      <c r="AD221" s="8" t="str">
        <f t="shared" si="36"/>
        <v/>
      </c>
      <c r="AE221" s="8" t="str">
        <f t="shared" si="37"/>
        <v/>
      </c>
      <c r="AF221" s="8"/>
    </row>
    <row r="222" spans="3:32" ht="15" customHeight="1" x14ac:dyDescent="0.25">
      <c r="C222" s="7"/>
      <c r="W222" s="8" t="str">
        <f t="shared" si="29"/>
        <v/>
      </c>
      <c r="X222" s="8" t="str">
        <f t="shared" si="30"/>
        <v/>
      </c>
      <c r="Y222" s="8" t="str">
        <f t="shared" si="31"/>
        <v/>
      </c>
      <c r="Z222" s="8" t="str">
        <f t="shared" si="32"/>
        <v/>
      </c>
      <c r="AA222" s="8" t="str">
        <f t="shared" si="33"/>
        <v/>
      </c>
      <c r="AB222" s="8" t="str">
        <f t="shared" si="34"/>
        <v/>
      </c>
      <c r="AC222" s="8" t="str">
        <f t="shared" si="35"/>
        <v/>
      </c>
      <c r="AD222" s="8" t="str">
        <f t="shared" si="36"/>
        <v/>
      </c>
      <c r="AE222" s="8" t="str">
        <f t="shared" si="37"/>
        <v/>
      </c>
      <c r="AF222" s="8"/>
    </row>
    <row r="223" spans="3:32" ht="15" customHeight="1" x14ac:dyDescent="0.25">
      <c r="C223" s="7"/>
      <c r="W223" s="8" t="str">
        <f t="shared" si="29"/>
        <v/>
      </c>
      <c r="X223" s="8" t="str">
        <f t="shared" si="30"/>
        <v/>
      </c>
      <c r="Y223" s="8" t="str">
        <f t="shared" si="31"/>
        <v/>
      </c>
      <c r="Z223" s="8" t="str">
        <f t="shared" si="32"/>
        <v/>
      </c>
      <c r="AA223" s="8" t="str">
        <f t="shared" si="33"/>
        <v/>
      </c>
      <c r="AB223" s="8" t="str">
        <f t="shared" si="34"/>
        <v/>
      </c>
      <c r="AC223" s="8" t="str">
        <f t="shared" si="35"/>
        <v/>
      </c>
      <c r="AD223" s="8" t="str">
        <f t="shared" si="36"/>
        <v/>
      </c>
      <c r="AE223" s="8" t="str">
        <f t="shared" si="37"/>
        <v/>
      </c>
      <c r="AF223" s="8"/>
    </row>
    <row r="224" spans="3:32" ht="15" customHeight="1" x14ac:dyDescent="0.25">
      <c r="C224" s="7"/>
      <c r="W224" s="8" t="str">
        <f t="shared" si="29"/>
        <v/>
      </c>
      <c r="X224" s="8" t="str">
        <f t="shared" si="30"/>
        <v/>
      </c>
      <c r="Y224" s="8" t="str">
        <f t="shared" si="31"/>
        <v/>
      </c>
      <c r="Z224" s="8" t="str">
        <f t="shared" si="32"/>
        <v/>
      </c>
      <c r="AA224" s="8" t="str">
        <f t="shared" si="33"/>
        <v/>
      </c>
      <c r="AB224" s="8" t="str">
        <f t="shared" si="34"/>
        <v/>
      </c>
      <c r="AC224" s="8" t="str">
        <f t="shared" si="35"/>
        <v/>
      </c>
      <c r="AD224" s="8" t="str">
        <f t="shared" si="36"/>
        <v/>
      </c>
      <c r="AE224" s="8" t="str">
        <f t="shared" si="37"/>
        <v/>
      </c>
      <c r="AF224" s="8"/>
    </row>
    <row r="225" spans="3:32" ht="15" customHeight="1" x14ac:dyDescent="0.25">
      <c r="C225" s="7"/>
      <c r="W225" s="8" t="str">
        <f t="shared" si="29"/>
        <v/>
      </c>
      <c r="X225" s="8" t="str">
        <f t="shared" si="30"/>
        <v/>
      </c>
      <c r="Y225" s="8" t="str">
        <f t="shared" si="31"/>
        <v/>
      </c>
      <c r="Z225" s="8" t="str">
        <f t="shared" si="32"/>
        <v/>
      </c>
      <c r="AA225" s="8" t="str">
        <f t="shared" si="33"/>
        <v/>
      </c>
      <c r="AB225" s="8" t="str">
        <f t="shared" si="34"/>
        <v/>
      </c>
      <c r="AC225" s="8" t="str">
        <f t="shared" si="35"/>
        <v/>
      </c>
      <c r="AD225" s="8" t="str">
        <f t="shared" si="36"/>
        <v/>
      </c>
      <c r="AE225" s="8" t="str">
        <f t="shared" si="37"/>
        <v/>
      </c>
      <c r="AF225" s="8"/>
    </row>
    <row r="226" spans="3:32" ht="15" customHeight="1" x14ac:dyDescent="0.25">
      <c r="C226" s="7"/>
      <c r="W226" s="8" t="str">
        <f t="shared" si="29"/>
        <v/>
      </c>
      <c r="X226" s="8" t="str">
        <f t="shared" si="30"/>
        <v/>
      </c>
      <c r="Y226" s="8" t="str">
        <f t="shared" si="31"/>
        <v/>
      </c>
      <c r="Z226" s="8" t="str">
        <f t="shared" si="32"/>
        <v/>
      </c>
      <c r="AA226" s="8" t="str">
        <f t="shared" si="33"/>
        <v/>
      </c>
      <c r="AB226" s="8" t="str">
        <f t="shared" si="34"/>
        <v/>
      </c>
      <c r="AC226" s="8" t="str">
        <f t="shared" si="35"/>
        <v/>
      </c>
      <c r="AD226" s="8" t="str">
        <f t="shared" si="36"/>
        <v/>
      </c>
      <c r="AE226" s="8" t="str">
        <f t="shared" si="37"/>
        <v/>
      </c>
      <c r="AF226" s="8"/>
    </row>
    <row r="227" spans="3:32" ht="15" customHeight="1" x14ac:dyDescent="0.25">
      <c r="C227" s="7"/>
      <c r="W227" s="8" t="str">
        <f t="shared" si="29"/>
        <v/>
      </c>
      <c r="X227" s="8" t="str">
        <f t="shared" si="30"/>
        <v/>
      </c>
      <c r="Y227" s="8" t="str">
        <f t="shared" si="31"/>
        <v/>
      </c>
      <c r="Z227" s="8" t="str">
        <f t="shared" si="32"/>
        <v/>
      </c>
      <c r="AA227" s="8" t="str">
        <f t="shared" si="33"/>
        <v/>
      </c>
      <c r="AB227" s="8" t="str">
        <f t="shared" si="34"/>
        <v/>
      </c>
      <c r="AC227" s="8" t="str">
        <f t="shared" si="35"/>
        <v/>
      </c>
      <c r="AD227" s="8" t="str">
        <f t="shared" si="36"/>
        <v/>
      </c>
      <c r="AE227" s="8" t="str">
        <f t="shared" si="37"/>
        <v/>
      </c>
      <c r="AF227" s="8"/>
    </row>
    <row r="228" spans="3:32" ht="15" customHeight="1" x14ac:dyDescent="0.25">
      <c r="C228" s="7"/>
      <c r="W228" s="8" t="str">
        <f t="shared" si="29"/>
        <v/>
      </c>
      <c r="X228" s="8" t="str">
        <f t="shared" si="30"/>
        <v/>
      </c>
      <c r="Y228" s="8" t="str">
        <f t="shared" si="31"/>
        <v/>
      </c>
      <c r="Z228" s="8" t="str">
        <f t="shared" si="32"/>
        <v/>
      </c>
      <c r="AA228" s="8" t="str">
        <f t="shared" si="33"/>
        <v/>
      </c>
      <c r="AB228" s="8" t="str">
        <f t="shared" si="34"/>
        <v/>
      </c>
      <c r="AC228" s="8" t="str">
        <f t="shared" si="35"/>
        <v/>
      </c>
      <c r="AD228" s="8" t="str">
        <f t="shared" si="36"/>
        <v/>
      </c>
      <c r="AE228" s="8" t="str">
        <f t="shared" si="37"/>
        <v/>
      </c>
      <c r="AF228" s="8"/>
    </row>
    <row r="229" spans="3:32" ht="15" customHeight="1" x14ac:dyDescent="0.25">
      <c r="C229" s="7"/>
      <c r="W229" s="8" t="str">
        <f t="shared" si="29"/>
        <v/>
      </c>
      <c r="X229" s="8" t="str">
        <f t="shared" si="30"/>
        <v/>
      </c>
      <c r="Y229" s="8" t="str">
        <f t="shared" si="31"/>
        <v/>
      </c>
      <c r="Z229" s="8" t="str">
        <f t="shared" si="32"/>
        <v/>
      </c>
      <c r="AA229" s="8" t="str">
        <f t="shared" si="33"/>
        <v/>
      </c>
      <c r="AB229" s="8" t="str">
        <f t="shared" si="34"/>
        <v/>
      </c>
      <c r="AC229" s="8" t="str">
        <f t="shared" si="35"/>
        <v/>
      </c>
      <c r="AD229" s="8" t="str">
        <f t="shared" si="36"/>
        <v/>
      </c>
      <c r="AE229" s="8" t="str">
        <f t="shared" si="37"/>
        <v/>
      </c>
      <c r="AF229" s="8"/>
    </row>
    <row r="230" spans="3:32" ht="15" customHeight="1" x14ac:dyDescent="0.25">
      <c r="C230" s="7"/>
      <c r="W230" s="8" t="str">
        <f t="shared" si="29"/>
        <v/>
      </c>
      <c r="X230" s="8" t="str">
        <f t="shared" si="30"/>
        <v/>
      </c>
      <c r="Y230" s="8" t="str">
        <f t="shared" si="31"/>
        <v/>
      </c>
      <c r="Z230" s="8" t="str">
        <f t="shared" si="32"/>
        <v/>
      </c>
      <c r="AA230" s="8" t="str">
        <f t="shared" si="33"/>
        <v/>
      </c>
      <c r="AB230" s="8" t="str">
        <f t="shared" si="34"/>
        <v/>
      </c>
      <c r="AC230" s="8" t="str">
        <f t="shared" si="35"/>
        <v/>
      </c>
      <c r="AD230" s="8" t="str">
        <f t="shared" si="36"/>
        <v/>
      </c>
      <c r="AE230" s="8" t="str">
        <f t="shared" si="37"/>
        <v/>
      </c>
      <c r="AF230" s="8"/>
    </row>
    <row r="231" spans="3:32" ht="15" customHeight="1" x14ac:dyDescent="0.25">
      <c r="C231" s="7"/>
      <c r="W231" s="8" t="str">
        <f t="shared" si="29"/>
        <v/>
      </c>
      <c r="X231" s="8" t="str">
        <f t="shared" si="30"/>
        <v/>
      </c>
      <c r="Y231" s="8" t="str">
        <f t="shared" si="31"/>
        <v/>
      </c>
      <c r="Z231" s="8" t="str">
        <f t="shared" si="32"/>
        <v/>
      </c>
      <c r="AA231" s="8" t="str">
        <f t="shared" si="33"/>
        <v/>
      </c>
      <c r="AB231" s="8" t="str">
        <f t="shared" si="34"/>
        <v/>
      </c>
      <c r="AC231" s="8" t="str">
        <f t="shared" si="35"/>
        <v/>
      </c>
      <c r="AD231" s="8" t="str">
        <f t="shared" si="36"/>
        <v/>
      </c>
      <c r="AE231" s="8" t="str">
        <f t="shared" si="37"/>
        <v/>
      </c>
      <c r="AF231" s="8"/>
    </row>
    <row r="232" spans="3:32" ht="15" customHeight="1" x14ac:dyDescent="0.25">
      <c r="C232" s="7"/>
      <c r="W232" s="8" t="str">
        <f t="shared" si="29"/>
        <v/>
      </c>
      <c r="X232" s="8" t="str">
        <f t="shared" si="30"/>
        <v/>
      </c>
      <c r="Y232" s="8" t="str">
        <f t="shared" si="31"/>
        <v/>
      </c>
      <c r="Z232" s="8" t="str">
        <f t="shared" si="32"/>
        <v/>
      </c>
      <c r="AA232" s="8" t="str">
        <f t="shared" si="33"/>
        <v/>
      </c>
      <c r="AB232" s="8" t="str">
        <f t="shared" si="34"/>
        <v/>
      </c>
      <c r="AC232" s="8" t="str">
        <f t="shared" si="35"/>
        <v/>
      </c>
      <c r="AD232" s="8" t="str">
        <f t="shared" si="36"/>
        <v/>
      </c>
      <c r="AE232" s="8" t="str">
        <f t="shared" si="37"/>
        <v/>
      </c>
      <c r="AF232" s="8"/>
    </row>
    <row r="233" spans="3:32" ht="15" customHeight="1" x14ac:dyDescent="0.25">
      <c r="C233" s="7"/>
      <c r="W233" s="8" t="str">
        <f t="shared" si="29"/>
        <v/>
      </c>
      <c r="X233" s="8" t="str">
        <f t="shared" si="30"/>
        <v/>
      </c>
      <c r="Y233" s="8" t="str">
        <f t="shared" si="31"/>
        <v/>
      </c>
      <c r="Z233" s="8" t="str">
        <f t="shared" si="32"/>
        <v/>
      </c>
      <c r="AA233" s="8" t="str">
        <f t="shared" si="33"/>
        <v/>
      </c>
      <c r="AB233" s="8" t="str">
        <f t="shared" si="34"/>
        <v/>
      </c>
      <c r="AC233" s="8" t="str">
        <f t="shared" si="35"/>
        <v/>
      </c>
      <c r="AD233" s="8" t="str">
        <f t="shared" si="36"/>
        <v/>
      </c>
      <c r="AE233" s="8" t="str">
        <f t="shared" si="37"/>
        <v/>
      </c>
      <c r="AF233" s="8"/>
    </row>
    <row r="234" spans="3:32" ht="15" customHeight="1" x14ac:dyDescent="0.25">
      <c r="C234" s="7"/>
      <c r="W234" s="8" t="str">
        <f t="shared" si="29"/>
        <v/>
      </c>
      <c r="X234" s="8" t="str">
        <f t="shared" si="30"/>
        <v/>
      </c>
      <c r="Y234" s="8" t="str">
        <f t="shared" si="31"/>
        <v/>
      </c>
      <c r="Z234" s="8" t="str">
        <f t="shared" si="32"/>
        <v/>
      </c>
      <c r="AA234" s="8" t="str">
        <f t="shared" si="33"/>
        <v/>
      </c>
      <c r="AB234" s="8" t="str">
        <f t="shared" si="34"/>
        <v/>
      </c>
      <c r="AC234" s="8" t="str">
        <f t="shared" si="35"/>
        <v/>
      </c>
      <c r="AD234" s="8" t="str">
        <f t="shared" si="36"/>
        <v/>
      </c>
      <c r="AE234" s="8" t="str">
        <f t="shared" si="37"/>
        <v/>
      </c>
      <c r="AF234" s="8"/>
    </row>
    <row r="235" spans="3:32" ht="15" customHeight="1" x14ac:dyDescent="0.25">
      <c r="C235" s="7"/>
      <c r="W235" s="8" t="str">
        <f t="shared" si="29"/>
        <v/>
      </c>
      <c r="X235" s="8" t="str">
        <f t="shared" si="30"/>
        <v/>
      </c>
      <c r="Y235" s="8" t="str">
        <f t="shared" si="31"/>
        <v/>
      </c>
      <c r="Z235" s="8" t="str">
        <f t="shared" si="32"/>
        <v/>
      </c>
      <c r="AA235" s="8" t="str">
        <f t="shared" si="33"/>
        <v/>
      </c>
      <c r="AB235" s="8" t="str">
        <f t="shared" si="34"/>
        <v/>
      </c>
      <c r="AC235" s="8" t="str">
        <f t="shared" si="35"/>
        <v/>
      </c>
      <c r="AD235" s="8" t="str">
        <f t="shared" si="36"/>
        <v/>
      </c>
      <c r="AE235" s="8" t="str">
        <f t="shared" si="37"/>
        <v/>
      </c>
      <c r="AF235" s="8"/>
    </row>
    <row r="236" spans="3:32" ht="15" customHeight="1" x14ac:dyDescent="0.25">
      <c r="C236" s="7"/>
      <c r="W236" s="8" t="str">
        <f t="shared" si="29"/>
        <v/>
      </c>
      <c r="X236" s="8" t="str">
        <f t="shared" si="30"/>
        <v/>
      </c>
      <c r="Y236" s="8" t="str">
        <f t="shared" si="31"/>
        <v/>
      </c>
      <c r="Z236" s="8" t="str">
        <f t="shared" si="32"/>
        <v/>
      </c>
      <c r="AA236" s="8" t="str">
        <f t="shared" si="33"/>
        <v/>
      </c>
      <c r="AB236" s="8" t="str">
        <f t="shared" si="34"/>
        <v/>
      </c>
      <c r="AC236" s="8" t="str">
        <f t="shared" si="35"/>
        <v/>
      </c>
      <c r="AD236" s="8" t="str">
        <f t="shared" si="36"/>
        <v/>
      </c>
      <c r="AE236" s="8" t="str">
        <f t="shared" si="37"/>
        <v/>
      </c>
      <c r="AF236" s="8"/>
    </row>
    <row r="237" spans="3:32" ht="15" customHeight="1" x14ac:dyDescent="0.25">
      <c r="C237" s="7"/>
      <c r="W237" s="8" t="str">
        <f t="shared" si="29"/>
        <v/>
      </c>
      <c r="X237" s="8" t="str">
        <f t="shared" si="30"/>
        <v/>
      </c>
      <c r="Y237" s="8" t="str">
        <f t="shared" si="31"/>
        <v/>
      </c>
      <c r="Z237" s="8" t="str">
        <f t="shared" si="32"/>
        <v/>
      </c>
      <c r="AA237" s="8" t="str">
        <f t="shared" si="33"/>
        <v/>
      </c>
      <c r="AB237" s="8" t="str">
        <f t="shared" si="34"/>
        <v/>
      </c>
      <c r="AC237" s="8" t="str">
        <f t="shared" si="35"/>
        <v/>
      </c>
      <c r="AD237" s="8" t="str">
        <f t="shared" si="36"/>
        <v/>
      </c>
      <c r="AE237" s="8" t="str">
        <f t="shared" si="37"/>
        <v/>
      </c>
      <c r="AF237" s="8"/>
    </row>
    <row r="238" spans="3:32" ht="15" customHeight="1" x14ac:dyDescent="0.25">
      <c r="C238" s="7"/>
      <c r="W238" s="8" t="str">
        <f t="shared" si="29"/>
        <v/>
      </c>
      <c r="X238" s="8" t="str">
        <f t="shared" si="30"/>
        <v/>
      </c>
      <c r="Y238" s="8" t="str">
        <f t="shared" si="31"/>
        <v/>
      </c>
      <c r="Z238" s="8" t="str">
        <f t="shared" si="32"/>
        <v/>
      </c>
      <c r="AA238" s="8" t="str">
        <f t="shared" si="33"/>
        <v/>
      </c>
      <c r="AB238" s="8" t="str">
        <f t="shared" si="34"/>
        <v/>
      </c>
      <c r="AC238" s="8" t="str">
        <f t="shared" si="35"/>
        <v/>
      </c>
      <c r="AD238" s="8" t="str">
        <f t="shared" si="36"/>
        <v/>
      </c>
      <c r="AE238" s="8" t="str">
        <f t="shared" si="37"/>
        <v/>
      </c>
      <c r="AF238" s="8"/>
    </row>
    <row r="239" spans="3:32" ht="15" customHeight="1" x14ac:dyDescent="0.25">
      <c r="C239" s="7"/>
      <c r="W239" s="8" t="str">
        <f t="shared" si="29"/>
        <v/>
      </c>
      <c r="X239" s="8" t="str">
        <f t="shared" si="30"/>
        <v/>
      </c>
      <c r="Y239" s="8" t="str">
        <f t="shared" si="31"/>
        <v/>
      </c>
      <c r="Z239" s="8" t="str">
        <f t="shared" si="32"/>
        <v/>
      </c>
      <c r="AA239" s="8" t="str">
        <f t="shared" si="33"/>
        <v/>
      </c>
      <c r="AB239" s="8" t="str">
        <f t="shared" si="34"/>
        <v/>
      </c>
      <c r="AC239" s="8" t="str">
        <f t="shared" si="35"/>
        <v/>
      </c>
      <c r="AD239" s="8" t="str">
        <f t="shared" si="36"/>
        <v/>
      </c>
      <c r="AE239" s="8" t="str">
        <f t="shared" si="37"/>
        <v/>
      </c>
      <c r="AF239" s="8"/>
    </row>
    <row r="240" spans="3:32" ht="15" customHeight="1" x14ac:dyDescent="0.25">
      <c r="C240" s="7"/>
      <c r="W240" s="8" t="str">
        <f t="shared" si="29"/>
        <v/>
      </c>
      <c r="X240" s="8" t="str">
        <f t="shared" si="30"/>
        <v/>
      </c>
      <c r="Y240" s="8" t="str">
        <f t="shared" si="31"/>
        <v/>
      </c>
      <c r="Z240" s="8" t="str">
        <f t="shared" si="32"/>
        <v/>
      </c>
      <c r="AA240" s="8" t="str">
        <f t="shared" si="33"/>
        <v/>
      </c>
      <c r="AB240" s="8" t="str">
        <f t="shared" si="34"/>
        <v/>
      </c>
      <c r="AC240" s="8" t="str">
        <f t="shared" si="35"/>
        <v/>
      </c>
      <c r="AD240" s="8" t="str">
        <f t="shared" si="36"/>
        <v/>
      </c>
      <c r="AE240" s="8" t="str">
        <f t="shared" si="37"/>
        <v/>
      </c>
      <c r="AF240" s="8"/>
    </row>
    <row r="241" spans="3:32" ht="15" customHeight="1" x14ac:dyDescent="0.25">
      <c r="C241" s="7"/>
      <c r="W241" s="8" t="str">
        <f t="shared" si="29"/>
        <v/>
      </c>
      <c r="X241" s="8" t="str">
        <f t="shared" si="30"/>
        <v/>
      </c>
      <c r="Y241" s="8" t="str">
        <f t="shared" si="31"/>
        <v/>
      </c>
      <c r="Z241" s="8" t="str">
        <f t="shared" si="32"/>
        <v/>
      </c>
      <c r="AA241" s="8" t="str">
        <f t="shared" si="33"/>
        <v/>
      </c>
      <c r="AB241" s="8" t="str">
        <f t="shared" si="34"/>
        <v/>
      </c>
      <c r="AC241" s="8" t="str">
        <f t="shared" si="35"/>
        <v/>
      </c>
      <c r="AD241" s="8" t="str">
        <f t="shared" si="36"/>
        <v/>
      </c>
      <c r="AE241" s="8" t="str">
        <f t="shared" si="37"/>
        <v/>
      </c>
      <c r="AF241" s="8"/>
    </row>
    <row r="242" spans="3:32" ht="15" customHeight="1" x14ac:dyDescent="0.25">
      <c r="C242" s="7"/>
      <c r="W242" s="8" t="str">
        <f t="shared" si="29"/>
        <v/>
      </c>
      <c r="X242" s="8" t="str">
        <f t="shared" si="30"/>
        <v/>
      </c>
      <c r="Y242" s="8" t="str">
        <f t="shared" si="31"/>
        <v/>
      </c>
      <c r="Z242" s="8" t="str">
        <f t="shared" si="32"/>
        <v/>
      </c>
      <c r="AA242" s="8" t="str">
        <f t="shared" si="33"/>
        <v/>
      </c>
      <c r="AB242" s="8" t="str">
        <f t="shared" si="34"/>
        <v/>
      </c>
      <c r="AC242" s="8" t="str">
        <f t="shared" si="35"/>
        <v/>
      </c>
      <c r="AD242" s="8" t="str">
        <f t="shared" si="36"/>
        <v/>
      </c>
      <c r="AE242" s="8" t="str">
        <f t="shared" si="37"/>
        <v/>
      </c>
      <c r="AF242" s="8"/>
    </row>
    <row r="243" spans="3:32" ht="15" customHeight="1" x14ac:dyDescent="0.25">
      <c r="C243" s="7"/>
      <c r="W243" s="8" t="str">
        <f t="shared" si="29"/>
        <v/>
      </c>
      <c r="X243" s="8" t="str">
        <f t="shared" si="30"/>
        <v/>
      </c>
      <c r="Y243" s="8" t="str">
        <f t="shared" si="31"/>
        <v/>
      </c>
      <c r="Z243" s="8" t="str">
        <f t="shared" si="32"/>
        <v/>
      </c>
      <c r="AA243" s="8" t="str">
        <f t="shared" si="33"/>
        <v/>
      </c>
      <c r="AB243" s="8" t="str">
        <f t="shared" si="34"/>
        <v/>
      </c>
      <c r="AC243" s="8" t="str">
        <f t="shared" si="35"/>
        <v/>
      </c>
      <c r="AD243" s="8" t="str">
        <f t="shared" si="36"/>
        <v/>
      </c>
      <c r="AE243" s="8" t="str">
        <f t="shared" si="37"/>
        <v/>
      </c>
      <c r="AF243" s="8"/>
    </row>
    <row r="244" spans="3:32" ht="15" customHeight="1" x14ac:dyDescent="0.25">
      <c r="C244" s="7"/>
      <c r="W244" s="8" t="str">
        <f t="shared" si="29"/>
        <v/>
      </c>
      <c r="X244" s="8" t="str">
        <f t="shared" si="30"/>
        <v/>
      </c>
      <c r="Y244" s="8" t="str">
        <f t="shared" si="31"/>
        <v/>
      </c>
      <c r="Z244" s="8" t="str">
        <f t="shared" si="32"/>
        <v/>
      </c>
      <c r="AA244" s="8" t="str">
        <f t="shared" si="33"/>
        <v/>
      </c>
      <c r="AB244" s="8" t="str">
        <f t="shared" si="34"/>
        <v/>
      </c>
      <c r="AC244" s="8" t="str">
        <f t="shared" si="35"/>
        <v/>
      </c>
      <c r="AD244" s="8" t="str">
        <f t="shared" si="36"/>
        <v/>
      </c>
      <c r="AE244" s="8" t="str">
        <f t="shared" si="37"/>
        <v/>
      </c>
      <c r="AF244" s="8"/>
    </row>
    <row r="245" spans="3:32" ht="15" customHeight="1" x14ac:dyDescent="0.25">
      <c r="C245" s="7"/>
      <c r="W245" s="8" t="str">
        <f t="shared" si="29"/>
        <v/>
      </c>
      <c r="X245" s="8" t="str">
        <f t="shared" si="30"/>
        <v/>
      </c>
      <c r="Y245" s="8" t="str">
        <f t="shared" si="31"/>
        <v/>
      </c>
      <c r="Z245" s="8" t="str">
        <f t="shared" si="32"/>
        <v/>
      </c>
      <c r="AA245" s="8" t="str">
        <f t="shared" si="33"/>
        <v/>
      </c>
      <c r="AB245" s="8" t="str">
        <f t="shared" si="34"/>
        <v/>
      </c>
      <c r="AC245" s="8" t="str">
        <f t="shared" si="35"/>
        <v/>
      </c>
      <c r="AD245" s="8" t="str">
        <f t="shared" si="36"/>
        <v/>
      </c>
      <c r="AE245" s="8" t="str">
        <f t="shared" si="37"/>
        <v/>
      </c>
      <c r="AF245" s="8"/>
    </row>
    <row r="246" spans="3:32" ht="15" customHeight="1" x14ac:dyDescent="0.25">
      <c r="C246" s="7"/>
      <c r="W246" s="8" t="str">
        <f t="shared" si="29"/>
        <v/>
      </c>
      <c r="X246" s="8" t="str">
        <f t="shared" si="30"/>
        <v/>
      </c>
      <c r="Y246" s="8" t="str">
        <f t="shared" si="31"/>
        <v/>
      </c>
      <c r="Z246" s="8" t="str">
        <f t="shared" si="32"/>
        <v/>
      </c>
      <c r="AA246" s="8" t="str">
        <f t="shared" si="33"/>
        <v/>
      </c>
      <c r="AB246" s="8" t="str">
        <f t="shared" si="34"/>
        <v/>
      </c>
      <c r="AC246" s="8" t="str">
        <f t="shared" si="35"/>
        <v/>
      </c>
      <c r="AD246" s="8" t="str">
        <f t="shared" si="36"/>
        <v/>
      </c>
      <c r="AE246" s="8" t="str">
        <f t="shared" si="37"/>
        <v/>
      </c>
      <c r="AF246" s="8"/>
    </row>
    <row r="247" spans="3:32" ht="15" customHeight="1" x14ac:dyDescent="0.25">
      <c r="C247" s="7"/>
      <c r="W247" s="8" t="str">
        <f t="shared" si="29"/>
        <v/>
      </c>
      <c r="X247" s="8" t="str">
        <f t="shared" si="30"/>
        <v/>
      </c>
      <c r="Y247" s="8" t="str">
        <f t="shared" si="31"/>
        <v/>
      </c>
      <c r="Z247" s="8" t="str">
        <f t="shared" si="32"/>
        <v/>
      </c>
      <c r="AA247" s="8" t="str">
        <f t="shared" si="33"/>
        <v/>
      </c>
      <c r="AB247" s="8" t="str">
        <f t="shared" si="34"/>
        <v/>
      </c>
      <c r="AC247" s="8" t="str">
        <f t="shared" si="35"/>
        <v/>
      </c>
      <c r="AD247" s="8" t="str">
        <f t="shared" si="36"/>
        <v/>
      </c>
      <c r="AE247" s="8" t="str">
        <f t="shared" si="37"/>
        <v/>
      </c>
      <c r="AF247" s="8"/>
    </row>
    <row r="248" spans="3:32" ht="15" customHeight="1" x14ac:dyDescent="0.25">
      <c r="C248" s="7"/>
      <c r="W248" s="8" t="str">
        <f t="shared" si="29"/>
        <v/>
      </c>
      <c r="X248" s="8" t="str">
        <f t="shared" si="30"/>
        <v/>
      </c>
      <c r="Y248" s="8" t="str">
        <f t="shared" si="31"/>
        <v/>
      </c>
      <c r="Z248" s="8" t="str">
        <f t="shared" si="32"/>
        <v/>
      </c>
      <c r="AA248" s="8" t="str">
        <f t="shared" si="33"/>
        <v/>
      </c>
      <c r="AB248" s="8" t="str">
        <f t="shared" si="34"/>
        <v/>
      </c>
      <c r="AC248" s="8" t="str">
        <f t="shared" si="35"/>
        <v/>
      </c>
      <c r="AD248" s="8" t="str">
        <f t="shared" si="36"/>
        <v/>
      </c>
      <c r="AE248" s="8" t="str">
        <f t="shared" si="37"/>
        <v/>
      </c>
      <c r="AF248" s="8"/>
    </row>
    <row r="249" spans="3:32" ht="15" customHeight="1" x14ac:dyDescent="0.25">
      <c r="C249" s="7"/>
      <c r="W249" s="8" t="str">
        <f t="shared" si="29"/>
        <v/>
      </c>
      <c r="X249" s="8" t="str">
        <f t="shared" si="30"/>
        <v/>
      </c>
      <c r="Y249" s="8" t="str">
        <f t="shared" si="31"/>
        <v/>
      </c>
      <c r="Z249" s="8" t="str">
        <f t="shared" si="32"/>
        <v/>
      </c>
      <c r="AA249" s="8" t="str">
        <f t="shared" si="33"/>
        <v/>
      </c>
      <c r="AB249" s="8" t="str">
        <f t="shared" si="34"/>
        <v/>
      </c>
      <c r="AC249" s="8" t="str">
        <f t="shared" si="35"/>
        <v/>
      </c>
      <c r="AD249" s="8" t="str">
        <f t="shared" si="36"/>
        <v/>
      </c>
      <c r="AE249" s="8" t="str">
        <f t="shared" si="37"/>
        <v/>
      </c>
      <c r="AF249" s="8"/>
    </row>
    <row r="250" spans="3:32" ht="15" customHeight="1" x14ac:dyDescent="0.25">
      <c r="C250" s="7"/>
      <c r="W250" s="8" t="str">
        <f t="shared" si="29"/>
        <v/>
      </c>
      <c r="X250" s="8" t="str">
        <f t="shared" si="30"/>
        <v/>
      </c>
      <c r="Y250" s="8" t="str">
        <f t="shared" si="31"/>
        <v/>
      </c>
      <c r="Z250" s="8" t="str">
        <f t="shared" si="32"/>
        <v/>
      </c>
      <c r="AA250" s="8" t="str">
        <f t="shared" si="33"/>
        <v/>
      </c>
      <c r="AB250" s="8" t="str">
        <f t="shared" si="34"/>
        <v/>
      </c>
      <c r="AC250" s="8" t="str">
        <f t="shared" si="35"/>
        <v/>
      </c>
      <c r="AD250" s="8" t="str">
        <f t="shared" si="36"/>
        <v/>
      </c>
      <c r="AE250" s="8" t="str">
        <f t="shared" si="37"/>
        <v/>
      </c>
      <c r="AF250" s="8"/>
    </row>
    <row r="251" spans="3:32" ht="15" customHeight="1" x14ac:dyDescent="0.25">
      <c r="C251" s="7"/>
      <c r="W251" s="8" t="str">
        <f t="shared" si="29"/>
        <v/>
      </c>
      <c r="X251" s="8" t="str">
        <f t="shared" si="30"/>
        <v/>
      </c>
      <c r="Y251" s="8" t="str">
        <f t="shared" si="31"/>
        <v/>
      </c>
      <c r="Z251" s="8" t="str">
        <f t="shared" si="32"/>
        <v/>
      </c>
      <c r="AA251" s="8" t="str">
        <f t="shared" si="33"/>
        <v/>
      </c>
      <c r="AB251" s="8" t="str">
        <f t="shared" si="34"/>
        <v/>
      </c>
      <c r="AC251" s="8" t="str">
        <f t="shared" si="35"/>
        <v/>
      </c>
      <c r="AD251" s="8" t="str">
        <f t="shared" si="36"/>
        <v/>
      </c>
      <c r="AE251" s="8" t="str">
        <f t="shared" si="37"/>
        <v/>
      </c>
      <c r="AF251" s="8"/>
    </row>
    <row r="252" spans="3:32" ht="15" customHeight="1" x14ac:dyDescent="0.25">
      <c r="C252" s="7"/>
      <c r="W252" s="8" t="str">
        <f t="shared" si="29"/>
        <v/>
      </c>
      <c r="X252" s="8" t="str">
        <f t="shared" si="30"/>
        <v/>
      </c>
      <c r="Y252" s="8" t="str">
        <f t="shared" si="31"/>
        <v/>
      </c>
      <c r="Z252" s="8" t="str">
        <f t="shared" si="32"/>
        <v/>
      </c>
      <c r="AA252" s="8" t="str">
        <f t="shared" si="33"/>
        <v/>
      </c>
      <c r="AB252" s="8" t="str">
        <f t="shared" si="34"/>
        <v/>
      </c>
      <c r="AC252" s="8" t="str">
        <f t="shared" si="35"/>
        <v/>
      </c>
      <c r="AD252" s="8" t="str">
        <f t="shared" si="36"/>
        <v/>
      </c>
      <c r="AE252" s="8" t="str">
        <f t="shared" si="37"/>
        <v/>
      </c>
      <c r="AF252" s="8"/>
    </row>
    <row r="253" spans="3:32" ht="15" customHeight="1" x14ac:dyDescent="0.25">
      <c r="C253" s="7"/>
      <c r="W253" s="8" t="str">
        <f t="shared" si="29"/>
        <v/>
      </c>
      <c r="X253" s="8" t="str">
        <f t="shared" si="30"/>
        <v/>
      </c>
      <c r="Y253" s="8" t="str">
        <f t="shared" si="31"/>
        <v/>
      </c>
      <c r="Z253" s="8" t="str">
        <f t="shared" si="32"/>
        <v/>
      </c>
      <c r="AA253" s="8" t="str">
        <f t="shared" si="33"/>
        <v/>
      </c>
      <c r="AB253" s="8" t="str">
        <f t="shared" si="34"/>
        <v/>
      </c>
      <c r="AC253" s="8" t="str">
        <f t="shared" si="35"/>
        <v/>
      </c>
      <c r="AD253" s="8" t="str">
        <f t="shared" si="36"/>
        <v/>
      </c>
      <c r="AE253" s="8" t="str">
        <f t="shared" si="37"/>
        <v/>
      </c>
      <c r="AF253" s="8"/>
    </row>
    <row r="254" spans="3:32" ht="15" customHeight="1" x14ac:dyDescent="0.25">
      <c r="C254" s="7"/>
      <c r="W254" s="8" t="str">
        <f t="shared" si="29"/>
        <v/>
      </c>
      <c r="X254" s="8" t="str">
        <f t="shared" si="30"/>
        <v/>
      </c>
      <c r="Y254" s="8" t="str">
        <f t="shared" si="31"/>
        <v/>
      </c>
      <c r="Z254" s="8" t="str">
        <f t="shared" si="32"/>
        <v/>
      </c>
      <c r="AA254" s="8" t="str">
        <f t="shared" si="33"/>
        <v/>
      </c>
      <c r="AB254" s="8" t="str">
        <f t="shared" si="34"/>
        <v/>
      </c>
      <c r="AC254" s="8" t="str">
        <f t="shared" si="35"/>
        <v/>
      </c>
      <c r="AD254" s="8" t="str">
        <f t="shared" si="36"/>
        <v/>
      </c>
      <c r="AE254" s="8" t="str">
        <f t="shared" si="37"/>
        <v/>
      </c>
      <c r="AF254" s="8"/>
    </row>
    <row r="255" spans="3:32" ht="15" customHeight="1" x14ac:dyDescent="0.25">
      <c r="C255" s="7"/>
      <c r="W255" s="8" t="str">
        <f t="shared" si="29"/>
        <v/>
      </c>
      <c r="X255" s="8" t="str">
        <f t="shared" si="30"/>
        <v/>
      </c>
      <c r="Y255" s="8" t="str">
        <f t="shared" si="31"/>
        <v/>
      </c>
      <c r="Z255" s="8" t="str">
        <f t="shared" si="32"/>
        <v/>
      </c>
      <c r="AA255" s="8" t="str">
        <f t="shared" si="33"/>
        <v/>
      </c>
      <c r="AB255" s="8" t="str">
        <f t="shared" si="34"/>
        <v/>
      </c>
      <c r="AC255" s="8" t="str">
        <f t="shared" si="35"/>
        <v/>
      </c>
      <c r="AD255" s="8" t="str">
        <f t="shared" si="36"/>
        <v/>
      </c>
      <c r="AE255" s="8" t="str">
        <f t="shared" si="37"/>
        <v/>
      </c>
      <c r="AF255" s="8"/>
    </row>
    <row r="256" spans="3:32" ht="15" customHeight="1" x14ac:dyDescent="0.25">
      <c r="C256" s="7"/>
      <c r="W256" s="8" t="str">
        <f t="shared" si="29"/>
        <v/>
      </c>
      <c r="X256" s="8" t="str">
        <f t="shared" si="30"/>
        <v/>
      </c>
      <c r="Y256" s="8" t="str">
        <f t="shared" si="31"/>
        <v/>
      </c>
      <c r="Z256" s="8" t="str">
        <f t="shared" si="32"/>
        <v/>
      </c>
      <c r="AA256" s="8" t="str">
        <f t="shared" si="33"/>
        <v/>
      </c>
      <c r="AB256" s="8" t="str">
        <f t="shared" si="34"/>
        <v/>
      </c>
      <c r="AC256" s="8" t="str">
        <f t="shared" si="35"/>
        <v/>
      </c>
      <c r="AD256" s="8" t="str">
        <f t="shared" si="36"/>
        <v/>
      </c>
      <c r="AE256" s="8" t="str">
        <f t="shared" si="37"/>
        <v/>
      </c>
      <c r="AF256" s="8"/>
    </row>
    <row r="257" spans="3:32" ht="15" customHeight="1" x14ac:dyDescent="0.25">
      <c r="C257" s="7"/>
      <c r="W257" s="8" t="str">
        <f t="shared" si="29"/>
        <v/>
      </c>
      <c r="X257" s="8" t="str">
        <f t="shared" si="30"/>
        <v/>
      </c>
      <c r="Y257" s="8" t="str">
        <f t="shared" si="31"/>
        <v/>
      </c>
      <c r="Z257" s="8" t="str">
        <f t="shared" si="32"/>
        <v/>
      </c>
      <c r="AA257" s="8" t="str">
        <f t="shared" si="33"/>
        <v/>
      </c>
      <c r="AB257" s="8" t="str">
        <f t="shared" si="34"/>
        <v/>
      </c>
      <c r="AC257" s="8" t="str">
        <f t="shared" si="35"/>
        <v/>
      </c>
      <c r="AD257" s="8" t="str">
        <f t="shared" si="36"/>
        <v/>
      </c>
      <c r="AE257" s="8" t="str">
        <f t="shared" si="37"/>
        <v/>
      </c>
      <c r="AF257" s="8"/>
    </row>
    <row r="258" spans="3:32" ht="15" customHeight="1" x14ac:dyDescent="0.25">
      <c r="C258" s="7"/>
      <c r="W258" s="8" t="str">
        <f t="shared" si="29"/>
        <v/>
      </c>
      <c r="X258" s="8" t="str">
        <f t="shared" si="30"/>
        <v/>
      </c>
      <c r="Y258" s="8" t="str">
        <f t="shared" si="31"/>
        <v/>
      </c>
      <c r="Z258" s="8" t="str">
        <f t="shared" si="32"/>
        <v/>
      </c>
      <c r="AA258" s="8" t="str">
        <f t="shared" si="33"/>
        <v/>
      </c>
      <c r="AB258" s="8" t="str">
        <f t="shared" si="34"/>
        <v/>
      </c>
      <c r="AC258" s="8" t="str">
        <f t="shared" si="35"/>
        <v/>
      </c>
      <c r="AD258" s="8" t="str">
        <f t="shared" si="36"/>
        <v/>
      </c>
      <c r="AE258" s="8" t="str">
        <f t="shared" si="37"/>
        <v/>
      </c>
      <c r="AF258" s="8"/>
    </row>
    <row r="259" spans="3:32" ht="15" customHeight="1" x14ac:dyDescent="0.25">
      <c r="C259" s="7"/>
      <c r="W259" s="8" t="str">
        <f t="shared" si="29"/>
        <v/>
      </c>
      <c r="X259" s="8" t="str">
        <f t="shared" si="30"/>
        <v/>
      </c>
      <c r="Y259" s="8" t="str">
        <f t="shared" si="31"/>
        <v/>
      </c>
      <c r="Z259" s="8" t="str">
        <f t="shared" si="32"/>
        <v/>
      </c>
      <c r="AA259" s="8" t="str">
        <f t="shared" si="33"/>
        <v/>
      </c>
      <c r="AB259" s="8" t="str">
        <f t="shared" si="34"/>
        <v/>
      </c>
      <c r="AC259" s="8" t="str">
        <f t="shared" si="35"/>
        <v/>
      </c>
      <c r="AD259" s="8" t="str">
        <f t="shared" si="36"/>
        <v/>
      </c>
      <c r="AE259" s="8" t="str">
        <f t="shared" si="37"/>
        <v/>
      </c>
      <c r="AF259" s="8"/>
    </row>
    <row r="260" spans="3:32" ht="15" customHeight="1" x14ac:dyDescent="0.25">
      <c r="C260" s="7"/>
      <c r="W260" s="8" t="str">
        <f t="shared" si="29"/>
        <v/>
      </c>
      <c r="X260" s="8" t="str">
        <f t="shared" si="30"/>
        <v/>
      </c>
      <c r="Y260" s="8" t="str">
        <f t="shared" si="31"/>
        <v/>
      </c>
      <c r="Z260" s="8" t="str">
        <f t="shared" si="32"/>
        <v/>
      </c>
      <c r="AA260" s="8" t="str">
        <f t="shared" si="33"/>
        <v/>
      </c>
      <c r="AB260" s="8" t="str">
        <f t="shared" si="34"/>
        <v/>
      </c>
      <c r="AC260" s="8" t="str">
        <f t="shared" si="35"/>
        <v/>
      </c>
      <c r="AD260" s="8" t="str">
        <f t="shared" si="36"/>
        <v/>
      </c>
      <c r="AE260" s="8" t="str">
        <f t="shared" si="37"/>
        <v/>
      </c>
      <c r="AF260" s="8"/>
    </row>
    <row r="261" spans="3:32" ht="15" customHeight="1" x14ac:dyDescent="0.25">
      <c r="C261" s="7"/>
      <c r="W261" s="8" t="str">
        <f t="shared" si="29"/>
        <v/>
      </c>
      <c r="X261" s="8" t="str">
        <f t="shared" si="30"/>
        <v/>
      </c>
      <c r="Y261" s="8" t="str">
        <f t="shared" si="31"/>
        <v/>
      </c>
      <c r="Z261" s="8" t="str">
        <f t="shared" si="32"/>
        <v/>
      </c>
      <c r="AA261" s="8" t="str">
        <f t="shared" si="33"/>
        <v/>
      </c>
      <c r="AB261" s="8" t="str">
        <f t="shared" si="34"/>
        <v/>
      </c>
      <c r="AC261" s="8" t="str">
        <f t="shared" si="35"/>
        <v/>
      </c>
      <c r="AD261" s="8" t="str">
        <f t="shared" si="36"/>
        <v/>
      </c>
      <c r="AE261" s="8" t="str">
        <f t="shared" si="37"/>
        <v/>
      </c>
      <c r="AF261" s="8"/>
    </row>
    <row r="262" spans="3:32" ht="15" customHeight="1" x14ac:dyDescent="0.25">
      <c r="C262" s="7"/>
      <c r="W262" s="8" t="str">
        <f t="shared" si="29"/>
        <v/>
      </c>
      <c r="X262" s="8" t="str">
        <f t="shared" si="30"/>
        <v/>
      </c>
      <c r="Y262" s="8" t="str">
        <f t="shared" si="31"/>
        <v/>
      </c>
      <c r="Z262" s="8" t="str">
        <f t="shared" si="32"/>
        <v/>
      </c>
      <c r="AA262" s="8" t="str">
        <f t="shared" si="33"/>
        <v/>
      </c>
      <c r="AB262" s="8" t="str">
        <f t="shared" si="34"/>
        <v/>
      </c>
      <c r="AC262" s="8" t="str">
        <f t="shared" si="35"/>
        <v/>
      </c>
      <c r="AD262" s="8" t="str">
        <f t="shared" si="36"/>
        <v/>
      </c>
      <c r="AE262" s="8" t="str">
        <f t="shared" si="37"/>
        <v/>
      </c>
      <c r="AF262" s="8"/>
    </row>
    <row r="263" spans="3:32" ht="15" customHeight="1" x14ac:dyDescent="0.25">
      <c r="C263" s="7"/>
      <c r="W263" s="8" t="str">
        <f t="shared" si="29"/>
        <v/>
      </c>
      <c r="X263" s="8" t="str">
        <f t="shared" si="30"/>
        <v/>
      </c>
      <c r="Y263" s="8" t="str">
        <f t="shared" si="31"/>
        <v/>
      </c>
      <c r="Z263" s="8" t="str">
        <f t="shared" si="32"/>
        <v/>
      </c>
      <c r="AA263" s="8" t="str">
        <f t="shared" si="33"/>
        <v/>
      </c>
      <c r="AB263" s="8" t="str">
        <f t="shared" si="34"/>
        <v/>
      </c>
      <c r="AC263" s="8" t="str">
        <f t="shared" si="35"/>
        <v/>
      </c>
      <c r="AD263" s="8" t="str">
        <f t="shared" si="36"/>
        <v/>
      </c>
      <c r="AE263" s="8" t="str">
        <f t="shared" si="37"/>
        <v/>
      </c>
      <c r="AF263" s="8"/>
    </row>
    <row r="264" spans="3:32" ht="15" customHeight="1" x14ac:dyDescent="0.25">
      <c r="C264" s="7"/>
      <c r="W264" s="8" t="str">
        <f t="shared" si="29"/>
        <v/>
      </c>
      <c r="X264" s="8" t="str">
        <f t="shared" si="30"/>
        <v/>
      </c>
      <c r="Y264" s="8" t="str">
        <f t="shared" si="31"/>
        <v/>
      </c>
      <c r="Z264" s="8" t="str">
        <f t="shared" si="32"/>
        <v/>
      </c>
      <c r="AA264" s="8" t="str">
        <f t="shared" si="33"/>
        <v/>
      </c>
      <c r="AB264" s="8" t="str">
        <f t="shared" si="34"/>
        <v/>
      </c>
      <c r="AC264" s="8" t="str">
        <f t="shared" si="35"/>
        <v/>
      </c>
      <c r="AD264" s="8" t="str">
        <f t="shared" si="36"/>
        <v/>
      </c>
      <c r="AE264" s="8" t="str">
        <f t="shared" si="37"/>
        <v/>
      </c>
      <c r="AF264" s="8"/>
    </row>
    <row r="265" spans="3:32" ht="15" customHeight="1" x14ac:dyDescent="0.25">
      <c r="C265" s="7"/>
      <c r="W265" s="8" t="str">
        <f t="shared" si="29"/>
        <v/>
      </c>
      <c r="X265" s="8" t="str">
        <f t="shared" si="30"/>
        <v/>
      </c>
      <c r="Y265" s="8" t="str">
        <f t="shared" si="31"/>
        <v/>
      </c>
      <c r="Z265" s="8" t="str">
        <f t="shared" si="32"/>
        <v/>
      </c>
      <c r="AA265" s="8" t="str">
        <f t="shared" si="33"/>
        <v/>
      </c>
      <c r="AB265" s="8" t="str">
        <f t="shared" si="34"/>
        <v/>
      </c>
      <c r="AC265" s="8" t="str">
        <f t="shared" si="35"/>
        <v/>
      </c>
      <c r="AD265" s="8" t="str">
        <f t="shared" si="36"/>
        <v/>
      </c>
      <c r="AE265" s="8" t="str">
        <f t="shared" si="37"/>
        <v/>
      </c>
      <c r="AF265" s="8"/>
    </row>
    <row r="266" spans="3:32" ht="15" customHeight="1" x14ac:dyDescent="0.25">
      <c r="C266" s="7"/>
      <c r="W266" s="8" t="str">
        <f t="shared" si="29"/>
        <v/>
      </c>
      <c r="X266" s="8" t="str">
        <f t="shared" si="30"/>
        <v/>
      </c>
      <c r="Y266" s="8" t="str">
        <f t="shared" si="31"/>
        <v/>
      </c>
      <c r="Z266" s="8" t="str">
        <f t="shared" si="32"/>
        <v/>
      </c>
      <c r="AA266" s="8" t="str">
        <f t="shared" si="33"/>
        <v/>
      </c>
      <c r="AB266" s="8" t="str">
        <f t="shared" si="34"/>
        <v/>
      </c>
      <c r="AC266" s="8" t="str">
        <f t="shared" si="35"/>
        <v/>
      </c>
      <c r="AD266" s="8" t="str">
        <f t="shared" si="36"/>
        <v/>
      </c>
      <c r="AE266" s="8" t="str">
        <f t="shared" si="37"/>
        <v/>
      </c>
      <c r="AF266" s="8"/>
    </row>
    <row r="267" spans="3:32" ht="15" customHeight="1" x14ac:dyDescent="0.25">
      <c r="C267" s="7"/>
      <c r="W267" s="8" t="str">
        <f t="shared" si="29"/>
        <v/>
      </c>
      <c r="X267" s="8" t="str">
        <f t="shared" si="30"/>
        <v/>
      </c>
      <c r="Y267" s="8" t="str">
        <f t="shared" si="31"/>
        <v/>
      </c>
      <c r="Z267" s="8" t="str">
        <f t="shared" si="32"/>
        <v/>
      </c>
      <c r="AA267" s="8" t="str">
        <f t="shared" si="33"/>
        <v/>
      </c>
      <c r="AB267" s="8" t="str">
        <f t="shared" si="34"/>
        <v/>
      </c>
      <c r="AC267" s="8" t="str">
        <f t="shared" si="35"/>
        <v/>
      </c>
      <c r="AD267" s="8" t="str">
        <f t="shared" si="36"/>
        <v/>
      </c>
      <c r="AE267" s="8" t="str">
        <f t="shared" si="37"/>
        <v/>
      </c>
      <c r="AF267" s="8"/>
    </row>
    <row r="268" spans="3:32" ht="15" customHeight="1" x14ac:dyDescent="0.25">
      <c r="C268" s="7"/>
      <c r="W268" s="8" t="str">
        <f t="shared" si="29"/>
        <v/>
      </c>
      <c r="X268" s="8" t="str">
        <f t="shared" si="30"/>
        <v/>
      </c>
      <c r="Y268" s="8" t="str">
        <f t="shared" si="31"/>
        <v/>
      </c>
      <c r="Z268" s="8" t="str">
        <f t="shared" si="32"/>
        <v/>
      </c>
      <c r="AA268" s="8" t="str">
        <f t="shared" si="33"/>
        <v/>
      </c>
      <c r="AB268" s="8" t="str">
        <f t="shared" si="34"/>
        <v/>
      </c>
      <c r="AC268" s="8" t="str">
        <f t="shared" si="35"/>
        <v/>
      </c>
      <c r="AD268" s="8" t="str">
        <f t="shared" si="36"/>
        <v/>
      </c>
      <c r="AE268" s="8" t="str">
        <f t="shared" si="37"/>
        <v/>
      </c>
      <c r="AF268" s="8"/>
    </row>
    <row r="269" spans="3:32" ht="15" customHeight="1" x14ac:dyDescent="0.25">
      <c r="C269" s="7"/>
      <c r="W269" s="8" t="str">
        <f t="shared" si="29"/>
        <v/>
      </c>
      <c r="X269" s="8" t="str">
        <f t="shared" si="30"/>
        <v/>
      </c>
      <c r="Y269" s="8" t="str">
        <f t="shared" si="31"/>
        <v/>
      </c>
      <c r="Z269" s="8" t="str">
        <f t="shared" si="32"/>
        <v/>
      </c>
      <c r="AA269" s="8" t="str">
        <f t="shared" si="33"/>
        <v/>
      </c>
      <c r="AB269" s="8" t="str">
        <f t="shared" si="34"/>
        <v/>
      </c>
      <c r="AC269" s="8" t="str">
        <f t="shared" si="35"/>
        <v/>
      </c>
      <c r="AD269" s="8" t="str">
        <f t="shared" si="36"/>
        <v/>
      </c>
      <c r="AE269" s="8" t="str">
        <f t="shared" si="37"/>
        <v/>
      </c>
      <c r="AF269" s="8"/>
    </row>
    <row r="270" spans="3:32" ht="15" customHeight="1" x14ac:dyDescent="0.25">
      <c r="C270" s="7"/>
      <c r="W270" s="8" t="str">
        <f t="shared" si="29"/>
        <v/>
      </c>
      <c r="X270" s="8" t="str">
        <f t="shared" si="30"/>
        <v/>
      </c>
      <c r="Y270" s="8" t="str">
        <f t="shared" si="31"/>
        <v/>
      </c>
      <c r="Z270" s="8" t="str">
        <f t="shared" si="32"/>
        <v/>
      </c>
      <c r="AA270" s="8" t="str">
        <f t="shared" si="33"/>
        <v/>
      </c>
      <c r="AB270" s="8" t="str">
        <f t="shared" si="34"/>
        <v/>
      </c>
      <c r="AC270" s="8" t="str">
        <f t="shared" si="35"/>
        <v/>
      </c>
      <c r="AD270" s="8" t="str">
        <f t="shared" si="36"/>
        <v/>
      </c>
      <c r="AE270" s="8" t="str">
        <f t="shared" si="37"/>
        <v/>
      </c>
      <c r="AF270" s="8"/>
    </row>
    <row r="271" spans="3:32" ht="15" customHeight="1" x14ac:dyDescent="0.25">
      <c r="C271" s="7"/>
      <c r="W271" s="8" t="str">
        <f t="shared" si="29"/>
        <v/>
      </c>
      <c r="X271" s="8" t="str">
        <f t="shared" si="30"/>
        <v/>
      </c>
      <c r="Y271" s="8" t="str">
        <f t="shared" si="31"/>
        <v/>
      </c>
      <c r="Z271" s="8" t="str">
        <f t="shared" si="32"/>
        <v/>
      </c>
      <c r="AA271" s="8" t="str">
        <f t="shared" si="33"/>
        <v/>
      </c>
      <c r="AB271" s="8" t="str">
        <f t="shared" si="34"/>
        <v/>
      </c>
      <c r="AC271" s="8" t="str">
        <f t="shared" si="35"/>
        <v/>
      </c>
      <c r="AD271" s="8" t="str">
        <f t="shared" si="36"/>
        <v/>
      </c>
      <c r="AE271" s="8" t="str">
        <f t="shared" si="37"/>
        <v/>
      </c>
      <c r="AF271" s="8"/>
    </row>
    <row r="272" spans="3:32" ht="15" customHeight="1" x14ac:dyDescent="0.25">
      <c r="C272" s="7"/>
      <c r="W272" s="8" t="str">
        <f t="shared" si="29"/>
        <v/>
      </c>
      <c r="X272" s="8" t="str">
        <f t="shared" si="30"/>
        <v/>
      </c>
      <c r="Y272" s="8" t="str">
        <f t="shared" si="31"/>
        <v/>
      </c>
      <c r="Z272" s="8" t="str">
        <f t="shared" si="32"/>
        <v/>
      </c>
      <c r="AA272" s="8" t="str">
        <f t="shared" si="33"/>
        <v/>
      </c>
      <c r="AB272" s="8" t="str">
        <f t="shared" si="34"/>
        <v/>
      </c>
      <c r="AC272" s="8" t="str">
        <f t="shared" si="35"/>
        <v/>
      </c>
      <c r="AD272" s="8" t="str">
        <f t="shared" si="36"/>
        <v/>
      </c>
      <c r="AE272" s="8" t="str">
        <f t="shared" si="37"/>
        <v/>
      </c>
      <c r="AF272" s="8"/>
    </row>
    <row r="273" spans="3:32" ht="15" customHeight="1" x14ac:dyDescent="0.25">
      <c r="C273" s="7"/>
      <c r="W273" s="8" t="str">
        <f t="shared" si="29"/>
        <v/>
      </c>
      <c r="X273" s="8" t="str">
        <f t="shared" si="30"/>
        <v/>
      </c>
      <c r="Y273" s="8" t="str">
        <f t="shared" si="31"/>
        <v/>
      </c>
      <c r="Z273" s="8" t="str">
        <f t="shared" si="32"/>
        <v/>
      </c>
      <c r="AA273" s="8" t="str">
        <f t="shared" si="33"/>
        <v/>
      </c>
      <c r="AB273" s="8" t="str">
        <f t="shared" si="34"/>
        <v/>
      </c>
      <c r="AC273" s="8" t="str">
        <f t="shared" si="35"/>
        <v/>
      </c>
      <c r="AD273" s="8" t="str">
        <f t="shared" si="36"/>
        <v/>
      </c>
      <c r="AE273" s="8" t="str">
        <f t="shared" si="37"/>
        <v/>
      </c>
      <c r="AF273" s="8"/>
    </row>
    <row r="274" spans="3:32" ht="15" customHeight="1" x14ac:dyDescent="0.25">
      <c r="C274" s="7"/>
      <c r="W274" s="8" t="str">
        <f t="shared" si="29"/>
        <v/>
      </c>
      <c r="X274" s="8" t="str">
        <f t="shared" si="30"/>
        <v/>
      </c>
      <c r="Y274" s="8" t="str">
        <f t="shared" si="31"/>
        <v/>
      </c>
      <c r="Z274" s="8" t="str">
        <f t="shared" si="32"/>
        <v/>
      </c>
      <c r="AA274" s="8" t="str">
        <f t="shared" si="33"/>
        <v/>
      </c>
      <c r="AB274" s="8" t="str">
        <f t="shared" si="34"/>
        <v/>
      </c>
      <c r="AC274" s="8" t="str">
        <f t="shared" si="35"/>
        <v/>
      </c>
      <c r="AD274" s="8" t="str">
        <f t="shared" si="36"/>
        <v/>
      </c>
      <c r="AE274" s="8" t="str">
        <f t="shared" si="37"/>
        <v/>
      </c>
      <c r="AF274" s="8"/>
    </row>
    <row r="275" spans="3:32" ht="15" customHeight="1" x14ac:dyDescent="0.25">
      <c r="C275" s="7"/>
      <c r="W275" s="8" t="str">
        <f t="shared" si="29"/>
        <v/>
      </c>
      <c r="X275" s="8" t="str">
        <f t="shared" si="30"/>
        <v/>
      </c>
      <c r="Y275" s="8" t="str">
        <f t="shared" si="31"/>
        <v/>
      </c>
      <c r="Z275" s="8" t="str">
        <f t="shared" si="32"/>
        <v/>
      </c>
      <c r="AA275" s="8" t="str">
        <f t="shared" si="33"/>
        <v/>
      </c>
      <c r="AB275" s="8" t="str">
        <f t="shared" si="34"/>
        <v/>
      </c>
      <c r="AC275" s="8" t="str">
        <f t="shared" si="35"/>
        <v/>
      </c>
      <c r="AD275" s="8" t="str">
        <f t="shared" si="36"/>
        <v/>
      </c>
      <c r="AE275" s="8" t="str">
        <f t="shared" si="37"/>
        <v/>
      </c>
      <c r="AF275" s="8"/>
    </row>
    <row r="276" spans="3:32" ht="15" customHeight="1" x14ac:dyDescent="0.25">
      <c r="C276" s="7"/>
      <c r="W276" s="8" t="str">
        <f t="shared" ref="W276:W317" si="38">IF(N276="","",IF(N276="TP",0.5,IF(N276="SL",-1,IF(N276="Trade non pris",0,IF(N276="Trade fermé",0)))))</f>
        <v/>
      </c>
      <c r="X276" s="8" t="str">
        <f t="shared" ref="X276:X317" si="39">IF(O276="","",IF(O276="TP",0.75,IF(O276="SL",-1,IF(O276="Trade non pris",0,IF(O276="Trade fermé",0)))))</f>
        <v/>
      </c>
      <c r="Y276" s="8" t="str">
        <f t="shared" ref="Y276:Y317" si="40">IF(P276="","",IF(P276="TP",1,IF(P276="SL",-1,IF(P276="Trade non pris",0,IF(P276="Trade fermé",0)))))</f>
        <v/>
      </c>
      <c r="Z276" s="8" t="str">
        <f t="shared" ref="Z276:Z317" si="41">IF(Q276="","",IF(Q276="TP",1.25,IF(Q276="SL",-1,IF(Q276="Trade non pris",0,IF(Q276="Trade fermé",0)))))</f>
        <v/>
      </c>
      <c r="AA276" s="8" t="str">
        <f t="shared" ref="AA276:AA317" si="42">IF(R276="","",IF(R276="TP",1.5,IF(R276="SL",-1,IF(R276="Trade non pris",0,IF(R276="Trade fermé",0)))))</f>
        <v/>
      </c>
      <c r="AB276" s="8" t="str">
        <f t="shared" ref="AB276:AB317" si="43">IF(S276="","",IF(S276="TP",1.75,IF(S276="SL",-1,IF(S276="Trade non pris",0,IF(S276="Trade fermé",0)))))</f>
        <v/>
      </c>
      <c r="AC276" s="8" t="str">
        <f t="shared" ref="AC276:AC317" si="44">IF(T276="","",IF(T276="TP",2,IF(T276="SL",-1,IF(T276="Trade non pris",0,IF(T276="Trade fermé",0)))))</f>
        <v/>
      </c>
      <c r="AD276" s="8" t="str">
        <f t="shared" ref="AD276:AD317" si="45">IF(U276="","",IF(U276="TP",2.5,IF(U276="SL",-1,IF(U276="Trade non pris",0,IF(U276="Trade fermé",0)))))</f>
        <v/>
      </c>
      <c r="AE276" s="8" t="str">
        <f t="shared" ref="AE276:AE317" si="46">IF(V276="","",IF(V276="TP",3,IF(V276="SL",-1,IF(V276="Trade non pris",0,IF(V276="Trade fermé",0)))))</f>
        <v/>
      </c>
      <c r="AF276" s="8"/>
    </row>
    <row r="277" spans="3:32" ht="15" customHeight="1" x14ac:dyDescent="0.25">
      <c r="C277" s="7"/>
      <c r="W277" s="8" t="str">
        <f t="shared" si="38"/>
        <v/>
      </c>
      <c r="X277" s="8" t="str">
        <f t="shared" si="39"/>
        <v/>
      </c>
      <c r="Y277" s="8" t="str">
        <f t="shared" si="40"/>
        <v/>
      </c>
      <c r="Z277" s="8" t="str">
        <f t="shared" si="41"/>
        <v/>
      </c>
      <c r="AA277" s="8" t="str">
        <f t="shared" si="42"/>
        <v/>
      </c>
      <c r="AB277" s="8" t="str">
        <f t="shared" si="43"/>
        <v/>
      </c>
      <c r="AC277" s="8" t="str">
        <f t="shared" si="44"/>
        <v/>
      </c>
      <c r="AD277" s="8" t="str">
        <f t="shared" si="45"/>
        <v/>
      </c>
      <c r="AE277" s="8" t="str">
        <f t="shared" si="46"/>
        <v/>
      </c>
      <c r="AF277" s="8"/>
    </row>
    <row r="278" spans="3:32" ht="15" customHeight="1" x14ac:dyDescent="0.25">
      <c r="C278" s="7"/>
      <c r="W278" s="8" t="str">
        <f t="shared" si="38"/>
        <v/>
      </c>
      <c r="X278" s="8" t="str">
        <f t="shared" si="39"/>
        <v/>
      </c>
      <c r="Y278" s="8" t="str">
        <f t="shared" si="40"/>
        <v/>
      </c>
      <c r="Z278" s="8" t="str">
        <f t="shared" si="41"/>
        <v/>
      </c>
      <c r="AA278" s="8" t="str">
        <f t="shared" si="42"/>
        <v/>
      </c>
      <c r="AB278" s="8" t="str">
        <f t="shared" si="43"/>
        <v/>
      </c>
      <c r="AC278" s="8" t="str">
        <f t="shared" si="44"/>
        <v/>
      </c>
      <c r="AD278" s="8" t="str">
        <f t="shared" si="45"/>
        <v/>
      </c>
      <c r="AE278" s="8" t="str">
        <f t="shared" si="46"/>
        <v/>
      </c>
      <c r="AF278" s="8"/>
    </row>
    <row r="279" spans="3:32" ht="15" customHeight="1" x14ac:dyDescent="0.25">
      <c r="C279" s="7"/>
      <c r="W279" s="8" t="str">
        <f t="shared" si="38"/>
        <v/>
      </c>
      <c r="X279" s="8" t="str">
        <f t="shared" si="39"/>
        <v/>
      </c>
      <c r="Y279" s="8" t="str">
        <f t="shared" si="40"/>
        <v/>
      </c>
      <c r="Z279" s="8" t="str">
        <f t="shared" si="41"/>
        <v/>
      </c>
      <c r="AA279" s="8" t="str">
        <f t="shared" si="42"/>
        <v/>
      </c>
      <c r="AB279" s="8" t="str">
        <f t="shared" si="43"/>
        <v/>
      </c>
      <c r="AC279" s="8" t="str">
        <f t="shared" si="44"/>
        <v/>
      </c>
      <c r="AD279" s="8" t="str">
        <f t="shared" si="45"/>
        <v/>
      </c>
      <c r="AE279" s="8" t="str">
        <f t="shared" si="46"/>
        <v/>
      </c>
      <c r="AF279" s="8"/>
    </row>
    <row r="280" spans="3:32" ht="15" customHeight="1" x14ac:dyDescent="0.25">
      <c r="C280" s="7"/>
      <c r="W280" s="8" t="str">
        <f t="shared" si="38"/>
        <v/>
      </c>
      <c r="X280" s="8" t="str">
        <f t="shared" si="39"/>
        <v/>
      </c>
      <c r="Y280" s="8" t="str">
        <f t="shared" si="40"/>
        <v/>
      </c>
      <c r="Z280" s="8" t="str">
        <f t="shared" si="41"/>
        <v/>
      </c>
      <c r="AA280" s="8" t="str">
        <f t="shared" si="42"/>
        <v/>
      </c>
      <c r="AB280" s="8" t="str">
        <f t="shared" si="43"/>
        <v/>
      </c>
      <c r="AC280" s="8" t="str">
        <f t="shared" si="44"/>
        <v/>
      </c>
      <c r="AD280" s="8" t="str">
        <f t="shared" si="45"/>
        <v/>
      </c>
      <c r="AE280" s="8" t="str">
        <f t="shared" si="46"/>
        <v/>
      </c>
      <c r="AF280" s="8"/>
    </row>
    <row r="281" spans="3:32" ht="15" customHeight="1" x14ac:dyDescent="0.25">
      <c r="C281" s="7"/>
      <c r="W281" s="8" t="str">
        <f t="shared" si="38"/>
        <v/>
      </c>
      <c r="X281" s="8" t="str">
        <f t="shared" si="39"/>
        <v/>
      </c>
      <c r="Y281" s="8" t="str">
        <f t="shared" si="40"/>
        <v/>
      </c>
      <c r="Z281" s="8" t="str">
        <f t="shared" si="41"/>
        <v/>
      </c>
      <c r="AA281" s="8" t="str">
        <f t="shared" si="42"/>
        <v/>
      </c>
      <c r="AB281" s="8" t="str">
        <f t="shared" si="43"/>
        <v/>
      </c>
      <c r="AC281" s="8" t="str">
        <f t="shared" si="44"/>
        <v/>
      </c>
      <c r="AD281" s="8" t="str">
        <f t="shared" si="45"/>
        <v/>
      </c>
      <c r="AE281" s="8" t="str">
        <f t="shared" si="46"/>
        <v/>
      </c>
      <c r="AF281" s="8"/>
    </row>
    <row r="282" spans="3:32" ht="15" customHeight="1" x14ac:dyDescent="0.25">
      <c r="C282" s="7"/>
      <c r="W282" s="8" t="str">
        <f t="shared" si="38"/>
        <v/>
      </c>
      <c r="X282" s="8" t="str">
        <f t="shared" si="39"/>
        <v/>
      </c>
      <c r="Y282" s="8" t="str">
        <f t="shared" si="40"/>
        <v/>
      </c>
      <c r="Z282" s="8" t="str">
        <f t="shared" si="41"/>
        <v/>
      </c>
      <c r="AA282" s="8" t="str">
        <f t="shared" si="42"/>
        <v/>
      </c>
      <c r="AB282" s="8" t="str">
        <f t="shared" si="43"/>
        <v/>
      </c>
      <c r="AC282" s="8" t="str">
        <f t="shared" si="44"/>
        <v/>
      </c>
      <c r="AD282" s="8" t="str">
        <f t="shared" si="45"/>
        <v/>
      </c>
      <c r="AE282" s="8" t="str">
        <f t="shared" si="46"/>
        <v/>
      </c>
      <c r="AF282" s="8"/>
    </row>
    <row r="283" spans="3:32" ht="15" customHeight="1" x14ac:dyDescent="0.25">
      <c r="C283" s="7"/>
      <c r="W283" s="8" t="str">
        <f t="shared" si="38"/>
        <v/>
      </c>
      <c r="X283" s="8" t="str">
        <f t="shared" si="39"/>
        <v/>
      </c>
      <c r="Y283" s="8" t="str">
        <f t="shared" si="40"/>
        <v/>
      </c>
      <c r="Z283" s="8" t="str">
        <f t="shared" si="41"/>
        <v/>
      </c>
      <c r="AA283" s="8" t="str">
        <f t="shared" si="42"/>
        <v/>
      </c>
      <c r="AB283" s="8" t="str">
        <f t="shared" si="43"/>
        <v/>
      </c>
      <c r="AC283" s="8" t="str">
        <f t="shared" si="44"/>
        <v/>
      </c>
      <c r="AD283" s="8" t="str">
        <f t="shared" si="45"/>
        <v/>
      </c>
      <c r="AE283" s="8" t="str">
        <f t="shared" si="46"/>
        <v/>
      </c>
      <c r="AF283" s="8"/>
    </row>
    <row r="284" spans="3:32" ht="15" customHeight="1" x14ac:dyDescent="0.25">
      <c r="C284" s="7"/>
      <c r="W284" s="8" t="str">
        <f t="shared" si="38"/>
        <v/>
      </c>
      <c r="X284" s="8" t="str">
        <f t="shared" si="39"/>
        <v/>
      </c>
      <c r="Y284" s="8" t="str">
        <f t="shared" si="40"/>
        <v/>
      </c>
      <c r="Z284" s="8" t="str">
        <f t="shared" si="41"/>
        <v/>
      </c>
      <c r="AA284" s="8" t="str">
        <f t="shared" si="42"/>
        <v/>
      </c>
      <c r="AB284" s="8" t="str">
        <f t="shared" si="43"/>
        <v/>
      </c>
      <c r="AC284" s="8" t="str">
        <f t="shared" si="44"/>
        <v/>
      </c>
      <c r="AD284" s="8" t="str">
        <f t="shared" si="45"/>
        <v/>
      </c>
      <c r="AE284" s="8" t="str">
        <f t="shared" si="46"/>
        <v/>
      </c>
      <c r="AF284" s="8"/>
    </row>
    <row r="285" spans="3:32" ht="15" customHeight="1" x14ac:dyDescent="0.25">
      <c r="C285" s="7"/>
      <c r="W285" s="8" t="str">
        <f t="shared" si="38"/>
        <v/>
      </c>
      <c r="X285" s="8" t="str">
        <f t="shared" si="39"/>
        <v/>
      </c>
      <c r="Y285" s="8" t="str">
        <f t="shared" si="40"/>
        <v/>
      </c>
      <c r="Z285" s="8" t="str">
        <f t="shared" si="41"/>
        <v/>
      </c>
      <c r="AA285" s="8" t="str">
        <f t="shared" si="42"/>
        <v/>
      </c>
      <c r="AB285" s="8" t="str">
        <f t="shared" si="43"/>
        <v/>
      </c>
      <c r="AC285" s="8" t="str">
        <f t="shared" si="44"/>
        <v/>
      </c>
      <c r="AD285" s="8" t="str">
        <f t="shared" si="45"/>
        <v/>
      </c>
      <c r="AE285" s="8" t="str">
        <f t="shared" si="46"/>
        <v/>
      </c>
      <c r="AF285" s="8"/>
    </row>
    <row r="286" spans="3:32" ht="15" customHeight="1" x14ac:dyDescent="0.25">
      <c r="C286" s="7"/>
      <c r="W286" s="8" t="str">
        <f t="shared" si="38"/>
        <v/>
      </c>
      <c r="X286" s="8" t="str">
        <f t="shared" si="39"/>
        <v/>
      </c>
      <c r="Y286" s="8" t="str">
        <f t="shared" si="40"/>
        <v/>
      </c>
      <c r="Z286" s="8" t="str">
        <f t="shared" si="41"/>
        <v/>
      </c>
      <c r="AA286" s="8" t="str">
        <f t="shared" si="42"/>
        <v/>
      </c>
      <c r="AB286" s="8" t="str">
        <f t="shared" si="43"/>
        <v/>
      </c>
      <c r="AC286" s="8" t="str">
        <f t="shared" si="44"/>
        <v/>
      </c>
      <c r="AD286" s="8" t="str">
        <f t="shared" si="45"/>
        <v/>
      </c>
      <c r="AE286" s="8" t="str">
        <f t="shared" si="46"/>
        <v/>
      </c>
      <c r="AF286" s="8"/>
    </row>
    <row r="287" spans="3:32" ht="15" customHeight="1" x14ac:dyDescent="0.25">
      <c r="C287" s="7"/>
      <c r="W287" s="8" t="str">
        <f t="shared" si="38"/>
        <v/>
      </c>
      <c r="X287" s="8" t="str">
        <f t="shared" si="39"/>
        <v/>
      </c>
      <c r="Y287" s="8" t="str">
        <f t="shared" si="40"/>
        <v/>
      </c>
      <c r="Z287" s="8" t="str">
        <f t="shared" si="41"/>
        <v/>
      </c>
      <c r="AA287" s="8" t="str">
        <f t="shared" si="42"/>
        <v/>
      </c>
      <c r="AB287" s="8" t="str">
        <f t="shared" si="43"/>
        <v/>
      </c>
      <c r="AC287" s="8" t="str">
        <f t="shared" si="44"/>
        <v/>
      </c>
      <c r="AD287" s="8" t="str">
        <f t="shared" si="45"/>
        <v/>
      </c>
      <c r="AE287" s="8" t="str">
        <f t="shared" si="46"/>
        <v/>
      </c>
      <c r="AF287" s="8"/>
    </row>
    <row r="288" spans="3:32" ht="15" customHeight="1" x14ac:dyDescent="0.25">
      <c r="C288" s="7"/>
      <c r="W288" s="8" t="str">
        <f t="shared" si="38"/>
        <v/>
      </c>
      <c r="X288" s="8" t="str">
        <f t="shared" si="39"/>
        <v/>
      </c>
      <c r="Y288" s="8" t="str">
        <f t="shared" si="40"/>
        <v/>
      </c>
      <c r="Z288" s="8" t="str">
        <f t="shared" si="41"/>
        <v/>
      </c>
      <c r="AA288" s="8" t="str">
        <f t="shared" si="42"/>
        <v/>
      </c>
      <c r="AB288" s="8" t="str">
        <f t="shared" si="43"/>
        <v/>
      </c>
      <c r="AC288" s="8" t="str">
        <f t="shared" si="44"/>
        <v/>
      </c>
      <c r="AD288" s="8" t="str">
        <f t="shared" si="45"/>
        <v/>
      </c>
      <c r="AE288" s="8" t="str">
        <f t="shared" si="46"/>
        <v/>
      </c>
      <c r="AF288" s="8"/>
    </row>
    <row r="289" spans="3:32" ht="15" customHeight="1" x14ac:dyDescent="0.25">
      <c r="C289" s="7"/>
      <c r="W289" s="8" t="str">
        <f t="shared" si="38"/>
        <v/>
      </c>
      <c r="X289" s="8" t="str">
        <f t="shared" si="39"/>
        <v/>
      </c>
      <c r="Y289" s="8" t="str">
        <f t="shared" si="40"/>
        <v/>
      </c>
      <c r="Z289" s="8" t="str">
        <f t="shared" si="41"/>
        <v/>
      </c>
      <c r="AA289" s="8" t="str">
        <f t="shared" si="42"/>
        <v/>
      </c>
      <c r="AB289" s="8" t="str">
        <f t="shared" si="43"/>
        <v/>
      </c>
      <c r="AC289" s="8" t="str">
        <f t="shared" si="44"/>
        <v/>
      </c>
      <c r="AD289" s="8" t="str">
        <f t="shared" si="45"/>
        <v/>
      </c>
      <c r="AE289" s="8" t="str">
        <f t="shared" si="46"/>
        <v/>
      </c>
      <c r="AF289" s="8"/>
    </row>
    <row r="290" spans="3:32" ht="15" customHeight="1" x14ac:dyDescent="0.25">
      <c r="C290" s="7"/>
      <c r="W290" s="8" t="str">
        <f t="shared" si="38"/>
        <v/>
      </c>
      <c r="X290" s="8" t="str">
        <f t="shared" si="39"/>
        <v/>
      </c>
      <c r="Y290" s="8" t="str">
        <f t="shared" si="40"/>
        <v/>
      </c>
      <c r="Z290" s="8" t="str">
        <f t="shared" si="41"/>
        <v/>
      </c>
      <c r="AA290" s="8" t="str">
        <f t="shared" si="42"/>
        <v/>
      </c>
      <c r="AB290" s="8" t="str">
        <f t="shared" si="43"/>
        <v/>
      </c>
      <c r="AC290" s="8" t="str">
        <f t="shared" si="44"/>
        <v/>
      </c>
      <c r="AD290" s="8" t="str">
        <f t="shared" si="45"/>
        <v/>
      </c>
      <c r="AE290" s="8" t="str">
        <f t="shared" si="46"/>
        <v/>
      </c>
      <c r="AF290" s="8"/>
    </row>
    <row r="291" spans="3:32" ht="15" customHeight="1" x14ac:dyDescent="0.25">
      <c r="C291" s="7"/>
      <c r="W291" s="8" t="str">
        <f t="shared" si="38"/>
        <v/>
      </c>
      <c r="X291" s="8" t="str">
        <f t="shared" si="39"/>
        <v/>
      </c>
      <c r="Y291" s="8" t="str">
        <f t="shared" si="40"/>
        <v/>
      </c>
      <c r="Z291" s="8" t="str">
        <f t="shared" si="41"/>
        <v/>
      </c>
      <c r="AA291" s="8" t="str">
        <f t="shared" si="42"/>
        <v/>
      </c>
      <c r="AB291" s="8" t="str">
        <f t="shared" si="43"/>
        <v/>
      </c>
      <c r="AC291" s="8" t="str">
        <f t="shared" si="44"/>
        <v/>
      </c>
      <c r="AD291" s="8" t="str">
        <f t="shared" si="45"/>
        <v/>
      </c>
      <c r="AE291" s="8" t="str">
        <f t="shared" si="46"/>
        <v/>
      </c>
      <c r="AF291" s="8"/>
    </row>
    <row r="292" spans="3:32" ht="15" customHeight="1" x14ac:dyDescent="0.25">
      <c r="C292" s="7"/>
      <c r="W292" s="8" t="str">
        <f t="shared" si="38"/>
        <v/>
      </c>
      <c r="X292" s="8" t="str">
        <f t="shared" si="39"/>
        <v/>
      </c>
      <c r="Y292" s="8" t="str">
        <f t="shared" si="40"/>
        <v/>
      </c>
      <c r="Z292" s="8" t="str">
        <f t="shared" si="41"/>
        <v/>
      </c>
      <c r="AA292" s="8" t="str">
        <f t="shared" si="42"/>
        <v/>
      </c>
      <c r="AB292" s="8" t="str">
        <f t="shared" si="43"/>
        <v/>
      </c>
      <c r="AC292" s="8" t="str">
        <f t="shared" si="44"/>
        <v/>
      </c>
      <c r="AD292" s="8" t="str">
        <f t="shared" si="45"/>
        <v/>
      </c>
      <c r="AE292" s="8" t="str">
        <f t="shared" si="46"/>
        <v/>
      </c>
      <c r="AF292" s="8"/>
    </row>
    <row r="293" spans="3:32" ht="15" customHeight="1" x14ac:dyDescent="0.25">
      <c r="C293" s="7"/>
      <c r="W293" s="8" t="str">
        <f t="shared" si="38"/>
        <v/>
      </c>
      <c r="X293" s="8" t="str">
        <f t="shared" si="39"/>
        <v/>
      </c>
      <c r="Y293" s="8" t="str">
        <f t="shared" si="40"/>
        <v/>
      </c>
      <c r="Z293" s="8" t="str">
        <f t="shared" si="41"/>
        <v/>
      </c>
      <c r="AA293" s="8" t="str">
        <f t="shared" si="42"/>
        <v/>
      </c>
      <c r="AB293" s="8" t="str">
        <f t="shared" si="43"/>
        <v/>
      </c>
      <c r="AC293" s="8" t="str">
        <f t="shared" si="44"/>
        <v/>
      </c>
      <c r="AD293" s="8" t="str">
        <f t="shared" si="45"/>
        <v/>
      </c>
      <c r="AE293" s="8" t="str">
        <f t="shared" si="46"/>
        <v/>
      </c>
      <c r="AF293" s="8"/>
    </row>
    <row r="294" spans="3:32" ht="15" customHeight="1" x14ac:dyDescent="0.25">
      <c r="C294" s="7"/>
      <c r="W294" s="8" t="str">
        <f t="shared" si="38"/>
        <v/>
      </c>
      <c r="X294" s="8" t="str">
        <f t="shared" si="39"/>
        <v/>
      </c>
      <c r="Y294" s="8" t="str">
        <f t="shared" si="40"/>
        <v/>
      </c>
      <c r="Z294" s="8" t="str">
        <f t="shared" si="41"/>
        <v/>
      </c>
      <c r="AA294" s="8" t="str">
        <f t="shared" si="42"/>
        <v/>
      </c>
      <c r="AB294" s="8" t="str">
        <f t="shared" si="43"/>
        <v/>
      </c>
      <c r="AC294" s="8" t="str">
        <f t="shared" si="44"/>
        <v/>
      </c>
      <c r="AD294" s="8" t="str">
        <f t="shared" si="45"/>
        <v/>
      </c>
      <c r="AE294" s="8" t="str">
        <f t="shared" si="46"/>
        <v/>
      </c>
      <c r="AF294" s="8"/>
    </row>
    <row r="295" spans="3:32" ht="15" customHeight="1" x14ac:dyDescent="0.25">
      <c r="C295" s="7"/>
      <c r="W295" s="8" t="str">
        <f t="shared" si="38"/>
        <v/>
      </c>
      <c r="X295" s="8" t="str">
        <f t="shared" si="39"/>
        <v/>
      </c>
      <c r="Y295" s="8" t="str">
        <f t="shared" si="40"/>
        <v/>
      </c>
      <c r="Z295" s="8" t="str">
        <f t="shared" si="41"/>
        <v/>
      </c>
      <c r="AA295" s="8" t="str">
        <f t="shared" si="42"/>
        <v/>
      </c>
      <c r="AB295" s="8" t="str">
        <f t="shared" si="43"/>
        <v/>
      </c>
      <c r="AC295" s="8" t="str">
        <f t="shared" si="44"/>
        <v/>
      </c>
      <c r="AD295" s="8" t="str">
        <f t="shared" si="45"/>
        <v/>
      </c>
      <c r="AE295" s="8" t="str">
        <f t="shared" si="46"/>
        <v/>
      </c>
      <c r="AF295" s="8"/>
    </row>
    <row r="296" spans="3:32" ht="15" customHeight="1" x14ac:dyDescent="0.25">
      <c r="C296" s="7"/>
      <c r="W296" s="8" t="str">
        <f t="shared" si="38"/>
        <v/>
      </c>
      <c r="X296" s="8" t="str">
        <f t="shared" si="39"/>
        <v/>
      </c>
      <c r="Y296" s="8" t="str">
        <f t="shared" si="40"/>
        <v/>
      </c>
      <c r="Z296" s="8" t="str">
        <f t="shared" si="41"/>
        <v/>
      </c>
      <c r="AA296" s="8" t="str">
        <f t="shared" si="42"/>
        <v/>
      </c>
      <c r="AB296" s="8" t="str">
        <f t="shared" si="43"/>
        <v/>
      </c>
      <c r="AC296" s="8" t="str">
        <f t="shared" si="44"/>
        <v/>
      </c>
      <c r="AD296" s="8" t="str">
        <f t="shared" si="45"/>
        <v/>
      </c>
      <c r="AE296" s="8" t="str">
        <f t="shared" si="46"/>
        <v/>
      </c>
      <c r="AF296" s="8"/>
    </row>
    <row r="297" spans="3:32" ht="15" customHeight="1" x14ac:dyDescent="0.25">
      <c r="C297" s="7"/>
      <c r="W297" s="8" t="str">
        <f t="shared" si="38"/>
        <v/>
      </c>
      <c r="X297" s="8" t="str">
        <f t="shared" si="39"/>
        <v/>
      </c>
      <c r="Y297" s="8" t="str">
        <f t="shared" si="40"/>
        <v/>
      </c>
      <c r="Z297" s="8" t="str">
        <f t="shared" si="41"/>
        <v/>
      </c>
      <c r="AA297" s="8" t="str">
        <f t="shared" si="42"/>
        <v/>
      </c>
      <c r="AB297" s="8" t="str">
        <f t="shared" si="43"/>
        <v/>
      </c>
      <c r="AC297" s="8" t="str">
        <f t="shared" si="44"/>
        <v/>
      </c>
      <c r="AD297" s="8" t="str">
        <f t="shared" si="45"/>
        <v/>
      </c>
      <c r="AE297" s="8" t="str">
        <f t="shared" si="46"/>
        <v/>
      </c>
      <c r="AF297" s="8"/>
    </row>
    <row r="298" spans="3:32" ht="15" customHeight="1" x14ac:dyDescent="0.25">
      <c r="C298" s="7"/>
      <c r="W298" s="8" t="str">
        <f t="shared" si="38"/>
        <v/>
      </c>
      <c r="X298" s="8" t="str">
        <f t="shared" si="39"/>
        <v/>
      </c>
      <c r="Y298" s="8" t="str">
        <f t="shared" si="40"/>
        <v/>
      </c>
      <c r="Z298" s="8" t="str">
        <f t="shared" si="41"/>
        <v/>
      </c>
      <c r="AA298" s="8" t="str">
        <f t="shared" si="42"/>
        <v/>
      </c>
      <c r="AB298" s="8" t="str">
        <f t="shared" si="43"/>
        <v/>
      </c>
      <c r="AC298" s="8" t="str">
        <f t="shared" si="44"/>
        <v/>
      </c>
      <c r="AD298" s="8" t="str">
        <f t="shared" si="45"/>
        <v/>
      </c>
      <c r="AE298" s="8" t="str">
        <f t="shared" si="46"/>
        <v/>
      </c>
      <c r="AF298" s="8"/>
    </row>
    <row r="299" spans="3:32" ht="15" customHeight="1" x14ac:dyDescent="0.25">
      <c r="C299" s="7"/>
      <c r="W299" s="8" t="str">
        <f t="shared" si="38"/>
        <v/>
      </c>
      <c r="X299" s="8" t="str">
        <f t="shared" si="39"/>
        <v/>
      </c>
      <c r="Y299" s="8" t="str">
        <f t="shared" si="40"/>
        <v/>
      </c>
      <c r="Z299" s="8" t="str">
        <f t="shared" si="41"/>
        <v/>
      </c>
      <c r="AA299" s="8" t="str">
        <f t="shared" si="42"/>
        <v/>
      </c>
      <c r="AB299" s="8" t="str">
        <f t="shared" si="43"/>
        <v/>
      </c>
      <c r="AC299" s="8" t="str">
        <f t="shared" si="44"/>
        <v/>
      </c>
      <c r="AD299" s="8" t="str">
        <f t="shared" si="45"/>
        <v/>
      </c>
      <c r="AE299" s="8" t="str">
        <f t="shared" si="46"/>
        <v/>
      </c>
      <c r="AF299" s="8"/>
    </row>
    <row r="300" spans="3:32" ht="15" customHeight="1" x14ac:dyDescent="0.25">
      <c r="C300" s="7"/>
      <c r="W300" s="8" t="str">
        <f t="shared" si="38"/>
        <v/>
      </c>
      <c r="X300" s="8" t="str">
        <f t="shared" si="39"/>
        <v/>
      </c>
      <c r="Y300" s="8" t="str">
        <f t="shared" si="40"/>
        <v/>
      </c>
      <c r="Z300" s="8" t="str">
        <f t="shared" si="41"/>
        <v/>
      </c>
      <c r="AA300" s="8" t="str">
        <f t="shared" si="42"/>
        <v/>
      </c>
      <c r="AB300" s="8" t="str">
        <f t="shared" si="43"/>
        <v/>
      </c>
      <c r="AC300" s="8" t="str">
        <f t="shared" si="44"/>
        <v/>
      </c>
      <c r="AD300" s="8" t="str">
        <f t="shared" si="45"/>
        <v/>
      </c>
      <c r="AE300" s="8" t="str">
        <f t="shared" si="46"/>
        <v/>
      </c>
      <c r="AF300" s="8"/>
    </row>
    <row r="301" spans="3:32" ht="15" customHeight="1" x14ac:dyDescent="0.25">
      <c r="C301" s="7"/>
      <c r="W301" s="8" t="str">
        <f t="shared" si="38"/>
        <v/>
      </c>
      <c r="X301" s="8" t="str">
        <f t="shared" si="39"/>
        <v/>
      </c>
      <c r="Y301" s="8" t="str">
        <f t="shared" si="40"/>
        <v/>
      </c>
      <c r="Z301" s="8" t="str">
        <f t="shared" si="41"/>
        <v/>
      </c>
      <c r="AA301" s="8" t="str">
        <f t="shared" si="42"/>
        <v/>
      </c>
      <c r="AB301" s="8" t="str">
        <f t="shared" si="43"/>
        <v/>
      </c>
      <c r="AC301" s="8" t="str">
        <f t="shared" si="44"/>
        <v/>
      </c>
      <c r="AD301" s="8" t="str">
        <f t="shared" si="45"/>
        <v/>
      </c>
      <c r="AE301" s="8" t="str">
        <f t="shared" si="46"/>
        <v/>
      </c>
      <c r="AF301" s="8"/>
    </row>
    <row r="302" spans="3:32" ht="15" customHeight="1" x14ac:dyDescent="0.25">
      <c r="C302" s="7"/>
      <c r="W302" s="8" t="str">
        <f t="shared" si="38"/>
        <v/>
      </c>
      <c r="X302" s="8" t="str">
        <f t="shared" si="39"/>
        <v/>
      </c>
      <c r="Y302" s="8" t="str">
        <f t="shared" si="40"/>
        <v/>
      </c>
      <c r="Z302" s="8" t="str">
        <f t="shared" si="41"/>
        <v/>
      </c>
      <c r="AA302" s="8" t="str">
        <f t="shared" si="42"/>
        <v/>
      </c>
      <c r="AB302" s="8" t="str">
        <f t="shared" si="43"/>
        <v/>
      </c>
      <c r="AC302" s="8" t="str">
        <f t="shared" si="44"/>
        <v/>
      </c>
      <c r="AD302" s="8" t="str">
        <f t="shared" si="45"/>
        <v/>
      </c>
      <c r="AE302" s="8" t="str">
        <f t="shared" si="46"/>
        <v/>
      </c>
      <c r="AF302" s="8"/>
    </row>
    <row r="303" spans="3:32" ht="15" customHeight="1" x14ac:dyDescent="0.25">
      <c r="C303" s="7"/>
      <c r="W303" s="8" t="str">
        <f t="shared" si="38"/>
        <v/>
      </c>
      <c r="X303" s="8" t="str">
        <f t="shared" si="39"/>
        <v/>
      </c>
      <c r="Y303" s="8" t="str">
        <f t="shared" si="40"/>
        <v/>
      </c>
      <c r="Z303" s="8" t="str">
        <f t="shared" si="41"/>
        <v/>
      </c>
      <c r="AA303" s="8" t="str">
        <f t="shared" si="42"/>
        <v/>
      </c>
      <c r="AB303" s="8" t="str">
        <f t="shared" si="43"/>
        <v/>
      </c>
      <c r="AC303" s="8" t="str">
        <f t="shared" si="44"/>
        <v/>
      </c>
      <c r="AD303" s="8" t="str">
        <f t="shared" si="45"/>
        <v/>
      </c>
      <c r="AE303" s="8" t="str">
        <f t="shared" si="46"/>
        <v/>
      </c>
      <c r="AF303" s="8"/>
    </row>
    <row r="304" spans="3:32" ht="15" customHeight="1" x14ac:dyDescent="0.25">
      <c r="C304" s="7"/>
      <c r="W304" s="8" t="str">
        <f t="shared" si="38"/>
        <v/>
      </c>
      <c r="X304" s="8" t="str">
        <f t="shared" si="39"/>
        <v/>
      </c>
      <c r="Y304" s="8" t="str">
        <f t="shared" si="40"/>
        <v/>
      </c>
      <c r="Z304" s="8" t="str">
        <f t="shared" si="41"/>
        <v/>
      </c>
      <c r="AA304" s="8" t="str">
        <f t="shared" si="42"/>
        <v/>
      </c>
      <c r="AB304" s="8" t="str">
        <f t="shared" si="43"/>
        <v/>
      </c>
      <c r="AC304" s="8" t="str">
        <f t="shared" si="44"/>
        <v/>
      </c>
      <c r="AD304" s="8" t="str">
        <f t="shared" si="45"/>
        <v/>
      </c>
      <c r="AE304" s="8" t="str">
        <f t="shared" si="46"/>
        <v/>
      </c>
      <c r="AF304" s="8"/>
    </row>
    <row r="305" spans="3:32" ht="15" customHeight="1" x14ac:dyDescent="0.25">
      <c r="C305" s="7"/>
      <c r="W305" s="8" t="str">
        <f t="shared" si="38"/>
        <v/>
      </c>
      <c r="X305" s="8" t="str">
        <f t="shared" si="39"/>
        <v/>
      </c>
      <c r="Y305" s="8" t="str">
        <f t="shared" si="40"/>
        <v/>
      </c>
      <c r="Z305" s="8" t="str">
        <f t="shared" si="41"/>
        <v/>
      </c>
      <c r="AA305" s="8" t="str">
        <f t="shared" si="42"/>
        <v/>
      </c>
      <c r="AB305" s="8" t="str">
        <f t="shared" si="43"/>
        <v/>
      </c>
      <c r="AC305" s="8" t="str">
        <f t="shared" si="44"/>
        <v/>
      </c>
      <c r="AD305" s="8" t="str">
        <f t="shared" si="45"/>
        <v/>
      </c>
      <c r="AE305" s="8" t="str">
        <f t="shared" si="46"/>
        <v/>
      </c>
      <c r="AF305" s="8"/>
    </row>
    <row r="306" spans="3:32" ht="15" customHeight="1" x14ac:dyDescent="0.25">
      <c r="C306" s="7"/>
      <c r="W306" s="8" t="str">
        <f t="shared" si="38"/>
        <v/>
      </c>
      <c r="X306" s="8" t="str">
        <f t="shared" si="39"/>
        <v/>
      </c>
      <c r="Y306" s="8" t="str">
        <f t="shared" si="40"/>
        <v/>
      </c>
      <c r="Z306" s="8" t="str">
        <f t="shared" si="41"/>
        <v/>
      </c>
      <c r="AA306" s="8" t="str">
        <f t="shared" si="42"/>
        <v/>
      </c>
      <c r="AB306" s="8" t="str">
        <f t="shared" si="43"/>
        <v/>
      </c>
      <c r="AC306" s="8" t="str">
        <f t="shared" si="44"/>
        <v/>
      </c>
      <c r="AD306" s="8" t="str">
        <f t="shared" si="45"/>
        <v/>
      </c>
      <c r="AE306" s="8" t="str">
        <f t="shared" si="46"/>
        <v/>
      </c>
      <c r="AF306" s="8"/>
    </row>
    <row r="307" spans="3:32" ht="15" customHeight="1" x14ac:dyDescent="0.25">
      <c r="C307" s="7"/>
      <c r="W307" s="8" t="str">
        <f t="shared" si="38"/>
        <v/>
      </c>
      <c r="X307" s="8" t="str">
        <f t="shared" si="39"/>
        <v/>
      </c>
      <c r="Y307" s="8" t="str">
        <f t="shared" si="40"/>
        <v/>
      </c>
      <c r="Z307" s="8" t="str">
        <f t="shared" si="41"/>
        <v/>
      </c>
      <c r="AA307" s="8" t="str">
        <f t="shared" si="42"/>
        <v/>
      </c>
      <c r="AB307" s="8" t="str">
        <f t="shared" si="43"/>
        <v/>
      </c>
      <c r="AC307" s="8" t="str">
        <f t="shared" si="44"/>
        <v/>
      </c>
      <c r="AD307" s="8" t="str">
        <f t="shared" si="45"/>
        <v/>
      </c>
      <c r="AE307" s="8" t="str">
        <f t="shared" si="46"/>
        <v/>
      </c>
      <c r="AF307" s="8"/>
    </row>
    <row r="308" spans="3:32" ht="15" customHeight="1" x14ac:dyDescent="0.25">
      <c r="C308" s="7"/>
      <c r="W308" s="8" t="str">
        <f t="shared" si="38"/>
        <v/>
      </c>
      <c r="X308" s="8" t="str">
        <f t="shared" si="39"/>
        <v/>
      </c>
      <c r="Y308" s="8" t="str">
        <f t="shared" si="40"/>
        <v/>
      </c>
      <c r="Z308" s="8" t="str">
        <f t="shared" si="41"/>
        <v/>
      </c>
      <c r="AA308" s="8" t="str">
        <f t="shared" si="42"/>
        <v/>
      </c>
      <c r="AB308" s="8" t="str">
        <f t="shared" si="43"/>
        <v/>
      </c>
      <c r="AC308" s="8" t="str">
        <f t="shared" si="44"/>
        <v/>
      </c>
      <c r="AD308" s="8" t="str">
        <f t="shared" si="45"/>
        <v/>
      </c>
      <c r="AE308" s="8" t="str">
        <f t="shared" si="46"/>
        <v/>
      </c>
      <c r="AF308" s="8"/>
    </row>
    <row r="309" spans="3:32" ht="15" customHeight="1" x14ac:dyDescent="0.25">
      <c r="C309" s="7"/>
      <c r="W309" s="8" t="str">
        <f t="shared" si="38"/>
        <v/>
      </c>
      <c r="X309" s="8" t="str">
        <f t="shared" si="39"/>
        <v/>
      </c>
      <c r="Y309" s="8" t="str">
        <f t="shared" si="40"/>
        <v/>
      </c>
      <c r="Z309" s="8" t="str">
        <f t="shared" si="41"/>
        <v/>
      </c>
      <c r="AA309" s="8" t="str">
        <f t="shared" si="42"/>
        <v/>
      </c>
      <c r="AB309" s="8" t="str">
        <f t="shared" si="43"/>
        <v/>
      </c>
      <c r="AC309" s="8" t="str">
        <f t="shared" si="44"/>
        <v/>
      </c>
      <c r="AD309" s="8" t="str">
        <f t="shared" si="45"/>
        <v/>
      </c>
      <c r="AE309" s="8" t="str">
        <f t="shared" si="46"/>
        <v/>
      </c>
      <c r="AF309" s="8"/>
    </row>
    <row r="310" spans="3:32" ht="15" customHeight="1" x14ac:dyDescent="0.25">
      <c r="C310" s="7"/>
      <c r="W310" s="8" t="str">
        <f t="shared" si="38"/>
        <v/>
      </c>
      <c r="X310" s="8" t="str">
        <f t="shared" si="39"/>
        <v/>
      </c>
      <c r="Y310" s="8" t="str">
        <f t="shared" si="40"/>
        <v/>
      </c>
      <c r="Z310" s="8" t="str">
        <f t="shared" si="41"/>
        <v/>
      </c>
      <c r="AA310" s="8" t="str">
        <f t="shared" si="42"/>
        <v/>
      </c>
      <c r="AB310" s="8" t="str">
        <f t="shared" si="43"/>
        <v/>
      </c>
      <c r="AC310" s="8" t="str">
        <f t="shared" si="44"/>
        <v/>
      </c>
      <c r="AD310" s="8" t="str">
        <f t="shared" si="45"/>
        <v/>
      </c>
      <c r="AE310" s="8" t="str">
        <f t="shared" si="46"/>
        <v/>
      </c>
      <c r="AF310" s="8"/>
    </row>
    <row r="311" spans="3:32" ht="15" customHeight="1" x14ac:dyDescent="0.25">
      <c r="C311" s="7"/>
      <c r="W311" s="8" t="str">
        <f t="shared" si="38"/>
        <v/>
      </c>
      <c r="X311" s="8" t="str">
        <f t="shared" si="39"/>
        <v/>
      </c>
      <c r="Y311" s="8" t="str">
        <f t="shared" si="40"/>
        <v/>
      </c>
      <c r="Z311" s="8" t="str">
        <f t="shared" si="41"/>
        <v/>
      </c>
      <c r="AA311" s="8" t="str">
        <f t="shared" si="42"/>
        <v/>
      </c>
      <c r="AB311" s="8" t="str">
        <f t="shared" si="43"/>
        <v/>
      </c>
      <c r="AC311" s="8" t="str">
        <f t="shared" si="44"/>
        <v/>
      </c>
      <c r="AD311" s="8" t="str">
        <f t="shared" si="45"/>
        <v/>
      </c>
      <c r="AE311" s="8" t="str">
        <f t="shared" si="46"/>
        <v/>
      </c>
      <c r="AF311" s="8"/>
    </row>
    <row r="312" spans="3:32" ht="15" customHeight="1" x14ac:dyDescent="0.25">
      <c r="C312" s="7"/>
      <c r="W312" s="8" t="str">
        <f t="shared" si="38"/>
        <v/>
      </c>
      <c r="X312" s="8" t="str">
        <f t="shared" si="39"/>
        <v/>
      </c>
      <c r="Y312" s="8" t="str">
        <f t="shared" si="40"/>
        <v/>
      </c>
      <c r="Z312" s="8" t="str">
        <f t="shared" si="41"/>
        <v/>
      </c>
      <c r="AA312" s="8" t="str">
        <f t="shared" si="42"/>
        <v/>
      </c>
      <c r="AB312" s="8" t="str">
        <f t="shared" si="43"/>
        <v/>
      </c>
      <c r="AC312" s="8" t="str">
        <f t="shared" si="44"/>
        <v/>
      </c>
      <c r="AD312" s="8" t="str">
        <f t="shared" si="45"/>
        <v/>
      </c>
      <c r="AE312" s="8" t="str">
        <f t="shared" si="46"/>
        <v/>
      </c>
      <c r="AF312" s="8"/>
    </row>
    <row r="313" spans="3:32" ht="15" customHeight="1" x14ac:dyDescent="0.25">
      <c r="C313" s="7"/>
      <c r="W313" s="8" t="str">
        <f t="shared" si="38"/>
        <v/>
      </c>
      <c r="X313" s="8" t="str">
        <f t="shared" si="39"/>
        <v/>
      </c>
      <c r="Y313" s="8" t="str">
        <f t="shared" si="40"/>
        <v/>
      </c>
      <c r="Z313" s="8" t="str">
        <f t="shared" si="41"/>
        <v/>
      </c>
      <c r="AA313" s="8" t="str">
        <f t="shared" si="42"/>
        <v/>
      </c>
      <c r="AB313" s="8" t="str">
        <f t="shared" si="43"/>
        <v/>
      </c>
      <c r="AC313" s="8" t="str">
        <f t="shared" si="44"/>
        <v/>
      </c>
      <c r="AD313" s="8" t="str">
        <f t="shared" si="45"/>
        <v/>
      </c>
      <c r="AE313" s="8" t="str">
        <f t="shared" si="46"/>
        <v/>
      </c>
      <c r="AF313" s="8"/>
    </row>
    <row r="314" spans="3:32" ht="15" customHeight="1" x14ac:dyDescent="0.25">
      <c r="C314" s="7"/>
      <c r="W314" s="8" t="str">
        <f t="shared" si="38"/>
        <v/>
      </c>
      <c r="X314" s="8" t="str">
        <f t="shared" si="39"/>
        <v/>
      </c>
      <c r="Y314" s="8" t="str">
        <f t="shared" si="40"/>
        <v/>
      </c>
      <c r="Z314" s="8" t="str">
        <f t="shared" si="41"/>
        <v/>
      </c>
      <c r="AA314" s="8" t="str">
        <f t="shared" si="42"/>
        <v/>
      </c>
      <c r="AB314" s="8" t="str">
        <f t="shared" si="43"/>
        <v/>
      </c>
      <c r="AC314" s="8" t="str">
        <f t="shared" si="44"/>
        <v/>
      </c>
      <c r="AD314" s="8" t="str">
        <f t="shared" si="45"/>
        <v/>
      </c>
      <c r="AE314" s="8" t="str">
        <f t="shared" si="46"/>
        <v/>
      </c>
      <c r="AF314" s="8"/>
    </row>
    <row r="315" spans="3:32" x14ac:dyDescent="0.25">
      <c r="C315" s="7"/>
      <c r="W315" s="8" t="str">
        <f t="shared" si="38"/>
        <v/>
      </c>
      <c r="X315" s="8" t="str">
        <f t="shared" si="39"/>
        <v/>
      </c>
      <c r="Y315" s="8" t="str">
        <f t="shared" si="40"/>
        <v/>
      </c>
      <c r="Z315" s="8" t="str">
        <f t="shared" si="41"/>
        <v/>
      </c>
      <c r="AA315" s="8" t="str">
        <f t="shared" si="42"/>
        <v/>
      </c>
      <c r="AB315" s="8" t="str">
        <f t="shared" si="43"/>
        <v/>
      </c>
      <c r="AC315" s="8" t="str">
        <f t="shared" si="44"/>
        <v/>
      </c>
      <c r="AD315" s="8" t="str">
        <f t="shared" si="45"/>
        <v/>
      </c>
      <c r="AE315" s="8" t="str">
        <f t="shared" si="46"/>
        <v/>
      </c>
    </row>
    <row r="316" spans="3:32" x14ac:dyDescent="0.25">
      <c r="C316" s="7"/>
      <c r="W316" s="8" t="str">
        <f t="shared" si="38"/>
        <v/>
      </c>
      <c r="X316" s="8" t="str">
        <f t="shared" si="39"/>
        <v/>
      </c>
      <c r="Y316" s="8" t="str">
        <f t="shared" si="40"/>
        <v/>
      </c>
      <c r="Z316" s="8" t="str">
        <f t="shared" si="41"/>
        <v/>
      </c>
      <c r="AA316" s="8" t="str">
        <f t="shared" si="42"/>
        <v/>
      </c>
      <c r="AB316" s="8" t="str">
        <f t="shared" si="43"/>
        <v/>
      </c>
      <c r="AC316" s="8" t="str">
        <f t="shared" si="44"/>
        <v/>
      </c>
      <c r="AD316" s="8" t="str">
        <f t="shared" si="45"/>
        <v/>
      </c>
      <c r="AE316" s="8" t="str">
        <f t="shared" si="46"/>
        <v/>
      </c>
    </row>
    <row r="317" spans="3:32" x14ac:dyDescent="0.25">
      <c r="C317" s="7"/>
      <c r="W317" s="8" t="str">
        <f t="shared" si="38"/>
        <v/>
      </c>
      <c r="X317" s="8" t="str">
        <f t="shared" si="39"/>
        <v/>
      </c>
      <c r="Y317" s="8" t="str">
        <f t="shared" si="40"/>
        <v/>
      </c>
      <c r="Z317" s="8" t="str">
        <f t="shared" si="41"/>
        <v/>
      </c>
      <c r="AA317" s="8" t="str">
        <f t="shared" si="42"/>
        <v/>
      </c>
      <c r="AB317" s="8" t="str">
        <f t="shared" si="43"/>
        <v/>
      </c>
      <c r="AC317" s="8" t="str">
        <f t="shared" si="44"/>
        <v/>
      </c>
      <c r="AD317" s="8" t="str">
        <f t="shared" si="45"/>
        <v/>
      </c>
      <c r="AE317" s="8" t="str">
        <f t="shared" si="46"/>
        <v/>
      </c>
    </row>
  </sheetData>
  <dataConsolidate/>
  <conditionalFormatting sqref="N13:V13">
    <cfRule type="cellIs" dxfId="241" priority="2" operator="between">
      <formula>0</formula>
      <formula>0.25</formula>
    </cfRule>
    <cfRule type="cellIs" dxfId="240" priority="3" operator="between">
      <formula>0.26</formula>
      <formula>0.39</formula>
    </cfRule>
    <cfRule type="cellIs" dxfId="239" priority="4" operator="between">
      <formula>0.4</formula>
      <formula>0.49</formula>
    </cfRule>
    <cfRule type="cellIs" dxfId="238" priority="5" operator="between">
      <formula>0.5</formula>
      <formula>0.59</formula>
    </cfRule>
    <cfRule type="cellIs" dxfId="237" priority="6" operator="between">
      <formula>0.6</formula>
      <formula>0.74</formula>
    </cfRule>
    <cfRule type="cellIs" dxfId="236" priority="7" operator="between">
      <formula>0.75</formula>
      <formula>1</formula>
    </cfRule>
  </conditionalFormatting>
  <conditionalFormatting sqref="W13:AE13">
    <cfRule type="colorScale" priority="1">
      <colorScale>
        <cfvo type="min"/>
        <cfvo type="percentile" val="50"/>
        <cfvo type="max"/>
        <color theme="5" tint="-0.499984740745262"/>
        <color rgb="FFFFFF00"/>
        <color theme="9" tint="-0.499984740745262"/>
      </colorScale>
    </cfRule>
  </conditionalFormatting>
  <pageMargins left="0.7" right="0.7" top="0.75" bottom="0.75" header="0.3" footer="0.3"/>
  <pageSetup orientation="portrait" horizontalDpi="0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19">
        <x14:dataValidation type="list" allowBlank="1" showInputMessage="1" showErrorMessage="1">
          <x14:formula1>
            <xm:f>'Listes OPR'!$P$2:$P$6</xm:f>
          </x14:formula1>
          <xm:sqref>S15:S27</xm:sqref>
        </x14:dataValidation>
        <x14:dataValidation type="list" allowBlank="1" showInputMessage="1" showErrorMessage="1">
          <x14:formula1>
            <xm:f>'Listes OPR'!$O$2:$O$6</xm:f>
          </x14:formula1>
          <xm:sqref>R15:R27</xm:sqref>
        </x14:dataValidation>
        <x14:dataValidation type="list" allowBlank="1" showInputMessage="1" showErrorMessage="1">
          <x14:formula1>
            <xm:f>'Listes OPR'!$N$2:$N$6</xm:f>
          </x14:formula1>
          <xm:sqref>Q15:Q27</xm:sqref>
        </x14:dataValidation>
        <x14:dataValidation type="list" allowBlank="1" showInputMessage="1" showErrorMessage="1">
          <x14:formula1>
            <xm:f>'Listes OPR'!$M$2:$M$6</xm:f>
          </x14:formula1>
          <xm:sqref>P15:P27</xm:sqref>
        </x14:dataValidation>
        <x14:dataValidation type="list" allowBlank="1" showInputMessage="1" showErrorMessage="1">
          <x14:formula1>
            <xm:f>'Listes OPR'!$K$2:$K$6</xm:f>
          </x14:formula1>
          <xm:sqref>N15:N27</xm:sqref>
        </x14:dataValidation>
        <x14:dataValidation type="list" allowBlank="1" showInputMessage="1" showErrorMessage="1">
          <x14:formula1>
            <xm:f>'Listes OPR'!$I$2:$I$33</xm:f>
          </x14:formula1>
          <xm:sqref>L15:L27</xm:sqref>
        </x14:dataValidation>
        <x14:dataValidation type="list" allowBlank="1" showInputMessage="1" showErrorMessage="1">
          <x14:formula1>
            <xm:f>'Listes OPR'!$A$2:$A$423</xm:f>
          </x14:formula1>
          <xm:sqref>D15:D27</xm:sqref>
        </x14:dataValidation>
        <x14:dataValidation type="list" allowBlank="1" showInputMessage="1" showErrorMessage="1">
          <x14:formula1>
            <xm:f>'Listes OPR'!$F$2:$F$8</xm:f>
          </x14:formula1>
          <xm:sqref>I15:I27</xm:sqref>
        </x14:dataValidation>
        <x14:dataValidation type="list" allowBlank="1" showInputMessage="1" showErrorMessage="1">
          <x14:formula1>
            <xm:f>'Listes OPR'!$C$2:$C$6</xm:f>
          </x14:formula1>
          <xm:sqref>F15:F27</xm:sqref>
        </x14:dataValidation>
        <x14:dataValidation type="list" allowBlank="1" showInputMessage="1" showErrorMessage="1">
          <x14:formula1>
            <xm:f>'Listes OPR'!$B$2:$B$9</xm:f>
          </x14:formula1>
          <xm:sqref>E15:E27</xm:sqref>
        </x14:dataValidation>
        <x14:dataValidation type="list" allowBlank="1" showInputMessage="1" showErrorMessage="1">
          <x14:formula1>
            <xm:f>'Listes OPR'!$D$2:$D$4</xm:f>
          </x14:formula1>
          <xm:sqref>G15:G27</xm:sqref>
        </x14:dataValidation>
        <x14:dataValidation type="list" allowBlank="1" showInputMessage="1" showErrorMessage="1">
          <x14:formula1>
            <xm:f>'Listes OPR'!$E$2:$E$8</xm:f>
          </x14:formula1>
          <xm:sqref>H15:H27</xm:sqref>
        </x14:dataValidation>
        <x14:dataValidation type="list" allowBlank="1" showInputMessage="1" showErrorMessage="1">
          <x14:formula1>
            <xm:f>'Listes OPR'!$G$2:$G$22</xm:f>
          </x14:formula1>
          <xm:sqref>J15:J27</xm:sqref>
        </x14:dataValidation>
        <x14:dataValidation type="list" allowBlank="1" showInputMessage="1" showErrorMessage="1">
          <x14:formula1>
            <xm:f>'Listes OPR'!$H$2:$H$72</xm:f>
          </x14:formula1>
          <xm:sqref>K15:K27</xm:sqref>
        </x14:dataValidation>
        <x14:dataValidation type="list" allowBlank="1" showInputMessage="1" showErrorMessage="1">
          <x14:formula1>
            <xm:f>'Listes OPR'!$J$2:$J$22</xm:f>
          </x14:formula1>
          <xm:sqref>M15:M27</xm:sqref>
        </x14:dataValidation>
        <x14:dataValidation type="list" allowBlank="1" showInputMessage="1" showErrorMessage="1">
          <x14:formula1>
            <xm:f>'Listes OPR'!$S$2:$S$6</xm:f>
          </x14:formula1>
          <xm:sqref>V15:V27</xm:sqref>
        </x14:dataValidation>
        <x14:dataValidation type="list" allowBlank="1" showInputMessage="1" showErrorMessage="1">
          <x14:formula1>
            <xm:f>'Listes OPR'!$R$2:$R$6</xm:f>
          </x14:formula1>
          <xm:sqref>U15:U27</xm:sqref>
        </x14:dataValidation>
        <x14:dataValidation type="list" allowBlank="1" showInputMessage="1" showErrorMessage="1">
          <x14:formula1>
            <xm:f>'Listes OPR'!$Q$2:$Q$6</xm:f>
          </x14:formula1>
          <xm:sqref>T15:T27</xm:sqref>
        </x14:dataValidation>
        <x14:dataValidation type="list" allowBlank="1" showInputMessage="1" showErrorMessage="1">
          <x14:formula1>
            <xm:f>'Listes OPR'!$L$2:$L$6</xm:f>
          </x14:formula1>
          <xm:sqref>O15:O27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GG105"/>
  <sheetViews>
    <sheetView topLeftCell="A46" zoomScale="80" zoomScaleNormal="80" workbookViewId="0">
      <selection activeCell="A76" sqref="A76"/>
    </sheetView>
  </sheetViews>
  <sheetFormatPr baseColWidth="10" defaultRowHeight="15" x14ac:dyDescent="0.25"/>
  <cols>
    <col min="1" max="1" width="21.5703125" style="26" customWidth="1"/>
    <col min="2" max="2" width="10.140625" style="26" customWidth="1"/>
    <col min="3" max="10" width="19.85546875" style="26" customWidth="1"/>
    <col min="11" max="11" width="20.85546875" style="26" customWidth="1"/>
    <col min="12" max="12" width="22" style="26" customWidth="1"/>
    <col min="13" max="13" width="19.28515625" style="26" customWidth="1"/>
    <col min="14" max="14" width="22" style="26" customWidth="1"/>
    <col min="15" max="15" width="20.85546875" style="26" customWidth="1"/>
    <col min="16" max="16" width="22" style="26" customWidth="1"/>
    <col min="17" max="17" width="19.28515625" style="26" customWidth="1"/>
    <col min="18" max="18" width="20.85546875" style="26" customWidth="1"/>
    <col min="19" max="19" width="19.28515625" style="26" customWidth="1"/>
    <col min="20" max="20" width="25.85546875" style="26" customWidth="1"/>
    <col min="21" max="21" width="27" style="26" customWidth="1"/>
    <col min="22" max="22" width="24.28515625" style="26" customWidth="1"/>
    <col min="23" max="23" width="27" style="26" customWidth="1"/>
    <col min="24" max="24" width="25.85546875" style="26" customWidth="1"/>
    <col min="25" max="25" width="27" style="26" customWidth="1"/>
    <col min="26" max="26" width="24.28515625" style="26" customWidth="1"/>
    <col min="27" max="27" width="25.85546875" style="26" customWidth="1"/>
    <col min="28" max="28" width="24.28515625" style="26" customWidth="1"/>
    <col min="29" max="29" width="40.7109375" style="26" customWidth="1"/>
    <col min="30" max="30" width="41.85546875" style="26" customWidth="1"/>
    <col min="31" max="31" width="40.7109375" style="26" customWidth="1"/>
    <col min="32" max="32" width="41.85546875" style="26" customWidth="1"/>
    <col min="33" max="33" width="40.7109375" style="26" customWidth="1"/>
    <col min="34" max="34" width="41.85546875" style="26" customWidth="1"/>
    <col min="35" max="35" width="31.85546875" style="26" customWidth="1"/>
    <col min="36" max="36" width="32.85546875" style="26" customWidth="1"/>
    <col min="37" max="37" width="31.85546875" style="26" customWidth="1"/>
    <col min="38" max="38" width="32.85546875" style="26" customWidth="1"/>
    <col min="39" max="39" width="31.85546875" style="26" customWidth="1"/>
    <col min="40" max="40" width="32.85546875" style="26" customWidth="1"/>
    <col min="41" max="41" width="34.140625" style="26" customWidth="1"/>
    <col min="42" max="42" width="35.140625" style="26" customWidth="1"/>
    <col min="43" max="43" width="40.7109375" style="26" customWidth="1"/>
    <col min="44" max="44" width="41.85546875" style="26" customWidth="1"/>
    <col min="45" max="45" width="39.140625" style="26" customWidth="1"/>
    <col min="46" max="46" width="40.7109375" style="26" customWidth="1"/>
    <col min="47" max="47" width="41.85546875" style="26" customWidth="1"/>
    <col min="48" max="48" width="39.140625" style="26" customWidth="1"/>
    <col min="49" max="49" width="40.7109375" style="26" customWidth="1"/>
    <col min="50" max="50" width="41.85546875" style="26" customWidth="1"/>
    <col min="51" max="51" width="39.140625" style="26" customWidth="1"/>
    <col min="52" max="52" width="31.85546875" style="26" customWidth="1"/>
    <col min="53" max="53" width="32.85546875" style="26" customWidth="1"/>
    <col min="54" max="54" width="30.140625" style="26" customWidth="1"/>
    <col min="55" max="55" width="31.85546875" style="26" customWidth="1"/>
    <col min="56" max="56" width="32.85546875" style="26" customWidth="1"/>
    <col min="57" max="57" width="30.140625" style="26" customWidth="1"/>
    <col min="58" max="58" width="31.85546875" style="26" customWidth="1"/>
    <col min="59" max="59" width="32.85546875" style="26" customWidth="1"/>
    <col min="60" max="60" width="30.140625" style="26" customWidth="1"/>
    <col min="61" max="61" width="34.140625" style="26" customWidth="1"/>
    <col min="62" max="62" width="35.140625" style="26" customWidth="1"/>
    <col min="63" max="63" width="32.5703125" style="26" customWidth="1"/>
    <col min="64" max="64" width="41.85546875" style="26" customWidth="1"/>
    <col min="65" max="65" width="40.7109375" style="26" customWidth="1"/>
    <col min="66" max="66" width="41.85546875" style="26" customWidth="1"/>
    <col min="67" max="67" width="39.140625" style="26" customWidth="1"/>
    <col min="68" max="68" width="41.85546875" style="26" customWidth="1"/>
    <col min="69" max="69" width="31.85546875" style="26" customWidth="1"/>
    <col min="70" max="70" width="32.85546875" style="26" customWidth="1"/>
    <col min="71" max="71" width="30.140625" style="26" customWidth="1"/>
    <col min="72" max="72" width="32.85546875" style="26" customWidth="1"/>
    <col min="73" max="73" width="31.85546875" style="26" customWidth="1"/>
    <col min="74" max="74" width="32.85546875" style="26" customWidth="1"/>
    <col min="75" max="75" width="30.140625" style="26" customWidth="1"/>
    <col min="76" max="76" width="32.85546875" style="26" customWidth="1"/>
    <col min="77" max="77" width="31.85546875" style="26" customWidth="1"/>
    <col min="78" max="78" width="32.85546875" style="26" customWidth="1"/>
    <col min="79" max="79" width="30.140625" style="26" customWidth="1"/>
    <col min="80" max="80" width="32.85546875" style="26" customWidth="1"/>
    <col min="81" max="81" width="34.140625" style="26" customWidth="1"/>
    <col min="82" max="82" width="35.140625" style="26" customWidth="1"/>
    <col min="83" max="83" width="32.5703125" style="26" customWidth="1"/>
    <col min="84" max="84" width="35.140625" style="26" customWidth="1"/>
    <col min="85" max="85" width="40.7109375" style="26" customWidth="1"/>
    <col min="86" max="86" width="31.85546875" style="26" customWidth="1"/>
    <col min="87" max="87" width="32.85546875" style="26" customWidth="1"/>
    <col min="88" max="88" width="30.140625" style="26" customWidth="1"/>
    <col min="89" max="89" width="32.85546875" style="26" customWidth="1"/>
    <col min="90" max="91" width="31.85546875" style="26" customWidth="1"/>
    <col min="92" max="92" width="32.85546875" style="26" customWidth="1"/>
    <col min="93" max="93" width="30.140625" style="26" customWidth="1"/>
    <col min="94" max="94" width="32.85546875" style="26" customWidth="1"/>
    <col min="95" max="96" width="31.85546875" style="26" customWidth="1"/>
    <col min="97" max="97" width="32.85546875" style="26" customWidth="1"/>
    <col min="98" max="98" width="30.140625" style="26" customWidth="1"/>
    <col min="99" max="99" width="32.85546875" style="26" customWidth="1"/>
    <col min="100" max="100" width="31.85546875" style="26" customWidth="1"/>
    <col min="101" max="101" width="34.140625" style="26" customWidth="1"/>
    <col min="102" max="102" width="35.140625" style="26" customWidth="1"/>
    <col min="103" max="103" width="32.5703125" style="26" customWidth="1"/>
    <col min="104" max="104" width="35.140625" style="26" customWidth="1"/>
    <col min="105" max="105" width="34.140625" style="26" customWidth="1"/>
    <col min="106" max="106" width="32.85546875" style="26" customWidth="1"/>
    <col min="107" max="107" width="31.85546875" style="26" customWidth="1"/>
    <col min="108" max="108" width="32.85546875" style="26" customWidth="1"/>
    <col min="109" max="109" width="31.85546875" style="26" customWidth="1"/>
    <col min="110" max="110" width="32.85546875" style="26" customWidth="1"/>
    <col min="111" max="111" width="30.140625" style="26" customWidth="1"/>
    <col min="112" max="112" width="32.85546875" style="26" customWidth="1"/>
    <col min="113" max="113" width="31.85546875" style="26" customWidth="1"/>
    <col min="114" max="114" width="32.85546875" style="26" customWidth="1"/>
    <col min="115" max="115" width="31.85546875" style="26" customWidth="1"/>
    <col min="116" max="116" width="32.85546875" style="26" customWidth="1"/>
    <col min="117" max="117" width="30.140625" style="26" customWidth="1"/>
    <col min="118" max="118" width="32.85546875" style="26" customWidth="1"/>
    <col min="119" max="119" width="31.85546875" style="26" customWidth="1"/>
    <col min="120" max="120" width="32.85546875" style="26" customWidth="1"/>
    <col min="121" max="121" width="34.140625" style="26" customWidth="1"/>
    <col min="122" max="122" width="35.140625" style="26" customWidth="1"/>
    <col min="123" max="123" width="32.5703125" style="26" customWidth="1"/>
    <col min="124" max="124" width="35.140625" style="26" customWidth="1"/>
    <col min="125" max="125" width="34.140625" style="26" customWidth="1"/>
    <col min="126" max="126" width="35.140625" style="26" customWidth="1"/>
    <col min="127" max="127" width="31.85546875" style="26" customWidth="1"/>
    <col min="128" max="128" width="32.85546875" style="26" customWidth="1"/>
    <col min="129" max="129" width="30.140625" style="26" customWidth="1"/>
    <col min="130" max="130" width="32.85546875" style="26" customWidth="1"/>
    <col min="131" max="131" width="31.85546875" style="26" customWidth="1"/>
    <col min="132" max="132" width="32.85546875" style="26" customWidth="1"/>
    <col min="133" max="133" width="30.140625" style="26" customWidth="1"/>
    <col min="134" max="134" width="31.85546875" style="26" customWidth="1"/>
    <col min="135" max="135" width="32.85546875" style="26" customWidth="1"/>
    <col min="136" max="136" width="30.140625" style="26" customWidth="1"/>
    <col min="137" max="137" width="32.85546875" style="26" customWidth="1"/>
    <col min="138" max="138" width="31.85546875" style="26" customWidth="1"/>
    <col min="139" max="139" width="32.85546875" style="26" customWidth="1"/>
    <col min="140" max="140" width="30.140625" style="26" customWidth="1"/>
    <col min="141" max="141" width="34.140625" style="26" customWidth="1"/>
    <col min="142" max="142" width="35.140625" style="26" customWidth="1"/>
    <col min="143" max="143" width="32.5703125" style="26" customWidth="1"/>
    <col min="144" max="144" width="35.140625" style="26" customWidth="1"/>
    <col min="145" max="145" width="34.140625" style="26" customWidth="1"/>
    <col min="146" max="146" width="35.140625" style="26" customWidth="1"/>
    <col min="147" max="147" width="32.5703125" style="26" customWidth="1"/>
    <col min="148" max="148" width="32.85546875" style="26" customWidth="1"/>
    <col min="149" max="149" width="31.85546875" style="26" customWidth="1"/>
    <col min="150" max="150" width="32.85546875" style="26" customWidth="1"/>
    <col min="151" max="151" width="30.140625" style="26" customWidth="1"/>
    <col min="152" max="153" width="31.85546875" style="26" customWidth="1"/>
    <col min="154" max="154" width="32.85546875" style="26" bestFit="1" customWidth="1"/>
    <col min="155" max="155" width="30.140625" style="26" customWidth="1"/>
    <col min="156" max="156" width="32.85546875" style="26" bestFit="1" customWidth="1"/>
    <col min="157" max="157" width="31.85546875" style="26" customWidth="1"/>
    <col min="158" max="158" width="32.85546875" style="26" bestFit="1" customWidth="1"/>
    <col min="159" max="159" width="30.140625" style="26" customWidth="1"/>
    <col min="160" max="160" width="31.85546875" style="26" bestFit="1" customWidth="1"/>
    <col min="161" max="161" width="34.140625" style="26" bestFit="1" customWidth="1"/>
    <col min="162" max="162" width="35.140625" style="26" customWidth="1"/>
    <col min="163" max="163" width="32.5703125" style="26" customWidth="1"/>
    <col min="164" max="164" width="35.140625" style="26" bestFit="1" customWidth="1"/>
    <col min="165" max="165" width="34.140625" style="26" customWidth="1"/>
    <col min="166" max="166" width="35.140625" style="26" customWidth="1"/>
    <col min="167" max="167" width="32.5703125" style="26" customWidth="1"/>
    <col min="168" max="168" width="34.140625" style="26" bestFit="1" customWidth="1"/>
    <col min="169" max="169" width="30.140625" style="26" customWidth="1"/>
    <col min="170" max="170" width="31.85546875" style="26" bestFit="1" customWidth="1"/>
    <col min="171" max="171" width="30.140625" style="26" bestFit="1" customWidth="1"/>
    <col min="172" max="172" width="31.85546875" style="26" bestFit="1" customWidth="1"/>
    <col min="173" max="173" width="32.85546875" style="26" bestFit="1" customWidth="1"/>
    <col min="174" max="174" width="30.140625" style="26" bestFit="1" customWidth="1"/>
    <col min="175" max="175" width="32.85546875" style="26" bestFit="1" customWidth="1"/>
    <col min="176" max="176" width="31.85546875" style="26" bestFit="1" customWidth="1"/>
    <col min="177" max="177" width="32.85546875" style="26" bestFit="1" customWidth="1"/>
    <col min="178" max="178" width="30.140625" style="26" bestFit="1" customWidth="1"/>
    <col min="179" max="179" width="31.85546875" style="26" bestFit="1" customWidth="1"/>
    <col min="180" max="180" width="30.140625" style="26" bestFit="1" customWidth="1"/>
    <col min="181" max="181" width="34.140625" style="26" bestFit="1" customWidth="1"/>
    <col min="182" max="182" width="35.140625" style="26" bestFit="1" customWidth="1"/>
    <col min="183" max="183" width="32.5703125" style="26" bestFit="1" customWidth="1"/>
    <col min="184" max="184" width="35.140625" style="26" bestFit="1" customWidth="1"/>
    <col min="185" max="185" width="34.140625" style="26" bestFit="1" customWidth="1"/>
    <col min="186" max="186" width="35.140625" style="26" bestFit="1" customWidth="1"/>
    <col min="187" max="187" width="32.5703125" style="26" bestFit="1" customWidth="1"/>
    <col min="188" max="188" width="34.140625" style="26" bestFit="1" customWidth="1"/>
    <col min="189" max="189" width="32.5703125" style="26" bestFit="1" customWidth="1"/>
    <col min="190" max="16384" width="11.42578125" style="26"/>
  </cols>
  <sheetData>
    <row r="1" spans="1:189" x14ac:dyDescent="0.25">
      <c r="A1" s="20" t="s">
        <v>2</v>
      </c>
      <c r="B1" s="20" t="s">
        <v>164</v>
      </c>
    </row>
    <row r="2" spans="1:189" x14ac:dyDescent="0.25">
      <c r="A2" s="20" t="s">
        <v>19</v>
      </c>
      <c r="B2" s="20" t="s">
        <v>164</v>
      </c>
    </row>
    <row r="3" spans="1:189" x14ac:dyDescent="0.25">
      <c r="A3" s="20" t="s">
        <v>22</v>
      </c>
      <c r="B3" s="20" t="s">
        <v>23</v>
      </c>
      <c r="C3" s="25"/>
    </row>
    <row r="4" spans="1:189" x14ac:dyDescent="0.25">
      <c r="A4" s="20" t="s">
        <v>25</v>
      </c>
      <c r="B4" s="20" t="s">
        <v>164</v>
      </c>
      <c r="C4" s="25"/>
    </row>
    <row r="5" spans="1:189" x14ac:dyDescent="0.25">
      <c r="A5" s="20" t="s">
        <v>73</v>
      </c>
      <c r="B5" s="20" t="s">
        <v>164</v>
      </c>
      <c r="C5" s="25"/>
    </row>
    <row r="6" spans="1:189" x14ac:dyDescent="0.25">
      <c r="A6" s="20" t="s">
        <v>29</v>
      </c>
      <c r="B6" s="20" t="s">
        <v>164</v>
      </c>
      <c r="C6" s="25"/>
    </row>
    <row r="7" spans="1:189" x14ac:dyDescent="0.25">
      <c r="A7" s="20" t="s">
        <v>161</v>
      </c>
      <c r="B7" s="20" t="s">
        <v>164</v>
      </c>
      <c r="C7" s="25"/>
    </row>
    <row r="8" spans="1:189" x14ac:dyDescent="0.25">
      <c r="A8" s="20" t="s">
        <v>119</v>
      </c>
      <c r="B8" s="20" t="s">
        <v>164</v>
      </c>
      <c r="C8" s="25"/>
    </row>
    <row r="9" spans="1:189" x14ac:dyDescent="0.25">
      <c r="A9" s="20" t="s">
        <v>120</v>
      </c>
      <c r="B9" s="20" t="s">
        <v>164</v>
      </c>
      <c r="C9" s="25"/>
    </row>
    <row r="10" spans="1:189" x14ac:dyDescent="0.25">
      <c r="A10" s="20" t="s">
        <v>165</v>
      </c>
      <c r="B10" s="20" t="s">
        <v>164</v>
      </c>
      <c r="C10" s="25"/>
    </row>
    <row r="11" spans="1:189" x14ac:dyDescent="0.25">
      <c r="A11" s="20" t="s">
        <v>166</v>
      </c>
      <c r="B11" s="20" t="s">
        <v>164</v>
      </c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5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25"/>
      <c r="CS11" s="25"/>
      <c r="CT11" s="25"/>
      <c r="CU11" s="25"/>
      <c r="CV11" s="25"/>
      <c r="CW11" s="25"/>
      <c r="CX11" s="25"/>
      <c r="CY11" s="25"/>
      <c r="CZ11" s="25"/>
      <c r="DA11" s="25"/>
      <c r="DB11" s="25"/>
      <c r="DC11" s="25"/>
      <c r="DD11" s="25"/>
      <c r="DE11" s="25"/>
      <c r="DF11" s="25"/>
      <c r="DG11" s="25"/>
      <c r="DH11" s="25"/>
      <c r="DI11" s="25"/>
      <c r="DJ11" s="25"/>
      <c r="DK11" s="25"/>
      <c r="DL11" s="25"/>
      <c r="DM11" s="25"/>
      <c r="DN11" s="25"/>
      <c r="DO11" s="25"/>
      <c r="DP11" s="25"/>
      <c r="DQ11" s="25"/>
      <c r="DR11" s="25"/>
      <c r="DS11" s="25"/>
      <c r="DT11" s="25"/>
      <c r="DU11" s="25"/>
      <c r="DV11" s="25"/>
      <c r="DW11" s="25"/>
      <c r="DX11" s="25"/>
      <c r="DY11" s="25"/>
      <c r="DZ11" s="25"/>
      <c r="EA11" s="25"/>
      <c r="EB11" s="25"/>
      <c r="EC11" s="25"/>
      <c r="ED11" s="25"/>
      <c r="EE11" s="25"/>
      <c r="EF11" s="25"/>
      <c r="EG11" s="25"/>
      <c r="EH11" s="25"/>
      <c r="EI11" s="25"/>
      <c r="EJ11" s="25"/>
      <c r="EK11" s="25"/>
      <c r="EL11" s="25"/>
      <c r="EM11" s="25"/>
      <c r="EN11" s="25"/>
      <c r="EO11" s="25"/>
      <c r="EP11" s="25"/>
      <c r="EQ11" s="25"/>
      <c r="ER11" s="25"/>
      <c r="ES11" s="25"/>
      <c r="ET11" s="25"/>
      <c r="EU11" s="25"/>
      <c r="EV11" s="25"/>
      <c r="EW11" s="25"/>
      <c r="EX11" s="25"/>
      <c r="EY11" s="25"/>
      <c r="EZ11" s="25"/>
      <c r="FA11" s="25"/>
      <c r="FB11" s="25"/>
      <c r="FC11" s="25"/>
      <c r="FD11" s="25"/>
      <c r="FE11" s="25"/>
      <c r="FF11" s="25"/>
      <c r="FG11" s="25"/>
      <c r="FH11" s="25"/>
      <c r="FI11" s="25"/>
      <c r="FJ11" s="25"/>
      <c r="FK11" s="25"/>
      <c r="FL11" s="25"/>
      <c r="FM11" s="25"/>
      <c r="FN11" s="25"/>
      <c r="FO11" s="25"/>
      <c r="FP11" s="25"/>
      <c r="FQ11" s="25"/>
      <c r="FR11" s="25"/>
      <c r="FS11" s="25"/>
      <c r="FT11" s="25"/>
      <c r="FU11" s="25"/>
      <c r="FV11" s="25"/>
      <c r="FW11" s="25"/>
      <c r="FX11" s="25"/>
      <c r="FY11" s="25"/>
      <c r="FZ11" s="25"/>
      <c r="GA11" s="25"/>
      <c r="GB11" s="25"/>
      <c r="GC11" s="25"/>
      <c r="GD11" s="25"/>
      <c r="GE11" s="25"/>
      <c r="GF11" s="25"/>
      <c r="GG11" s="25"/>
    </row>
    <row r="12" spans="1:189" x14ac:dyDescent="0.25">
      <c r="A12" s="20" t="s">
        <v>172</v>
      </c>
      <c r="B12" s="20" t="s">
        <v>164</v>
      </c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25"/>
      <c r="BH12" s="25"/>
      <c r="BI12" s="25"/>
      <c r="BJ12" s="25"/>
      <c r="BK12" s="25"/>
      <c r="BL12" s="25"/>
      <c r="BM12" s="25"/>
      <c r="BN12" s="25"/>
      <c r="BO12" s="25"/>
      <c r="BP12" s="25"/>
      <c r="BQ12" s="25"/>
      <c r="BR12" s="25"/>
      <c r="BS12" s="25"/>
      <c r="BT12" s="25"/>
      <c r="BU12" s="25"/>
      <c r="BV12" s="25"/>
      <c r="BW12" s="25"/>
      <c r="BX12" s="25"/>
      <c r="BY12" s="25"/>
      <c r="BZ12" s="25"/>
      <c r="CA12" s="25"/>
      <c r="CB12" s="25"/>
      <c r="CC12" s="25"/>
      <c r="CD12" s="25"/>
      <c r="CE12" s="25"/>
      <c r="CF12" s="25"/>
      <c r="CG12" s="25"/>
      <c r="CH12" s="25"/>
      <c r="CI12" s="25"/>
      <c r="CJ12" s="25"/>
      <c r="CK12" s="25"/>
      <c r="CL12" s="25"/>
      <c r="CM12" s="25"/>
      <c r="CN12" s="25"/>
      <c r="CO12" s="25"/>
      <c r="CP12" s="25"/>
      <c r="CQ12" s="25"/>
      <c r="CR12" s="25"/>
      <c r="CS12" s="25"/>
      <c r="CT12" s="25"/>
      <c r="CU12" s="25"/>
      <c r="CV12" s="25"/>
      <c r="CW12" s="25"/>
      <c r="CX12" s="25"/>
      <c r="CY12" s="25"/>
      <c r="CZ12" s="25"/>
      <c r="DA12" s="25"/>
      <c r="DB12" s="25"/>
      <c r="DC12" s="25"/>
      <c r="DD12" s="25"/>
      <c r="DE12" s="25"/>
      <c r="DF12" s="25"/>
      <c r="DG12" s="25"/>
      <c r="DH12" s="25"/>
      <c r="DI12" s="25"/>
      <c r="DJ12" s="25"/>
      <c r="DK12" s="25"/>
      <c r="DL12" s="25"/>
      <c r="DM12" s="25"/>
      <c r="DN12" s="25"/>
      <c r="DO12" s="25"/>
      <c r="DP12" s="25"/>
      <c r="DQ12" s="25"/>
      <c r="DR12" s="25"/>
      <c r="DS12" s="25"/>
      <c r="DT12" s="25"/>
      <c r="DU12" s="25"/>
      <c r="DV12" s="25"/>
      <c r="DW12" s="25"/>
      <c r="DX12" s="25"/>
      <c r="DY12" s="25"/>
      <c r="DZ12" s="25"/>
      <c r="EA12" s="25"/>
      <c r="EB12" s="25"/>
      <c r="EC12" s="25"/>
      <c r="ED12" s="25"/>
      <c r="EE12" s="25"/>
      <c r="EF12" s="25"/>
      <c r="EG12" s="25"/>
      <c r="EH12" s="25"/>
      <c r="EI12" s="25"/>
      <c r="EJ12" s="25"/>
      <c r="EK12" s="25"/>
      <c r="EL12" s="25"/>
      <c r="EM12" s="25"/>
      <c r="EN12" s="25"/>
      <c r="EO12" s="25"/>
      <c r="EP12" s="25"/>
      <c r="EQ12" s="25"/>
      <c r="ER12" s="25"/>
      <c r="ES12" s="25"/>
      <c r="ET12" s="25"/>
      <c r="EU12" s="25"/>
      <c r="EV12" s="25"/>
      <c r="EW12" s="25"/>
      <c r="EX12" s="25"/>
      <c r="EY12" s="25"/>
      <c r="EZ12" s="25"/>
      <c r="FA12" s="25"/>
      <c r="FB12" s="25"/>
      <c r="FC12" s="25"/>
      <c r="FD12" s="25"/>
      <c r="FE12" s="25"/>
      <c r="FF12" s="25"/>
      <c r="FG12" s="25"/>
      <c r="FH12" s="25"/>
      <c r="FI12" s="25"/>
      <c r="FJ12" s="25"/>
      <c r="FK12" s="25"/>
      <c r="FL12" s="25"/>
      <c r="FM12" s="25"/>
      <c r="FN12" s="25"/>
      <c r="FO12" s="25"/>
      <c r="FP12" s="25"/>
      <c r="FQ12" s="25"/>
      <c r="FR12" s="25"/>
      <c r="FS12" s="25"/>
      <c r="FT12" s="25"/>
      <c r="FU12" s="25"/>
      <c r="FV12" s="25"/>
      <c r="FW12" s="25"/>
      <c r="FX12" s="25"/>
      <c r="FY12" s="25"/>
      <c r="FZ12" s="25"/>
      <c r="GA12" s="25"/>
      <c r="GB12" s="25"/>
      <c r="GC12" s="25"/>
      <c r="GD12" s="25"/>
      <c r="GE12" s="25"/>
      <c r="GF12" s="25"/>
      <c r="GG12" s="25"/>
    </row>
    <row r="13" spans="1:189" x14ac:dyDescent="0.25">
      <c r="A13" s="20" t="s">
        <v>173</v>
      </c>
      <c r="B13" s="20" t="s">
        <v>164</v>
      </c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25"/>
      <c r="BE13" s="25"/>
      <c r="BF13" s="25"/>
      <c r="BG13" s="25"/>
      <c r="BH13" s="25"/>
      <c r="BI13" s="25"/>
      <c r="BJ13" s="25"/>
      <c r="BK13" s="25"/>
      <c r="BL13" s="25"/>
      <c r="BM13" s="25"/>
      <c r="BN13" s="25"/>
      <c r="BO13" s="25"/>
      <c r="BP13" s="25"/>
      <c r="BQ13" s="25"/>
      <c r="BR13" s="25"/>
      <c r="BS13" s="25"/>
      <c r="BT13" s="25"/>
      <c r="BU13" s="25"/>
      <c r="BV13" s="25"/>
      <c r="BW13" s="25"/>
      <c r="BX13" s="25"/>
      <c r="BY13" s="25"/>
      <c r="BZ13" s="25"/>
      <c r="CA13" s="25"/>
      <c r="CB13" s="25"/>
      <c r="CC13" s="25"/>
      <c r="CD13" s="25"/>
      <c r="CE13" s="25"/>
      <c r="CF13" s="25"/>
      <c r="CG13" s="25"/>
      <c r="CH13" s="25"/>
      <c r="CI13" s="25"/>
      <c r="CJ13" s="25"/>
      <c r="CK13" s="25"/>
      <c r="CL13" s="25"/>
      <c r="CM13" s="25"/>
      <c r="CN13" s="25"/>
      <c r="CO13" s="25"/>
      <c r="CP13" s="25"/>
      <c r="CQ13" s="25"/>
      <c r="CR13" s="25"/>
      <c r="CS13" s="25"/>
      <c r="CT13" s="25"/>
      <c r="CU13" s="25"/>
      <c r="CV13" s="25"/>
      <c r="CW13" s="25"/>
      <c r="CX13" s="25"/>
      <c r="CY13" s="25"/>
      <c r="CZ13" s="25"/>
      <c r="DA13" s="25"/>
      <c r="DB13" s="25"/>
      <c r="DC13" s="25"/>
      <c r="DD13" s="25"/>
      <c r="DE13" s="25"/>
      <c r="DF13" s="25"/>
      <c r="DG13" s="25"/>
      <c r="DH13" s="25"/>
      <c r="DI13" s="25"/>
      <c r="DJ13" s="25"/>
      <c r="DK13" s="25"/>
      <c r="DL13" s="25"/>
      <c r="DM13" s="25"/>
      <c r="DN13" s="25"/>
      <c r="DO13" s="25"/>
      <c r="DP13" s="25"/>
      <c r="DQ13" s="25"/>
      <c r="DR13" s="25"/>
      <c r="DS13" s="25"/>
      <c r="DT13" s="25"/>
      <c r="DU13" s="25"/>
      <c r="DV13" s="25"/>
      <c r="DW13" s="25"/>
      <c r="DX13" s="25"/>
      <c r="DY13" s="25"/>
      <c r="DZ13" s="25"/>
      <c r="EA13" s="25"/>
      <c r="EB13" s="25"/>
      <c r="EC13" s="25"/>
      <c r="ED13" s="25"/>
      <c r="EE13" s="25"/>
      <c r="EF13" s="25"/>
      <c r="EG13" s="25"/>
      <c r="EH13" s="25"/>
      <c r="EI13" s="25"/>
      <c r="EJ13" s="25"/>
      <c r="EK13" s="25"/>
      <c r="EL13" s="25"/>
      <c r="EM13" s="25"/>
      <c r="EN13" s="25"/>
      <c r="EO13" s="25"/>
      <c r="EP13" s="25"/>
      <c r="EQ13" s="25"/>
      <c r="ER13" s="25"/>
      <c r="ES13" s="25"/>
      <c r="ET13" s="25"/>
      <c r="EU13" s="25"/>
      <c r="EV13" s="25"/>
      <c r="EW13" s="25"/>
      <c r="EX13" s="25"/>
      <c r="EY13" s="25"/>
      <c r="EZ13" s="25"/>
      <c r="FA13" s="25"/>
      <c r="FB13" s="25"/>
      <c r="FC13" s="25"/>
      <c r="FD13" s="25"/>
      <c r="FE13" s="25"/>
      <c r="FF13" s="25"/>
      <c r="FG13" s="25"/>
      <c r="FH13" s="25"/>
      <c r="FI13" s="25"/>
      <c r="FJ13" s="25"/>
      <c r="FK13" s="25"/>
      <c r="FL13" s="25"/>
      <c r="FM13" s="25"/>
      <c r="FN13" s="25"/>
      <c r="FO13" s="25"/>
      <c r="FP13" s="25"/>
      <c r="FQ13" s="25"/>
      <c r="FR13" s="25"/>
      <c r="FS13" s="25"/>
      <c r="FT13" s="25"/>
      <c r="FU13" s="25"/>
      <c r="FV13" s="25"/>
      <c r="FW13" s="25"/>
      <c r="FX13" s="25"/>
      <c r="FY13" s="25"/>
      <c r="FZ13" s="25"/>
      <c r="GA13" s="25"/>
      <c r="GB13" s="25"/>
      <c r="GC13" s="25"/>
      <c r="GD13" s="25"/>
      <c r="GE13" s="25"/>
      <c r="GF13" s="25"/>
      <c r="GG13" s="25"/>
    </row>
    <row r="14" spans="1:189" x14ac:dyDescent="0.25">
      <c r="A14" s="20" t="s">
        <v>167</v>
      </c>
      <c r="B14" s="20" t="s">
        <v>164</v>
      </c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25"/>
      <c r="BE14" s="25"/>
      <c r="BF14" s="25"/>
      <c r="BG14" s="25"/>
      <c r="BH14" s="25"/>
      <c r="BI14" s="25"/>
      <c r="BJ14" s="25"/>
      <c r="BK14" s="25"/>
      <c r="BL14" s="25"/>
      <c r="BM14" s="25"/>
      <c r="BN14" s="25"/>
      <c r="BO14" s="25"/>
      <c r="BP14" s="25"/>
      <c r="BQ14" s="25"/>
      <c r="BR14" s="25"/>
      <c r="BS14" s="25"/>
      <c r="BT14" s="25"/>
      <c r="BU14" s="25"/>
      <c r="BV14" s="25"/>
      <c r="BW14" s="25"/>
      <c r="BX14" s="25"/>
      <c r="BY14" s="25"/>
      <c r="BZ14" s="25"/>
      <c r="CA14" s="25"/>
      <c r="CB14" s="25"/>
      <c r="CC14" s="25"/>
      <c r="CD14" s="25"/>
      <c r="CE14" s="25"/>
      <c r="CF14" s="25"/>
      <c r="CG14" s="25"/>
      <c r="CH14" s="25"/>
      <c r="CI14" s="25"/>
      <c r="CJ14" s="25"/>
      <c r="CK14" s="25"/>
      <c r="CL14" s="25"/>
      <c r="CM14" s="25"/>
      <c r="CN14" s="25"/>
      <c r="CO14" s="25"/>
      <c r="CP14" s="25"/>
      <c r="CQ14" s="25"/>
      <c r="CR14" s="25"/>
      <c r="CS14" s="25"/>
      <c r="CT14" s="25"/>
      <c r="CU14" s="25"/>
      <c r="CV14" s="25"/>
      <c r="CW14" s="25"/>
      <c r="CX14" s="25"/>
      <c r="CY14" s="25"/>
      <c r="CZ14" s="25"/>
      <c r="DA14" s="25"/>
      <c r="DB14" s="25"/>
      <c r="DC14" s="25"/>
      <c r="DD14" s="25"/>
      <c r="DE14" s="25"/>
      <c r="DF14" s="25"/>
      <c r="DG14" s="25"/>
      <c r="DH14" s="25"/>
      <c r="DI14" s="25"/>
      <c r="DJ14" s="25"/>
      <c r="DK14" s="25"/>
      <c r="DL14" s="25"/>
      <c r="DM14" s="25"/>
      <c r="DN14" s="25"/>
      <c r="DO14" s="25"/>
      <c r="DP14" s="25"/>
      <c r="DQ14" s="25"/>
      <c r="DR14" s="25"/>
      <c r="DS14" s="25"/>
      <c r="DT14" s="25"/>
      <c r="DU14" s="25"/>
      <c r="DV14" s="25"/>
      <c r="DW14" s="25"/>
      <c r="DX14" s="25"/>
      <c r="DY14" s="25"/>
      <c r="DZ14" s="25"/>
      <c r="EA14" s="25"/>
      <c r="EB14" s="25"/>
      <c r="EC14" s="25"/>
      <c r="ED14" s="25"/>
      <c r="EE14" s="25"/>
      <c r="EF14" s="25"/>
      <c r="EG14" s="25"/>
      <c r="EH14" s="25"/>
      <c r="EI14" s="25"/>
      <c r="EJ14" s="25"/>
      <c r="EK14" s="25"/>
      <c r="EL14" s="25"/>
      <c r="EM14" s="25"/>
      <c r="EN14" s="25"/>
      <c r="EO14" s="25"/>
      <c r="EP14" s="25"/>
      <c r="EQ14" s="25"/>
      <c r="ER14" s="25"/>
      <c r="ES14" s="25"/>
      <c r="ET14" s="25"/>
      <c r="EU14" s="25"/>
      <c r="EV14" s="25"/>
      <c r="EW14" s="25"/>
      <c r="EX14" s="25"/>
      <c r="EY14" s="25"/>
      <c r="EZ14" s="25"/>
      <c r="FA14" s="25"/>
      <c r="FB14" s="25"/>
      <c r="FC14" s="25"/>
      <c r="FD14" s="25"/>
      <c r="FE14" s="25"/>
      <c r="FF14" s="25"/>
      <c r="FG14" s="25"/>
      <c r="FH14" s="25"/>
      <c r="FI14" s="25"/>
      <c r="FJ14" s="25"/>
      <c r="FK14" s="25"/>
      <c r="FL14" s="25"/>
      <c r="FM14" s="25"/>
      <c r="FN14" s="25"/>
      <c r="FO14" s="25"/>
      <c r="FP14" s="25"/>
      <c r="FQ14" s="25"/>
      <c r="FR14" s="25"/>
      <c r="FS14" s="25"/>
      <c r="FT14" s="25"/>
      <c r="FU14" s="25"/>
      <c r="FV14" s="25"/>
      <c r="FW14" s="25"/>
      <c r="FX14" s="25"/>
      <c r="FY14" s="25"/>
      <c r="FZ14" s="25"/>
      <c r="GA14" s="25"/>
      <c r="GB14" s="25"/>
      <c r="GC14" s="25"/>
      <c r="GD14" s="25"/>
      <c r="GE14" s="25"/>
      <c r="GF14" s="25"/>
      <c r="GG14" s="25"/>
    </row>
    <row r="15" spans="1:189" x14ac:dyDescent="0.25">
      <c r="A15" s="20" t="s">
        <v>168</v>
      </c>
      <c r="B15" s="20" t="s">
        <v>164</v>
      </c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25"/>
      <c r="BC15" s="25"/>
      <c r="BD15" s="25"/>
      <c r="BE15" s="25"/>
      <c r="BF15" s="25"/>
      <c r="BG15" s="25"/>
      <c r="BH15" s="25"/>
      <c r="BI15" s="25"/>
      <c r="BJ15" s="25"/>
      <c r="BK15" s="25"/>
      <c r="BL15" s="25"/>
      <c r="BM15" s="25"/>
      <c r="BN15" s="25"/>
      <c r="BO15" s="25"/>
      <c r="BP15" s="25"/>
      <c r="BQ15" s="25"/>
      <c r="BR15" s="25"/>
      <c r="BS15" s="25"/>
      <c r="BT15" s="25"/>
      <c r="BU15" s="25"/>
      <c r="BV15" s="25"/>
      <c r="BW15" s="25"/>
      <c r="BX15" s="25"/>
      <c r="BY15" s="25"/>
      <c r="BZ15" s="25"/>
      <c r="CA15" s="25"/>
      <c r="CB15" s="25"/>
      <c r="CC15" s="25"/>
      <c r="CD15" s="25"/>
      <c r="CE15" s="25"/>
      <c r="CF15" s="25"/>
      <c r="CG15" s="25"/>
      <c r="CH15" s="25"/>
      <c r="CI15" s="25"/>
      <c r="CJ15" s="25"/>
      <c r="CK15" s="25"/>
      <c r="CL15" s="25"/>
      <c r="CM15" s="25"/>
      <c r="CN15" s="25"/>
      <c r="CO15" s="25"/>
      <c r="CP15" s="25"/>
      <c r="CQ15" s="25"/>
      <c r="CR15" s="25"/>
      <c r="CS15" s="25"/>
      <c r="CT15" s="25"/>
      <c r="CU15" s="25"/>
      <c r="CV15" s="25"/>
      <c r="CW15" s="25"/>
      <c r="CX15" s="25"/>
      <c r="CY15" s="25"/>
      <c r="CZ15" s="25"/>
      <c r="DA15" s="25"/>
      <c r="DB15" s="25"/>
      <c r="DC15" s="25"/>
      <c r="DD15" s="25"/>
      <c r="DE15" s="25"/>
      <c r="DF15" s="25"/>
      <c r="DG15" s="25"/>
      <c r="DH15" s="25"/>
      <c r="DI15" s="25"/>
      <c r="DJ15" s="25"/>
      <c r="DK15" s="25"/>
      <c r="DL15" s="25"/>
      <c r="DM15" s="25"/>
      <c r="DN15" s="25"/>
      <c r="DO15" s="25"/>
      <c r="DP15" s="25"/>
      <c r="DQ15" s="25"/>
      <c r="DR15" s="25"/>
      <c r="DS15" s="25"/>
      <c r="DT15" s="25"/>
      <c r="DU15" s="25"/>
      <c r="DV15" s="25"/>
      <c r="DW15" s="25"/>
      <c r="DX15" s="25"/>
      <c r="DY15" s="25"/>
      <c r="DZ15" s="25"/>
      <c r="EA15" s="25"/>
      <c r="EB15" s="25"/>
      <c r="EC15" s="25"/>
      <c r="ED15" s="25"/>
      <c r="EE15" s="25"/>
      <c r="EF15" s="25"/>
      <c r="EG15" s="25"/>
      <c r="EH15" s="25"/>
      <c r="EI15" s="25"/>
      <c r="EJ15" s="25"/>
      <c r="EK15" s="25"/>
      <c r="EL15" s="25"/>
      <c r="EM15" s="25"/>
      <c r="EN15" s="25"/>
      <c r="EO15" s="25"/>
      <c r="EP15" s="25"/>
      <c r="EQ15" s="25"/>
      <c r="ER15" s="25"/>
      <c r="ES15" s="25"/>
      <c r="ET15" s="25"/>
      <c r="EU15" s="25"/>
      <c r="EV15" s="25"/>
      <c r="EW15" s="25"/>
      <c r="EX15" s="25"/>
      <c r="EY15" s="25"/>
      <c r="EZ15" s="25"/>
      <c r="FA15" s="25"/>
      <c r="FB15" s="25"/>
      <c r="FC15" s="25"/>
      <c r="FD15" s="25"/>
      <c r="FE15" s="25"/>
      <c r="FF15" s="25"/>
      <c r="FG15" s="25"/>
      <c r="FH15" s="25"/>
      <c r="FI15" s="25"/>
      <c r="FJ15" s="25"/>
      <c r="FK15" s="25"/>
      <c r="FL15" s="25"/>
      <c r="FM15" s="25"/>
      <c r="FN15" s="25"/>
      <c r="FO15" s="25"/>
      <c r="FP15" s="25"/>
      <c r="FQ15" s="25"/>
      <c r="FR15" s="25"/>
      <c r="FS15" s="25"/>
      <c r="FT15" s="25"/>
      <c r="FU15" s="25"/>
      <c r="FV15" s="25"/>
      <c r="FW15" s="25"/>
      <c r="FX15" s="25"/>
      <c r="FY15" s="25"/>
      <c r="FZ15" s="25"/>
      <c r="GA15" s="25"/>
      <c r="GB15" s="25"/>
      <c r="GC15" s="25"/>
      <c r="GD15" s="25"/>
      <c r="GE15" s="25"/>
      <c r="GF15" s="25"/>
      <c r="GG15" s="25"/>
    </row>
    <row r="16" spans="1:189" x14ac:dyDescent="0.25">
      <c r="A16" s="20" t="s">
        <v>169</v>
      </c>
      <c r="B16" s="20" t="s">
        <v>164</v>
      </c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25"/>
      <c r="BE16" s="25"/>
      <c r="BF16" s="25"/>
      <c r="BG16" s="25"/>
      <c r="BH16" s="25"/>
      <c r="BI16" s="25"/>
      <c r="BJ16" s="25"/>
      <c r="BK16" s="25"/>
      <c r="BL16" s="25"/>
      <c r="BM16" s="25"/>
      <c r="BN16" s="25"/>
      <c r="BO16" s="25"/>
      <c r="BP16" s="25"/>
      <c r="BQ16" s="25"/>
      <c r="BR16" s="25"/>
      <c r="BS16" s="25"/>
      <c r="BT16" s="25"/>
      <c r="BU16" s="25"/>
      <c r="BV16" s="25"/>
      <c r="BW16" s="25"/>
      <c r="BX16" s="25"/>
      <c r="BY16" s="25"/>
      <c r="BZ16" s="25"/>
      <c r="CA16" s="25"/>
      <c r="CB16" s="25"/>
      <c r="CC16" s="25"/>
      <c r="CD16" s="25"/>
      <c r="CE16" s="25"/>
      <c r="CF16" s="25"/>
      <c r="CG16" s="25"/>
      <c r="CH16" s="25"/>
      <c r="CI16" s="25"/>
      <c r="CJ16" s="25"/>
      <c r="CK16" s="25"/>
      <c r="CL16" s="25"/>
      <c r="CM16" s="25"/>
      <c r="CN16" s="25"/>
      <c r="CO16" s="25"/>
      <c r="CP16" s="25"/>
      <c r="CQ16" s="25"/>
      <c r="CR16" s="25"/>
      <c r="CS16" s="25"/>
      <c r="CT16" s="25"/>
      <c r="CU16" s="25"/>
      <c r="CV16" s="25"/>
      <c r="CW16" s="25"/>
      <c r="CX16" s="25"/>
      <c r="CY16" s="25"/>
      <c r="CZ16" s="25"/>
      <c r="DA16" s="25"/>
      <c r="DB16" s="25"/>
      <c r="DC16" s="25"/>
      <c r="DD16" s="25"/>
      <c r="DE16" s="25"/>
      <c r="DF16" s="25"/>
      <c r="DG16" s="25"/>
      <c r="DH16" s="25"/>
      <c r="DI16" s="25"/>
      <c r="DJ16" s="25"/>
      <c r="DK16" s="25"/>
      <c r="DL16" s="25"/>
      <c r="DM16" s="25"/>
      <c r="DN16" s="25"/>
      <c r="DO16" s="25"/>
      <c r="DP16" s="25"/>
      <c r="DQ16" s="25"/>
      <c r="DR16" s="25"/>
      <c r="DS16" s="25"/>
      <c r="DT16" s="25"/>
      <c r="DU16" s="25"/>
      <c r="DV16" s="25"/>
      <c r="DW16" s="25"/>
      <c r="DX16" s="25"/>
      <c r="DY16" s="25"/>
      <c r="DZ16" s="25"/>
      <c r="EA16" s="25"/>
      <c r="EB16" s="25"/>
      <c r="EC16" s="25"/>
      <c r="ED16" s="25"/>
      <c r="EE16" s="25"/>
      <c r="EF16" s="25"/>
      <c r="EG16" s="25"/>
      <c r="EH16" s="25"/>
      <c r="EI16" s="25"/>
      <c r="EJ16" s="25"/>
      <c r="EK16" s="25"/>
      <c r="EL16" s="25"/>
      <c r="EM16" s="25"/>
      <c r="EN16" s="25"/>
      <c r="EO16" s="25"/>
      <c r="EP16" s="25"/>
      <c r="EQ16" s="25"/>
      <c r="ER16" s="25"/>
      <c r="ES16" s="25"/>
      <c r="ET16" s="25"/>
      <c r="EU16" s="25"/>
      <c r="EV16" s="25"/>
      <c r="EW16" s="25"/>
      <c r="EX16" s="25"/>
      <c r="EY16" s="25"/>
      <c r="EZ16" s="25"/>
      <c r="FA16" s="25"/>
      <c r="FB16" s="25"/>
      <c r="FC16" s="25"/>
      <c r="FD16" s="25"/>
      <c r="FE16" s="25"/>
      <c r="FF16" s="25"/>
      <c r="FG16" s="25"/>
      <c r="FH16" s="25"/>
      <c r="FI16" s="25"/>
      <c r="FJ16" s="25"/>
      <c r="FK16" s="25"/>
      <c r="FL16" s="25"/>
      <c r="FM16" s="25"/>
      <c r="FN16" s="25"/>
      <c r="FO16" s="25"/>
      <c r="FP16" s="25"/>
      <c r="FQ16" s="25"/>
      <c r="FR16" s="25"/>
      <c r="FS16" s="25"/>
      <c r="FT16" s="25"/>
      <c r="FU16" s="25"/>
      <c r="FV16" s="25"/>
      <c r="FW16" s="25"/>
      <c r="FX16" s="25"/>
      <c r="FY16" s="25"/>
      <c r="FZ16" s="25"/>
      <c r="GA16" s="25"/>
      <c r="GB16" s="25"/>
      <c r="GC16" s="25"/>
      <c r="GD16" s="25"/>
      <c r="GE16" s="25"/>
      <c r="GF16" s="25"/>
      <c r="GG16" s="25"/>
    </row>
    <row r="17" spans="1:189" x14ac:dyDescent="0.25">
      <c r="A17" s="20" t="s">
        <v>170</v>
      </c>
      <c r="B17" s="20" t="s">
        <v>164</v>
      </c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25"/>
      <c r="BE17" s="25"/>
      <c r="BF17" s="25"/>
      <c r="BG17" s="25"/>
      <c r="BH17" s="25"/>
      <c r="BI17" s="25"/>
      <c r="BJ17" s="25"/>
      <c r="BK17" s="25"/>
      <c r="BL17" s="25"/>
      <c r="BM17" s="25"/>
      <c r="BN17" s="25"/>
      <c r="BO17" s="25"/>
      <c r="BP17" s="25"/>
      <c r="BQ17" s="25"/>
      <c r="BR17" s="25"/>
      <c r="BS17" s="25"/>
      <c r="BT17" s="25"/>
      <c r="BU17" s="25"/>
      <c r="BV17" s="25"/>
      <c r="BW17" s="25"/>
      <c r="BX17" s="25"/>
      <c r="BY17" s="25"/>
      <c r="BZ17" s="25"/>
      <c r="CA17" s="25"/>
      <c r="CB17" s="25"/>
      <c r="CC17" s="25"/>
      <c r="CD17" s="25"/>
      <c r="CE17" s="25"/>
      <c r="CF17" s="25"/>
      <c r="CG17" s="25"/>
      <c r="CH17" s="25"/>
      <c r="CI17" s="25"/>
      <c r="CJ17" s="25"/>
      <c r="CK17" s="25"/>
      <c r="CL17" s="25"/>
      <c r="CM17" s="25"/>
      <c r="CN17" s="25"/>
      <c r="CO17" s="25"/>
      <c r="CP17" s="25"/>
      <c r="CQ17" s="25"/>
      <c r="CR17" s="25"/>
      <c r="CS17" s="25"/>
      <c r="CT17" s="25"/>
      <c r="CU17" s="25"/>
      <c r="CV17" s="25"/>
      <c r="CW17" s="25"/>
      <c r="CX17" s="25"/>
      <c r="CY17" s="25"/>
      <c r="CZ17" s="25"/>
      <c r="DA17" s="25"/>
      <c r="DB17" s="25"/>
      <c r="DC17" s="25"/>
      <c r="DD17" s="25"/>
      <c r="DE17" s="25"/>
      <c r="DF17" s="25"/>
      <c r="DG17" s="25"/>
      <c r="DH17" s="25"/>
      <c r="DI17" s="25"/>
      <c r="DJ17" s="25"/>
      <c r="DK17" s="25"/>
      <c r="DL17" s="25"/>
      <c r="DM17" s="25"/>
      <c r="DN17" s="25"/>
      <c r="DO17" s="25"/>
      <c r="DP17" s="25"/>
      <c r="DQ17" s="25"/>
      <c r="DR17" s="25"/>
      <c r="DS17" s="25"/>
      <c r="DT17" s="25"/>
      <c r="DU17" s="25"/>
      <c r="DV17" s="25"/>
      <c r="DW17" s="25"/>
      <c r="DX17" s="25"/>
      <c r="DY17" s="25"/>
      <c r="DZ17" s="25"/>
      <c r="EA17" s="25"/>
      <c r="EB17" s="25"/>
      <c r="EC17" s="25"/>
      <c r="ED17" s="25"/>
      <c r="EE17" s="25"/>
      <c r="EF17" s="25"/>
      <c r="EG17" s="25"/>
      <c r="EH17" s="25"/>
      <c r="EI17" s="25"/>
      <c r="EJ17" s="25"/>
      <c r="EK17" s="25"/>
      <c r="EL17" s="25"/>
      <c r="EM17" s="25"/>
      <c r="EN17" s="25"/>
      <c r="EO17" s="25"/>
      <c r="EP17" s="25"/>
      <c r="EQ17" s="25"/>
      <c r="ER17" s="25"/>
      <c r="ES17" s="25"/>
      <c r="ET17" s="25"/>
      <c r="EU17" s="25"/>
      <c r="EV17" s="25"/>
      <c r="EW17" s="25"/>
      <c r="EX17" s="25"/>
      <c r="EY17" s="25"/>
      <c r="EZ17" s="25"/>
      <c r="FA17" s="25"/>
      <c r="FB17" s="25"/>
      <c r="FC17" s="25"/>
      <c r="FD17" s="25"/>
      <c r="FE17" s="25"/>
      <c r="FF17" s="25"/>
      <c r="FG17" s="25"/>
      <c r="FH17" s="25"/>
      <c r="FI17" s="25"/>
      <c r="FJ17" s="25"/>
      <c r="FK17" s="25"/>
      <c r="FL17" s="25"/>
      <c r="FM17" s="25"/>
      <c r="FN17" s="25"/>
      <c r="FO17" s="25"/>
      <c r="FP17" s="25"/>
      <c r="FQ17" s="25"/>
      <c r="FR17" s="25"/>
      <c r="FS17" s="25"/>
      <c r="FT17" s="25"/>
      <c r="FU17" s="25"/>
      <c r="FV17" s="25"/>
      <c r="FW17" s="25"/>
      <c r="FX17" s="25"/>
      <c r="FY17" s="25"/>
      <c r="FZ17" s="25"/>
      <c r="GA17" s="25"/>
      <c r="GB17" s="25"/>
      <c r="GC17" s="25"/>
      <c r="GD17" s="25"/>
      <c r="GE17" s="25"/>
      <c r="GF17" s="25"/>
      <c r="GG17" s="25"/>
    </row>
    <row r="18" spans="1:189" x14ac:dyDescent="0.25">
      <c r="A18" s="20" t="s">
        <v>171</v>
      </c>
      <c r="B18" s="20" t="s">
        <v>164</v>
      </c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  <c r="BH18" s="25"/>
      <c r="BI18" s="25"/>
      <c r="BJ18" s="25"/>
      <c r="BK18" s="25"/>
      <c r="BL18" s="25"/>
      <c r="BM18" s="25"/>
      <c r="BN18" s="25"/>
      <c r="BO18" s="25"/>
      <c r="BP18" s="25"/>
      <c r="BQ18" s="25"/>
      <c r="BR18" s="25"/>
      <c r="BS18" s="25"/>
      <c r="BT18" s="25"/>
      <c r="BU18" s="25"/>
      <c r="BV18" s="25"/>
      <c r="BW18" s="25"/>
      <c r="BX18" s="25"/>
      <c r="BY18" s="25"/>
      <c r="BZ18" s="25"/>
      <c r="CA18" s="25"/>
      <c r="CB18" s="25"/>
      <c r="CC18" s="25"/>
      <c r="CD18" s="25"/>
      <c r="CE18" s="25"/>
      <c r="CF18" s="25"/>
      <c r="CG18" s="25"/>
      <c r="CH18" s="25"/>
      <c r="CI18" s="25"/>
      <c r="CJ18" s="25"/>
      <c r="CK18" s="25"/>
      <c r="CL18" s="25"/>
      <c r="CM18" s="25"/>
      <c r="CN18" s="25"/>
      <c r="CO18" s="25"/>
      <c r="CP18" s="25"/>
      <c r="CQ18" s="25"/>
      <c r="CR18" s="25"/>
      <c r="CS18" s="25"/>
      <c r="CT18" s="25"/>
      <c r="CU18" s="25"/>
      <c r="CV18" s="25"/>
      <c r="CW18" s="25"/>
      <c r="CX18" s="25"/>
      <c r="CY18" s="25"/>
      <c r="CZ18" s="25"/>
      <c r="DA18" s="25"/>
      <c r="DB18" s="25"/>
      <c r="DC18" s="25"/>
      <c r="DD18" s="25"/>
      <c r="DE18" s="25"/>
      <c r="DF18" s="25"/>
      <c r="DG18" s="25"/>
      <c r="DH18" s="25"/>
      <c r="DI18" s="25"/>
      <c r="DJ18" s="25"/>
      <c r="DK18" s="25"/>
      <c r="DL18" s="25"/>
      <c r="DM18" s="25"/>
      <c r="DN18" s="25"/>
      <c r="DO18" s="25"/>
      <c r="DP18" s="25"/>
      <c r="DQ18" s="25"/>
      <c r="DR18" s="25"/>
      <c r="DS18" s="25"/>
      <c r="DT18" s="25"/>
      <c r="DU18" s="25"/>
      <c r="DV18" s="25"/>
      <c r="DW18" s="25"/>
      <c r="DX18" s="25"/>
      <c r="DY18" s="25"/>
      <c r="DZ18" s="25"/>
      <c r="EA18" s="25"/>
      <c r="EB18" s="25"/>
      <c r="EC18" s="25"/>
      <c r="ED18" s="25"/>
      <c r="EE18" s="25"/>
      <c r="EF18" s="25"/>
      <c r="EG18" s="25"/>
      <c r="EH18" s="25"/>
      <c r="EI18" s="25"/>
      <c r="EJ18" s="25"/>
      <c r="EK18" s="25"/>
      <c r="EL18" s="25"/>
      <c r="EM18" s="25"/>
      <c r="EN18" s="25"/>
      <c r="EO18" s="25"/>
      <c r="EP18" s="25"/>
      <c r="EQ18" s="25"/>
      <c r="ER18" s="25"/>
      <c r="ES18" s="25"/>
      <c r="ET18" s="25"/>
      <c r="EU18" s="25"/>
      <c r="EV18" s="25"/>
      <c r="EW18" s="25"/>
      <c r="EX18" s="25"/>
      <c r="EY18" s="25"/>
      <c r="EZ18" s="25"/>
      <c r="FA18" s="25"/>
      <c r="FB18" s="25"/>
      <c r="FC18" s="25"/>
      <c r="FD18" s="25"/>
      <c r="FE18" s="25"/>
      <c r="FF18" s="25"/>
      <c r="FG18" s="25"/>
      <c r="FH18" s="25"/>
      <c r="FI18" s="25"/>
      <c r="FJ18" s="25"/>
      <c r="FK18" s="25"/>
      <c r="FL18" s="25"/>
      <c r="FM18" s="25"/>
      <c r="FN18" s="25"/>
      <c r="FO18" s="25"/>
      <c r="FP18" s="25"/>
      <c r="FQ18" s="25"/>
      <c r="FR18" s="25"/>
      <c r="FS18" s="25"/>
      <c r="FT18" s="25"/>
      <c r="FU18" s="25"/>
      <c r="FV18" s="25"/>
      <c r="FW18" s="25"/>
      <c r="FX18" s="25"/>
      <c r="FY18" s="25"/>
      <c r="FZ18" s="25"/>
      <c r="GA18" s="25"/>
      <c r="GB18" s="25"/>
      <c r="GC18" s="25"/>
      <c r="GD18" s="25"/>
      <c r="GE18" s="25"/>
      <c r="GF18" s="25"/>
      <c r="GG18" s="25"/>
    </row>
    <row r="19" spans="1:189" x14ac:dyDescent="0.25">
      <c r="A19" s="25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25"/>
      <c r="BM19" s="25"/>
      <c r="BN19" s="25"/>
      <c r="BO19" s="25"/>
      <c r="BP19" s="25"/>
      <c r="BQ19" s="25"/>
      <c r="BR19" s="25"/>
      <c r="BS19" s="25"/>
      <c r="BT19" s="25"/>
      <c r="BU19" s="25"/>
      <c r="BV19" s="25"/>
      <c r="BW19" s="25"/>
      <c r="BX19" s="25"/>
      <c r="BY19" s="25"/>
      <c r="BZ19" s="25"/>
      <c r="CA19" s="25"/>
      <c r="CB19" s="25"/>
      <c r="CC19" s="25"/>
      <c r="CD19" s="25"/>
      <c r="CE19" s="25"/>
      <c r="CF19" s="25"/>
      <c r="CG19" s="25"/>
      <c r="CH19" s="25"/>
      <c r="CI19" s="25"/>
      <c r="CJ19" s="25"/>
      <c r="CK19" s="25"/>
      <c r="CL19" s="25"/>
      <c r="CM19" s="25"/>
      <c r="CN19" s="25"/>
      <c r="CO19" s="25"/>
      <c r="CP19" s="25"/>
      <c r="CQ19" s="25"/>
      <c r="CR19" s="25"/>
      <c r="CS19" s="25"/>
      <c r="CT19" s="25"/>
      <c r="CU19" s="25"/>
      <c r="CV19" s="25"/>
      <c r="CW19" s="25"/>
      <c r="CX19" s="25"/>
      <c r="CY19" s="25"/>
      <c r="CZ19" s="25"/>
      <c r="DA19" s="25"/>
      <c r="DB19" s="25"/>
      <c r="DC19" s="25"/>
      <c r="DD19" s="25"/>
      <c r="DE19" s="25"/>
      <c r="DF19" s="25"/>
      <c r="DG19" s="25"/>
      <c r="DH19" s="25"/>
      <c r="DI19" s="25"/>
      <c r="DJ19" s="25"/>
      <c r="DK19" s="25"/>
      <c r="DL19" s="25"/>
      <c r="DM19" s="25"/>
      <c r="DN19" s="25"/>
      <c r="DO19" s="25"/>
      <c r="DP19" s="25"/>
      <c r="DQ19" s="25"/>
      <c r="DR19" s="25"/>
      <c r="DS19" s="25"/>
      <c r="DT19" s="25"/>
      <c r="DU19" s="25"/>
      <c r="DV19" s="25"/>
      <c r="DW19" s="25"/>
      <c r="DX19" s="25"/>
      <c r="DY19" s="25"/>
      <c r="DZ19" s="25"/>
      <c r="EA19" s="25"/>
      <c r="EB19" s="25"/>
      <c r="EC19" s="25"/>
      <c r="ED19" s="25"/>
      <c r="EE19" s="25"/>
      <c r="EF19" s="25"/>
      <c r="EG19" s="25"/>
      <c r="EH19" s="25"/>
      <c r="EI19" s="25"/>
      <c r="EJ19" s="25"/>
      <c r="EK19" s="25"/>
      <c r="EL19" s="25"/>
      <c r="EM19" s="25"/>
      <c r="EN19" s="25"/>
      <c r="EO19" s="25"/>
      <c r="EP19" s="25"/>
      <c r="EQ19" s="25"/>
      <c r="ER19" s="25"/>
      <c r="ES19" s="25"/>
      <c r="ET19" s="25"/>
      <c r="EU19" s="25"/>
      <c r="EV19" s="25"/>
      <c r="EW19" s="25"/>
      <c r="EX19" s="25"/>
      <c r="EY19" s="25"/>
      <c r="EZ19" s="25"/>
      <c r="FA19" s="25"/>
      <c r="FB19" s="25"/>
      <c r="FC19" s="25"/>
      <c r="FD19" s="25"/>
      <c r="FE19" s="25"/>
      <c r="FF19" s="25"/>
      <c r="FG19" s="25"/>
      <c r="FH19" s="25"/>
      <c r="FI19" s="25"/>
      <c r="FJ19" s="25"/>
      <c r="FK19" s="25"/>
      <c r="FL19" s="25"/>
      <c r="FM19" s="25"/>
      <c r="FN19" s="25"/>
      <c r="FO19" s="25"/>
      <c r="FP19" s="25"/>
      <c r="FQ19" s="25"/>
      <c r="FR19" s="25"/>
      <c r="FS19" s="25"/>
      <c r="FT19" s="25"/>
      <c r="FU19" s="25"/>
      <c r="FV19" s="25"/>
      <c r="FW19" s="25"/>
      <c r="FX19" s="25"/>
      <c r="FY19" s="25"/>
      <c r="FZ19" s="25"/>
      <c r="GA19" s="25"/>
      <c r="GB19" s="25"/>
      <c r="GC19" s="25"/>
      <c r="GD19" s="25"/>
      <c r="GE19" s="25"/>
      <c r="GF19" s="25"/>
      <c r="GG19" s="25"/>
    </row>
    <row r="20" spans="1:189" x14ac:dyDescent="0.25">
      <c r="A20" s="20" t="s">
        <v>162</v>
      </c>
      <c r="B20" s="20" t="s">
        <v>183</v>
      </c>
      <c r="C20" s="20" t="s">
        <v>184</v>
      </c>
      <c r="D20" s="20" t="s">
        <v>185</v>
      </c>
      <c r="E20" s="20" t="s">
        <v>186</v>
      </c>
      <c r="F20" s="20" t="s">
        <v>187</v>
      </c>
      <c r="G20" s="20" t="s">
        <v>188</v>
      </c>
      <c r="H20" s="20" t="s">
        <v>189</v>
      </c>
      <c r="I20" s="20" t="s">
        <v>190</v>
      </c>
      <c r="J20" s="20" t="s">
        <v>191</v>
      </c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5"/>
      <c r="BV20" s="25"/>
      <c r="BW20" s="25"/>
      <c r="BX20" s="25"/>
      <c r="BY20" s="25"/>
      <c r="BZ20" s="25"/>
      <c r="CA20" s="25"/>
      <c r="CB20" s="25"/>
      <c r="CC20" s="25"/>
      <c r="CD20" s="25"/>
      <c r="CE20" s="25"/>
      <c r="CF20" s="25"/>
      <c r="CG20" s="25"/>
      <c r="CH20" s="25"/>
      <c r="CI20" s="25"/>
      <c r="CJ20" s="25"/>
      <c r="CK20" s="25"/>
      <c r="CL20" s="25"/>
      <c r="CM20" s="25"/>
      <c r="CN20" s="25"/>
      <c r="CO20" s="25"/>
      <c r="CP20" s="25"/>
      <c r="CQ20" s="25"/>
      <c r="CR20" s="25"/>
      <c r="CS20" s="25"/>
      <c r="CT20" s="25"/>
      <c r="CU20" s="25"/>
      <c r="CV20" s="25"/>
      <c r="CW20" s="25"/>
      <c r="CX20" s="25"/>
      <c r="CY20" s="25"/>
      <c r="CZ20" s="25"/>
      <c r="DA20" s="25"/>
      <c r="DB20" s="25"/>
      <c r="DC20" s="25"/>
      <c r="DD20" s="25"/>
      <c r="DE20" s="25"/>
      <c r="DF20" s="25"/>
      <c r="DG20" s="25"/>
      <c r="DH20" s="25"/>
      <c r="DI20" s="25"/>
      <c r="DJ20" s="25"/>
      <c r="DK20" s="25"/>
      <c r="DL20" s="25"/>
      <c r="DM20" s="25"/>
      <c r="DN20" s="25"/>
      <c r="DO20" s="25"/>
      <c r="DP20" s="25"/>
      <c r="DQ20" s="25"/>
      <c r="DR20" s="25"/>
      <c r="DS20" s="25"/>
      <c r="DT20" s="25"/>
      <c r="DU20" s="25"/>
      <c r="DV20" s="25"/>
      <c r="DW20" s="25"/>
      <c r="DX20" s="25"/>
      <c r="DY20" s="25"/>
      <c r="DZ20" s="25"/>
      <c r="EA20" s="25"/>
      <c r="EB20" s="25"/>
      <c r="EC20" s="25"/>
      <c r="ED20" s="25"/>
      <c r="EE20" s="25"/>
      <c r="EF20" s="25"/>
      <c r="EG20" s="25"/>
      <c r="EH20" s="25"/>
      <c r="EI20" s="25"/>
      <c r="EJ20" s="25"/>
      <c r="EK20" s="25"/>
      <c r="EL20" s="25"/>
      <c r="EM20" s="25"/>
      <c r="EN20" s="25"/>
      <c r="EO20" s="25"/>
      <c r="EP20" s="25"/>
      <c r="EQ20" s="25"/>
      <c r="ER20" s="25"/>
      <c r="ES20" s="25"/>
      <c r="ET20" s="25"/>
      <c r="EU20" s="25"/>
      <c r="EV20" s="25"/>
      <c r="EW20" s="25"/>
      <c r="EX20" s="25"/>
      <c r="EY20" s="25"/>
      <c r="EZ20" s="25"/>
      <c r="FA20" s="25"/>
      <c r="FB20" s="25"/>
      <c r="FC20" s="25"/>
      <c r="FD20" s="25"/>
      <c r="FE20" s="25"/>
      <c r="FF20" s="25"/>
      <c r="FG20" s="25"/>
      <c r="FH20" s="25"/>
      <c r="FI20" s="25"/>
      <c r="FJ20" s="25"/>
      <c r="FK20" s="25"/>
      <c r="FL20" s="25"/>
      <c r="FM20" s="25"/>
      <c r="FN20" s="25"/>
      <c r="FO20" s="25"/>
      <c r="FP20" s="25"/>
      <c r="FQ20" s="25"/>
      <c r="FR20" s="25"/>
      <c r="FS20" s="25"/>
      <c r="FT20" s="25"/>
      <c r="FU20" s="25"/>
      <c r="FV20" s="25"/>
      <c r="FW20" s="25"/>
      <c r="FX20" s="25"/>
      <c r="FY20" s="25"/>
      <c r="FZ20" s="25"/>
      <c r="GA20" s="25"/>
      <c r="GB20" s="25"/>
      <c r="GC20" s="25"/>
      <c r="GD20" s="25"/>
      <c r="GE20" s="25"/>
      <c r="GF20" s="25"/>
      <c r="GG20" s="25"/>
    </row>
    <row r="21" spans="1:189" x14ac:dyDescent="0.25">
      <c r="A21" s="21" t="s">
        <v>201</v>
      </c>
      <c r="B21" s="27"/>
      <c r="C21" s="27"/>
      <c r="D21" s="27"/>
      <c r="E21" s="27"/>
      <c r="F21" s="27"/>
      <c r="G21" s="27"/>
      <c r="H21" s="27"/>
      <c r="I21" s="27"/>
      <c r="J21" s="27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25"/>
      <c r="BS21" s="25"/>
      <c r="BT21" s="25"/>
      <c r="BU21" s="25"/>
      <c r="BV21" s="25"/>
      <c r="BW21" s="25"/>
      <c r="BX21" s="25"/>
      <c r="BY21" s="25"/>
      <c r="BZ21" s="25"/>
      <c r="CA21" s="25"/>
      <c r="CB21" s="25"/>
      <c r="CC21" s="25"/>
      <c r="CD21" s="25"/>
      <c r="CE21" s="25"/>
      <c r="CF21" s="25"/>
      <c r="CG21" s="25"/>
      <c r="CH21" s="25"/>
      <c r="CI21" s="25"/>
      <c r="CJ21" s="25"/>
      <c r="CK21" s="25"/>
      <c r="CL21" s="25"/>
      <c r="CM21" s="25"/>
      <c r="CN21" s="25"/>
      <c r="CO21" s="25"/>
      <c r="CP21" s="25"/>
      <c r="CQ21" s="25"/>
      <c r="CR21" s="25"/>
      <c r="CS21" s="25"/>
      <c r="CT21" s="25"/>
      <c r="CU21" s="25"/>
      <c r="CV21" s="25"/>
      <c r="CW21" s="25"/>
      <c r="CX21" s="25"/>
      <c r="CY21" s="25"/>
      <c r="CZ21" s="25"/>
      <c r="DA21" s="25"/>
      <c r="DB21" s="25"/>
      <c r="DC21" s="25"/>
      <c r="DD21" s="25"/>
      <c r="DE21" s="25"/>
      <c r="DF21" s="25"/>
      <c r="DG21" s="25"/>
      <c r="DH21" s="25"/>
      <c r="DI21" s="25"/>
      <c r="DJ21" s="25"/>
      <c r="DK21" s="25"/>
      <c r="DL21" s="25"/>
      <c r="DM21" s="25"/>
      <c r="DN21" s="25"/>
      <c r="DO21" s="25"/>
      <c r="DP21" s="25"/>
      <c r="DQ21" s="25"/>
      <c r="DR21" s="25"/>
      <c r="DS21" s="25"/>
      <c r="DT21" s="25"/>
      <c r="DU21" s="25"/>
      <c r="DV21" s="25"/>
      <c r="DW21" s="25"/>
      <c r="DX21" s="25"/>
      <c r="DY21" s="25"/>
      <c r="DZ21" s="25"/>
      <c r="EA21" s="25"/>
      <c r="EB21" s="25"/>
      <c r="EC21" s="25"/>
      <c r="ED21" s="25"/>
      <c r="EE21" s="25"/>
      <c r="EF21" s="25"/>
      <c r="EG21" s="25"/>
      <c r="EH21" s="25"/>
      <c r="EI21" s="25"/>
      <c r="EJ21" s="25"/>
      <c r="EK21" s="25"/>
      <c r="EL21" s="25"/>
      <c r="EM21" s="25"/>
      <c r="EN21" s="25"/>
      <c r="EO21" s="25"/>
      <c r="EP21" s="25"/>
      <c r="EQ21" s="25"/>
      <c r="ER21" s="25"/>
      <c r="ES21" s="25"/>
      <c r="ET21" s="25"/>
      <c r="EU21" s="25"/>
      <c r="EV21" s="25"/>
      <c r="EW21" s="25"/>
      <c r="EX21" s="25"/>
      <c r="EY21" s="25"/>
      <c r="EZ21" s="25"/>
      <c r="FA21" s="25"/>
      <c r="FB21" s="25"/>
      <c r="FC21" s="25"/>
      <c r="FD21" s="25"/>
      <c r="FE21" s="25"/>
      <c r="FF21" s="25"/>
      <c r="FG21" s="25"/>
      <c r="FH21" s="25"/>
      <c r="FI21" s="25"/>
      <c r="FJ21" s="25"/>
      <c r="FK21" s="25"/>
      <c r="FL21" s="25"/>
      <c r="FM21" s="25"/>
      <c r="FN21" s="25"/>
      <c r="FO21" s="25"/>
      <c r="FP21" s="25"/>
      <c r="FQ21" s="25"/>
      <c r="FR21" s="25"/>
      <c r="FS21" s="25"/>
      <c r="FT21" s="25"/>
      <c r="FU21" s="25"/>
      <c r="FV21" s="25"/>
      <c r="FW21" s="25"/>
      <c r="FX21" s="25"/>
      <c r="FY21" s="25"/>
      <c r="FZ21" s="25"/>
      <c r="GA21" s="25"/>
      <c r="GB21" s="25"/>
      <c r="GC21" s="25"/>
      <c r="GD21" s="25"/>
      <c r="GE21" s="25"/>
      <c r="GF21" s="25"/>
      <c r="GG21" s="25"/>
    </row>
    <row r="22" spans="1:189" x14ac:dyDescent="0.25">
      <c r="A22" s="31" t="s">
        <v>202</v>
      </c>
      <c r="B22" s="27"/>
      <c r="C22" s="27"/>
      <c r="D22" s="27"/>
      <c r="E22" s="27"/>
      <c r="F22" s="27"/>
      <c r="G22" s="27"/>
      <c r="H22" s="27"/>
      <c r="I22" s="27"/>
      <c r="J22" s="27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  <c r="BW22" s="25"/>
      <c r="BX22" s="25"/>
      <c r="BY22" s="25"/>
      <c r="BZ22" s="25"/>
      <c r="CA22" s="25"/>
      <c r="CB22" s="25"/>
      <c r="CC22" s="25"/>
      <c r="CD22" s="25"/>
      <c r="CE22" s="25"/>
      <c r="CF22" s="25"/>
      <c r="CG22" s="25"/>
      <c r="CH22" s="25"/>
      <c r="CI22" s="25"/>
      <c r="CJ22" s="25"/>
      <c r="CK22" s="25"/>
      <c r="CL22" s="25"/>
      <c r="CM22" s="25"/>
      <c r="CN22" s="25"/>
      <c r="CO22" s="25"/>
      <c r="CP22" s="25"/>
      <c r="CQ22" s="25"/>
      <c r="CR22" s="25"/>
      <c r="CS22" s="25"/>
      <c r="CT22" s="25"/>
      <c r="CU22" s="25"/>
      <c r="CV22" s="25"/>
      <c r="CW22" s="25"/>
      <c r="CX22" s="25"/>
      <c r="CY22" s="25"/>
      <c r="CZ22" s="25"/>
      <c r="DA22" s="25"/>
      <c r="DB22" s="25"/>
      <c r="DC22" s="25"/>
      <c r="DD22" s="25"/>
      <c r="DE22" s="25"/>
      <c r="DF22" s="25"/>
      <c r="DG22" s="25"/>
      <c r="DH22" s="25"/>
      <c r="DI22" s="25"/>
      <c r="DJ22" s="25"/>
      <c r="DK22" s="25"/>
      <c r="DL22" s="25"/>
      <c r="DM22" s="25"/>
      <c r="DN22" s="25"/>
      <c r="DO22" s="25"/>
      <c r="DP22" s="25"/>
      <c r="DQ22" s="25"/>
      <c r="DR22" s="25"/>
      <c r="DS22" s="25"/>
      <c r="DT22" s="25"/>
      <c r="DU22" s="25"/>
      <c r="DV22" s="25"/>
      <c r="DW22" s="25"/>
      <c r="DX22" s="25"/>
      <c r="DY22" s="25"/>
      <c r="DZ22" s="25"/>
      <c r="EA22" s="25"/>
      <c r="EB22" s="25"/>
      <c r="EC22" s="25"/>
      <c r="ED22" s="25"/>
      <c r="EE22" s="25"/>
      <c r="EF22" s="25"/>
      <c r="EG22" s="25"/>
      <c r="EH22" s="25"/>
      <c r="EI22" s="25"/>
      <c r="EJ22" s="25"/>
      <c r="EK22" s="25"/>
      <c r="EL22" s="25"/>
      <c r="EM22" s="25"/>
      <c r="EN22" s="25"/>
      <c r="EO22" s="25"/>
      <c r="EP22" s="25"/>
      <c r="EQ22" s="25"/>
      <c r="ER22" s="25"/>
      <c r="ES22" s="25"/>
      <c r="ET22" s="25"/>
      <c r="EU22" s="25"/>
      <c r="EV22" s="25"/>
      <c r="EW22" s="25"/>
      <c r="EX22" s="25"/>
      <c r="EY22" s="25"/>
      <c r="EZ22" s="25"/>
      <c r="FA22" s="25"/>
      <c r="FB22" s="25"/>
      <c r="FC22" s="25"/>
      <c r="FD22" s="25"/>
      <c r="FE22" s="25"/>
      <c r="FF22" s="25"/>
      <c r="FG22" s="25"/>
      <c r="FH22" s="25"/>
      <c r="FI22" s="25"/>
      <c r="FJ22" s="25"/>
      <c r="FK22" s="25"/>
      <c r="FL22" s="25"/>
      <c r="FM22" s="25"/>
      <c r="FN22" s="25"/>
      <c r="FO22" s="25"/>
      <c r="FP22" s="25"/>
      <c r="FQ22" s="25"/>
      <c r="FR22" s="25"/>
      <c r="FS22" s="25"/>
      <c r="FT22" s="25"/>
      <c r="FU22" s="25"/>
      <c r="FV22" s="25"/>
      <c r="FW22" s="25"/>
      <c r="FX22" s="25"/>
      <c r="FY22" s="25"/>
      <c r="FZ22" s="25"/>
      <c r="GA22" s="25"/>
      <c r="GB22" s="25"/>
      <c r="GC22" s="25"/>
      <c r="GD22" s="25"/>
      <c r="GE22" s="25"/>
      <c r="GF22" s="25"/>
      <c r="GG22" s="25"/>
    </row>
    <row r="23" spans="1:189" x14ac:dyDescent="0.25">
      <c r="A23" s="32" t="s">
        <v>203</v>
      </c>
      <c r="B23" s="27">
        <v>-0.5</v>
      </c>
      <c r="C23" s="27">
        <v>-0.25</v>
      </c>
      <c r="D23" s="27">
        <v>0</v>
      </c>
      <c r="E23" s="27">
        <v>-2</v>
      </c>
      <c r="F23" s="27">
        <v>-2</v>
      </c>
      <c r="G23" s="27">
        <v>-2</v>
      </c>
      <c r="H23" s="27">
        <v>-2</v>
      </c>
      <c r="I23" s="27">
        <v>-2</v>
      </c>
      <c r="J23" s="27">
        <v>-2</v>
      </c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  <c r="BW23" s="25"/>
      <c r="BX23" s="25"/>
      <c r="BY23" s="25"/>
      <c r="BZ23" s="25"/>
      <c r="CA23" s="25"/>
      <c r="CB23" s="25"/>
      <c r="CC23" s="25"/>
      <c r="CD23" s="25"/>
      <c r="CE23" s="25"/>
      <c r="CF23" s="25"/>
      <c r="CG23" s="25"/>
      <c r="CH23" s="25"/>
      <c r="CI23" s="25"/>
      <c r="CJ23" s="25"/>
      <c r="CK23" s="25"/>
      <c r="CL23" s="25"/>
      <c r="CM23" s="25"/>
      <c r="CN23" s="25"/>
      <c r="CO23" s="25"/>
      <c r="CP23" s="25"/>
      <c r="CQ23" s="25"/>
      <c r="CR23" s="25"/>
      <c r="CS23" s="25"/>
      <c r="CT23" s="25"/>
      <c r="CU23" s="25"/>
      <c r="CV23" s="25"/>
      <c r="CW23" s="25"/>
      <c r="CX23" s="25"/>
      <c r="CY23" s="25"/>
      <c r="CZ23" s="25"/>
      <c r="DA23" s="25"/>
      <c r="DB23" s="25"/>
      <c r="DC23" s="25"/>
      <c r="DD23" s="25"/>
      <c r="DE23" s="25"/>
      <c r="DF23" s="25"/>
      <c r="DG23" s="25"/>
      <c r="DH23" s="25"/>
      <c r="DI23" s="25"/>
      <c r="DJ23" s="25"/>
      <c r="DK23" s="25"/>
      <c r="DL23" s="25"/>
      <c r="DM23" s="25"/>
      <c r="DN23" s="25"/>
      <c r="DO23" s="25"/>
      <c r="DP23" s="25"/>
      <c r="DQ23" s="25"/>
      <c r="DR23" s="25"/>
      <c r="DS23" s="25"/>
      <c r="DT23" s="25"/>
      <c r="DU23" s="25"/>
      <c r="DV23" s="25"/>
      <c r="DW23" s="25"/>
      <c r="DX23" s="25"/>
      <c r="DY23" s="25"/>
      <c r="DZ23" s="25"/>
      <c r="EA23" s="25"/>
      <c r="EB23" s="25"/>
      <c r="EC23" s="25"/>
      <c r="ED23" s="25"/>
      <c r="EE23" s="25"/>
      <c r="EF23" s="25"/>
      <c r="EG23" s="25"/>
      <c r="EH23" s="25"/>
      <c r="EI23" s="25"/>
      <c r="EJ23" s="25"/>
      <c r="EK23" s="25"/>
      <c r="EL23" s="25"/>
      <c r="EM23" s="25"/>
      <c r="EN23" s="25"/>
      <c r="EO23" s="25"/>
      <c r="EP23" s="25"/>
      <c r="EQ23" s="25"/>
      <c r="ER23" s="25"/>
      <c r="ES23" s="25"/>
      <c r="ET23" s="25"/>
      <c r="EU23" s="25"/>
      <c r="EV23" s="25"/>
      <c r="EW23" s="25"/>
      <c r="EX23" s="25"/>
      <c r="EY23" s="25"/>
      <c r="EZ23" s="25"/>
      <c r="FA23" s="25"/>
      <c r="FB23" s="25"/>
      <c r="FC23" s="25"/>
      <c r="FD23" s="25"/>
      <c r="FE23" s="25"/>
      <c r="FF23" s="25"/>
      <c r="FG23" s="25"/>
      <c r="FH23" s="25"/>
      <c r="FI23" s="25"/>
      <c r="FJ23" s="25"/>
      <c r="FK23" s="25"/>
      <c r="FL23" s="25"/>
      <c r="FM23" s="25"/>
    </row>
    <row r="24" spans="1:189" x14ac:dyDescent="0.25">
      <c r="A24" s="31" t="s">
        <v>204</v>
      </c>
      <c r="B24" s="27"/>
      <c r="C24" s="27"/>
      <c r="D24" s="27"/>
      <c r="E24" s="27"/>
      <c r="F24" s="27"/>
      <c r="G24" s="27"/>
      <c r="H24" s="27"/>
      <c r="I24" s="27"/>
      <c r="J24" s="27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  <c r="BW24" s="25"/>
      <c r="BX24" s="25"/>
      <c r="BY24" s="25"/>
      <c r="BZ24" s="25"/>
      <c r="CA24" s="25"/>
      <c r="CB24" s="25"/>
      <c r="CC24" s="25"/>
      <c r="CD24" s="25"/>
      <c r="CE24" s="25"/>
      <c r="CF24" s="25"/>
      <c r="CG24" s="25"/>
      <c r="CH24" s="25"/>
      <c r="CI24" s="25"/>
      <c r="CJ24" s="25"/>
      <c r="CK24" s="25"/>
      <c r="CL24" s="25"/>
      <c r="CM24" s="25"/>
      <c r="CN24" s="25"/>
      <c r="CO24" s="25"/>
      <c r="CP24" s="25"/>
      <c r="CQ24" s="25"/>
      <c r="CR24" s="25"/>
      <c r="CS24" s="25"/>
      <c r="CT24" s="25"/>
      <c r="CU24" s="25"/>
      <c r="CV24" s="25"/>
      <c r="CW24" s="25"/>
      <c r="CX24" s="25"/>
      <c r="CY24" s="25"/>
      <c r="CZ24" s="25"/>
      <c r="DA24" s="25"/>
      <c r="DB24" s="25"/>
      <c r="DC24" s="25"/>
      <c r="DD24" s="25"/>
      <c r="DE24" s="25"/>
      <c r="DF24" s="25"/>
      <c r="DG24" s="25"/>
      <c r="DH24" s="25"/>
      <c r="DI24" s="25"/>
      <c r="DJ24" s="25"/>
      <c r="DK24" s="25"/>
      <c r="DL24" s="25"/>
      <c r="DM24" s="25"/>
      <c r="DN24" s="25"/>
      <c r="DO24" s="25"/>
      <c r="DP24" s="25"/>
      <c r="DQ24" s="25"/>
      <c r="DR24" s="25"/>
      <c r="DS24" s="25"/>
      <c r="DT24" s="25"/>
      <c r="DU24" s="25"/>
      <c r="DV24" s="25"/>
      <c r="DW24" s="25"/>
      <c r="DX24" s="25"/>
      <c r="DY24" s="25"/>
      <c r="DZ24" s="25"/>
      <c r="EA24" s="25"/>
      <c r="EB24" s="25"/>
      <c r="EC24" s="25"/>
      <c r="ED24" s="25"/>
      <c r="EE24" s="25"/>
      <c r="EF24" s="25"/>
      <c r="EG24" s="25"/>
      <c r="EH24" s="25"/>
      <c r="EI24" s="25"/>
      <c r="EJ24" s="25"/>
      <c r="EK24" s="25"/>
      <c r="EL24" s="25"/>
      <c r="EM24" s="25"/>
      <c r="EN24" s="25"/>
      <c r="EO24" s="25"/>
      <c r="EP24" s="25"/>
      <c r="EQ24" s="25"/>
      <c r="ER24" s="25"/>
      <c r="ES24" s="25"/>
      <c r="ET24" s="25"/>
      <c r="EU24" s="25"/>
      <c r="EV24" s="25"/>
      <c r="EW24" s="25"/>
      <c r="EX24" s="25"/>
      <c r="EY24" s="25"/>
      <c r="EZ24" s="25"/>
      <c r="FA24" s="25"/>
      <c r="FB24" s="25"/>
      <c r="FC24" s="25"/>
      <c r="FD24" s="25"/>
      <c r="FE24" s="25"/>
      <c r="FF24" s="25"/>
      <c r="FG24" s="25"/>
      <c r="FH24" s="25"/>
      <c r="FI24" s="25"/>
      <c r="FJ24" s="25"/>
      <c r="FK24" s="25"/>
      <c r="FL24" s="25"/>
      <c r="FM24" s="25"/>
    </row>
    <row r="25" spans="1:189" x14ac:dyDescent="0.25">
      <c r="A25" s="32" t="s">
        <v>205</v>
      </c>
      <c r="B25" s="27">
        <v>2.5</v>
      </c>
      <c r="C25" s="27">
        <v>3.75</v>
      </c>
      <c r="D25" s="27">
        <v>5</v>
      </c>
      <c r="E25" s="27">
        <v>5</v>
      </c>
      <c r="F25" s="27">
        <v>6</v>
      </c>
      <c r="G25" s="27">
        <v>3.5</v>
      </c>
      <c r="H25" s="27">
        <v>4</v>
      </c>
      <c r="I25" s="27">
        <v>5</v>
      </c>
      <c r="J25" s="27">
        <v>3</v>
      </c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  <c r="AN25" s="25"/>
      <c r="AO25" s="25"/>
      <c r="AP25" s="25"/>
      <c r="AQ25" s="25"/>
      <c r="AR25" s="25"/>
      <c r="AS25" s="25"/>
      <c r="AT25" s="25"/>
      <c r="AU25" s="25"/>
      <c r="AV25" s="25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  <c r="BH25" s="25"/>
      <c r="BI25" s="25"/>
      <c r="BJ25" s="25"/>
      <c r="BK25" s="25"/>
      <c r="BL25" s="25"/>
      <c r="BM25" s="25"/>
      <c r="BN25" s="25"/>
      <c r="BO25" s="25"/>
      <c r="BP25" s="25"/>
      <c r="BQ25" s="25"/>
      <c r="BR25" s="25"/>
      <c r="BS25" s="25"/>
      <c r="BT25" s="25"/>
      <c r="BU25" s="25"/>
      <c r="BV25" s="25"/>
      <c r="BW25" s="25"/>
      <c r="BX25" s="25"/>
      <c r="BY25" s="25"/>
      <c r="BZ25" s="25"/>
      <c r="CA25" s="25"/>
      <c r="CB25" s="25"/>
      <c r="CC25" s="25"/>
      <c r="CD25" s="25"/>
      <c r="CE25" s="25"/>
      <c r="CF25" s="25"/>
      <c r="CG25" s="25"/>
      <c r="CH25" s="25"/>
      <c r="CI25" s="25"/>
      <c r="CJ25" s="25"/>
      <c r="CK25" s="25"/>
      <c r="CL25" s="25"/>
      <c r="CM25" s="25"/>
      <c r="CN25" s="25"/>
      <c r="CO25" s="25"/>
      <c r="CP25" s="25"/>
      <c r="CQ25" s="25"/>
      <c r="CR25" s="25"/>
      <c r="CS25" s="25"/>
      <c r="CT25" s="25"/>
      <c r="CU25" s="25"/>
      <c r="CV25" s="25"/>
      <c r="CW25" s="25"/>
      <c r="CX25" s="25"/>
      <c r="CY25" s="25"/>
      <c r="CZ25" s="25"/>
      <c r="DA25" s="25"/>
      <c r="DB25" s="25"/>
      <c r="DC25" s="25"/>
      <c r="DD25" s="25"/>
      <c r="DE25" s="25"/>
      <c r="DF25" s="25"/>
      <c r="DG25" s="25"/>
      <c r="DH25" s="25"/>
      <c r="DI25" s="25"/>
      <c r="DJ25" s="25"/>
      <c r="DK25" s="25"/>
      <c r="DL25" s="25"/>
      <c r="DM25" s="25"/>
      <c r="DN25" s="25"/>
      <c r="DO25" s="25"/>
      <c r="DP25" s="25"/>
      <c r="DQ25" s="25"/>
      <c r="DR25" s="25"/>
      <c r="DS25" s="25"/>
      <c r="DT25" s="25"/>
      <c r="DU25" s="25"/>
      <c r="DV25" s="25"/>
      <c r="DW25" s="25"/>
      <c r="DX25" s="25"/>
      <c r="DY25" s="25"/>
      <c r="DZ25" s="25"/>
      <c r="EA25" s="25"/>
      <c r="EB25" s="25"/>
      <c r="EC25" s="25"/>
      <c r="ED25" s="25"/>
      <c r="EE25" s="25"/>
      <c r="EF25" s="25"/>
      <c r="EG25" s="25"/>
      <c r="EH25" s="25"/>
      <c r="EI25" s="25"/>
      <c r="EJ25" s="25"/>
      <c r="EK25" s="25"/>
      <c r="EL25" s="25"/>
      <c r="EM25" s="25"/>
      <c r="EN25" s="25"/>
      <c r="EO25" s="25"/>
      <c r="EP25" s="25"/>
      <c r="EQ25" s="25"/>
      <c r="ER25" s="25"/>
    </row>
    <row r="26" spans="1:189" x14ac:dyDescent="0.25">
      <c r="A26" s="21" t="s">
        <v>163</v>
      </c>
      <c r="B26" s="27">
        <v>2</v>
      </c>
      <c r="C26" s="27">
        <v>3.5</v>
      </c>
      <c r="D26" s="27">
        <v>5</v>
      </c>
      <c r="E26" s="27">
        <v>3</v>
      </c>
      <c r="F26" s="27">
        <v>4</v>
      </c>
      <c r="G26" s="27">
        <v>1.5</v>
      </c>
      <c r="H26" s="27">
        <v>2</v>
      </c>
      <c r="I26" s="27">
        <v>3</v>
      </c>
      <c r="J26" s="27">
        <v>1</v>
      </c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  <c r="BU26" s="25"/>
      <c r="BV26" s="25"/>
      <c r="BW26" s="25"/>
      <c r="BX26" s="25"/>
      <c r="BY26" s="25"/>
      <c r="BZ26" s="25"/>
      <c r="CA26" s="25"/>
      <c r="CB26" s="25"/>
      <c r="CC26" s="25"/>
      <c r="CD26" s="25"/>
      <c r="CE26" s="25"/>
      <c r="CF26" s="25"/>
      <c r="CG26" s="25"/>
      <c r="CH26" s="25"/>
      <c r="CI26" s="25"/>
      <c r="CJ26" s="25"/>
      <c r="CK26" s="25"/>
      <c r="CL26" s="25"/>
      <c r="CM26" s="25"/>
      <c r="CN26" s="25"/>
      <c r="CO26" s="25"/>
      <c r="CP26" s="25"/>
      <c r="CQ26" s="25"/>
      <c r="CR26" s="25"/>
      <c r="CS26" s="25"/>
      <c r="CT26" s="25"/>
      <c r="CU26" s="25"/>
      <c r="CV26" s="25"/>
      <c r="CW26" s="25"/>
      <c r="CX26" s="25"/>
      <c r="CY26" s="25"/>
      <c r="CZ26" s="25"/>
      <c r="DA26" s="25"/>
      <c r="DB26" s="25"/>
      <c r="DC26" s="25"/>
      <c r="DD26" s="25"/>
      <c r="DE26" s="25"/>
      <c r="DF26" s="25"/>
      <c r="DG26" s="25"/>
      <c r="DH26" s="25"/>
      <c r="DI26" s="25"/>
      <c r="DJ26" s="25"/>
      <c r="DK26" s="25"/>
      <c r="DL26" s="25"/>
      <c r="DM26" s="25"/>
      <c r="DN26" s="25"/>
      <c r="DO26" s="25"/>
      <c r="DP26" s="25"/>
      <c r="DQ26" s="25"/>
      <c r="DR26" s="25"/>
      <c r="DS26" s="25"/>
      <c r="DT26" s="25"/>
      <c r="DU26" s="25"/>
      <c r="DV26" s="25"/>
      <c r="DW26" s="25"/>
      <c r="DX26" s="25"/>
      <c r="DY26" s="25"/>
      <c r="DZ26" s="25"/>
      <c r="EA26" s="25"/>
      <c r="EB26" s="25"/>
      <c r="EC26" s="25"/>
      <c r="ED26" s="25"/>
      <c r="EE26" s="25"/>
      <c r="EF26" s="25"/>
      <c r="EG26" s="25"/>
      <c r="EH26" s="25"/>
      <c r="EI26" s="25"/>
      <c r="EJ26" s="25"/>
      <c r="EK26" s="25"/>
      <c r="EL26" s="25"/>
      <c r="EM26" s="25"/>
      <c r="EN26" s="25"/>
      <c r="EO26" s="25"/>
      <c r="EP26" s="25"/>
      <c r="EQ26" s="25"/>
      <c r="ER26" s="25"/>
    </row>
    <row r="27" spans="1:189" x14ac:dyDescent="0.25">
      <c r="A27" s="2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s="25"/>
      <c r="AL27" s="25"/>
      <c r="AM27" s="25"/>
      <c r="AN27" s="25"/>
      <c r="AO27" s="25"/>
      <c r="AP27" s="25"/>
      <c r="AQ27" s="25"/>
      <c r="AR27" s="25"/>
      <c r="AS27" s="25"/>
      <c r="AT27" s="25"/>
      <c r="AU27" s="25"/>
      <c r="AV27" s="25"/>
      <c r="AW27" s="25"/>
      <c r="AX27" s="25"/>
      <c r="AY27" s="25"/>
      <c r="AZ27" s="25"/>
      <c r="BA27" s="25"/>
      <c r="BB27" s="25"/>
      <c r="BC27" s="25"/>
      <c r="BD27" s="25"/>
      <c r="BE27" s="25"/>
      <c r="BF27" s="25"/>
      <c r="BG27" s="25"/>
      <c r="BH27" s="25"/>
      <c r="BI27" s="25"/>
      <c r="BJ27" s="25"/>
      <c r="BK27" s="25"/>
      <c r="BL27" s="25"/>
      <c r="BM27" s="25"/>
      <c r="BN27" s="25"/>
      <c r="BO27" s="25"/>
      <c r="BP27" s="25"/>
      <c r="BQ27" s="25"/>
      <c r="BR27" s="25"/>
      <c r="BS27" s="25"/>
      <c r="BT27" s="25"/>
      <c r="BU27" s="25"/>
      <c r="BV27" s="25"/>
      <c r="BW27" s="25"/>
      <c r="BX27" s="25"/>
      <c r="BY27" s="25"/>
      <c r="BZ27" s="25"/>
      <c r="CA27" s="25"/>
      <c r="CB27" s="25"/>
      <c r="CC27" s="25"/>
      <c r="CD27" s="25"/>
      <c r="CE27" s="25"/>
      <c r="CF27" s="25"/>
      <c r="CG27" s="25"/>
      <c r="CH27" s="25"/>
      <c r="CI27" s="25"/>
      <c r="CJ27" s="25"/>
      <c r="CK27" s="25"/>
      <c r="CL27" s="25"/>
      <c r="CM27" s="25"/>
      <c r="CN27" s="25"/>
      <c r="CO27" s="25"/>
      <c r="CP27" s="25"/>
      <c r="CQ27" s="25"/>
      <c r="CR27" s="25"/>
      <c r="CS27" s="25"/>
      <c r="CT27" s="25"/>
      <c r="CU27" s="25"/>
      <c r="CV27" s="25"/>
      <c r="CW27" s="25"/>
      <c r="CX27" s="25"/>
      <c r="CY27" s="25"/>
      <c r="CZ27" s="25"/>
      <c r="DA27" s="25"/>
      <c r="DB27" s="25"/>
      <c r="DC27" s="25"/>
      <c r="DD27" s="25"/>
      <c r="DE27" s="25"/>
      <c r="DF27" s="25"/>
      <c r="DG27" s="25"/>
      <c r="DH27" s="25"/>
      <c r="DI27" s="25"/>
      <c r="DJ27" s="25"/>
      <c r="DK27" s="25"/>
      <c r="DL27" s="25"/>
      <c r="DM27" s="25"/>
      <c r="DN27" s="25"/>
      <c r="DO27" s="25"/>
      <c r="DP27" s="25"/>
      <c r="DQ27" s="25"/>
      <c r="DR27" s="25"/>
      <c r="DS27" s="25"/>
      <c r="DT27" s="25"/>
      <c r="DU27" s="25"/>
      <c r="DV27" s="25"/>
      <c r="DW27" s="25"/>
      <c r="DX27" s="25"/>
      <c r="DY27" s="25"/>
      <c r="DZ27" s="25"/>
      <c r="EA27" s="25"/>
      <c r="EB27" s="25"/>
      <c r="EC27" s="25"/>
      <c r="ED27" s="25"/>
      <c r="EE27" s="25"/>
      <c r="EF27" s="25"/>
      <c r="EG27" s="25"/>
      <c r="EH27" s="25"/>
      <c r="EI27" s="25"/>
      <c r="EJ27" s="25"/>
      <c r="EK27" s="25"/>
      <c r="EL27" s="25"/>
      <c r="EM27" s="25"/>
      <c r="EN27" s="25"/>
      <c r="EO27" s="25"/>
      <c r="EP27" s="25"/>
      <c r="EQ27" s="25"/>
      <c r="ER27" s="25"/>
    </row>
    <row r="28" spans="1:189" x14ac:dyDescent="0.25">
      <c r="A28" s="25"/>
      <c r="B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  <c r="BH28" s="25"/>
      <c r="BI28" s="25"/>
      <c r="BJ28" s="25"/>
      <c r="BK28" s="25"/>
      <c r="BL28" s="25"/>
      <c r="BM28" s="25"/>
      <c r="BN28" s="25"/>
      <c r="BO28" s="25"/>
      <c r="BP28" s="25"/>
      <c r="BQ28" s="25"/>
      <c r="BR28" s="25"/>
      <c r="BS28" s="25"/>
      <c r="BT28" s="25"/>
      <c r="BU28" s="25"/>
      <c r="BV28" s="25"/>
      <c r="BW28" s="25"/>
      <c r="BX28" s="25"/>
      <c r="BY28" s="25"/>
      <c r="BZ28" s="25"/>
      <c r="CA28" s="25"/>
      <c r="CB28" s="25"/>
      <c r="CC28" s="25"/>
      <c r="CD28" s="25"/>
      <c r="CE28" s="25"/>
      <c r="CF28" s="25"/>
      <c r="CG28" s="25"/>
      <c r="CH28" s="25"/>
      <c r="CI28" s="25"/>
      <c r="CJ28" s="25"/>
      <c r="CK28" s="25"/>
      <c r="CL28" s="25"/>
      <c r="CM28" s="25"/>
      <c r="CN28" s="25"/>
      <c r="CO28" s="25"/>
      <c r="CP28" s="25"/>
      <c r="CQ28" s="25"/>
      <c r="CR28" s="25"/>
      <c r="CS28" s="25"/>
      <c r="CT28" s="25"/>
      <c r="CU28" s="25"/>
      <c r="CV28" s="25"/>
      <c r="CW28" s="25"/>
      <c r="CX28" s="25"/>
      <c r="CY28" s="25"/>
      <c r="CZ28" s="25"/>
      <c r="DA28" s="25"/>
      <c r="DB28" s="25"/>
      <c r="DC28" s="25"/>
      <c r="DD28" s="25"/>
      <c r="DE28" s="25"/>
      <c r="DF28" s="25"/>
      <c r="DG28" s="25"/>
      <c r="DH28" s="25"/>
      <c r="DI28" s="25"/>
      <c r="DJ28" s="25"/>
      <c r="DK28" s="25"/>
      <c r="DL28" s="25"/>
      <c r="DM28" s="25"/>
      <c r="DN28" s="25"/>
      <c r="DO28" s="25"/>
      <c r="DP28" s="25"/>
      <c r="DQ28" s="25"/>
      <c r="DR28" s="25"/>
      <c r="DS28" s="25"/>
      <c r="DT28" s="25"/>
      <c r="DU28" s="25"/>
      <c r="DV28" s="25"/>
      <c r="DW28" s="25"/>
    </row>
    <row r="29" spans="1:189" x14ac:dyDescent="0.25">
      <c r="A29" s="25"/>
      <c r="B29" s="25"/>
    </row>
    <row r="30" spans="1:189" x14ac:dyDescent="0.25">
      <c r="A30" s="25"/>
      <c r="B30" s="25"/>
      <c r="C30" s="25"/>
    </row>
    <row r="31" spans="1:189" x14ac:dyDescent="0.25">
      <c r="A31" s="25"/>
      <c r="B31" s="25"/>
      <c r="C31" s="25"/>
    </row>
    <row r="32" spans="1:189" x14ac:dyDescent="0.25">
      <c r="A32" s="25"/>
      <c r="B32" s="25"/>
      <c r="C32" s="25"/>
    </row>
    <row r="33" spans="1:10" x14ac:dyDescent="0.25">
      <c r="A33" s="25"/>
      <c r="B33" s="25"/>
      <c r="C33" s="25"/>
    </row>
    <row r="34" spans="1:10" x14ac:dyDescent="0.25">
      <c r="A34" s="25"/>
      <c r="B34" s="25"/>
      <c r="C34" s="25"/>
    </row>
    <row r="35" spans="1:10" x14ac:dyDescent="0.25">
      <c r="A35" s="25"/>
      <c r="B35" s="25"/>
      <c r="C35" s="25"/>
    </row>
    <row r="36" spans="1:10" x14ac:dyDescent="0.25">
      <c r="A36" s="25"/>
      <c r="B36" s="25"/>
      <c r="C36" s="25"/>
    </row>
    <row r="37" spans="1:10" x14ac:dyDescent="0.25">
      <c r="A37" s="20" t="s">
        <v>2</v>
      </c>
      <c r="B37" s="20" t="s">
        <v>164</v>
      </c>
      <c r="C37" s="25"/>
    </row>
    <row r="38" spans="1:10" x14ac:dyDescent="0.25">
      <c r="A38" s="20" t="s">
        <v>19</v>
      </c>
      <c r="B38" s="20" t="s">
        <v>164</v>
      </c>
      <c r="C38" s="25"/>
      <c r="D38" s="25"/>
      <c r="E38" s="25"/>
      <c r="F38" s="25"/>
      <c r="G38" s="25"/>
      <c r="H38" s="25"/>
      <c r="I38" s="25"/>
      <c r="J38" s="25"/>
    </row>
    <row r="39" spans="1:10" x14ac:dyDescent="0.25">
      <c r="A39" s="20" t="s">
        <v>22</v>
      </c>
      <c r="B39" s="20" t="s">
        <v>164</v>
      </c>
      <c r="C39" s="25"/>
      <c r="D39" s="25"/>
      <c r="E39" s="25"/>
      <c r="F39" s="25"/>
      <c r="G39" s="25"/>
      <c r="H39" s="25"/>
      <c r="I39" s="25"/>
      <c r="J39" s="25"/>
    </row>
    <row r="40" spans="1:10" x14ac:dyDescent="0.25">
      <c r="A40" s="20" t="s">
        <v>25</v>
      </c>
      <c r="B40" s="20" t="s">
        <v>164</v>
      </c>
      <c r="C40" s="25"/>
      <c r="D40" s="25"/>
      <c r="E40" s="25"/>
      <c r="F40" s="25"/>
      <c r="G40" s="25"/>
      <c r="H40" s="25"/>
      <c r="I40" s="25"/>
      <c r="J40" s="25"/>
    </row>
    <row r="41" spans="1:10" x14ac:dyDescent="0.25">
      <c r="A41" s="20" t="s">
        <v>73</v>
      </c>
      <c r="B41" s="20" t="s">
        <v>164</v>
      </c>
      <c r="C41" s="25"/>
      <c r="D41" s="25"/>
      <c r="E41" s="25"/>
      <c r="F41" s="25"/>
      <c r="G41" s="25"/>
      <c r="H41" s="25"/>
      <c r="I41" s="25"/>
      <c r="J41" s="25"/>
    </row>
    <row r="42" spans="1:10" x14ac:dyDescent="0.25">
      <c r="A42" s="20" t="s">
        <v>29</v>
      </c>
      <c r="B42" s="20" t="s">
        <v>164</v>
      </c>
      <c r="C42" s="25"/>
      <c r="D42" s="25"/>
      <c r="E42" s="25"/>
      <c r="F42" s="25"/>
      <c r="G42" s="25"/>
      <c r="H42" s="25"/>
      <c r="I42" s="25"/>
      <c r="J42" s="25"/>
    </row>
    <row r="43" spans="1:10" x14ac:dyDescent="0.25">
      <c r="A43" s="20" t="s">
        <v>161</v>
      </c>
      <c r="B43" s="20" t="s">
        <v>164</v>
      </c>
      <c r="C43" s="25"/>
      <c r="D43" s="25"/>
      <c r="E43" s="25"/>
      <c r="F43" s="25"/>
      <c r="G43" s="25"/>
      <c r="H43" s="25"/>
      <c r="I43" s="25"/>
      <c r="J43" s="25"/>
    </row>
    <row r="44" spans="1:10" x14ac:dyDescent="0.25">
      <c r="A44" s="20" t="s">
        <v>119</v>
      </c>
      <c r="B44" s="20" t="s">
        <v>164</v>
      </c>
      <c r="C44" s="25"/>
      <c r="D44" s="25"/>
      <c r="E44" s="25"/>
      <c r="F44" s="25"/>
      <c r="G44" s="25"/>
      <c r="H44" s="25"/>
      <c r="I44" s="25"/>
      <c r="J44" s="25"/>
    </row>
    <row r="45" spans="1:10" x14ac:dyDescent="0.25">
      <c r="A45" s="20" t="s">
        <v>120</v>
      </c>
      <c r="B45" s="20" t="s">
        <v>164</v>
      </c>
      <c r="C45" s="25"/>
      <c r="D45" s="25"/>
      <c r="E45" s="25"/>
      <c r="F45" s="25"/>
      <c r="G45" s="25"/>
      <c r="H45" s="25"/>
      <c r="I45" s="25"/>
      <c r="J45" s="25"/>
    </row>
    <row r="46" spans="1:10" x14ac:dyDescent="0.25">
      <c r="A46" s="25"/>
      <c r="B46" s="25"/>
      <c r="C46" s="25"/>
      <c r="D46" s="25"/>
      <c r="E46" s="25"/>
      <c r="F46" s="25"/>
      <c r="G46" s="25"/>
      <c r="H46" s="25"/>
      <c r="I46" s="25"/>
      <c r="J46" s="25"/>
    </row>
    <row r="47" spans="1:10" x14ac:dyDescent="0.25">
      <c r="A47" s="20" t="s">
        <v>162</v>
      </c>
      <c r="B47" s="20" t="s">
        <v>192</v>
      </c>
      <c r="C47" s="20" t="s">
        <v>193</v>
      </c>
      <c r="D47" s="20" t="s">
        <v>194</v>
      </c>
      <c r="E47" s="20" t="s">
        <v>195</v>
      </c>
      <c r="F47" s="20" t="s">
        <v>196</v>
      </c>
      <c r="G47" s="20" t="s">
        <v>197</v>
      </c>
      <c r="H47" s="20" t="s">
        <v>198</v>
      </c>
      <c r="I47" s="20" t="s">
        <v>199</v>
      </c>
      <c r="J47" s="20" t="s">
        <v>200</v>
      </c>
    </row>
    <row r="48" spans="1:10" x14ac:dyDescent="0.25">
      <c r="A48" s="21" t="s">
        <v>201</v>
      </c>
      <c r="B48" s="27"/>
      <c r="C48" s="27"/>
      <c r="D48" s="27"/>
      <c r="E48" s="27"/>
      <c r="F48" s="27"/>
      <c r="G48" s="27"/>
      <c r="H48" s="27"/>
      <c r="I48" s="27"/>
      <c r="J48" s="27"/>
    </row>
    <row r="49" spans="1:10" x14ac:dyDescent="0.25">
      <c r="A49" s="31" t="s">
        <v>202</v>
      </c>
      <c r="B49" s="27"/>
      <c r="C49" s="27"/>
      <c r="D49" s="27"/>
      <c r="E49" s="27"/>
      <c r="F49" s="27"/>
      <c r="G49" s="27"/>
      <c r="H49" s="27"/>
      <c r="I49" s="27"/>
      <c r="J49" s="27"/>
    </row>
    <row r="50" spans="1:10" x14ac:dyDescent="0.25">
      <c r="A50" s="32" t="s">
        <v>203</v>
      </c>
      <c r="B50" s="27">
        <v>3</v>
      </c>
      <c r="C50" s="27">
        <v>3</v>
      </c>
      <c r="D50" s="27">
        <v>3</v>
      </c>
      <c r="E50" s="27">
        <v>3</v>
      </c>
      <c r="F50" s="27">
        <v>3</v>
      </c>
      <c r="G50" s="27">
        <v>3</v>
      </c>
      <c r="H50" s="27">
        <v>3</v>
      </c>
      <c r="I50" s="27">
        <v>3</v>
      </c>
      <c r="J50" s="27">
        <v>3</v>
      </c>
    </row>
    <row r="51" spans="1:10" x14ac:dyDescent="0.25">
      <c r="A51" s="31" t="s">
        <v>204</v>
      </c>
      <c r="B51" s="27"/>
      <c r="C51" s="27"/>
      <c r="D51" s="27"/>
      <c r="E51" s="27"/>
      <c r="F51" s="27"/>
      <c r="G51" s="27"/>
      <c r="H51" s="27"/>
      <c r="I51" s="27"/>
      <c r="J51" s="27"/>
    </row>
    <row r="52" spans="1:10" x14ac:dyDescent="0.25">
      <c r="A52" s="32" t="s">
        <v>205</v>
      </c>
      <c r="B52" s="27">
        <v>10</v>
      </c>
      <c r="C52" s="27">
        <v>10</v>
      </c>
      <c r="D52" s="27">
        <v>10</v>
      </c>
      <c r="E52" s="27">
        <v>10</v>
      </c>
      <c r="F52" s="27">
        <v>10</v>
      </c>
      <c r="G52" s="27">
        <v>10</v>
      </c>
      <c r="H52" s="27">
        <v>10</v>
      </c>
      <c r="I52" s="27">
        <v>10</v>
      </c>
      <c r="J52" s="27">
        <v>10</v>
      </c>
    </row>
    <row r="53" spans="1:10" x14ac:dyDescent="0.25">
      <c r="A53" s="21" t="s">
        <v>163</v>
      </c>
      <c r="B53" s="27">
        <v>13</v>
      </c>
      <c r="C53" s="27">
        <v>13</v>
      </c>
      <c r="D53" s="27">
        <v>13</v>
      </c>
      <c r="E53" s="27">
        <v>13</v>
      </c>
      <c r="F53" s="27">
        <v>13</v>
      </c>
      <c r="G53" s="27">
        <v>13</v>
      </c>
      <c r="H53" s="27">
        <v>13</v>
      </c>
      <c r="I53" s="27">
        <v>13</v>
      </c>
      <c r="J53" s="27">
        <v>13</v>
      </c>
    </row>
    <row r="54" spans="1:10" x14ac:dyDescent="0.25">
      <c r="A54" s="25"/>
      <c r="B54" s="25"/>
      <c r="C54" s="25"/>
      <c r="D54" s="25"/>
      <c r="E54" s="25"/>
      <c r="F54" s="25"/>
      <c r="G54" s="25"/>
      <c r="H54" s="25"/>
      <c r="I54" s="25"/>
      <c r="J54" s="25"/>
    </row>
    <row r="55" spans="1:10" x14ac:dyDescent="0.25">
      <c r="A55" s="20" t="s">
        <v>2</v>
      </c>
      <c r="B55" s="20" t="s">
        <v>164</v>
      </c>
      <c r="C55" s="25"/>
      <c r="D55" s="25"/>
    </row>
    <row r="56" spans="1:10" x14ac:dyDescent="0.25">
      <c r="A56" s="20" t="s">
        <v>19</v>
      </c>
      <c r="B56" s="20" t="s">
        <v>164</v>
      </c>
      <c r="C56" s="25"/>
      <c r="D56" s="25"/>
    </row>
    <row r="57" spans="1:10" x14ac:dyDescent="0.25">
      <c r="A57" s="20" t="s">
        <v>22</v>
      </c>
      <c r="B57" s="20" t="s">
        <v>164</v>
      </c>
      <c r="C57" s="25"/>
    </row>
    <row r="58" spans="1:10" x14ac:dyDescent="0.25">
      <c r="A58" s="20" t="s">
        <v>25</v>
      </c>
      <c r="B58" s="20" t="s">
        <v>164</v>
      </c>
      <c r="C58" s="25"/>
    </row>
    <row r="59" spans="1:10" x14ac:dyDescent="0.25">
      <c r="A59" s="20" t="s">
        <v>73</v>
      </c>
      <c r="B59" s="20" t="s">
        <v>164</v>
      </c>
      <c r="C59" s="25"/>
    </row>
    <row r="60" spans="1:10" x14ac:dyDescent="0.25">
      <c r="A60" s="20" t="s">
        <v>29</v>
      </c>
      <c r="B60" s="20" t="s">
        <v>164</v>
      </c>
      <c r="C60" s="25"/>
    </row>
    <row r="61" spans="1:10" x14ac:dyDescent="0.25">
      <c r="A61" s="20" t="s">
        <v>161</v>
      </c>
      <c r="B61" s="20" t="s">
        <v>164</v>
      </c>
      <c r="C61" s="25"/>
    </row>
    <row r="62" spans="1:10" x14ac:dyDescent="0.25">
      <c r="A62" s="20" t="s">
        <v>119</v>
      </c>
      <c r="B62" s="20" t="s">
        <v>164</v>
      </c>
      <c r="C62" s="25"/>
    </row>
    <row r="63" spans="1:10" x14ac:dyDescent="0.25">
      <c r="A63" s="20" t="s">
        <v>120</v>
      </c>
      <c r="B63" s="20" t="s">
        <v>164</v>
      </c>
      <c r="C63" s="25"/>
    </row>
    <row r="64" spans="1:10" x14ac:dyDescent="0.25">
      <c r="A64" s="20" t="s">
        <v>165</v>
      </c>
      <c r="B64" s="20" t="s">
        <v>164</v>
      </c>
      <c r="C64" s="25"/>
    </row>
    <row r="65" spans="1:28" x14ac:dyDescent="0.25">
      <c r="A65" s="20" t="s">
        <v>166</v>
      </c>
      <c r="B65" s="20" t="s">
        <v>164</v>
      </c>
      <c r="C65" s="25"/>
      <c r="D65" s="25"/>
      <c r="E65" s="25"/>
      <c r="F65" s="25"/>
      <c r="G65" s="25"/>
      <c r="H65" s="25"/>
      <c r="I65" s="25"/>
      <c r="J65" s="25"/>
    </row>
    <row r="66" spans="1:28" x14ac:dyDescent="0.25">
      <c r="A66" s="20" t="s">
        <v>172</v>
      </c>
      <c r="B66" s="20" t="s">
        <v>164</v>
      </c>
      <c r="C66" s="25"/>
      <c r="D66" s="25"/>
      <c r="E66" s="25"/>
      <c r="F66" s="25"/>
      <c r="G66" s="25"/>
      <c r="H66" s="25"/>
      <c r="I66" s="25"/>
      <c r="J66" s="25"/>
    </row>
    <row r="67" spans="1:28" x14ac:dyDescent="0.25">
      <c r="A67" s="20" t="s">
        <v>173</v>
      </c>
      <c r="B67" s="20" t="s">
        <v>164</v>
      </c>
      <c r="C67" s="25"/>
      <c r="D67" s="25"/>
      <c r="E67" s="25"/>
      <c r="F67" s="25"/>
      <c r="G67" s="25"/>
      <c r="H67" s="25"/>
      <c r="I67" s="25"/>
      <c r="J67" s="25"/>
    </row>
    <row r="68" spans="1:28" x14ac:dyDescent="0.25">
      <c r="A68" s="20" t="s">
        <v>167</v>
      </c>
      <c r="B68" s="20" t="s">
        <v>164</v>
      </c>
      <c r="C68" s="25"/>
      <c r="D68" s="25"/>
      <c r="E68" s="25"/>
      <c r="F68" s="25"/>
      <c r="G68" s="25"/>
      <c r="H68" s="25"/>
      <c r="I68" s="25"/>
      <c r="J68" s="25"/>
    </row>
    <row r="69" spans="1:28" x14ac:dyDescent="0.25">
      <c r="A69" s="20" t="s">
        <v>168</v>
      </c>
      <c r="B69" s="20" t="s">
        <v>164</v>
      </c>
      <c r="C69" s="25"/>
      <c r="D69" s="25"/>
      <c r="E69" s="25"/>
      <c r="F69" s="25"/>
      <c r="G69" s="25"/>
      <c r="H69" s="25"/>
      <c r="I69" s="25"/>
      <c r="J69" s="25"/>
    </row>
    <row r="70" spans="1:28" x14ac:dyDescent="0.25">
      <c r="A70" s="20" t="s">
        <v>169</v>
      </c>
      <c r="B70" s="20" t="s">
        <v>164</v>
      </c>
      <c r="C70" s="25"/>
      <c r="D70" s="25"/>
      <c r="E70" s="25"/>
      <c r="F70" s="25"/>
      <c r="G70" s="25"/>
      <c r="H70" s="25"/>
      <c r="I70" s="25"/>
      <c r="J70" s="25"/>
    </row>
    <row r="71" spans="1:28" x14ac:dyDescent="0.25">
      <c r="A71" s="20" t="s">
        <v>170</v>
      </c>
      <c r="B71" s="20" t="s">
        <v>164</v>
      </c>
      <c r="C71" s="25"/>
      <c r="D71" s="25"/>
      <c r="E71" s="25"/>
      <c r="F71" s="25"/>
      <c r="G71" s="25"/>
      <c r="H71" s="25"/>
      <c r="I71" s="25"/>
      <c r="J71" s="25"/>
    </row>
    <row r="72" spans="1:28" x14ac:dyDescent="0.25">
      <c r="A72" s="20" t="s">
        <v>171</v>
      </c>
      <c r="B72" s="20" t="s">
        <v>164</v>
      </c>
      <c r="C72" s="25"/>
      <c r="D72" s="25"/>
      <c r="E72" s="25"/>
      <c r="F72" s="25"/>
      <c r="G72" s="25"/>
      <c r="H72" s="25"/>
      <c r="I72" s="25"/>
      <c r="J72" s="25"/>
    </row>
    <row r="73" spans="1:28" x14ac:dyDescent="0.25">
      <c r="A73" s="25"/>
      <c r="B73" s="25"/>
      <c r="C73" s="25"/>
      <c r="D73" s="25"/>
      <c r="E73" s="25"/>
      <c r="F73" s="25"/>
      <c r="G73" s="25"/>
      <c r="H73" s="25"/>
      <c r="I73" s="25"/>
      <c r="J73" s="25"/>
    </row>
    <row r="74" spans="1:28" x14ac:dyDescent="0.25">
      <c r="A74" s="20" t="s">
        <v>162</v>
      </c>
      <c r="B74"/>
      <c r="C74"/>
      <c r="D74"/>
      <c r="E74"/>
      <c r="F74"/>
      <c r="G74"/>
      <c r="H74"/>
      <c r="I74"/>
      <c r="J74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</row>
    <row r="75" spans="1:28" x14ac:dyDescent="0.25">
      <c r="A75" s="21" t="s">
        <v>201</v>
      </c>
      <c r="B75"/>
      <c r="C75"/>
      <c r="D75"/>
      <c r="E75"/>
      <c r="F75"/>
      <c r="G75"/>
      <c r="H75"/>
      <c r="I75"/>
      <c r="J7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</row>
    <row r="76" spans="1:28" x14ac:dyDescent="0.25">
      <c r="A76" s="31" t="s">
        <v>202</v>
      </c>
      <c r="B76"/>
      <c r="C76"/>
      <c r="D76"/>
      <c r="E76"/>
      <c r="F76"/>
      <c r="G76"/>
      <c r="H76"/>
      <c r="I76"/>
      <c r="J76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</row>
    <row r="77" spans="1:28" x14ac:dyDescent="0.25">
      <c r="A77" s="32" t="s">
        <v>203</v>
      </c>
      <c r="B77"/>
      <c r="C77"/>
      <c r="D77"/>
      <c r="E77"/>
      <c r="F77"/>
      <c r="G77"/>
      <c r="H77"/>
      <c r="I77"/>
      <c r="J77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</row>
    <row r="78" spans="1:28" x14ac:dyDescent="0.25">
      <c r="A78" s="31" t="s">
        <v>204</v>
      </c>
      <c r="B78"/>
      <c r="C78"/>
      <c r="D78"/>
      <c r="E78"/>
      <c r="F78"/>
      <c r="G78"/>
      <c r="H78"/>
      <c r="I78"/>
      <c r="J78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</row>
    <row r="79" spans="1:28" x14ac:dyDescent="0.25">
      <c r="A79" s="32" t="s">
        <v>205</v>
      </c>
      <c r="B79"/>
      <c r="C79"/>
      <c r="D79"/>
      <c r="E79"/>
      <c r="F79"/>
      <c r="G79"/>
      <c r="H79"/>
      <c r="I79"/>
      <c r="J79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</row>
    <row r="80" spans="1:28" x14ac:dyDescent="0.25">
      <c r="A80" s="21" t="s">
        <v>163</v>
      </c>
      <c r="B80"/>
      <c r="C80"/>
      <c r="D80"/>
      <c r="E80"/>
      <c r="F80"/>
      <c r="G80"/>
      <c r="H80"/>
      <c r="I80"/>
      <c r="J80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</row>
    <row r="81" spans="1:25" x14ac:dyDescent="0.25">
      <c r="A81" s="25"/>
      <c r="B81" s="25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</row>
    <row r="82" spans="1:25" x14ac:dyDescent="0.25">
      <c r="A82" s="25"/>
      <c r="B82" s="25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</row>
    <row r="83" spans="1:25" x14ac:dyDescent="0.25">
      <c r="A83" s="25"/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</row>
    <row r="84" spans="1:25" x14ac:dyDescent="0.25">
      <c r="A84" s="25"/>
      <c r="B84" s="25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</row>
    <row r="85" spans="1:25" x14ac:dyDescent="0.25">
      <c r="A85" s="25"/>
      <c r="B85" s="25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</row>
    <row r="86" spans="1:25" x14ac:dyDescent="0.25">
      <c r="A86" s="25"/>
      <c r="B86" s="25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</row>
    <row r="87" spans="1:25" x14ac:dyDescent="0.25">
      <c r="A87" s="25"/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</row>
    <row r="88" spans="1:25" x14ac:dyDescent="0.25">
      <c r="A88" s="25"/>
      <c r="B88" s="25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</row>
    <row r="89" spans="1:25" x14ac:dyDescent="0.25">
      <c r="A89" s="25"/>
      <c r="B89" s="2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</row>
    <row r="90" spans="1:25" x14ac:dyDescent="0.25">
      <c r="A90" s="25"/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</row>
    <row r="91" spans="1:25" x14ac:dyDescent="0.25">
      <c r="A91" s="25"/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</row>
    <row r="92" spans="1:25" x14ac:dyDescent="0.25">
      <c r="A92" s="25"/>
      <c r="B92" s="25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</row>
    <row r="93" spans="1:25" x14ac:dyDescent="0.25">
      <c r="A93" s="25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</row>
    <row r="94" spans="1:25" x14ac:dyDescent="0.25">
      <c r="A94" s="25"/>
      <c r="B94" s="25"/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</row>
    <row r="95" spans="1:25" x14ac:dyDescent="0.25">
      <c r="A95" s="25"/>
      <c r="B95" s="25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</row>
    <row r="96" spans="1:25" x14ac:dyDescent="0.25">
      <c r="A96" s="25"/>
      <c r="B96" s="25"/>
    </row>
    <row r="97" spans="1:2" x14ac:dyDescent="0.25">
      <c r="A97" s="25"/>
      <c r="B97" s="25"/>
    </row>
    <row r="98" spans="1:2" x14ac:dyDescent="0.25">
      <c r="A98" s="25"/>
      <c r="B98" s="25"/>
    </row>
    <row r="99" spans="1:2" x14ac:dyDescent="0.25">
      <c r="A99" s="25"/>
      <c r="B99" s="25"/>
    </row>
    <row r="100" spans="1:2" x14ac:dyDescent="0.25">
      <c r="A100" s="25"/>
      <c r="B100" s="25"/>
    </row>
    <row r="101" spans="1:2" x14ac:dyDescent="0.25">
      <c r="A101" s="25"/>
      <c r="B101" s="25"/>
    </row>
    <row r="102" spans="1:2" x14ac:dyDescent="0.25">
      <c r="A102" s="25"/>
      <c r="B102" s="25"/>
    </row>
    <row r="103" spans="1:2" x14ac:dyDescent="0.25">
      <c r="A103" s="25"/>
      <c r="B103" s="25"/>
    </row>
    <row r="104" spans="1:2" x14ac:dyDescent="0.25">
      <c r="A104" s="25"/>
      <c r="B104" s="25"/>
    </row>
    <row r="105" spans="1:2" x14ac:dyDescent="0.25">
      <c r="A105" s="25"/>
      <c r="B105" s="25"/>
    </row>
  </sheetData>
  <pageMargins left="0.7" right="0.7" top="0.75" bottom="0.75" header="0.3" footer="0.3"/>
  <pageSetup orientation="portrait" horizontalDpi="0" verticalDpi="0"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U543"/>
  <sheetViews>
    <sheetView zoomScaleNormal="100" workbookViewId="0"/>
  </sheetViews>
  <sheetFormatPr baseColWidth="10" defaultColWidth="8.85546875" defaultRowHeight="15" x14ac:dyDescent="0.25"/>
  <cols>
    <col min="1" max="1" width="8.7109375" style="14" customWidth="1"/>
    <col min="2" max="2" width="10.7109375" style="4" customWidth="1"/>
    <col min="3" max="4" width="8.7109375" style="4" customWidth="1"/>
    <col min="5" max="7" width="13.7109375" style="4" customWidth="1"/>
    <col min="8" max="9" width="8.7109375" style="4" customWidth="1"/>
    <col min="10" max="10" width="9.7109375" style="4" customWidth="1"/>
    <col min="11" max="19" width="13.7109375" style="4" customWidth="1"/>
    <col min="20" max="20" width="8.85546875" style="4"/>
    <col min="21" max="21" width="12.7109375" style="4" customWidth="1"/>
    <col min="22" max="16384" width="8.85546875" style="4"/>
  </cols>
  <sheetData>
    <row r="1" spans="1:21" s="10" customFormat="1" ht="30" x14ac:dyDescent="0.25">
      <c r="A1" s="13" t="s">
        <v>77</v>
      </c>
      <c r="B1" s="1" t="s">
        <v>2</v>
      </c>
      <c r="C1" s="1" t="s">
        <v>19</v>
      </c>
      <c r="D1" s="1" t="s">
        <v>22</v>
      </c>
      <c r="E1" s="1" t="s">
        <v>25</v>
      </c>
      <c r="F1" s="1" t="s">
        <v>73</v>
      </c>
      <c r="G1" s="1" t="s">
        <v>29</v>
      </c>
      <c r="H1" s="1" t="s">
        <v>161</v>
      </c>
      <c r="I1" s="1" t="s">
        <v>119</v>
      </c>
      <c r="J1" s="1" t="s">
        <v>120</v>
      </c>
      <c r="K1" s="2" t="s">
        <v>165</v>
      </c>
      <c r="L1" s="2" t="s">
        <v>166</v>
      </c>
      <c r="M1" s="2" t="s">
        <v>172</v>
      </c>
      <c r="N1" s="2" t="s">
        <v>173</v>
      </c>
      <c r="O1" s="2" t="s">
        <v>167</v>
      </c>
      <c r="P1" s="2" t="s">
        <v>168</v>
      </c>
      <c r="Q1" s="3" t="s">
        <v>169</v>
      </c>
      <c r="R1" s="3" t="s">
        <v>170</v>
      </c>
      <c r="S1" s="3" t="s">
        <v>171</v>
      </c>
      <c r="U1" s="10" t="s">
        <v>122</v>
      </c>
    </row>
    <row r="3" spans="1:21" x14ac:dyDescent="0.25">
      <c r="A3" s="14">
        <v>0.29166666666666669</v>
      </c>
      <c r="B3" s="4" t="s">
        <v>3</v>
      </c>
      <c r="C3" s="4" t="s">
        <v>70</v>
      </c>
      <c r="D3" s="4" t="s">
        <v>23</v>
      </c>
      <c r="E3" s="4" t="s">
        <v>26</v>
      </c>
      <c r="F3" s="4" t="s">
        <v>109</v>
      </c>
      <c r="G3" s="4" t="s">
        <v>160</v>
      </c>
      <c r="H3" s="4">
        <v>1</v>
      </c>
      <c r="I3" s="4" t="s">
        <v>106</v>
      </c>
      <c r="J3" s="4" t="s">
        <v>54</v>
      </c>
      <c r="K3" s="4" t="s">
        <v>11</v>
      </c>
      <c r="L3" s="4" t="s">
        <v>11</v>
      </c>
      <c r="M3" s="4" t="s">
        <v>11</v>
      </c>
      <c r="N3" s="4" t="s">
        <v>11</v>
      </c>
      <c r="O3" s="4" t="s">
        <v>11</v>
      </c>
      <c r="P3" s="4" t="s">
        <v>11</v>
      </c>
      <c r="Q3" s="4" t="s">
        <v>11</v>
      </c>
      <c r="R3" s="4" t="s">
        <v>11</v>
      </c>
      <c r="S3" s="4" t="s">
        <v>11</v>
      </c>
      <c r="U3" s="4" t="s">
        <v>78</v>
      </c>
    </row>
    <row r="4" spans="1:21" x14ac:dyDescent="0.25">
      <c r="A4" s="14">
        <v>0.29236111111111113</v>
      </c>
      <c r="B4" s="4" t="s">
        <v>4</v>
      </c>
      <c r="C4" s="4" t="s">
        <v>71</v>
      </c>
      <c r="D4" s="4" t="s">
        <v>24</v>
      </c>
      <c r="E4" s="4" t="s">
        <v>27</v>
      </c>
      <c r="F4" s="4" t="s">
        <v>110</v>
      </c>
      <c r="G4" s="4" t="s">
        <v>159</v>
      </c>
      <c r="H4" s="4">
        <v>2</v>
      </c>
      <c r="I4" s="4" t="s">
        <v>105</v>
      </c>
      <c r="J4" s="4" t="s">
        <v>55</v>
      </c>
      <c r="K4" s="4" t="s">
        <v>12</v>
      </c>
      <c r="L4" s="4" t="s">
        <v>12</v>
      </c>
      <c r="M4" s="4" t="s">
        <v>12</v>
      </c>
      <c r="N4" s="4" t="s">
        <v>12</v>
      </c>
      <c r="O4" s="4" t="s">
        <v>12</v>
      </c>
      <c r="P4" s="4" t="s">
        <v>12</v>
      </c>
      <c r="Q4" s="4" t="s">
        <v>12</v>
      </c>
      <c r="R4" s="4" t="s">
        <v>12</v>
      </c>
      <c r="S4" s="4" t="s">
        <v>12</v>
      </c>
      <c r="U4" s="4" t="s">
        <v>123</v>
      </c>
    </row>
    <row r="5" spans="1:21" x14ac:dyDescent="0.25">
      <c r="A5" s="14">
        <v>0.29305555555555557</v>
      </c>
      <c r="B5" s="4" t="s">
        <v>5</v>
      </c>
      <c r="C5" s="4" t="s">
        <v>72</v>
      </c>
      <c r="E5" s="4" t="s">
        <v>28</v>
      </c>
      <c r="F5" s="4" t="s">
        <v>74</v>
      </c>
      <c r="G5" s="4" t="s">
        <v>139</v>
      </c>
      <c r="H5" s="4">
        <v>3</v>
      </c>
      <c r="I5" s="4" t="s">
        <v>104</v>
      </c>
      <c r="J5" s="4" t="s">
        <v>57</v>
      </c>
      <c r="K5" s="4" t="s">
        <v>13</v>
      </c>
      <c r="L5" s="4" t="s">
        <v>13</v>
      </c>
      <c r="M5" s="4" t="s">
        <v>13</v>
      </c>
      <c r="N5" s="4" t="s">
        <v>13</v>
      </c>
      <c r="O5" s="4" t="s">
        <v>13</v>
      </c>
      <c r="P5" s="4" t="s">
        <v>13</v>
      </c>
      <c r="Q5" s="4" t="s">
        <v>13</v>
      </c>
      <c r="R5" s="4" t="s">
        <v>13</v>
      </c>
      <c r="S5" s="4" t="s">
        <v>13</v>
      </c>
      <c r="U5" s="4" t="s">
        <v>121</v>
      </c>
    </row>
    <row r="6" spans="1:21" x14ac:dyDescent="0.25">
      <c r="A6" s="14">
        <v>0.29375000000000001</v>
      </c>
      <c r="B6" s="4" t="s">
        <v>6</v>
      </c>
      <c r="C6" s="4" t="s">
        <v>20</v>
      </c>
      <c r="E6" s="4" t="s">
        <v>85</v>
      </c>
      <c r="F6" s="4" t="s">
        <v>75</v>
      </c>
      <c r="G6" s="4" t="s">
        <v>158</v>
      </c>
      <c r="H6" s="4">
        <v>4</v>
      </c>
      <c r="I6" s="4" t="s">
        <v>103</v>
      </c>
      <c r="J6" s="4" t="s">
        <v>56</v>
      </c>
      <c r="K6" s="4" t="s">
        <v>116</v>
      </c>
      <c r="L6" s="4" t="s">
        <v>116</v>
      </c>
      <c r="M6" s="4" t="s">
        <v>116</v>
      </c>
      <c r="N6" s="4" t="s">
        <v>116</v>
      </c>
      <c r="O6" s="4" t="s">
        <v>116</v>
      </c>
      <c r="P6" s="4" t="s">
        <v>116</v>
      </c>
      <c r="Q6" s="4" t="s">
        <v>116</v>
      </c>
      <c r="R6" s="4" t="s">
        <v>116</v>
      </c>
      <c r="S6" s="4" t="s">
        <v>116</v>
      </c>
      <c r="U6" s="4" t="s">
        <v>112</v>
      </c>
    </row>
    <row r="7" spans="1:21" x14ac:dyDescent="0.25">
      <c r="A7" s="14">
        <v>0.29444444444444401</v>
      </c>
      <c r="B7" s="4" t="s">
        <v>7</v>
      </c>
      <c r="E7" s="4" t="s">
        <v>86</v>
      </c>
      <c r="F7" s="4" t="s">
        <v>117</v>
      </c>
      <c r="G7" s="4" t="s">
        <v>140</v>
      </c>
      <c r="H7" s="4">
        <v>5</v>
      </c>
      <c r="I7" s="4" t="s">
        <v>102</v>
      </c>
      <c r="J7" s="4" t="s">
        <v>58</v>
      </c>
    </row>
    <row r="8" spans="1:21" x14ac:dyDescent="0.25">
      <c r="A8" s="14">
        <v>0.29513888888888901</v>
      </c>
      <c r="B8" s="4" t="s">
        <v>8</v>
      </c>
      <c r="E8" s="4" t="s">
        <v>87</v>
      </c>
      <c r="F8" s="4" t="s">
        <v>76</v>
      </c>
      <c r="G8" s="4" t="s">
        <v>157</v>
      </c>
      <c r="H8" s="4">
        <v>6</v>
      </c>
      <c r="I8" s="4" t="s">
        <v>101</v>
      </c>
      <c r="J8" s="4" t="s">
        <v>59</v>
      </c>
    </row>
    <row r="9" spans="1:21" x14ac:dyDescent="0.25">
      <c r="A9" s="14">
        <v>0.295833333333333</v>
      </c>
      <c r="B9" s="4" t="s">
        <v>9</v>
      </c>
      <c r="G9" s="4" t="s">
        <v>156</v>
      </c>
      <c r="H9" s="4">
        <v>7</v>
      </c>
      <c r="I9" s="4" t="s">
        <v>100</v>
      </c>
      <c r="J9" s="4" t="s">
        <v>60</v>
      </c>
    </row>
    <row r="10" spans="1:21" x14ac:dyDescent="0.25">
      <c r="A10" s="14">
        <v>0.296527777777778</v>
      </c>
      <c r="G10" s="4" t="s">
        <v>155</v>
      </c>
      <c r="H10" s="4">
        <v>8</v>
      </c>
      <c r="I10" s="4" t="s">
        <v>99</v>
      </c>
      <c r="J10" s="4" t="s">
        <v>61</v>
      </c>
    </row>
    <row r="11" spans="1:21" x14ac:dyDescent="0.25">
      <c r="A11" s="14">
        <v>0.297222222222222</v>
      </c>
      <c r="G11" s="4" t="s">
        <v>154</v>
      </c>
      <c r="H11" s="4">
        <v>9</v>
      </c>
      <c r="I11" s="4" t="s">
        <v>98</v>
      </c>
      <c r="J11" s="4" t="s">
        <v>64</v>
      </c>
      <c r="M11" s="9"/>
      <c r="N11" s="9"/>
      <c r="O11" s="9"/>
      <c r="P11" s="9"/>
      <c r="Q11" s="9"/>
      <c r="R11" s="9"/>
      <c r="S11" s="9"/>
    </row>
    <row r="12" spans="1:21" x14ac:dyDescent="0.25">
      <c r="A12" s="14">
        <v>0.297916666666667</v>
      </c>
      <c r="G12" s="4" t="s">
        <v>153</v>
      </c>
      <c r="H12" s="4">
        <v>10</v>
      </c>
      <c r="I12" s="4" t="s">
        <v>97</v>
      </c>
      <c r="J12" s="4" t="s">
        <v>65</v>
      </c>
    </row>
    <row r="13" spans="1:21" x14ac:dyDescent="0.25">
      <c r="A13" s="14">
        <v>0.29861111111111099</v>
      </c>
      <c r="G13" s="4" t="s">
        <v>142</v>
      </c>
      <c r="H13" s="4">
        <v>11</v>
      </c>
      <c r="I13" s="4" t="s">
        <v>96</v>
      </c>
      <c r="J13" s="4" t="s">
        <v>62</v>
      </c>
    </row>
    <row r="14" spans="1:21" x14ac:dyDescent="0.25">
      <c r="A14" s="14">
        <v>0.29930555555555599</v>
      </c>
      <c r="G14" s="4" t="s">
        <v>152</v>
      </c>
      <c r="H14" s="4">
        <v>12</v>
      </c>
      <c r="I14" s="4" t="s">
        <v>95</v>
      </c>
      <c r="J14" s="4" t="s">
        <v>63</v>
      </c>
    </row>
    <row r="15" spans="1:21" x14ac:dyDescent="0.25">
      <c r="A15" s="14">
        <v>0.3</v>
      </c>
      <c r="G15" s="4" t="s">
        <v>151</v>
      </c>
      <c r="H15" s="4">
        <v>13</v>
      </c>
      <c r="I15" s="4" t="s">
        <v>94</v>
      </c>
      <c r="J15" s="4" t="s">
        <v>66</v>
      </c>
    </row>
    <row r="16" spans="1:21" x14ac:dyDescent="0.25">
      <c r="A16" s="14">
        <v>0.30069444444444399</v>
      </c>
      <c r="G16" s="4" t="s">
        <v>150</v>
      </c>
      <c r="H16" s="4">
        <v>14</v>
      </c>
      <c r="I16" s="4" t="s">
        <v>93</v>
      </c>
      <c r="J16" s="4" t="s">
        <v>67</v>
      </c>
    </row>
    <row r="17" spans="1:10" x14ac:dyDescent="0.25">
      <c r="A17" s="14">
        <v>0.30138888888888898</v>
      </c>
      <c r="G17" s="4" t="s">
        <v>149</v>
      </c>
      <c r="H17" s="4">
        <v>15</v>
      </c>
      <c r="I17" s="4" t="s">
        <v>92</v>
      </c>
      <c r="J17" s="4" t="s">
        <v>68</v>
      </c>
    </row>
    <row r="18" spans="1:10" x14ac:dyDescent="0.25">
      <c r="A18" s="14">
        <v>0.30208333333333298</v>
      </c>
      <c r="G18" s="4" t="s">
        <v>148</v>
      </c>
      <c r="H18" s="4">
        <v>16</v>
      </c>
      <c r="I18" s="4" t="s">
        <v>91</v>
      </c>
      <c r="J18" s="4" t="s">
        <v>69</v>
      </c>
    </row>
    <row r="19" spans="1:10" x14ac:dyDescent="0.25">
      <c r="A19" s="14">
        <v>0.30277777777777798</v>
      </c>
      <c r="G19" s="4" t="s">
        <v>141</v>
      </c>
      <c r="H19" s="4">
        <v>17</v>
      </c>
      <c r="I19" s="4" t="s">
        <v>90</v>
      </c>
      <c r="J19" s="4" t="s">
        <v>108</v>
      </c>
    </row>
    <row r="20" spans="1:10" x14ac:dyDescent="0.25">
      <c r="A20" s="14">
        <v>0.30347222222222198</v>
      </c>
      <c r="G20" s="4" t="s">
        <v>147</v>
      </c>
      <c r="H20" s="4">
        <v>18</v>
      </c>
      <c r="I20" s="4" t="s">
        <v>89</v>
      </c>
      <c r="J20" s="4" t="s">
        <v>107</v>
      </c>
    </row>
    <row r="21" spans="1:10" x14ac:dyDescent="0.25">
      <c r="A21" s="14">
        <v>0.30416666666666697</v>
      </c>
      <c r="G21" s="4" t="s">
        <v>146</v>
      </c>
      <c r="H21" s="4">
        <v>19</v>
      </c>
      <c r="I21" s="4" t="s">
        <v>88</v>
      </c>
      <c r="J21" s="4" t="s">
        <v>143</v>
      </c>
    </row>
    <row r="22" spans="1:10" x14ac:dyDescent="0.25">
      <c r="A22" s="14">
        <v>0.30486111111111103</v>
      </c>
      <c r="G22" s="4" t="s">
        <v>145</v>
      </c>
      <c r="H22" s="4">
        <v>20</v>
      </c>
      <c r="I22" s="4" t="s">
        <v>39</v>
      </c>
      <c r="J22" s="4" t="s">
        <v>144</v>
      </c>
    </row>
    <row r="23" spans="1:10" x14ac:dyDescent="0.25">
      <c r="A23" s="14">
        <v>0.30555555555555503</v>
      </c>
      <c r="H23" s="4">
        <v>21</v>
      </c>
      <c r="I23" s="4" t="s">
        <v>40</v>
      </c>
    </row>
    <row r="24" spans="1:10" x14ac:dyDescent="0.25">
      <c r="A24" s="14">
        <v>0.30625000000000002</v>
      </c>
      <c r="H24" s="4">
        <v>22</v>
      </c>
      <c r="I24" s="4" t="s">
        <v>41</v>
      </c>
    </row>
    <row r="25" spans="1:10" x14ac:dyDescent="0.25">
      <c r="A25" s="14">
        <v>0.30694444444444402</v>
      </c>
      <c r="H25" s="4">
        <v>23</v>
      </c>
      <c r="I25" s="4" t="s">
        <v>42</v>
      </c>
    </row>
    <row r="26" spans="1:10" x14ac:dyDescent="0.25">
      <c r="A26" s="14">
        <v>0.30763888888888902</v>
      </c>
      <c r="H26" s="4">
        <v>24</v>
      </c>
      <c r="I26" s="4" t="s">
        <v>45</v>
      </c>
    </row>
    <row r="27" spans="1:10" x14ac:dyDescent="0.25">
      <c r="A27" s="14">
        <v>0.30833333333333302</v>
      </c>
      <c r="H27" s="4">
        <v>25</v>
      </c>
      <c r="I27" s="4" t="s">
        <v>43</v>
      </c>
    </row>
    <row r="28" spans="1:10" x14ac:dyDescent="0.25">
      <c r="A28" s="14">
        <v>0.30902777777777801</v>
      </c>
      <c r="H28" s="4">
        <v>26</v>
      </c>
      <c r="I28" s="4" t="s">
        <v>44</v>
      </c>
    </row>
    <row r="29" spans="1:10" x14ac:dyDescent="0.25">
      <c r="A29" s="14">
        <v>0.30972222222222201</v>
      </c>
      <c r="H29" s="4">
        <v>27</v>
      </c>
      <c r="I29" s="4" t="s">
        <v>46</v>
      </c>
    </row>
    <row r="30" spans="1:10" x14ac:dyDescent="0.25">
      <c r="A30" s="14">
        <v>0.31041666666666701</v>
      </c>
      <c r="H30" s="4">
        <v>28</v>
      </c>
      <c r="I30" s="4" t="s">
        <v>47</v>
      </c>
    </row>
    <row r="31" spans="1:10" x14ac:dyDescent="0.25">
      <c r="A31" s="14">
        <v>0.31111111111111101</v>
      </c>
      <c r="H31" s="4">
        <v>29</v>
      </c>
      <c r="I31" s="4" t="s">
        <v>48</v>
      </c>
    </row>
    <row r="32" spans="1:10" x14ac:dyDescent="0.25">
      <c r="A32" s="14">
        <v>0.311805555555556</v>
      </c>
      <c r="H32" s="4">
        <v>30</v>
      </c>
      <c r="I32" s="4" t="s">
        <v>49</v>
      </c>
    </row>
    <row r="33" spans="1:9" x14ac:dyDescent="0.25">
      <c r="A33" s="14">
        <v>0.3125</v>
      </c>
      <c r="H33" s="4">
        <v>31</v>
      </c>
      <c r="I33" s="4" t="s">
        <v>50</v>
      </c>
    </row>
    <row r="34" spans="1:9" x14ac:dyDescent="0.25">
      <c r="A34" s="14">
        <v>0.313194444444444</v>
      </c>
      <c r="H34" s="4">
        <v>32</v>
      </c>
      <c r="I34" s="4" t="s">
        <v>51</v>
      </c>
    </row>
    <row r="35" spans="1:9" x14ac:dyDescent="0.25">
      <c r="A35" s="14">
        <v>0.31388888888888899</v>
      </c>
      <c r="H35" s="4">
        <v>33</v>
      </c>
      <c r="I35" s="4" t="s">
        <v>52</v>
      </c>
    </row>
    <row r="36" spans="1:9" x14ac:dyDescent="0.25">
      <c r="A36" s="14">
        <v>0.31458333333333299</v>
      </c>
      <c r="H36" s="4">
        <v>34</v>
      </c>
    </row>
    <row r="37" spans="1:9" x14ac:dyDescent="0.25">
      <c r="A37" s="14">
        <v>0.31527777777777799</v>
      </c>
      <c r="H37" s="4">
        <v>35</v>
      </c>
    </row>
    <row r="38" spans="1:9" x14ac:dyDescent="0.25">
      <c r="A38" s="14">
        <v>0.31597222222222199</v>
      </c>
      <c r="H38" s="4">
        <v>36</v>
      </c>
    </row>
    <row r="39" spans="1:9" x14ac:dyDescent="0.25">
      <c r="A39" s="14">
        <v>0.31666666666666698</v>
      </c>
      <c r="H39" s="4">
        <v>37</v>
      </c>
    </row>
    <row r="40" spans="1:9" x14ac:dyDescent="0.25">
      <c r="A40" s="14">
        <v>0.31736111111111098</v>
      </c>
      <c r="H40" s="4">
        <v>38</v>
      </c>
    </row>
    <row r="41" spans="1:9" x14ac:dyDescent="0.25">
      <c r="A41" s="14">
        <v>0.31805555555555498</v>
      </c>
      <c r="H41" s="4">
        <v>39</v>
      </c>
    </row>
    <row r="42" spans="1:9" x14ac:dyDescent="0.25">
      <c r="A42" s="14">
        <v>0.31874999999999998</v>
      </c>
      <c r="H42" s="4">
        <v>40</v>
      </c>
    </row>
    <row r="43" spans="1:9" x14ac:dyDescent="0.25">
      <c r="A43" s="14">
        <v>0.31944444444444398</v>
      </c>
      <c r="H43" s="4">
        <v>41</v>
      </c>
    </row>
    <row r="44" spans="1:9" x14ac:dyDescent="0.25">
      <c r="A44" s="14">
        <v>0.32013888888888897</v>
      </c>
      <c r="H44" s="4">
        <v>42</v>
      </c>
    </row>
    <row r="45" spans="1:9" x14ac:dyDescent="0.25">
      <c r="A45" s="14">
        <v>0.32083333333333303</v>
      </c>
      <c r="H45" s="4">
        <v>43</v>
      </c>
    </row>
    <row r="46" spans="1:9" x14ac:dyDescent="0.25">
      <c r="A46" s="14">
        <v>0.32152777777777802</v>
      </c>
      <c r="H46" s="4">
        <v>44</v>
      </c>
    </row>
    <row r="47" spans="1:9" x14ac:dyDescent="0.25">
      <c r="A47" s="14">
        <v>0.32222222222222202</v>
      </c>
      <c r="H47" s="4">
        <v>45</v>
      </c>
    </row>
    <row r="48" spans="1:9" x14ac:dyDescent="0.25">
      <c r="A48" s="14">
        <v>0.32291666666666702</v>
      </c>
      <c r="H48" s="4">
        <v>46</v>
      </c>
    </row>
    <row r="49" spans="1:8" x14ac:dyDescent="0.25">
      <c r="A49" s="14">
        <v>0.32361111111111102</v>
      </c>
      <c r="H49" s="4">
        <v>47</v>
      </c>
    </row>
    <row r="50" spans="1:8" x14ac:dyDescent="0.25">
      <c r="A50" s="14">
        <v>0.32430555555555601</v>
      </c>
      <c r="H50" s="4">
        <v>48</v>
      </c>
    </row>
    <row r="51" spans="1:8" x14ac:dyDescent="0.25">
      <c r="A51" s="14">
        <v>0.32500000000000001</v>
      </c>
      <c r="H51" s="4">
        <v>49</v>
      </c>
    </row>
    <row r="52" spans="1:8" x14ac:dyDescent="0.25">
      <c r="A52" s="14">
        <v>0.32569444444444401</v>
      </c>
      <c r="H52" s="4">
        <v>50</v>
      </c>
    </row>
    <row r="53" spans="1:8" x14ac:dyDescent="0.25">
      <c r="A53" s="14">
        <v>0.32638888888888901</v>
      </c>
      <c r="H53" s="4">
        <v>51</v>
      </c>
    </row>
    <row r="54" spans="1:8" x14ac:dyDescent="0.25">
      <c r="A54" s="14">
        <v>0.327083333333333</v>
      </c>
      <c r="H54" s="4">
        <v>52</v>
      </c>
    </row>
    <row r="55" spans="1:8" x14ac:dyDescent="0.25">
      <c r="A55" s="14">
        <v>0.327777777777778</v>
      </c>
      <c r="H55" s="4">
        <v>53</v>
      </c>
    </row>
    <row r="56" spans="1:8" x14ac:dyDescent="0.25">
      <c r="A56" s="14">
        <v>0.328472222222222</v>
      </c>
      <c r="H56" s="4">
        <v>54</v>
      </c>
    </row>
    <row r="57" spans="1:8" x14ac:dyDescent="0.25">
      <c r="A57" s="14">
        <v>0.329166666666667</v>
      </c>
      <c r="H57" s="4">
        <v>55</v>
      </c>
    </row>
    <row r="58" spans="1:8" x14ac:dyDescent="0.25">
      <c r="A58" s="14">
        <v>0.32986111111111099</v>
      </c>
      <c r="H58" s="4">
        <v>56</v>
      </c>
    </row>
    <row r="59" spans="1:8" x14ac:dyDescent="0.25">
      <c r="A59" s="14">
        <v>0.33055555555555499</v>
      </c>
      <c r="H59" s="4">
        <v>57</v>
      </c>
    </row>
    <row r="60" spans="1:8" x14ac:dyDescent="0.25">
      <c r="A60" s="14">
        <v>0.33124999999999999</v>
      </c>
      <c r="H60" s="4">
        <v>58</v>
      </c>
    </row>
    <row r="61" spans="1:8" x14ac:dyDescent="0.25">
      <c r="A61" s="14">
        <v>0.33194444444444399</v>
      </c>
      <c r="H61" s="4">
        <v>59</v>
      </c>
    </row>
    <row r="62" spans="1:8" x14ac:dyDescent="0.25">
      <c r="A62" s="14">
        <v>0.33263888888888898</v>
      </c>
      <c r="H62" s="4">
        <v>60</v>
      </c>
    </row>
    <row r="63" spans="1:8" x14ac:dyDescent="0.25">
      <c r="A63" s="14">
        <v>0.33333333333333298</v>
      </c>
      <c r="H63" s="4">
        <v>61</v>
      </c>
    </row>
    <row r="64" spans="1:8" x14ac:dyDescent="0.25">
      <c r="A64" s="14">
        <v>0.33402777777777798</v>
      </c>
      <c r="H64" s="4">
        <v>62</v>
      </c>
    </row>
    <row r="65" spans="1:8" x14ac:dyDescent="0.25">
      <c r="A65" s="14">
        <v>0.33472222222222198</v>
      </c>
      <c r="H65" s="4">
        <v>63</v>
      </c>
    </row>
    <row r="66" spans="1:8" x14ac:dyDescent="0.25">
      <c r="A66" s="14">
        <v>0.33541666666666597</v>
      </c>
      <c r="H66" s="4">
        <v>64</v>
      </c>
    </row>
    <row r="67" spans="1:8" x14ac:dyDescent="0.25">
      <c r="A67" s="14">
        <v>0.33611111111111103</v>
      </c>
      <c r="H67" s="4">
        <v>65</v>
      </c>
    </row>
    <row r="68" spans="1:8" x14ac:dyDescent="0.25">
      <c r="A68" s="14">
        <v>0.33680555555555503</v>
      </c>
      <c r="H68" s="4">
        <v>66</v>
      </c>
    </row>
    <row r="69" spans="1:8" x14ac:dyDescent="0.25">
      <c r="A69" s="14">
        <v>0.33750000000000002</v>
      </c>
      <c r="H69" s="4">
        <v>67</v>
      </c>
    </row>
    <row r="70" spans="1:8" x14ac:dyDescent="0.25">
      <c r="A70" s="14">
        <v>0.33819444444444402</v>
      </c>
      <c r="H70" s="4">
        <v>68</v>
      </c>
    </row>
    <row r="71" spans="1:8" x14ac:dyDescent="0.25">
      <c r="A71" s="14">
        <v>0.33888888888888902</v>
      </c>
      <c r="H71" s="4">
        <v>69</v>
      </c>
    </row>
    <row r="72" spans="1:8" x14ac:dyDescent="0.25">
      <c r="A72" s="14">
        <v>0.33958333333333302</v>
      </c>
      <c r="H72" s="4">
        <v>70</v>
      </c>
    </row>
    <row r="73" spans="1:8" x14ac:dyDescent="0.25">
      <c r="A73" s="14">
        <v>0.34027777777777801</v>
      </c>
    </row>
    <row r="74" spans="1:8" x14ac:dyDescent="0.25">
      <c r="A74" s="14">
        <v>0.34097222222222201</v>
      </c>
    </row>
    <row r="75" spans="1:8" x14ac:dyDescent="0.25">
      <c r="A75" s="14">
        <v>0.34166666666666701</v>
      </c>
    </row>
    <row r="76" spans="1:8" x14ac:dyDescent="0.25">
      <c r="A76" s="14">
        <v>0.34236111111111101</v>
      </c>
    </row>
    <row r="77" spans="1:8" x14ac:dyDescent="0.25">
      <c r="A77" s="14">
        <v>0.343055555555555</v>
      </c>
    </row>
    <row r="78" spans="1:8" x14ac:dyDescent="0.25">
      <c r="A78" s="14">
        <v>0.34375</v>
      </c>
    </row>
    <row r="79" spans="1:8" x14ac:dyDescent="0.25">
      <c r="A79" s="14">
        <v>0.344444444444444</v>
      </c>
    </row>
    <row r="80" spans="1:8" x14ac:dyDescent="0.25">
      <c r="A80" s="14">
        <v>0.34513888888888899</v>
      </c>
    </row>
    <row r="81" spans="1:1" x14ac:dyDescent="0.25">
      <c r="A81" s="14">
        <v>0.34583333333333299</v>
      </c>
    </row>
    <row r="82" spans="1:1" x14ac:dyDescent="0.25">
      <c r="A82" s="14">
        <v>0.34652777777777799</v>
      </c>
    </row>
    <row r="83" spans="1:1" x14ac:dyDescent="0.25">
      <c r="A83" s="14">
        <v>0.34722222222222199</v>
      </c>
    </row>
    <row r="84" spans="1:1" x14ac:dyDescent="0.25">
      <c r="A84" s="14">
        <v>0.34791666666666599</v>
      </c>
    </row>
    <row r="85" spans="1:1" x14ac:dyDescent="0.25">
      <c r="A85" s="14">
        <v>0.34861111111111098</v>
      </c>
    </row>
    <row r="86" spans="1:1" x14ac:dyDescent="0.25">
      <c r="A86" s="14">
        <v>0.34930555555555498</v>
      </c>
    </row>
    <row r="87" spans="1:1" x14ac:dyDescent="0.25">
      <c r="A87" s="14">
        <v>0.35</v>
      </c>
    </row>
    <row r="88" spans="1:1" x14ac:dyDescent="0.25">
      <c r="A88" s="14">
        <v>0.35069444444444398</v>
      </c>
    </row>
    <row r="89" spans="1:1" x14ac:dyDescent="0.25">
      <c r="A89" s="14">
        <v>0.35138888888888897</v>
      </c>
    </row>
    <row r="90" spans="1:1" x14ac:dyDescent="0.25">
      <c r="A90" s="14">
        <v>0.35208333333333303</v>
      </c>
    </row>
    <row r="91" spans="1:1" x14ac:dyDescent="0.25">
      <c r="A91" s="14">
        <v>0.35277777777777802</v>
      </c>
    </row>
    <row r="92" spans="1:1" x14ac:dyDescent="0.25">
      <c r="A92" s="14">
        <v>0.35347222222222202</v>
      </c>
    </row>
    <row r="93" spans="1:1" x14ac:dyDescent="0.25">
      <c r="A93" s="14">
        <v>0.35416666666666602</v>
      </c>
    </row>
    <row r="94" spans="1:1" x14ac:dyDescent="0.25">
      <c r="A94" s="14">
        <v>0.35486111111111102</v>
      </c>
    </row>
    <row r="95" spans="1:1" x14ac:dyDescent="0.25">
      <c r="A95" s="14">
        <v>0.35555555555555501</v>
      </c>
    </row>
    <row r="96" spans="1:1" x14ac:dyDescent="0.25">
      <c r="A96" s="14">
        <v>0.35625000000000001</v>
      </c>
    </row>
    <row r="97" spans="1:1" x14ac:dyDescent="0.25">
      <c r="A97" s="14">
        <v>0.35694444444444401</v>
      </c>
    </row>
    <row r="98" spans="1:1" x14ac:dyDescent="0.25">
      <c r="A98" s="14">
        <v>0.35763888888888901</v>
      </c>
    </row>
    <row r="99" spans="1:1" x14ac:dyDescent="0.25">
      <c r="A99" s="14">
        <v>0.358333333333333</v>
      </c>
    </row>
    <row r="100" spans="1:1" x14ac:dyDescent="0.25">
      <c r="A100" s="14">
        <v>0.359027777777778</v>
      </c>
    </row>
    <row r="101" spans="1:1" x14ac:dyDescent="0.25">
      <c r="A101" s="14">
        <v>0.359722222222222</v>
      </c>
    </row>
    <row r="102" spans="1:1" x14ac:dyDescent="0.25">
      <c r="A102" s="14">
        <v>0.360416666666666</v>
      </c>
    </row>
    <row r="103" spans="1:1" x14ac:dyDescent="0.25">
      <c r="A103" s="14">
        <v>0.36111111111111099</v>
      </c>
    </row>
    <row r="104" spans="1:1" x14ac:dyDescent="0.25">
      <c r="A104" s="14">
        <v>0.36180555555555499</v>
      </c>
    </row>
    <row r="105" spans="1:1" x14ac:dyDescent="0.25">
      <c r="A105" s="14">
        <v>0.36249999999999999</v>
      </c>
    </row>
    <row r="106" spans="1:1" x14ac:dyDescent="0.25">
      <c r="A106" s="14">
        <v>0.36319444444444399</v>
      </c>
    </row>
    <row r="107" spans="1:1" x14ac:dyDescent="0.25">
      <c r="A107" s="14">
        <v>0.36388888888888898</v>
      </c>
    </row>
    <row r="108" spans="1:1" x14ac:dyDescent="0.25">
      <c r="A108" s="14">
        <v>0.36458333333333298</v>
      </c>
    </row>
    <row r="109" spans="1:1" x14ac:dyDescent="0.25">
      <c r="A109" s="14">
        <v>0.36527777777777698</v>
      </c>
    </row>
    <row r="110" spans="1:1" x14ac:dyDescent="0.25">
      <c r="A110" s="14">
        <v>0.36597222222222198</v>
      </c>
    </row>
    <row r="111" spans="1:1" x14ac:dyDescent="0.25">
      <c r="A111" s="14">
        <v>0.36666666666666597</v>
      </c>
    </row>
    <row r="112" spans="1:1" x14ac:dyDescent="0.25">
      <c r="A112" s="14">
        <v>0.36736111111111103</v>
      </c>
    </row>
    <row r="113" spans="1:1" x14ac:dyDescent="0.25">
      <c r="A113" s="14">
        <v>0.36805555555555503</v>
      </c>
    </row>
    <row r="114" spans="1:1" x14ac:dyDescent="0.25">
      <c r="A114" s="14">
        <v>0.36875000000000002</v>
      </c>
    </row>
    <row r="115" spans="1:1" x14ac:dyDescent="0.25">
      <c r="A115" s="14">
        <v>0.36944444444444402</v>
      </c>
    </row>
    <row r="116" spans="1:1" x14ac:dyDescent="0.25">
      <c r="A116" s="14">
        <v>0.37013888888888902</v>
      </c>
    </row>
    <row r="117" spans="1:1" x14ac:dyDescent="0.25">
      <c r="A117" s="14">
        <v>0.37083333333333302</v>
      </c>
    </row>
    <row r="118" spans="1:1" x14ac:dyDescent="0.25">
      <c r="A118" s="14">
        <v>0.37152777777777701</v>
      </c>
    </row>
    <row r="119" spans="1:1" x14ac:dyDescent="0.25">
      <c r="A119" s="14">
        <v>0.37222222222222201</v>
      </c>
    </row>
    <row r="120" spans="1:1" x14ac:dyDescent="0.25">
      <c r="A120" s="14">
        <v>0.37291666666666601</v>
      </c>
    </row>
    <row r="121" spans="1:1" x14ac:dyDescent="0.25">
      <c r="A121" s="14">
        <v>0.37361111111111101</v>
      </c>
    </row>
    <row r="122" spans="1:1" x14ac:dyDescent="0.25">
      <c r="A122" s="14">
        <v>0.374305555555555</v>
      </c>
    </row>
    <row r="123" spans="1:1" x14ac:dyDescent="0.25">
      <c r="A123" s="14">
        <v>0.375</v>
      </c>
    </row>
    <row r="124" spans="1:1" x14ac:dyDescent="0.25">
      <c r="A124" s="14">
        <v>0.375694444444444</v>
      </c>
    </row>
    <row r="125" spans="1:1" x14ac:dyDescent="0.25">
      <c r="A125" s="14">
        <v>0.37638888888888899</v>
      </c>
    </row>
    <row r="126" spans="1:1" x14ac:dyDescent="0.25">
      <c r="A126" s="14">
        <v>0.37708333333333299</v>
      </c>
    </row>
    <row r="127" spans="1:1" x14ac:dyDescent="0.25">
      <c r="A127" s="14">
        <v>0.37777777777777699</v>
      </c>
    </row>
    <row r="128" spans="1:1" x14ac:dyDescent="0.25">
      <c r="A128" s="14">
        <v>0.37847222222222199</v>
      </c>
    </row>
    <row r="129" spans="1:1" x14ac:dyDescent="0.25">
      <c r="A129" s="14">
        <v>0.37916666666666599</v>
      </c>
    </row>
    <row r="130" spans="1:1" x14ac:dyDescent="0.25">
      <c r="A130" s="14">
        <v>0.37986111111111098</v>
      </c>
    </row>
    <row r="131" spans="1:1" x14ac:dyDescent="0.25">
      <c r="A131" s="14">
        <v>0.38055555555555498</v>
      </c>
    </row>
    <row r="132" spans="1:1" x14ac:dyDescent="0.25">
      <c r="A132" s="14">
        <v>0.38124999999999998</v>
      </c>
    </row>
    <row r="133" spans="1:1" x14ac:dyDescent="0.25">
      <c r="A133" s="14">
        <v>0.38194444444444398</v>
      </c>
    </row>
    <row r="134" spans="1:1" x14ac:dyDescent="0.25">
      <c r="A134" s="14">
        <v>0.38263888888888897</v>
      </c>
    </row>
    <row r="135" spans="1:1" x14ac:dyDescent="0.25">
      <c r="A135" s="14">
        <v>0.38333333333333303</v>
      </c>
    </row>
    <row r="136" spans="1:1" x14ac:dyDescent="0.25">
      <c r="A136" s="14">
        <v>0.38402777777777702</v>
      </c>
    </row>
    <row r="137" spans="1:1" x14ac:dyDescent="0.25">
      <c r="A137" s="14">
        <v>0.38472222222222202</v>
      </c>
    </row>
    <row r="138" spans="1:1" x14ac:dyDescent="0.25">
      <c r="A138" s="14">
        <v>0.38541666666666602</v>
      </c>
    </row>
    <row r="139" spans="1:1" x14ac:dyDescent="0.25">
      <c r="A139" s="14">
        <v>0.38611111111111102</v>
      </c>
    </row>
    <row r="140" spans="1:1" x14ac:dyDescent="0.25">
      <c r="A140" s="14">
        <v>0.38680555555555501</v>
      </c>
    </row>
    <row r="141" spans="1:1" x14ac:dyDescent="0.25">
      <c r="A141" s="14">
        <v>0.38750000000000001</v>
      </c>
    </row>
    <row r="142" spans="1:1" x14ac:dyDescent="0.25">
      <c r="A142" s="14">
        <v>0.38819444444444401</v>
      </c>
    </row>
    <row r="143" spans="1:1" x14ac:dyDescent="0.25">
      <c r="A143" s="14">
        <v>0.38888888888888901</v>
      </c>
    </row>
    <row r="144" spans="1:1" x14ac:dyDescent="0.25">
      <c r="A144" s="14">
        <v>0.389583333333333</v>
      </c>
    </row>
    <row r="145" spans="1:1" x14ac:dyDescent="0.25">
      <c r="A145" s="14">
        <v>0.390277777777778</v>
      </c>
    </row>
    <row r="146" spans="1:1" x14ac:dyDescent="0.25">
      <c r="A146" s="14">
        <v>0.390972222222222</v>
      </c>
    </row>
    <row r="147" spans="1:1" x14ac:dyDescent="0.25">
      <c r="A147" s="14">
        <v>0.391666666666666</v>
      </c>
    </row>
    <row r="148" spans="1:1" x14ac:dyDescent="0.25">
      <c r="A148" s="14">
        <v>0.39236111111111099</v>
      </c>
    </row>
    <row r="149" spans="1:1" x14ac:dyDescent="0.25">
      <c r="A149" s="14">
        <v>0.39305555555555599</v>
      </c>
    </row>
    <row r="150" spans="1:1" x14ac:dyDescent="0.25">
      <c r="A150" s="14">
        <v>0.39374999999999999</v>
      </c>
    </row>
    <row r="151" spans="1:1" x14ac:dyDescent="0.25">
      <c r="A151" s="14">
        <v>0.39444444444444399</v>
      </c>
    </row>
    <row r="152" spans="1:1" x14ac:dyDescent="0.25">
      <c r="A152" s="14">
        <v>0.39513888888888898</v>
      </c>
    </row>
    <row r="153" spans="1:1" x14ac:dyDescent="0.25">
      <c r="A153" s="14">
        <v>0.39583333333333298</v>
      </c>
    </row>
    <row r="154" spans="1:1" x14ac:dyDescent="0.25">
      <c r="A154" s="14">
        <v>0.39652777777777798</v>
      </c>
    </row>
    <row r="155" spans="1:1" x14ac:dyDescent="0.25">
      <c r="A155" s="14">
        <v>0.39722222222222198</v>
      </c>
    </row>
    <row r="156" spans="1:1" x14ac:dyDescent="0.25">
      <c r="A156" s="14">
        <v>0.39791666666666697</v>
      </c>
    </row>
    <row r="157" spans="1:1" x14ac:dyDescent="0.25">
      <c r="A157" s="14">
        <v>0.39861111111111103</v>
      </c>
    </row>
    <row r="158" spans="1:1" x14ac:dyDescent="0.25">
      <c r="A158" s="14">
        <v>0.39930555555555602</v>
      </c>
    </row>
    <row r="159" spans="1:1" x14ac:dyDescent="0.25">
      <c r="A159" s="14">
        <v>0.4</v>
      </c>
    </row>
    <row r="160" spans="1:1" x14ac:dyDescent="0.25">
      <c r="A160" s="14">
        <v>0.40069444444444402</v>
      </c>
    </row>
    <row r="161" spans="1:1" x14ac:dyDescent="0.25">
      <c r="A161" s="14">
        <v>0.40138888888888902</v>
      </c>
    </row>
    <row r="162" spans="1:1" x14ac:dyDescent="0.25">
      <c r="A162" s="14">
        <v>0.40208333333333302</v>
      </c>
    </row>
    <row r="163" spans="1:1" x14ac:dyDescent="0.25">
      <c r="A163" s="14">
        <v>0.40277777777777801</v>
      </c>
    </row>
    <row r="164" spans="1:1" x14ac:dyDescent="0.25">
      <c r="A164" s="14">
        <v>0.40347222222222201</v>
      </c>
    </row>
    <row r="165" spans="1:1" x14ac:dyDescent="0.25">
      <c r="A165" s="14">
        <v>0.40416666666666701</v>
      </c>
    </row>
    <row r="166" spans="1:1" x14ac:dyDescent="0.25">
      <c r="A166" s="14">
        <v>0.40486111111111101</v>
      </c>
    </row>
    <row r="167" spans="1:1" x14ac:dyDescent="0.25">
      <c r="A167" s="14">
        <v>0.405555555555555</v>
      </c>
    </row>
    <row r="168" spans="1:1" x14ac:dyDescent="0.25">
      <c r="A168" s="14">
        <v>0.40625</v>
      </c>
    </row>
    <row r="169" spans="1:1" x14ac:dyDescent="0.25">
      <c r="A169" s="14">
        <v>0.406944444444444</v>
      </c>
    </row>
    <row r="170" spans="1:1" x14ac:dyDescent="0.25">
      <c r="A170" s="14">
        <v>0.40763888888888899</v>
      </c>
    </row>
    <row r="171" spans="1:1" x14ac:dyDescent="0.25">
      <c r="A171" s="14">
        <v>0.40833333333333299</v>
      </c>
    </row>
    <row r="172" spans="1:1" x14ac:dyDescent="0.25">
      <c r="A172" s="14">
        <v>0.40902777777777799</v>
      </c>
    </row>
    <row r="173" spans="1:1" x14ac:dyDescent="0.25">
      <c r="A173" s="14">
        <v>0.40972222222222199</v>
      </c>
    </row>
    <row r="174" spans="1:1" x14ac:dyDescent="0.25">
      <c r="A174" s="14">
        <v>0.41041666666666698</v>
      </c>
    </row>
    <row r="175" spans="1:1" x14ac:dyDescent="0.25">
      <c r="A175" s="14">
        <v>0.41111111111111098</v>
      </c>
    </row>
    <row r="176" spans="1:1" x14ac:dyDescent="0.25">
      <c r="A176" s="14">
        <v>0.41180555555555498</v>
      </c>
    </row>
    <row r="177" spans="1:1" x14ac:dyDescent="0.25">
      <c r="A177" s="14">
        <v>0.41249999999999998</v>
      </c>
    </row>
    <row r="178" spans="1:1" x14ac:dyDescent="0.25">
      <c r="A178" s="14">
        <v>0.41319444444444398</v>
      </c>
    </row>
    <row r="179" spans="1:1" x14ac:dyDescent="0.25">
      <c r="A179" s="14">
        <v>0.41388888888888897</v>
      </c>
    </row>
    <row r="180" spans="1:1" x14ac:dyDescent="0.25">
      <c r="A180" s="14">
        <v>0.41458333333333303</v>
      </c>
    </row>
    <row r="181" spans="1:1" x14ac:dyDescent="0.25">
      <c r="A181" s="14">
        <v>0.41527777777777802</v>
      </c>
    </row>
    <row r="182" spans="1:1" x14ac:dyDescent="0.25">
      <c r="A182" s="14">
        <v>0.41597222222222202</v>
      </c>
    </row>
    <row r="183" spans="1:1" x14ac:dyDescent="0.25">
      <c r="A183" s="14">
        <v>0.41666666666666702</v>
      </c>
    </row>
    <row r="184" spans="1:1" x14ac:dyDescent="0.25">
      <c r="A184" s="14">
        <v>0.41736111111111102</v>
      </c>
    </row>
    <row r="185" spans="1:1" x14ac:dyDescent="0.25">
      <c r="A185" s="14">
        <v>0.41805555555555501</v>
      </c>
    </row>
    <row r="186" spans="1:1" x14ac:dyDescent="0.25">
      <c r="A186" s="14">
        <v>0.41875000000000001</v>
      </c>
    </row>
    <row r="187" spans="1:1" x14ac:dyDescent="0.25">
      <c r="A187" s="14">
        <v>0.41944444444444401</v>
      </c>
    </row>
    <row r="188" spans="1:1" x14ac:dyDescent="0.25">
      <c r="A188" s="14">
        <v>0.42013888888888901</v>
      </c>
    </row>
    <row r="189" spans="1:1" x14ac:dyDescent="0.25">
      <c r="A189" s="14">
        <v>0.420833333333333</v>
      </c>
    </row>
    <row r="190" spans="1:1" x14ac:dyDescent="0.25">
      <c r="A190" s="14">
        <v>0.421527777777778</v>
      </c>
    </row>
    <row r="191" spans="1:1" x14ac:dyDescent="0.25">
      <c r="A191" s="14">
        <v>0.422222222222222</v>
      </c>
    </row>
    <row r="192" spans="1:1" x14ac:dyDescent="0.25">
      <c r="A192" s="14">
        <v>0.422916666666667</v>
      </c>
    </row>
    <row r="193" spans="1:1" x14ac:dyDescent="0.25">
      <c r="A193" s="14">
        <v>0.42361111111111099</v>
      </c>
    </row>
    <row r="194" spans="1:1" x14ac:dyDescent="0.25">
      <c r="A194" s="14">
        <v>0.42430555555555499</v>
      </c>
    </row>
    <row r="195" spans="1:1" x14ac:dyDescent="0.25">
      <c r="A195" s="14">
        <v>0.42499999999999999</v>
      </c>
    </row>
    <row r="196" spans="1:1" x14ac:dyDescent="0.25">
      <c r="A196" s="14">
        <v>0.42569444444444399</v>
      </c>
    </row>
    <row r="197" spans="1:1" x14ac:dyDescent="0.25">
      <c r="A197" s="14">
        <v>0.42638888888888898</v>
      </c>
    </row>
    <row r="198" spans="1:1" x14ac:dyDescent="0.25">
      <c r="A198" s="14">
        <v>0.42708333333333298</v>
      </c>
    </row>
    <row r="199" spans="1:1" x14ac:dyDescent="0.25">
      <c r="A199" s="14">
        <v>0.42777777777777798</v>
      </c>
    </row>
    <row r="200" spans="1:1" x14ac:dyDescent="0.25">
      <c r="A200" s="14">
        <v>0.42847222222222198</v>
      </c>
    </row>
    <row r="201" spans="1:1" x14ac:dyDescent="0.25">
      <c r="A201" s="14">
        <v>0.42916666666666697</v>
      </c>
    </row>
    <row r="202" spans="1:1" x14ac:dyDescent="0.25">
      <c r="A202" s="14">
        <v>0.42986111111111103</v>
      </c>
    </row>
    <row r="203" spans="1:1" x14ac:dyDescent="0.25">
      <c r="A203" s="14">
        <v>0.43055555555555503</v>
      </c>
    </row>
    <row r="204" spans="1:1" x14ac:dyDescent="0.25">
      <c r="A204" s="14">
        <v>0.43125000000000002</v>
      </c>
    </row>
    <row r="205" spans="1:1" x14ac:dyDescent="0.25">
      <c r="A205" s="14">
        <v>0.43194444444444402</v>
      </c>
    </row>
    <row r="206" spans="1:1" x14ac:dyDescent="0.25">
      <c r="A206" s="14">
        <v>0.43263888888888902</v>
      </c>
    </row>
    <row r="207" spans="1:1" x14ac:dyDescent="0.25">
      <c r="A207" s="14">
        <v>0.43333333333333302</v>
      </c>
    </row>
    <row r="208" spans="1:1" x14ac:dyDescent="0.25">
      <c r="A208" s="14">
        <v>0.43402777777777801</v>
      </c>
    </row>
    <row r="209" spans="1:1" x14ac:dyDescent="0.25">
      <c r="A209" s="14">
        <v>0.43472222222222201</v>
      </c>
    </row>
    <row r="210" spans="1:1" x14ac:dyDescent="0.25">
      <c r="A210" s="14">
        <v>0.43541666666666601</v>
      </c>
    </row>
    <row r="211" spans="1:1" x14ac:dyDescent="0.25">
      <c r="A211" s="14">
        <v>0.43611111111111101</v>
      </c>
    </row>
    <row r="212" spans="1:1" x14ac:dyDescent="0.25">
      <c r="A212" s="14">
        <v>0.436805555555555</v>
      </c>
    </row>
    <row r="213" spans="1:1" x14ac:dyDescent="0.25">
      <c r="A213" s="14">
        <v>0.4375</v>
      </c>
    </row>
    <row r="214" spans="1:1" x14ac:dyDescent="0.25">
      <c r="A214" s="14">
        <v>0.438194444444444</v>
      </c>
    </row>
    <row r="215" spans="1:1" x14ac:dyDescent="0.25">
      <c r="A215" s="14">
        <v>0.43888888888888899</v>
      </c>
    </row>
    <row r="216" spans="1:1" x14ac:dyDescent="0.25">
      <c r="A216" s="14">
        <v>0.43958333333333299</v>
      </c>
    </row>
    <row r="217" spans="1:1" x14ac:dyDescent="0.25">
      <c r="A217" s="14">
        <v>0.44027777777777799</v>
      </c>
    </row>
    <row r="218" spans="1:1" x14ac:dyDescent="0.25">
      <c r="A218" s="14">
        <v>0.44097222222222199</v>
      </c>
    </row>
    <row r="219" spans="1:1" x14ac:dyDescent="0.25">
      <c r="A219" s="14">
        <v>0.44166666666666599</v>
      </c>
    </row>
    <row r="220" spans="1:1" x14ac:dyDescent="0.25">
      <c r="A220" s="14">
        <v>0.44236111111111098</v>
      </c>
    </row>
    <row r="221" spans="1:1" x14ac:dyDescent="0.25">
      <c r="A221" s="14">
        <v>0.44305555555555498</v>
      </c>
    </row>
    <row r="222" spans="1:1" x14ac:dyDescent="0.25">
      <c r="A222" s="14">
        <v>0.44374999999999998</v>
      </c>
    </row>
    <row r="223" spans="1:1" x14ac:dyDescent="0.25">
      <c r="A223" s="14">
        <v>0.44444444444444398</v>
      </c>
    </row>
    <row r="224" spans="1:1" x14ac:dyDescent="0.25">
      <c r="A224" s="14">
        <v>0.44513888888888897</v>
      </c>
    </row>
    <row r="225" spans="1:1" x14ac:dyDescent="0.25">
      <c r="A225" s="14">
        <v>0.44583333333333303</v>
      </c>
    </row>
    <row r="226" spans="1:1" x14ac:dyDescent="0.25">
      <c r="A226" s="14">
        <v>0.44652777777777802</v>
      </c>
    </row>
    <row r="227" spans="1:1" x14ac:dyDescent="0.25">
      <c r="A227" s="14">
        <v>0.44722222222222202</v>
      </c>
    </row>
    <row r="228" spans="1:1" x14ac:dyDescent="0.25">
      <c r="A228" s="14">
        <v>0.44791666666666602</v>
      </c>
    </row>
    <row r="229" spans="1:1" x14ac:dyDescent="0.25">
      <c r="A229" s="14">
        <v>0.44861111111111102</v>
      </c>
    </row>
    <row r="230" spans="1:1" x14ac:dyDescent="0.25">
      <c r="A230" s="14">
        <v>0.44930555555555501</v>
      </c>
    </row>
    <row r="231" spans="1:1" x14ac:dyDescent="0.25">
      <c r="A231" s="14">
        <v>0.45</v>
      </c>
    </row>
    <row r="232" spans="1:1" x14ac:dyDescent="0.25">
      <c r="A232" s="14">
        <v>0.45069444444444401</v>
      </c>
    </row>
    <row r="233" spans="1:1" x14ac:dyDescent="0.25">
      <c r="A233" s="14">
        <v>0.45138888888888901</v>
      </c>
    </row>
    <row r="234" spans="1:1" x14ac:dyDescent="0.25">
      <c r="A234" s="14">
        <v>0.452083333333333</v>
      </c>
    </row>
    <row r="235" spans="1:1" x14ac:dyDescent="0.25">
      <c r="A235" s="14">
        <v>0.452777777777778</v>
      </c>
    </row>
    <row r="236" spans="1:1" x14ac:dyDescent="0.25">
      <c r="A236" s="14">
        <v>0.453472222222222</v>
      </c>
    </row>
    <row r="237" spans="1:1" x14ac:dyDescent="0.25">
      <c r="A237" s="14">
        <v>0.454166666666666</v>
      </c>
    </row>
    <row r="238" spans="1:1" x14ac:dyDescent="0.25">
      <c r="A238" s="14">
        <v>0.45486111111111099</v>
      </c>
    </row>
    <row r="239" spans="1:1" x14ac:dyDescent="0.25">
      <c r="A239" s="14">
        <v>0.45555555555555499</v>
      </c>
    </row>
    <row r="240" spans="1:1" x14ac:dyDescent="0.25">
      <c r="A240" s="14">
        <v>0.45624999999999999</v>
      </c>
    </row>
    <row r="241" spans="1:1" x14ac:dyDescent="0.25">
      <c r="A241" s="14">
        <v>0.45694444444444399</v>
      </c>
    </row>
    <row r="242" spans="1:1" x14ac:dyDescent="0.25">
      <c r="A242" s="14">
        <v>0.45763888888888898</v>
      </c>
    </row>
    <row r="243" spans="1:1" x14ac:dyDescent="0.25">
      <c r="A243" s="14">
        <v>0.45833333333333298</v>
      </c>
    </row>
    <row r="244" spans="1:1" x14ac:dyDescent="0.25">
      <c r="A244" s="14">
        <v>0.45902777777777798</v>
      </c>
    </row>
    <row r="245" spans="1:1" x14ac:dyDescent="0.25">
      <c r="A245" s="14">
        <v>0.45972222222222198</v>
      </c>
    </row>
    <row r="246" spans="1:1" x14ac:dyDescent="0.25">
      <c r="A246" s="14">
        <v>0.46041666666666597</v>
      </c>
    </row>
    <row r="247" spans="1:1" x14ac:dyDescent="0.25">
      <c r="A247" s="14">
        <v>0.46111111111111103</v>
      </c>
    </row>
    <row r="248" spans="1:1" x14ac:dyDescent="0.25">
      <c r="A248" s="14">
        <v>0.46180555555555503</v>
      </c>
    </row>
    <row r="249" spans="1:1" x14ac:dyDescent="0.25">
      <c r="A249" s="14">
        <v>0.46250000000000002</v>
      </c>
    </row>
    <row r="250" spans="1:1" x14ac:dyDescent="0.25">
      <c r="A250" s="14">
        <v>0.46319444444444402</v>
      </c>
    </row>
    <row r="251" spans="1:1" x14ac:dyDescent="0.25">
      <c r="A251" s="14">
        <v>0.46388888888888902</v>
      </c>
    </row>
    <row r="252" spans="1:1" x14ac:dyDescent="0.25">
      <c r="A252" s="14">
        <v>0.46458333333333302</v>
      </c>
    </row>
    <row r="253" spans="1:1" x14ac:dyDescent="0.25">
      <c r="A253" s="14">
        <v>0.46527777777777701</v>
      </c>
    </row>
    <row r="254" spans="1:1" x14ac:dyDescent="0.25">
      <c r="A254" s="14">
        <v>0.46597222222222201</v>
      </c>
    </row>
    <row r="255" spans="1:1" x14ac:dyDescent="0.25">
      <c r="A255" s="14">
        <v>0.46666666666666601</v>
      </c>
    </row>
    <row r="256" spans="1:1" x14ac:dyDescent="0.25">
      <c r="A256" s="14">
        <v>0.46736111111111101</v>
      </c>
    </row>
    <row r="257" spans="1:1" x14ac:dyDescent="0.25">
      <c r="A257" s="14">
        <v>0.468055555555555</v>
      </c>
    </row>
    <row r="258" spans="1:1" x14ac:dyDescent="0.25">
      <c r="A258" s="14">
        <v>0.46875</v>
      </c>
    </row>
    <row r="259" spans="1:1" x14ac:dyDescent="0.25">
      <c r="A259" s="14">
        <v>0.469444444444444</v>
      </c>
    </row>
    <row r="260" spans="1:1" x14ac:dyDescent="0.25">
      <c r="A260" s="14">
        <v>0.47013888888888899</v>
      </c>
    </row>
    <row r="261" spans="1:1" x14ac:dyDescent="0.25">
      <c r="A261" s="14">
        <v>0.47083333333333299</v>
      </c>
    </row>
    <row r="262" spans="1:1" x14ac:dyDescent="0.25">
      <c r="A262" s="14">
        <v>0.47152777777777699</v>
      </c>
    </row>
    <row r="263" spans="1:1" x14ac:dyDescent="0.25">
      <c r="A263" s="14">
        <v>0.47222222222222199</v>
      </c>
    </row>
    <row r="264" spans="1:1" x14ac:dyDescent="0.25">
      <c r="A264" s="14">
        <v>0.47291666666666599</v>
      </c>
    </row>
    <row r="265" spans="1:1" x14ac:dyDescent="0.25">
      <c r="A265" s="14">
        <v>0.47361111111111098</v>
      </c>
    </row>
    <row r="266" spans="1:1" x14ac:dyDescent="0.25">
      <c r="A266" s="14">
        <v>0.47430555555555498</v>
      </c>
    </row>
    <row r="267" spans="1:1" x14ac:dyDescent="0.25">
      <c r="A267" s="14">
        <v>0.47499999999999998</v>
      </c>
    </row>
    <row r="268" spans="1:1" x14ac:dyDescent="0.25">
      <c r="A268" s="14">
        <v>0.47569444444444398</v>
      </c>
    </row>
    <row r="269" spans="1:1" x14ac:dyDescent="0.25">
      <c r="A269" s="14">
        <v>0.47638888888888897</v>
      </c>
    </row>
    <row r="270" spans="1:1" x14ac:dyDescent="0.25">
      <c r="A270" s="14">
        <v>0.47708333333333303</v>
      </c>
    </row>
    <row r="271" spans="1:1" x14ac:dyDescent="0.25">
      <c r="A271" s="14">
        <v>0.47777777777777702</v>
      </c>
    </row>
    <row r="272" spans="1:1" x14ac:dyDescent="0.25">
      <c r="A272" s="14">
        <v>0.47847222222222202</v>
      </c>
    </row>
    <row r="273" spans="1:1" x14ac:dyDescent="0.25">
      <c r="A273" s="14">
        <v>0.47916666666666602</v>
      </c>
    </row>
    <row r="274" spans="1:1" x14ac:dyDescent="0.25">
      <c r="A274" s="14">
        <v>0.47986111111111102</v>
      </c>
    </row>
    <row r="275" spans="1:1" x14ac:dyDescent="0.25">
      <c r="A275" s="14">
        <v>0.48055555555555501</v>
      </c>
    </row>
    <row r="276" spans="1:1" x14ac:dyDescent="0.25">
      <c r="A276" s="14">
        <v>0.48125000000000001</v>
      </c>
    </row>
    <row r="277" spans="1:1" x14ac:dyDescent="0.25">
      <c r="A277" s="14">
        <v>0.48194444444444401</v>
      </c>
    </row>
    <row r="278" spans="1:1" x14ac:dyDescent="0.25">
      <c r="A278" s="14">
        <v>0.48263888888888901</v>
      </c>
    </row>
    <row r="279" spans="1:1" x14ac:dyDescent="0.25">
      <c r="A279" s="14">
        <v>0.483333333333333</v>
      </c>
    </row>
    <row r="280" spans="1:1" x14ac:dyDescent="0.25">
      <c r="A280" s="14">
        <v>0.484027777777777</v>
      </c>
    </row>
    <row r="281" spans="1:1" x14ac:dyDescent="0.25">
      <c r="A281" s="14">
        <v>0.484722222222222</v>
      </c>
    </row>
    <row r="282" spans="1:1" x14ac:dyDescent="0.25">
      <c r="A282" s="14">
        <v>0.485416666666666</v>
      </c>
    </row>
    <row r="283" spans="1:1" x14ac:dyDescent="0.25">
      <c r="A283" s="14">
        <v>0.48611111111111099</v>
      </c>
    </row>
    <row r="284" spans="1:1" x14ac:dyDescent="0.25">
      <c r="A284" s="14">
        <v>0.48680555555555499</v>
      </c>
    </row>
    <row r="285" spans="1:1" x14ac:dyDescent="0.25">
      <c r="A285" s="14">
        <v>0.48749999999999999</v>
      </c>
    </row>
    <row r="286" spans="1:1" x14ac:dyDescent="0.25">
      <c r="A286" s="14">
        <v>0.48819444444444399</v>
      </c>
    </row>
    <row r="287" spans="1:1" x14ac:dyDescent="0.25">
      <c r="A287" s="14">
        <v>0.48888888888888898</v>
      </c>
    </row>
    <row r="288" spans="1:1" x14ac:dyDescent="0.25">
      <c r="A288" s="14">
        <v>0.48958333333333298</v>
      </c>
    </row>
    <row r="289" spans="1:1" x14ac:dyDescent="0.25">
      <c r="A289" s="14">
        <v>0.49027777777777698</v>
      </c>
    </row>
    <row r="290" spans="1:1" x14ac:dyDescent="0.25">
      <c r="A290" s="14">
        <v>0.49097222222222198</v>
      </c>
    </row>
    <row r="291" spans="1:1" x14ac:dyDescent="0.25">
      <c r="A291" s="14">
        <v>0.49166666666666597</v>
      </c>
    </row>
    <row r="292" spans="1:1" x14ac:dyDescent="0.25">
      <c r="A292" s="14">
        <v>0.49236111111111103</v>
      </c>
    </row>
    <row r="293" spans="1:1" x14ac:dyDescent="0.25">
      <c r="A293" s="14">
        <v>0.49305555555555503</v>
      </c>
    </row>
    <row r="294" spans="1:1" x14ac:dyDescent="0.25">
      <c r="A294" s="14">
        <v>0.49375000000000002</v>
      </c>
    </row>
    <row r="295" spans="1:1" x14ac:dyDescent="0.25">
      <c r="A295" s="14">
        <v>0.49444444444444402</v>
      </c>
    </row>
    <row r="296" spans="1:1" x14ac:dyDescent="0.25">
      <c r="A296" s="14">
        <v>0.49513888888888802</v>
      </c>
    </row>
    <row r="297" spans="1:1" x14ac:dyDescent="0.25">
      <c r="A297" s="14">
        <v>0.49583333333333302</v>
      </c>
    </row>
    <row r="298" spans="1:1" x14ac:dyDescent="0.25">
      <c r="A298" s="14">
        <v>0.49652777777777701</v>
      </c>
    </row>
    <row r="299" spans="1:1" x14ac:dyDescent="0.25">
      <c r="A299" s="14">
        <v>0.49722222222222201</v>
      </c>
    </row>
    <row r="300" spans="1:1" x14ac:dyDescent="0.25">
      <c r="A300" s="14">
        <v>0.49791666666666601</v>
      </c>
    </row>
    <row r="301" spans="1:1" x14ac:dyDescent="0.25">
      <c r="A301" s="14">
        <v>0.49861111111111101</v>
      </c>
    </row>
    <row r="302" spans="1:1" x14ac:dyDescent="0.25">
      <c r="A302" s="14">
        <v>0.499305555555555</v>
      </c>
    </row>
    <row r="303" spans="1:1" x14ac:dyDescent="0.25">
      <c r="A303" s="14">
        <v>0.5</v>
      </c>
    </row>
    <row r="304" spans="1:1" x14ac:dyDescent="0.25">
      <c r="A304" s="14">
        <v>0.500694444444444</v>
      </c>
    </row>
    <row r="305" spans="1:1" x14ac:dyDescent="0.25">
      <c r="A305" s="14">
        <v>0.501388888888888</v>
      </c>
    </row>
    <row r="306" spans="1:1" x14ac:dyDescent="0.25">
      <c r="A306" s="14">
        <v>0.50208333333333299</v>
      </c>
    </row>
    <row r="307" spans="1:1" x14ac:dyDescent="0.25">
      <c r="A307" s="14">
        <v>0.50277777777777699</v>
      </c>
    </row>
    <row r="308" spans="1:1" x14ac:dyDescent="0.25">
      <c r="A308" s="14">
        <v>0.50347222222222199</v>
      </c>
    </row>
    <row r="309" spans="1:1" x14ac:dyDescent="0.25">
      <c r="A309" s="14">
        <v>0.50416666666666599</v>
      </c>
    </row>
    <row r="310" spans="1:1" x14ac:dyDescent="0.25">
      <c r="A310" s="14">
        <v>0.50486111111111098</v>
      </c>
    </row>
    <row r="311" spans="1:1" x14ac:dyDescent="0.25">
      <c r="A311" s="14">
        <v>0.50555555555555498</v>
      </c>
    </row>
    <row r="312" spans="1:1" x14ac:dyDescent="0.25">
      <c r="A312" s="14">
        <v>0.50624999999999998</v>
      </c>
    </row>
    <row r="313" spans="1:1" x14ac:dyDescent="0.25">
      <c r="A313" s="14">
        <v>0.50694444444444398</v>
      </c>
    </row>
    <row r="314" spans="1:1" x14ac:dyDescent="0.25">
      <c r="A314" s="14">
        <v>0.50763888888888797</v>
      </c>
    </row>
    <row r="315" spans="1:1" x14ac:dyDescent="0.25">
      <c r="A315" s="14">
        <v>0.50833333333333297</v>
      </c>
    </row>
    <row r="316" spans="1:1" x14ac:dyDescent="0.25">
      <c r="A316" s="14">
        <v>0.50902777777777697</v>
      </c>
    </row>
    <row r="317" spans="1:1" x14ac:dyDescent="0.25">
      <c r="A317" s="14">
        <v>0.50972222222222197</v>
      </c>
    </row>
    <row r="318" spans="1:1" x14ac:dyDescent="0.25">
      <c r="A318" s="14">
        <v>0.51041666666666596</v>
      </c>
    </row>
    <row r="319" spans="1:1" x14ac:dyDescent="0.25">
      <c r="A319" s="14">
        <v>0.51111111111111096</v>
      </c>
    </row>
    <row r="320" spans="1:1" x14ac:dyDescent="0.25">
      <c r="A320" s="14">
        <v>0.51180555555555496</v>
      </c>
    </row>
    <row r="321" spans="1:1" x14ac:dyDescent="0.25">
      <c r="A321" s="14">
        <v>0.51249999999999996</v>
      </c>
    </row>
    <row r="322" spans="1:1" x14ac:dyDescent="0.25">
      <c r="A322" s="14">
        <v>0.51319444444444395</v>
      </c>
    </row>
    <row r="323" spans="1:1" x14ac:dyDescent="0.25">
      <c r="A323" s="14">
        <v>0.51388888888888795</v>
      </c>
    </row>
    <row r="324" spans="1:1" x14ac:dyDescent="0.25">
      <c r="A324" s="14">
        <v>0.51458333333333295</v>
      </c>
    </row>
    <row r="325" spans="1:1" x14ac:dyDescent="0.25">
      <c r="A325" s="14">
        <v>0.51527777777777695</v>
      </c>
    </row>
    <row r="326" spans="1:1" x14ac:dyDescent="0.25">
      <c r="A326" s="14">
        <v>0.51597222222222205</v>
      </c>
    </row>
    <row r="327" spans="1:1" x14ac:dyDescent="0.25">
      <c r="A327" s="14">
        <v>0.51666666666666605</v>
      </c>
    </row>
    <row r="328" spans="1:1" x14ac:dyDescent="0.25">
      <c r="A328" s="14">
        <v>0.51736111111111105</v>
      </c>
    </row>
    <row r="329" spans="1:1" x14ac:dyDescent="0.25">
      <c r="A329" s="14">
        <v>0.51805555555555505</v>
      </c>
    </row>
    <row r="330" spans="1:1" x14ac:dyDescent="0.25">
      <c r="A330" s="14">
        <v>0.51875000000000004</v>
      </c>
    </row>
    <row r="331" spans="1:1" x14ac:dyDescent="0.25">
      <c r="A331" s="14">
        <v>0.51944444444444404</v>
      </c>
    </row>
    <row r="332" spans="1:1" x14ac:dyDescent="0.25">
      <c r="A332" s="14">
        <v>0.52013888888888804</v>
      </c>
    </row>
    <row r="333" spans="1:1" x14ac:dyDescent="0.25">
      <c r="A333" s="14">
        <v>0.52083333333333304</v>
      </c>
    </row>
    <row r="334" spans="1:1" x14ac:dyDescent="0.25">
      <c r="A334" s="14">
        <v>0.52152777777777704</v>
      </c>
    </row>
    <row r="335" spans="1:1" x14ac:dyDescent="0.25">
      <c r="A335" s="14">
        <v>0.52222222222222203</v>
      </c>
    </row>
    <row r="336" spans="1:1" x14ac:dyDescent="0.25">
      <c r="A336" s="14">
        <v>0.52291666666666603</v>
      </c>
    </row>
    <row r="337" spans="1:1" x14ac:dyDescent="0.25">
      <c r="A337" s="14">
        <v>0.52361111111111103</v>
      </c>
    </row>
    <row r="338" spans="1:1" x14ac:dyDescent="0.25">
      <c r="A338" s="14">
        <v>0.52430555555555503</v>
      </c>
    </row>
    <row r="339" spans="1:1" x14ac:dyDescent="0.25">
      <c r="A339" s="14">
        <v>0.52500000000000002</v>
      </c>
    </row>
    <row r="340" spans="1:1" x14ac:dyDescent="0.25">
      <c r="A340" s="14">
        <v>0.52569444444444402</v>
      </c>
    </row>
    <row r="341" spans="1:1" x14ac:dyDescent="0.25">
      <c r="A341" s="14">
        <v>0.52638888888888802</v>
      </c>
    </row>
    <row r="342" spans="1:1" x14ac:dyDescent="0.25">
      <c r="A342" s="14">
        <v>0.52708333333333302</v>
      </c>
    </row>
    <row r="343" spans="1:1" x14ac:dyDescent="0.25">
      <c r="A343" s="14">
        <v>0.52777777777777701</v>
      </c>
    </row>
    <row r="344" spans="1:1" x14ac:dyDescent="0.25">
      <c r="A344" s="14">
        <v>0.52847222222222201</v>
      </c>
    </row>
    <row r="345" spans="1:1" x14ac:dyDescent="0.25">
      <c r="A345" s="14">
        <v>0.52916666666666601</v>
      </c>
    </row>
    <row r="346" spans="1:1" x14ac:dyDescent="0.25">
      <c r="A346" s="14">
        <v>0.52986111111111101</v>
      </c>
    </row>
    <row r="347" spans="1:1" x14ac:dyDescent="0.25">
      <c r="A347" s="14">
        <v>0.530555555555555</v>
      </c>
    </row>
    <row r="348" spans="1:1" x14ac:dyDescent="0.25">
      <c r="A348" s="14">
        <v>0.531249999999999</v>
      </c>
    </row>
    <row r="349" spans="1:1" x14ac:dyDescent="0.25">
      <c r="A349" s="14">
        <v>0.531944444444444</v>
      </c>
    </row>
    <row r="350" spans="1:1" x14ac:dyDescent="0.25">
      <c r="A350" s="14">
        <v>0.532638888888888</v>
      </c>
    </row>
    <row r="351" spans="1:1" x14ac:dyDescent="0.25">
      <c r="A351" s="14">
        <v>0.53333333333333299</v>
      </c>
    </row>
    <row r="352" spans="1:1" x14ac:dyDescent="0.25">
      <c r="A352" s="14">
        <v>0.53402777777777699</v>
      </c>
    </row>
    <row r="353" spans="1:1" x14ac:dyDescent="0.25">
      <c r="A353" s="14">
        <v>0.53472222222222199</v>
      </c>
    </row>
    <row r="354" spans="1:1" x14ac:dyDescent="0.25">
      <c r="A354" s="14">
        <v>0.53541666666666599</v>
      </c>
    </row>
    <row r="355" spans="1:1" x14ac:dyDescent="0.25">
      <c r="A355" s="14">
        <v>0.53611111111111098</v>
      </c>
    </row>
    <row r="356" spans="1:1" x14ac:dyDescent="0.25">
      <c r="A356" s="14">
        <v>0.53680555555555498</v>
      </c>
    </row>
    <row r="357" spans="1:1" x14ac:dyDescent="0.25">
      <c r="A357" s="14">
        <v>0.53749999999999898</v>
      </c>
    </row>
    <row r="358" spans="1:1" x14ac:dyDescent="0.25">
      <c r="A358" s="14">
        <v>0.53819444444444398</v>
      </c>
    </row>
    <row r="359" spans="1:1" x14ac:dyDescent="0.25">
      <c r="A359" s="14">
        <v>0.53888888888888797</v>
      </c>
    </row>
    <row r="360" spans="1:1" x14ac:dyDescent="0.25">
      <c r="A360" s="14">
        <v>0.53958333333333297</v>
      </c>
    </row>
    <row r="361" spans="1:1" x14ac:dyDescent="0.25">
      <c r="A361" s="14">
        <v>0.54027777777777697</v>
      </c>
    </row>
    <row r="362" spans="1:1" x14ac:dyDescent="0.25">
      <c r="A362" s="14">
        <v>0.54097222222222197</v>
      </c>
    </row>
    <row r="363" spans="1:1" x14ac:dyDescent="0.25">
      <c r="A363" s="14">
        <v>0.54166666666666596</v>
      </c>
    </row>
    <row r="364" spans="1:1" x14ac:dyDescent="0.25">
      <c r="A364" s="14">
        <v>0.54236111111111096</v>
      </c>
    </row>
    <row r="365" spans="1:1" x14ac:dyDescent="0.25">
      <c r="A365" s="14">
        <v>0.54305555555555496</v>
      </c>
    </row>
    <row r="366" spans="1:1" x14ac:dyDescent="0.25">
      <c r="A366" s="14">
        <v>0.54374999999999896</v>
      </c>
    </row>
    <row r="367" spans="1:1" x14ac:dyDescent="0.25">
      <c r="A367" s="14">
        <v>0.54444444444444395</v>
      </c>
    </row>
    <row r="368" spans="1:1" x14ac:dyDescent="0.25">
      <c r="A368" s="14">
        <v>0.54513888888888795</v>
      </c>
    </row>
    <row r="369" spans="1:1" x14ac:dyDescent="0.25">
      <c r="A369" s="14">
        <v>0.54583333333333295</v>
      </c>
    </row>
    <row r="370" spans="1:1" x14ac:dyDescent="0.25">
      <c r="A370" s="14">
        <v>0.54652777777777695</v>
      </c>
    </row>
    <row r="371" spans="1:1" x14ac:dyDescent="0.25">
      <c r="A371" s="14">
        <v>0.54722222222222205</v>
      </c>
    </row>
    <row r="372" spans="1:1" x14ac:dyDescent="0.25">
      <c r="A372" s="14">
        <v>0.54791666666666605</v>
      </c>
    </row>
    <row r="373" spans="1:1" x14ac:dyDescent="0.25">
      <c r="A373" s="14">
        <v>0.54861111111111105</v>
      </c>
    </row>
    <row r="374" spans="1:1" x14ac:dyDescent="0.25">
      <c r="A374" s="14">
        <v>0.54930555555555505</v>
      </c>
    </row>
    <row r="375" spans="1:1" x14ac:dyDescent="0.25">
      <c r="A375" s="14">
        <v>0.54999999999999905</v>
      </c>
    </row>
    <row r="376" spans="1:1" x14ac:dyDescent="0.25">
      <c r="A376" s="14">
        <v>0.55069444444444404</v>
      </c>
    </row>
    <row r="377" spans="1:1" x14ac:dyDescent="0.25">
      <c r="A377" s="14">
        <v>0.55138888888888804</v>
      </c>
    </row>
    <row r="378" spans="1:1" x14ac:dyDescent="0.25">
      <c r="A378" s="14">
        <v>0.55208333333333304</v>
      </c>
    </row>
    <row r="379" spans="1:1" x14ac:dyDescent="0.25">
      <c r="A379" s="14">
        <v>0.55277777777777704</v>
      </c>
    </row>
    <row r="380" spans="1:1" x14ac:dyDescent="0.25">
      <c r="A380" s="14">
        <v>0.55347222222222203</v>
      </c>
    </row>
    <row r="381" spans="1:1" x14ac:dyDescent="0.25">
      <c r="A381" s="14">
        <v>0.55416666666666603</v>
      </c>
    </row>
    <row r="382" spans="1:1" x14ac:dyDescent="0.25">
      <c r="A382" s="14">
        <v>0.55486111111111103</v>
      </c>
    </row>
    <row r="383" spans="1:1" x14ac:dyDescent="0.25">
      <c r="A383" s="14">
        <v>0.55555555555555503</v>
      </c>
    </row>
    <row r="384" spans="1:1" x14ac:dyDescent="0.25">
      <c r="A384" s="14">
        <v>0.55624999999999902</v>
      </c>
    </row>
    <row r="385" spans="1:1" x14ac:dyDescent="0.25">
      <c r="A385" s="14">
        <v>0.55694444444444402</v>
      </c>
    </row>
    <row r="386" spans="1:1" x14ac:dyDescent="0.25">
      <c r="A386" s="14">
        <v>0.55763888888888802</v>
      </c>
    </row>
    <row r="387" spans="1:1" x14ac:dyDescent="0.25">
      <c r="A387" s="14">
        <v>0.55833333333333302</v>
      </c>
    </row>
    <row r="388" spans="1:1" x14ac:dyDescent="0.25">
      <c r="A388" s="14">
        <v>0.55902777777777701</v>
      </c>
    </row>
    <row r="389" spans="1:1" x14ac:dyDescent="0.25">
      <c r="A389" s="14">
        <v>0.55972222222222201</v>
      </c>
    </row>
    <row r="390" spans="1:1" x14ac:dyDescent="0.25">
      <c r="A390" s="14">
        <v>0.56041666666666601</v>
      </c>
    </row>
    <row r="391" spans="1:1" x14ac:dyDescent="0.25">
      <c r="A391" s="14">
        <v>0.56111111111111001</v>
      </c>
    </row>
    <row r="392" spans="1:1" x14ac:dyDescent="0.25">
      <c r="A392" s="14">
        <v>0.561805555555555</v>
      </c>
    </row>
    <row r="393" spans="1:1" x14ac:dyDescent="0.25">
      <c r="A393" s="14">
        <v>0.562499999999999</v>
      </c>
    </row>
    <row r="394" spans="1:1" x14ac:dyDescent="0.25">
      <c r="A394" s="14">
        <v>0.563194444444444</v>
      </c>
    </row>
    <row r="395" spans="1:1" x14ac:dyDescent="0.25">
      <c r="A395" s="14">
        <v>0.563888888888888</v>
      </c>
    </row>
    <row r="396" spans="1:1" x14ac:dyDescent="0.25">
      <c r="A396" s="14">
        <v>0.56458333333333299</v>
      </c>
    </row>
    <row r="397" spans="1:1" x14ac:dyDescent="0.25">
      <c r="A397" s="14">
        <v>0.56527777777777699</v>
      </c>
    </row>
    <row r="398" spans="1:1" x14ac:dyDescent="0.25">
      <c r="A398" s="14">
        <v>0.56597222222222199</v>
      </c>
    </row>
    <row r="399" spans="1:1" x14ac:dyDescent="0.25">
      <c r="A399" s="14">
        <v>0.56666666666666599</v>
      </c>
    </row>
    <row r="400" spans="1:1" x14ac:dyDescent="0.25">
      <c r="A400" s="14">
        <v>0.56736111111110998</v>
      </c>
    </row>
    <row r="401" spans="1:1" x14ac:dyDescent="0.25">
      <c r="A401" s="14">
        <v>0.56805555555555498</v>
      </c>
    </row>
    <row r="402" spans="1:1" x14ac:dyDescent="0.25">
      <c r="A402" s="14">
        <v>0.56874999999999898</v>
      </c>
    </row>
    <row r="403" spans="1:1" x14ac:dyDescent="0.25">
      <c r="A403" s="14">
        <v>0.56944444444444398</v>
      </c>
    </row>
    <row r="404" spans="1:1" x14ac:dyDescent="0.25">
      <c r="A404" s="14">
        <v>0.57013888888888797</v>
      </c>
    </row>
    <row r="405" spans="1:1" x14ac:dyDescent="0.25">
      <c r="A405" s="14">
        <v>0.57083333333333297</v>
      </c>
    </row>
    <row r="406" spans="1:1" x14ac:dyDescent="0.25">
      <c r="A406" s="14">
        <v>0.57152777777777697</v>
      </c>
    </row>
    <row r="407" spans="1:1" x14ac:dyDescent="0.25">
      <c r="A407" s="14">
        <v>0.57222222222222197</v>
      </c>
    </row>
    <row r="408" spans="1:1" x14ac:dyDescent="0.25">
      <c r="A408" s="14">
        <v>0.57291666666666596</v>
      </c>
    </row>
    <row r="409" spans="1:1" x14ac:dyDescent="0.25">
      <c r="A409" s="14">
        <v>0.57361111111110996</v>
      </c>
    </row>
    <row r="410" spans="1:1" x14ac:dyDescent="0.25">
      <c r="A410" s="14">
        <v>0.57430555555555496</v>
      </c>
    </row>
    <row r="411" spans="1:1" x14ac:dyDescent="0.25">
      <c r="A411" s="14">
        <v>0.57499999999999896</v>
      </c>
    </row>
    <row r="412" spans="1:1" x14ac:dyDescent="0.25">
      <c r="A412" s="14">
        <v>0.57569444444444395</v>
      </c>
    </row>
    <row r="413" spans="1:1" x14ac:dyDescent="0.25">
      <c r="A413" s="14">
        <v>0.57638888888888795</v>
      </c>
    </row>
    <row r="414" spans="1:1" x14ac:dyDescent="0.25">
      <c r="A414" s="14">
        <v>0.57708333333333295</v>
      </c>
    </row>
    <row r="415" spans="1:1" x14ac:dyDescent="0.25">
      <c r="A415" s="14">
        <v>0.57777777777777695</v>
      </c>
    </row>
    <row r="416" spans="1:1" x14ac:dyDescent="0.25">
      <c r="A416" s="14">
        <v>0.57847222222222205</v>
      </c>
    </row>
    <row r="417" spans="1:1" x14ac:dyDescent="0.25">
      <c r="A417" s="14">
        <v>0.57916666666666605</v>
      </c>
    </row>
    <row r="418" spans="1:1" x14ac:dyDescent="0.25">
      <c r="A418" s="14">
        <v>0.57986111111111005</v>
      </c>
    </row>
    <row r="419" spans="1:1" x14ac:dyDescent="0.25">
      <c r="A419" s="14">
        <v>0.58055555555555505</v>
      </c>
    </row>
    <row r="420" spans="1:1" x14ac:dyDescent="0.25">
      <c r="A420" s="14">
        <v>0.58124999999999905</v>
      </c>
    </row>
    <row r="421" spans="1:1" x14ac:dyDescent="0.25">
      <c r="A421" s="14">
        <v>0.58194444444444404</v>
      </c>
    </row>
    <row r="422" spans="1:1" x14ac:dyDescent="0.25">
      <c r="A422" s="14">
        <v>0.58263888888888804</v>
      </c>
    </row>
    <row r="423" spans="1:1" x14ac:dyDescent="0.25">
      <c r="A423" s="14">
        <v>0.58333333333333304</v>
      </c>
    </row>
    <row r="424" spans="1:1" x14ac:dyDescent="0.25">
      <c r="A424" s="14">
        <v>0.58402777777777704</v>
      </c>
    </row>
    <row r="425" spans="1:1" x14ac:dyDescent="0.25">
      <c r="A425" s="14">
        <v>0.58472222222222203</v>
      </c>
    </row>
    <row r="426" spans="1:1" x14ac:dyDescent="0.25">
      <c r="A426" s="14">
        <v>0.58541666666666603</v>
      </c>
    </row>
    <row r="427" spans="1:1" x14ac:dyDescent="0.25">
      <c r="A427" s="14">
        <v>0.58611111111111003</v>
      </c>
    </row>
    <row r="428" spans="1:1" x14ac:dyDescent="0.25">
      <c r="A428" s="14">
        <v>0.58680555555555503</v>
      </c>
    </row>
    <row r="429" spans="1:1" x14ac:dyDescent="0.25">
      <c r="A429" s="14">
        <v>0.58749999999999902</v>
      </c>
    </row>
    <row r="430" spans="1:1" x14ac:dyDescent="0.25">
      <c r="A430" s="14">
        <v>0.58819444444444402</v>
      </c>
    </row>
    <row r="431" spans="1:1" x14ac:dyDescent="0.25">
      <c r="A431" s="14">
        <v>0.58888888888888802</v>
      </c>
    </row>
    <row r="432" spans="1:1" x14ac:dyDescent="0.25">
      <c r="A432" s="14">
        <v>0.58958333333333302</v>
      </c>
    </row>
    <row r="433" spans="1:1" x14ac:dyDescent="0.25">
      <c r="A433" s="14">
        <v>0.59027777777777701</v>
      </c>
    </row>
    <row r="434" spans="1:1" x14ac:dyDescent="0.25">
      <c r="A434" s="14">
        <v>0.59097222222222101</v>
      </c>
    </row>
    <row r="435" spans="1:1" x14ac:dyDescent="0.25">
      <c r="A435" s="14">
        <v>0.59166666666666601</v>
      </c>
    </row>
    <row r="436" spans="1:1" x14ac:dyDescent="0.25">
      <c r="A436" s="14">
        <v>0.59236111111111001</v>
      </c>
    </row>
    <row r="437" spans="1:1" x14ac:dyDescent="0.25">
      <c r="A437" s="14">
        <v>0.593055555555555</v>
      </c>
    </row>
    <row r="438" spans="1:1" x14ac:dyDescent="0.25">
      <c r="A438" s="14">
        <v>0.593749999999999</v>
      </c>
    </row>
    <row r="439" spans="1:1" x14ac:dyDescent="0.25">
      <c r="A439" s="14">
        <v>0.594444444444444</v>
      </c>
    </row>
    <row r="440" spans="1:1" x14ac:dyDescent="0.25">
      <c r="A440" s="14">
        <v>0.595138888888888</v>
      </c>
    </row>
    <row r="441" spans="1:1" x14ac:dyDescent="0.25">
      <c r="A441" s="14">
        <v>0.59583333333333299</v>
      </c>
    </row>
    <row r="442" spans="1:1" x14ac:dyDescent="0.25">
      <c r="A442" s="14">
        <v>0.59652777777777699</v>
      </c>
    </row>
    <row r="443" spans="1:1" x14ac:dyDescent="0.25">
      <c r="A443" s="14">
        <v>0.59722222222222099</v>
      </c>
    </row>
    <row r="444" spans="1:1" x14ac:dyDescent="0.25">
      <c r="A444" s="14">
        <v>0.59791666666666599</v>
      </c>
    </row>
    <row r="445" spans="1:1" x14ac:dyDescent="0.25">
      <c r="A445" s="14">
        <v>0.59861111111110998</v>
      </c>
    </row>
    <row r="446" spans="1:1" x14ac:dyDescent="0.25">
      <c r="A446" s="14">
        <v>0.59930555555555498</v>
      </c>
    </row>
    <row r="447" spans="1:1" x14ac:dyDescent="0.25">
      <c r="A447" s="14">
        <v>0.59999999999999898</v>
      </c>
    </row>
    <row r="448" spans="1:1" x14ac:dyDescent="0.25">
      <c r="A448" s="14">
        <v>0.60069444444444398</v>
      </c>
    </row>
    <row r="449" spans="1:1" x14ac:dyDescent="0.25">
      <c r="A449" s="14">
        <v>0.60138888888888797</v>
      </c>
    </row>
    <row r="450" spans="1:1" x14ac:dyDescent="0.25">
      <c r="A450" s="14">
        <v>0.60208333333333297</v>
      </c>
    </row>
    <row r="451" spans="1:1" x14ac:dyDescent="0.25">
      <c r="A451" s="14">
        <v>0.60277777777777697</v>
      </c>
    </row>
    <row r="452" spans="1:1" x14ac:dyDescent="0.25">
      <c r="A452" s="14">
        <v>0.60347222222222097</v>
      </c>
    </row>
    <row r="453" spans="1:1" x14ac:dyDescent="0.25">
      <c r="A453" s="14">
        <v>0.60416666666666596</v>
      </c>
    </row>
    <row r="454" spans="1:1" x14ac:dyDescent="0.25">
      <c r="A454" s="14">
        <v>0.60486111111110996</v>
      </c>
    </row>
    <row r="455" spans="1:1" x14ac:dyDescent="0.25">
      <c r="A455" s="14">
        <v>0.60555555555555496</v>
      </c>
    </row>
    <row r="456" spans="1:1" x14ac:dyDescent="0.25">
      <c r="A456" s="14">
        <v>0.60624999999999896</v>
      </c>
    </row>
    <row r="457" spans="1:1" x14ac:dyDescent="0.25">
      <c r="A457" s="14">
        <v>0.60694444444444395</v>
      </c>
    </row>
    <row r="458" spans="1:1" x14ac:dyDescent="0.25">
      <c r="A458" s="14">
        <v>0.60763888888888795</v>
      </c>
    </row>
    <row r="459" spans="1:1" x14ac:dyDescent="0.25">
      <c r="A459" s="14">
        <v>0.60833333333333295</v>
      </c>
    </row>
    <row r="460" spans="1:1" x14ac:dyDescent="0.25">
      <c r="A460" s="14">
        <v>0.60902777777777695</v>
      </c>
    </row>
    <row r="461" spans="1:1" x14ac:dyDescent="0.25">
      <c r="A461" s="14">
        <v>0.60972222222222106</v>
      </c>
    </row>
    <row r="462" spans="1:1" x14ac:dyDescent="0.25">
      <c r="A462" s="14">
        <v>0.61041666666666605</v>
      </c>
    </row>
    <row r="463" spans="1:1" x14ac:dyDescent="0.25">
      <c r="A463" s="14">
        <v>0.61111111111111005</v>
      </c>
    </row>
    <row r="464" spans="1:1" x14ac:dyDescent="0.25">
      <c r="A464" s="14">
        <v>0.61180555555555505</v>
      </c>
    </row>
    <row r="465" spans="1:1" x14ac:dyDescent="0.25">
      <c r="A465" s="14">
        <v>0.61249999999999905</v>
      </c>
    </row>
    <row r="466" spans="1:1" x14ac:dyDescent="0.25">
      <c r="A466" s="14">
        <v>0.61319444444444404</v>
      </c>
    </row>
    <row r="467" spans="1:1" x14ac:dyDescent="0.25">
      <c r="A467" s="14">
        <v>0.61388888888888804</v>
      </c>
    </row>
    <row r="468" spans="1:1" x14ac:dyDescent="0.25">
      <c r="A468" s="14">
        <v>0.61458333333333304</v>
      </c>
    </row>
    <row r="469" spans="1:1" x14ac:dyDescent="0.25">
      <c r="A469" s="14">
        <v>0.61527777777777704</v>
      </c>
    </row>
    <row r="470" spans="1:1" x14ac:dyDescent="0.25">
      <c r="A470" s="14">
        <v>0.61597222222222103</v>
      </c>
    </row>
    <row r="471" spans="1:1" x14ac:dyDescent="0.25">
      <c r="A471" s="14">
        <v>0.61666666666666603</v>
      </c>
    </row>
    <row r="472" spans="1:1" x14ac:dyDescent="0.25">
      <c r="A472" s="14">
        <v>0.61736111111111003</v>
      </c>
    </row>
    <row r="473" spans="1:1" x14ac:dyDescent="0.25">
      <c r="A473" s="14">
        <v>0.61805555555555503</v>
      </c>
    </row>
    <row r="474" spans="1:1" x14ac:dyDescent="0.25">
      <c r="A474" s="14">
        <v>0.61874999999999902</v>
      </c>
    </row>
    <row r="475" spans="1:1" x14ac:dyDescent="0.25">
      <c r="A475" s="14">
        <v>0.61944444444444402</v>
      </c>
    </row>
    <row r="476" spans="1:1" x14ac:dyDescent="0.25">
      <c r="A476" s="14">
        <v>0.62013888888888802</v>
      </c>
    </row>
    <row r="477" spans="1:1" x14ac:dyDescent="0.25">
      <c r="A477" s="14">
        <v>0.62083333333333202</v>
      </c>
    </row>
    <row r="478" spans="1:1" x14ac:dyDescent="0.25">
      <c r="A478" s="14">
        <v>0.62152777777777701</v>
      </c>
    </row>
    <row r="479" spans="1:1" x14ac:dyDescent="0.25">
      <c r="A479" s="14">
        <v>0.62222222222222101</v>
      </c>
    </row>
    <row r="480" spans="1:1" x14ac:dyDescent="0.25">
      <c r="A480" s="14">
        <v>0.62291666666666601</v>
      </c>
    </row>
    <row r="481" spans="1:1" x14ac:dyDescent="0.25">
      <c r="A481" s="14">
        <v>0.62361111111111001</v>
      </c>
    </row>
    <row r="482" spans="1:1" x14ac:dyDescent="0.25">
      <c r="A482" s="14">
        <v>0.624305555555555</v>
      </c>
    </row>
    <row r="483" spans="1:1" x14ac:dyDescent="0.25">
      <c r="A483" s="14">
        <v>0.624999999999999</v>
      </c>
    </row>
    <row r="484" spans="1:1" x14ac:dyDescent="0.25">
      <c r="A484" s="14">
        <v>0.625694444444444</v>
      </c>
    </row>
    <row r="485" spans="1:1" x14ac:dyDescent="0.25">
      <c r="A485" s="14">
        <v>0.626388888888888</v>
      </c>
    </row>
    <row r="486" spans="1:1" x14ac:dyDescent="0.25">
      <c r="A486" s="14">
        <v>0.62708333333333199</v>
      </c>
    </row>
    <row r="487" spans="1:1" x14ac:dyDescent="0.25">
      <c r="A487" s="14">
        <v>0.62777777777777699</v>
      </c>
    </row>
    <row r="488" spans="1:1" x14ac:dyDescent="0.25">
      <c r="A488" s="14">
        <v>0.62847222222222099</v>
      </c>
    </row>
    <row r="489" spans="1:1" x14ac:dyDescent="0.25">
      <c r="A489" s="14">
        <v>0.62916666666666599</v>
      </c>
    </row>
    <row r="490" spans="1:1" x14ac:dyDescent="0.25">
      <c r="A490" s="14">
        <v>0.62986111111110998</v>
      </c>
    </row>
    <row r="491" spans="1:1" x14ac:dyDescent="0.25">
      <c r="A491" s="14">
        <v>0.63055555555555498</v>
      </c>
    </row>
    <row r="492" spans="1:1" x14ac:dyDescent="0.25">
      <c r="A492" s="14">
        <v>0.63124999999999898</v>
      </c>
    </row>
    <row r="493" spans="1:1" x14ac:dyDescent="0.25">
      <c r="A493" s="14">
        <v>0.63194444444444398</v>
      </c>
    </row>
    <row r="494" spans="1:1" x14ac:dyDescent="0.25">
      <c r="A494" s="14">
        <v>0.63263888888888797</v>
      </c>
    </row>
    <row r="495" spans="1:1" x14ac:dyDescent="0.25">
      <c r="A495" s="14">
        <v>0.63333333333333197</v>
      </c>
    </row>
    <row r="496" spans="1:1" x14ac:dyDescent="0.25">
      <c r="A496" s="14">
        <v>0.63402777777777697</v>
      </c>
    </row>
    <row r="497" spans="1:1" x14ac:dyDescent="0.25">
      <c r="A497" s="14">
        <v>0.63472222222222097</v>
      </c>
    </row>
    <row r="498" spans="1:1" x14ac:dyDescent="0.25">
      <c r="A498" s="14">
        <v>0.63541666666666596</v>
      </c>
    </row>
    <row r="499" spans="1:1" x14ac:dyDescent="0.25">
      <c r="A499" s="14">
        <v>0.63611111111110996</v>
      </c>
    </row>
    <row r="500" spans="1:1" x14ac:dyDescent="0.25">
      <c r="A500" s="14">
        <v>0.63680555555555496</v>
      </c>
    </row>
    <row r="501" spans="1:1" x14ac:dyDescent="0.25">
      <c r="A501" s="14">
        <v>0.63749999999999896</v>
      </c>
    </row>
    <row r="502" spans="1:1" x14ac:dyDescent="0.25">
      <c r="A502" s="14">
        <v>0.63819444444444395</v>
      </c>
    </row>
    <row r="503" spans="1:1" x14ac:dyDescent="0.25">
      <c r="A503" s="14">
        <v>0.63888888888888795</v>
      </c>
    </row>
    <row r="504" spans="1:1" x14ac:dyDescent="0.25">
      <c r="A504" s="14">
        <v>0.63958333333333195</v>
      </c>
    </row>
    <row r="505" spans="1:1" x14ac:dyDescent="0.25">
      <c r="A505" s="14">
        <v>0.64027777777777695</v>
      </c>
    </row>
    <row r="506" spans="1:1" x14ac:dyDescent="0.25">
      <c r="A506" s="14">
        <v>0.64097222222222106</v>
      </c>
    </row>
    <row r="507" spans="1:1" x14ac:dyDescent="0.25">
      <c r="A507" s="14">
        <v>0.64166666666666605</v>
      </c>
    </row>
    <row r="508" spans="1:1" x14ac:dyDescent="0.25">
      <c r="A508" s="14">
        <v>0.64236111111111005</v>
      </c>
    </row>
    <row r="509" spans="1:1" x14ac:dyDescent="0.25">
      <c r="A509" s="14">
        <v>0.64305555555555505</v>
      </c>
    </row>
    <row r="510" spans="1:1" x14ac:dyDescent="0.25">
      <c r="A510" s="14">
        <v>0.64374999999999905</v>
      </c>
    </row>
    <row r="511" spans="1:1" x14ac:dyDescent="0.25">
      <c r="A511" s="14">
        <v>0.64444444444444404</v>
      </c>
    </row>
    <row r="512" spans="1:1" x14ac:dyDescent="0.25">
      <c r="A512" s="14">
        <v>0.64513888888888804</v>
      </c>
    </row>
    <row r="513" spans="1:1" x14ac:dyDescent="0.25">
      <c r="A513" s="14">
        <v>0.64583333333333204</v>
      </c>
    </row>
    <row r="514" spans="1:1" x14ac:dyDescent="0.25">
      <c r="A514" s="14">
        <v>0.64652777777777704</v>
      </c>
    </row>
    <row r="515" spans="1:1" x14ac:dyDescent="0.25">
      <c r="A515" s="14">
        <v>0.64722222222222103</v>
      </c>
    </row>
    <row r="516" spans="1:1" x14ac:dyDescent="0.25">
      <c r="A516" s="14">
        <v>0.64791666666666603</v>
      </c>
    </row>
    <row r="517" spans="1:1" x14ac:dyDescent="0.25">
      <c r="A517" s="14">
        <v>0.64861111111111003</v>
      </c>
    </row>
    <row r="518" spans="1:1" x14ac:dyDescent="0.25">
      <c r="A518" s="14">
        <v>0.64930555555555503</v>
      </c>
    </row>
    <row r="519" spans="1:1" x14ac:dyDescent="0.25">
      <c r="A519" s="14">
        <v>0.64999999999999902</v>
      </c>
    </row>
    <row r="520" spans="1:1" x14ac:dyDescent="0.25">
      <c r="A520" s="14">
        <v>0.65069444444444402</v>
      </c>
    </row>
    <row r="521" spans="1:1" x14ac:dyDescent="0.25">
      <c r="A521" s="14">
        <v>0.65138888888888802</v>
      </c>
    </row>
    <row r="522" spans="1:1" x14ac:dyDescent="0.25">
      <c r="A522" s="14">
        <v>0.65208333333333202</v>
      </c>
    </row>
    <row r="523" spans="1:1" x14ac:dyDescent="0.25">
      <c r="A523" s="14">
        <v>0.65277777777777701</v>
      </c>
    </row>
    <row r="524" spans="1:1" x14ac:dyDescent="0.25">
      <c r="A524" s="14">
        <v>0.65347222222222101</v>
      </c>
    </row>
    <row r="525" spans="1:1" x14ac:dyDescent="0.25">
      <c r="A525" s="14">
        <v>0.65416666666666601</v>
      </c>
    </row>
    <row r="526" spans="1:1" x14ac:dyDescent="0.25">
      <c r="A526" s="14">
        <v>0.65486111111111001</v>
      </c>
    </row>
    <row r="527" spans="1:1" x14ac:dyDescent="0.25">
      <c r="A527" s="14">
        <v>0.655555555555555</v>
      </c>
    </row>
    <row r="528" spans="1:1" x14ac:dyDescent="0.25">
      <c r="A528" s="14">
        <v>0.656249999999999</v>
      </c>
    </row>
    <row r="529" spans="1:1" x14ac:dyDescent="0.25">
      <c r="A529" s="14">
        <v>0.656944444444443</v>
      </c>
    </row>
    <row r="530" spans="1:1" x14ac:dyDescent="0.25">
      <c r="A530" s="14">
        <v>0.657638888888888</v>
      </c>
    </row>
    <row r="531" spans="1:1" x14ac:dyDescent="0.25">
      <c r="A531" s="14">
        <v>0.65833333333333199</v>
      </c>
    </row>
    <row r="532" spans="1:1" x14ac:dyDescent="0.25">
      <c r="A532" s="14">
        <v>0.65902777777777699</v>
      </c>
    </row>
    <row r="533" spans="1:1" x14ac:dyDescent="0.25">
      <c r="A533" s="14">
        <v>0.65972222222222099</v>
      </c>
    </row>
    <row r="534" spans="1:1" x14ac:dyDescent="0.25">
      <c r="A534" s="14">
        <v>0.66041666666666599</v>
      </c>
    </row>
    <row r="535" spans="1:1" x14ac:dyDescent="0.25">
      <c r="A535" s="14">
        <v>0.66111111111110998</v>
      </c>
    </row>
    <row r="536" spans="1:1" x14ac:dyDescent="0.25">
      <c r="A536" s="14">
        <v>0.66180555555555498</v>
      </c>
    </row>
    <row r="537" spans="1:1" x14ac:dyDescent="0.25">
      <c r="A537" s="14">
        <v>0.66249999999999898</v>
      </c>
    </row>
    <row r="538" spans="1:1" x14ac:dyDescent="0.25">
      <c r="A538" s="14">
        <v>0.66319444444444298</v>
      </c>
    </row>
    <row r="539" spans="1:1" x14ac:dyDescent="0.25">
      <c r="A539" s="14">
        <v>0.66388888888888797</v>
      </c>
    </row>
    <row r="540" spans="1:1" x14ac:dyDescent="0.25">
      <c r="A540" s="14">
        <v>0.66458333333333197</v>
      </c>
    </row>
    <row r="541" spans="1:1" x14ac:dyDescent="0.25">
      <c r="A541" s="14">
        <v>0.66527777777777697</v>
      </c>
    </row>
    <row r="542" spans="1:1" x14ac:dyDescent="0.25">
      <c r="A542" s="14">
        <v>0.66597222222222097</v>
      </c>
    </row>
    <row r="543" spans="1:1" x14ac:dyDescent="0.25">
      <c r="A543" s="14">
        <v>0.66666666666666596</v>
      </c>
    </row>
  </sheetData>
  <phoneticPr fontId="2" type="noConversion"/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I21"/>
  <sheetViews>
    <sheetView workbookViewId="0">
      <selection activeCell="A8" sqref="A8:XFD8"/>
    </sheetView>
  </sheetViews>
  <sheetFormatPr baseColWidth="10" defaultRowHeight="15" x14ac:dyDescent="0.25"/>
  <cols>
    <col min="1" max="16384" width="11.42578125" style="4"/>
  </cols>
  <sheetData>
    <row r="1" spans="1:9" x14ac:dyDescent="0.25">
      <c r="A1" s="4" t="s">
        <v>129</v>
      </c>
      <c r="B1" s="4" t="s">
        <v>130</v>
      </c>
      <c r="C1" s="4" t="s">
        <v>131</v>
      </c>
      <c r="D1" s="4" t="s">
        <v>132</v>
      </c>
      <c r="E1" s="4" t="s">
        <v>31</v>
      </c>
      <c r="F1" s="4" t="s">
        <v>137</v>
      </c>
      <c r="G1" s="4" t="s">
        <v>138</v>
      </c>
    </row>
    <row r="2" spans="1:9" x14ac:dyDescent="0.25">
      <c r="A2" s="15">
        <v>5.9999999999999995E-4</v>
      </c>
      <c r="B2" s="4">
        <v>214</v>
      </c>
      <c r="C2" s="4">
        <v>252</v>
      </c>
      <c r="D2" s="4">
        <f>(B2+C2)/2</f>
        <v>233</v>
      </c>
      <c r="E2" s="4">
        <f>SUM(D2,$I$5)</f>
        <v>274</v>
      </c>
      <c r="F2" s="4">
        <f>SUM(D2,$I$7)</f>
        <v>266</v>
      </c>
      <c r="G2" s="4">
        <f>SUM(F2,$I$9)</f>
        <v>293</v>
      </c>
    </row>
    <row r="3" spans="1:9" x14ac:dyDescent="0.25">
      <c r="A3" s="15">
        <v>6.9999999999999999E-4</v>
      </c>
      <c r="B3" s="4">
        <v>253</v>
      </c>
      <c r="C3" s="4">
        <v>291</v>
      </c>
      <c r="D3" s="4">
        <f t="shared" ref="D3:D21" si="0">(B3+C3)/2</f>
        <v>272</v>
      </c>
      <c r="E3" s="19">
        <f>SUM(D3,$I$5)</f>
        <v>313</v>
      </c>
      <c r="F3" s="4">
        <f t="shared" ref="F3:F21" si="1">SUM(D3,$I$7)</f>
        <v>305</v>
      </c>
      <c r="G3" s="4">
        <f t="shared" ref="G3:G21" si="2">SUM(F3,$I$9)</f>
        <v>332</v>
      </c>
    </row>
    <row r="4" spans="1:9" x14ac:dyDescent="0.25">
      <c r="A4" s="15">
        <v>8.0000000000000004E-4</v>
      </c>
      <c r="B4" s="4">
        <v>292</v>
      </c>
      <c r="C4" s="4">
        <v>330</v>
      </c>
      <c r="D4" s="4">
        <f t="shared" si="0"/>
        <v>311</v>
      </c>
      <c r="E4" s="4">
        <f t="shared" ref="E4:E21" si="3">SUM(D4,$I$5)</f>
        <v>352</v>
      </c>
      <c r="F4" s="4">
        <f t="shared" si="1"/>
        <v>344</v>
      </c>
      <c r="G4" s="4">
        <f t="shared" si="2"/>
        <v>371</v>
      </c>
      <c r="I4" s="4" t="s">
        <v>136</v>
      </c>
    </row>
    <row r="5" spans="1:9" x14ac:dyDescent="0.25">
      <c r="A5" s="15">
        <v>8.9999999999999998E-4</v>
      </c>
      <c r="B5" s="4">
        <v>331</v>
      </c>
      <c r="C5" s="4">
        <v>369</v>
      </c>
      <c r="D5" s="4">
        <f t="shared" si="0"/>
        <v>350</v>
      </c>
      <c r="E5" s="4">
        <f t="shared" si="3"/>
        <v>391</v>
      </c>
      <c r="F5" s="4">
        <f t="shared" si="1"/>
        <v>383</v>
      </c>
      <c r="G5" s="4">
        <f t="shared" si="2"/>
        <v>410</v>
      </c>
      <c r="I5" s="4">
        <v>41</v>
      </c>
    </row>
    <row r="6" spans="1:9" x14ac:dyDescent="0.25">
      <c r="A6" s="15">
        <v>1E-3</v>
      </c>
      <c r="B6" s="4">
        <v>370</v>
      </c>
      <c r="C6" s="4">
        <v>407</v>
      </c>
      <c r="D6" s="4">
        <f t="shared" si="0"/>
        <v>388.5</v>
      </c>
      <c r="E6" s="4">
        <f t="shared" si="3"/>
        <v>429.5</v>
      </c>
      <c r="F6" s="4">
        <f t="shared" si="1"/>
        <v>421.5</v>
      </c>
      <c r="G6" s="4">
        <f t="shared" si="2"/>
        <v>448.5</v>
      </c>
      <c r="I6" s="4" t="s">
        <v>133</v>
      </c>
    </row>
    <row r="7" spans="1:9" x14ac:dyDescent="0.25">
      <c r="A7" s="15">
        <v>1.1000000000000001E-3</v>
      </c>
      <c r="B7" s="4">
        <v>408</v>
      </c>
      <c r="C7" s="4">
        <v>446</v>
      </c>
      <c r="D7" s="4">
        <f t="shared" si="0"/>
        <v>427</v>
      </c>
      <c r="E7" s="4">
        <f t="shared" si="3"/>
        <v>468</v>
      </c>
      <c r="F7" s="4">
        <f t="shared" si="1"/>
        <v>460</v>
      </c>
      <c r="G7" s="4">
        <f t="shared" si="2"/>
        <v>487</v>
      </c>
      <c r="I7" s="4">
        <v>33</v>
      </c>
    </row>
    <row r="8" spans="1:9" x14ac:dyDescent="0.25">
      <c r="A8" s="15">
        <v>1.1999999999999999E-3</v>
      </c>
      <c r="B8" s="4">
        <v>447</v>
      </c>
      <c r="C8" s="4">
        <v>485</v>
      </c>
      <c r="D8" s="4">
        <f t="shared" si="0"/>
        <v>466</v>
      </c>
      <c r="E8" s="19">
        <f t="shared" si="3"/>
        <v>507</v>
      </c>
      <c r="F8" s="4">
        <f t="shared" si="1"/>
        <v>499</v>
      </c>
      <c r="G8" s="4">
        <f t="shared" si="2"/>
        <v>526</v>
      </c>
      <c r="I8" s="4" t="s">
        <v>134</v>
      </c>
    </row>
    <row r="9" spans="1:9" x14ac:dyDescent="0.25">
      <c r="A9" s="15">
        <v>1.2999999999999999E-3</v>
      </c>
      <c r="B9" s="4">
        <v>486</v>
      </c>
      <c r="C9" s="4">
        <v>524</v>
      </c>
      <c r="D9" s="4">
        <f t="shared" si="0"/>
        <v>505</v>
      </c>
      <c r="E9" s="4">
        <f t="shared" si="3"/>
        <v>546</v>
      </c>
      <c r="F9" s="4">
        <f t="shared" si="1"/>
        <v>538</v>
      </c>
      <c r="G9" s="4">
        <f t="shared" si="2"/>
        <v>565</v>
      </c>
      <c r="I9" s="4">
        <v>27</v>
      </c>
    </row>
    <row r="10" spans="1:9" x14ac:dyDescent="0.25">
      <c r="A10" s="15">
        <v>1.4E-3</v>
      </c>
      <c r="B10" s="4">
        <v>525</v>
      </c>
      <c r="C10" s="4">
        <v>563</v>
      </c>
      <c r="D10" s="4">
        <f t="shared" si="0"/>
        <v>544</v>
      </c>
      <c r="E10" s="4">
        <f t="shared" si="3"/>
        <v>585</v>
      </c>
      <c r="F10" s="4">
        <f t="shared" si="1"/>
        <v>577</v>
      </c>
      <c r="G10" s="4">
        <f t="shared" si="2"/>
        <v>604</v>
      </c>
      <c r="I10" s="4" t="s">
        <v>135</v>
      </c>
    </row>
    <row r="11" spans="1:9" x14ac:dyDescent="0.25">
      <c r="A11" s="15">
        <v>1.5E-3</v>
      </c>
      <c r="B11" s="4">
        <v>564</v>
      </c>
      <c r="C11" s="4">
        <v>602</v>
      </c>
      <c r="D11" s="4">
        <f t="shared" si="0"/>
        <v>583</v>
      </c>
      <c r="E11" s="4">
        <f t="shared" si="3"/>
        <v>624</v>
      </c>
      <c r="F11" s="4">
        <f t="shared" si="1"/>
        <v>616</v>
      </c>
      <c r="G11" s="4">
        <f t="shared" si="2"/>
        <v>643</v>
      </c>
      <c r="I11" s="4">
        <v>38</v>
      </c>
    </row>
    <row r="12" spans="1:9" x14ac:dyDescent="0.25">
      <c r="A12" s="15">
        <v>1.6000000000000001E-3</v>
      </c>
      <c r="B12" s="4">
        <v>603</v>
      </c>
      <c r="C12" s="4">
        <v>640</v>
      </c>
      <c r="D12" s="4">
        <f t="shared" si="0"/>
        <v>621.5</v>
      </c>
      <c r="E12" s="19">
        <f t="shared" si="3"/>
        <v>662.5</v>
      </c>
      <c r="F12" s="4">
        <f t="shared" si="1"/>
        <v>654.5</v>
      </c>
      <c r="G12" s="4">
        <f t="shared" si="2"/>
        <v>681.5</v>
      </c>
    </row>
    <row r="13" spans="1:9" x14ac:dyDescent="0.25">
      <c r="A13" s="15">
        <v>1.6999999999999999E-3</v>
      </c>
      <c r="B13" s="4">
        <v>641</v>
      </c>
      <c r="C13" s="4">
        <v>679</v>
      </c>
      <c r="D13" s="4">
        <f t="shared" si="0"/>
        <v>660</v>
      </c>
      <c r="E13" s="4">
        <f t="shared" si="3"/>
        <v>701</v>
      </c>
      <c r="F13" s="4">
        <f t="shared" si="1"/>
        <v>693</v>
      </c>
      <c r="G13" s="4">
        <f t="shared" si="2"/>
        <v>720</v>
      </c>
    </row>
    <row r="14" spans="1:9" x14ac:dyDescent="0.25">
      <c r="A14" s="15">
        <v>1.8E-3</v>
      </c>
      <c r="B14" s="4">
        <v>680</v>
      </c>
      <c r="C14" s="4">
        <v>718</v>
      </c>
      <c r="D14" s="4">
        <f t="shared" si="0"/>
        <v>699</v>
      </c>
      <c r="E14" s="4">
        <f t="shared" si="3"/>
        <v>740</v>
      </c>
      <c r="F14" s="4">
        <f t="shared" si="1"/>
        <v>732</v>
      </c>
      <c r="G14" s="4">
        <f t="shared" si="2"/>
        <v>759</v>
      </c>
    </row>
    <row r="15" spans="1:9" x14ac:dyDescent="0.25">
      <c r="A15" s="15">
        <v>1.9E-3</v>
      </c>
      <c r="B15" s="4">
        <v>719</v>
      </c>
      <c r="C15" s="4">
        <v>757</v>
      </c>
      <c r="D15" s="4">
        <f t="shared" si="0"/>
        <v>738</v>
      </c>
      <c r="E15" s="4">
        <f t="shared" si="3"/>
        <v>779</v>
      </c>
      <c r="F15" s="4">
        <f t="shared" si="1"/>
        <v>771</v>
      </c>
      <c r="G15" s="4">
        <f t="shared" si="2"/>
        <v>798</v>
      </c>
    </row>
    <row r="16" spans="1:9" x14ac:dyDescent="0.25">
      <c r="A16" s="15">
        <v>2E-3</v>
      </c>
      <c r="B16" s="4">
        <v>758</v>
      </c>
      <c r="C16" s="4">
        <v>796</v>
      </c>
      <c r="D16" s="4">
        <f t="shared" si="0"/>
        <v>777</v>
      </c>
      <c r="E16" s="4">
        <f t="shared" si="3"/>
        <v>818</v>
      </c>
      <c r="F16" s="4">
        <f t="shared" si="1"/>
        <v>810</v>
      </c>
      <c r="G16" s="4">
        <f t="shared" si="2"/>
        <v>837</v>
      </c>
    </row>
    <row r="17" spans="1:7" x14ac:dyDescent="0.25">
      <c r="A17" s="15">
        <v>2.0999999999999999E-3</v>
      </c>
      <c r="B17" s="4">
        <v>797</v>
      </c>
      <c r="C17" s="4">
        <v>835</v>
      </c>
      <c r="D17" s="4">
        <f t="shared" si="0"/>
        <v>816</v>
      </c>
      <c r="E17" s="4">
        <f t="shared" si="3"/>
        <v>857</v>
      </c>
      <c r="F17" s="4">
        <f t="shared" si="1"/>
        <v>849</v>
      </c>
      <c r="G17" s="4">
        <f t="shared" si="2"/>
        <v>876</v>
      </c>
    </row>
    <row r="18" spans="1:7" x14ac:dyDescent="0.25">
      <c r="A18" s="15">
        <v>2.2000000000000001E-3</v>
      </c>
      <c r="B18" s="4">
        <v>836</v>
      </c>
      <c r="C18" s="4">
        <v>873</v>
      </c>
      <c r="D18" s="4">
        <f t="shared" si="0"/>
        <v>854.5</v>
      </c>
      <c r="E18" s="19">
        <f t="shared" si="3"/>
        <v>895.5</v>
      </c>
      <c r="F18" s="4">
        <f t="shared" si="1"/>
        <v>887.5</v>
      </c>
      <c r="G18" s="4">
        <f t="shared" si="2"/>
        <v>914.5</v>
      </c>
    </row>
    <row r="19" spans="1:7" x14ac:dyDescent="0.25">
      <c r="A19" s="15">
        <v>2.3E-3</v>
      </c>
      <c r="B19" s="4">
        <v>874</v>
      </c>
      <c r="C19" s="4">
        <v>912</v>
      </c>
      <c r="D19" s="4">
        <f t="shared" si="0"/>
        <v>893</v>
      </c>
      <c r="E19" s="4">
        <f t="shared" si="3"/>
        <v>934</v>
      </c>
      <c r="F19" s="4">
        <f t="shared" si="1"/>
        <v>926</v>
      </c>
      <c r="G19" s="4">
        <f t="shared" si="2"/>
        <v>953</v>
      </c>
    </row>
    <row r="20" spans="1:7" x14ac:dyDescent="0.25">
      <c r="A20" s="15">
        <v>2.3999999999999998E-3</v>
      </c>
      <c r="B20" s="4">
        <v>913</v>
      </c>
      <c r="C20" s="4">
        <v>951</v>
      </c>
      <c r="D20" s="4">
        <f t="shared" si="0"/>
        <v>932</v>
      </c>
      <c r="E20" s="4">
        <f t="shared" si="3"/>
        <v>973</v>
      </c>
      <c r="F20" s="4">
        <f t="shared" si="1"/>
        <v>965</v>
      </c>
      <c r="G20" s="4">
        <f t="shared" si="2"/>
        <v>992</v>
      </c>
    </row>
    <row r="21" spans="1:7" x14ac:dyDescent="0.25">
      <c r="A21" s="15">
        <v>2.5000000000000001E-3</v>
      </c>
      <c r="B21" s="4">
        <v>952</v>
      </c>
      <c r="C21" s="4">
        <v>990</v>
      </c>
      <c r="D21" s="4">
        <f t="shared" si="0"/>
        <v>971</v>
      </c>
      <c r="E21" s="4">
        <f t="shared" si="3"/>
        <v>1012</v>
      </c>
      <c r="F21" s="4">
        <f t="shared" si="1"/>
        <v>1004</v>
      </c>
      <c r="G21" s="4">
        <f t="shared" si="2"/>
        <v>1031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de bord</vt:lpstr>
      <vt:lpstr>OPR 30-1</vt:lpstr>
      <vt:lpstr>TCD OPR 30-1</vt:lpstr>
      <vt:lpstr>Listes OPR</vt:lpstr>
      <vt:lpstr>SL %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Windows User</cp:lastModifiedBy>
  <cp:lastPrinted>2025-10-06T00:29:44Z</cp:lastPrinted>
  <dcterms:created xsi:type="dcterms:W3CDTF">2015-06-05T18:19:34Z</dcterms:created>
  <dcterms:modified xsi:type="dcterms:W3CDTF">2025-10-09T13:50:47Z</dcterms:modified>
</cp:coreProperties>
</file>