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BOULOT\03.DOSSIER DE PROJETS\03-MDC\01-PROJETS\FAMILLE 81\SP Winery 3\02 DRAFT\"/>
    </mc:Choice>
  </mc:AlternateContent>
  <xr:revisionPtr revIDLastSave="0" documentId="13_ncr:1_{4EFD3A19-4592-469E-9568-3274AF1EC3AF}" xr6:coauthVersionLast="45" xr6:coauthVersionMax="45" xr10:uidLastSave="{00000000-0000-0000-0000-000000000000}"/>
  <bookViews>
    <workbookView xWindow="28680" yWindow="-120" windowWidth="26160" windowHeight="15030" xr2:uid="{73B3163C-238E-417E-AAAE-914FB6EC1B3E}"/>
  </bookViews>
  <sheets>
    <sheet name="Feuil1" sheetId="1" r:id="rId1"/>
  </sheets>
  <calcPr calcId="18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9" i="1" l="1"/>
  <c r="R8" i="1"/>
  <c r="R7" i="1"/>
  <c r="P9" i="1"/>
  <c r="P8" i="1"/>
  <c r="P7" i="1"/>
  <c r="N9" i="1"/>
  <c r="N8" i="1"/>
  <c r="N7" i="1"/>
  <c r="L9" i="1"/>
  <c r="L8" i="1"/>
  <c r="L7" i="1"/>
  <c r="J9" i="1"/>
  <c r="J8" i="1"/>
  <c r="J7" i="1"/>
  <c r="H9" i="1"/>
  <c r="H8" i="1"/>
  <c r="H7" i="1"/>
  <c r="F9" i="1"/>
  <c r="F8" i="1"/>
  <c r="F7" i="1"/>
  <c r="D8" i="1"/>
  <c r="D9" i="1"/>
  <c r="D7" i="1"/>
</calcChain>
</file>

<file path=xl/sharedStrings.xml><?xml version="1.0" encoding="utf-8"?>
<sst xmlns="http://schemas.openxmlformats.org/spreadsheetml/2006/main" count="53" uniqueCount="38">
  <si>
    <t>PRODUIT</t>
  </si>
  <si>
    <t>SPW 3 M</t>
  </si>
  <si>
    <t>SPW 3 S</t>
  </si>
  <si>
    <t>FONCTION</t>
  </si>
  <si>
    <t>CONVOYAGE</t>
  </si>
  <si>
    <t>AMENEUR</t>
  </si>
  <si>
    <t>EGRENAGE 1</t>
  </si>
  <si>
    <t>EGRENAGE 2</t>
  </si>
  <si>
    <t>TABLE DE TRI</t>
  </si>
  <si>
    <t>VIBRANT 1</t>
  </si>
  <si>
    <t>VIBRANT 2</t>
  </si>
  <si>
    <t>SPW 3 L</t>
  </si>
  <si>
    <t>MOTEURS</t>
  </si>
  <si>
    <t>CE</t>
  </si>
  <si>
    <t>UL</t>
  </si>
  <si>
    <t>I = P / (U.Cosφ. η. V3)</t>
  </si>
  <si>
    <t>N</t>
  </si>
  <si>
    <t>COS FI</t>
  </si>
  <si>
    <t>COURANT</t>
  </si>
  <si>
    <t>TENSION(V)</t>
  </si>
  <si>
    <t>FREQUENCE(Hz)</t>
  </si>
  <si>
    <t>PUISSANCE (W)</t>
  </si>
  <si>
    <t>vis pepin jus</t>
  </si>
  <si>
    <t>protection</t>
  </si>
  <si>
    <t>GV2ME06</t>
  </si>
  <si>
    <t>GV2ME07</t>
  </si>
  <si>
    <t>GV2ME08</t>
  </si>
  <si>
    <t>GV2ME09</t>
  </si>
  <si>
    <t>GV2ME04</t>
  </si>
  <si>
    <t>GV2ME05</t>
  </si>
  <si>
    <t>TYPE</t>
  </si>
  <si>
    <t>PROTECTION</t>
  </si>
  <si>
    <t>0,63…1</t>
  </si>
  <si>
    <t>0,40…0,63</t>
  </si>
  <si>
    <t>2,5…4</t>
  </si>
  <si>
    <t>4…6,3</t>
  </si>
  <si>
    <t>1,6...2,5</t>
  </si>
  <si>
    <t>1...1,6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</si>
</sst>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2" fontId="0" fillId="2" borderId="1" xfId="0" applyNumberFormat="1" applyFill="1" applyBorder="1"/>
    <xf numFmtId="0" fontId="0" fillId="3" borderId="1" xfId="0" applyFill="1" applyBorder="1"/>
    <xf numFmtId="0" fontId="0" fillId="4" borderId="1" xfId="0" applyFill="1" applyBorder="1"/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FD17BC-F94A-4F10-AC2E-D9487FC2B4AE}">
  <dimension ref="A1:T13"/>
  <sheetViews>
    <sheetView tabSelected="1" workbookViewId="0">
      <selection activeCell="D17" sqref="D17"/>
    </sheetView>
  </sheetViews>
  <sheetFormatPr baseColWidth="10" defaultRowHeight="15" x14ac:dyDescent="0.25"/>
  <cols>
    <col min="2" max="2" width="14.5703125" bestFit="1" customWidth="1"/>
    <col min="4" max="4" width="12.28515625" bestFit="1" customWidth="1"/>
    <col min="5" max="5" width="9.7109375" bestFit="1" customWidth="1"/>
    <col min="17" max="17" width="11.5703125" bestFit="1" customWidth="1"/>
    <col min="18" max="18" width="15" bestFit="1" customWidth="1"/>
  </cols>
  <sheetData>
    <row r="1" spans="1:20" x14ac:dyDescent="0.25">
      <c r="G1" t="s">
        <v>31</v>
      </c>
      <c r="H1" t="s">
        <v>30</v>
      </c>
      <c r="I1" t="s">
        <v>28</v>
      </c>
      <c r="J1" t="s">
        <v>29</v>
      </c>
      <c r="K1" t="s">
        <v>24</v>
      </c>
      <c r="L1" t="s">
        <v>25</v>
      </c>
      <c r="M1" t="s">
        <v>26</v>
      </c>
      <c r="N1" t="s">
        <v>27</v>
      </c>
      <c r="P1" s="3"/>
      <c r="Q1" s="3" t="s">
        <v>19</v>
      </c>
      <c r="R1" s="3" t="s">
        <v>20</v>
      </c>
      <c r="S1" s="3" t="s">
        <v>17</v>
      </c>
      <c r="T1" s="3" t="s">
        <v>16</v>
      </c>
    </row>
    <row r="2" spans="1:20" x14ac:dyDescent="0.25">
      <c r="A2" t="s">
        <v>15</v>
      </c>
      <c r="H2" t="s">
        <v>18</v>
      </c>
      <c r="I2" t="s">
        <v>33</v>
      </c>
      <c r="J2" t="s">
        <v>32</v>
      </c>
      <c r="K2" t="s">
        <v>37</v>
      </c>
      <c r="L2" t="s">
        <v>36</v>
      </c>
      <c r="M2" t="s">
        <v>34</v>
      </c>
      <c r="N2" t="s">
        <v>35</v>
      </c>
      <c r="P2" s="3" t="s">
        <v>13</v>
      </c>
      <c r="Q2" s="3">
        <v>380</v>
      </c>
      <c r="R2" s="3">
        <v>50</v>
      </c>
      <c r="S2" s="3">
        <v>0.85</v>
      </c>
      <c r="T2" s="3">
        <v>1</v>
      </c>
    </row>
    <row r="3" spans="1:20" x14ac:dyDescent="0.25">
      <c r="I3">
        <v>0.4</v>
      </c>
      <c r="J3">
        <v>0.63</v>
      </c>
      <c r="K3">
        <v>1</v>
      </c>
      <c r="L3">
        <v>1.6</v>
      </c>
      <c r="M3">
        <v>2.5</v>
      </c>
      <c r="N3">
        <v>4</v>
      </c>
      <c r="P3" s="3" t="s">
        <v>14</v>
      </c>
      <c r="Q3" s="3">
        <v>480</v>
      </c>
      <c r="R3" s="3">
        <v>60</v>
      </c>
      <c r="S3" s="3">
        <v>0.85</v>
      </c>
      <c r="T3" s="3">
        <v>1</v>
      </c>
    </row>
    <row r="4" spans="1:20" x14ac:dyDescent="0.25">
      <c r="F4" t="s">
        <v>12</v>
      </c>
    </row>
    <row r="5" spans="1:20" x14ac:dyDescent="0.25">
      <c r="D5" t="s">
        <v>3</v>
      </c>
    </row>
    <row r="6" spans="1:20" x14ac:dyDescent="0.25">
      <c r="B6" s="5" t="s">
        <v>0</v>
      </c>
      <c r="C6" s="5" t="s">
        <v>4</v>
      </c>
      <c r="D6" s="5" t="s">
        <v>18</v>
      </c>
      <c r="E6" s="5" t="s">
        <v>5</v>
      </c>
      <c r="F6" s="5" t="s">
        <v>18</v>
      </c>
      <c r="G6" s="5" t="s">
        <v>6</v>
      </c>
      <c r="H6" s="5" t="s">
        <v>18</v>
      </c>
      <c r="I6" s="5" t="s">
        <v>7</v>
      </c>
      <c r="J6" s="5" t="s">
        <v>18</v>
      </c>
      <c r="K6" s="5" t="s">
        <v>8</v>
      </c>
      <c r="L6" s="5" t="s">
        <v>18</v>
      </c>
      <c r="M6" s="5" t="s">
        <v>9</v>
      </c>
      <c r="N6" s="5" t="s">
        <v>18</v>
      </c>
      <c r="O6" s="5" t="s">
        <v>10</v>
      </c>
      <c r="P6" s="5" t="s">
        <v>18</v>
      </c>
      <c r="Q6" s="5" t="s">
        <v>22</v>
      </c>
      <c r="R6" s="5" t="s">
        <v>18</v>
      </c>
    </row>
    <row r="7" spans="1:20" x14ac:dyDescent="0.25">
      <c r="A7" s="1" t="s">
        <v>21</v>
      </c>
      <c r="B7" s="2" t="s">
        <v>2</v>
      </c>
      <c r="C7" s="2">
        <v>0.75</v>
      </c>
      <c r="D7" s="4">
        <f>(C7*1000)/($Q$2*$S$2*$T$2*SQRT(3))</f>
        <v>1.340596600285509</v>
      </c>
      <c r="E7" s="2">
        <v>1</v>
      </c>
      <c r="F7" s="4">
        <f>(E7*1000)/($Q$2*$S$2*$T$2*SQRT(3))</f>
        <v>1.7874621337140117</v>
      </c>
      <c r="G7" s="2">
        <v>1.5</v>
      </c>
      <c r="H7" s="4">
        <f>(G7*1000)/($Q$2*$S$2*$T$2*SQRT(3))</f>
        <v>2.681193200571018</v>
      </c>
      <c r="I7" s="6"/>
      <c r="J7" s="4">
        <f>(I7*1000)/($Q$2*$S$2*$T$2*SQRT(3))</f>
        <v>0</v>
      </c>
      <c r="K7" s="2">
        <v>1</v>
      </c>
      <c r="L7" s="4">
        <f>(K7*1000)/($Q$2*$S$2*$T$2*SQRT(3))</f>
        <v>1.7874621337140117</v>
      </c>
      <c r="M7" s="6"/>
      <c r="N7" s="4">
        <f>(M7*1000)/($Q$2*$S$2*$T$2*SQRT(3))</f>
        <v>0</v>
      </c>
      <c r="O7" s="6"/>
      <c r="P7" s="4">
        <f>(O7*1000)/($Q$2*$S$2*$T$2*SQRT(3))</f>
        <v>0</v>
      </c>
      <c r="Q7" s="2">
        <v>0.75</v>
      </c>
      <c r="R7" s="4">
        <f>(Q7*1000)/($Q$2*$S$2*$T$2*SQRT(3))</f>
        <v>1.340596600285509</v>
      </c>
    </row>
    <row r="8" spans="1:20" x14ac:dyDescent="0.25">
      <c r="A8" s="1"/>
      <c r="B8" s="2" t="s">
        <v>1</v>
      </c>
      <c r="C8" s="2">
        <v>1</v>
      </c>
      <c r="D8" s="4">
        <f t="shared" ref="D8:F9" si="0">(C8*1000)/($Q$2*$S$2*$T$2*SQRT(3))</f>
        <v>1.7874621337140117</v>
      </c>
      <c r="E8" s="2">
        <v>1</v>
      </c>
      <c r="F8" s="4">
        <f t="shared" si="0"/>
        <v>1.7874621337140117</v>
      </c>
      <c r="G8" s="2">
        <v>1.1000000000000001</v>
      </c>
      <c r="H8" s="4">
        <f t="shared" ref="H8" si="1">(G8*1000)/($Q$2*$S$2*$T$2*SQRT(3))</f>
        <v>1.966208347085413</v>
      </c>
      <c r="I8" s="2">
        <v>1.1000000000000001</v>
      </c>
      <c r="J8" s="4">
        <f t="shared" ref="J8" si="2">(I8*1000)/($Q$2*$S$2*$T$2*SQRT(3))</f>
        <v>1.966208347085413</v>
      </c>
      <c r="K8" s="2">
        <v>1</v>
      </c>
      <c r="L8" s="4">
        <f t="shared" ref="L8" si="3">(K8*1000)/($Q$2*$S$2*$T$2*SQRT(3))</f>
        <v>1.7874621337140117</v>
      </c>
      <c r="M8" s="2">
        <v>1</v>
      </c>
      <c r="N8" s="4">
        <f t="shared" ref="N8:P8" si="4">(M8*1000)/($Q$2*$S$2*$T$2*SQRT(3))</f>
        <v>1.7874621337140117</v>
      </c>
      <c r="O8" s="2"/>
      <c r="P8" s="4">
        <f t="shared" si="4"/>
        <v>0</v>
      </c>
      <c r="Q8" s="6"/>
      <c r="R8" s="4">
        <f t="shared" ref="R8" si="5">(Q8*1000)/($Q$2*$S$2*$T$2*SQRT(3))</f>
        <v>0</v>
      </c>
    </row>
    <row r="9" spans="1:20" x14ac:dyDescent="0.25">
      <c r="A9" s="1"/>
      <c r="B9" s="2" t="s">
        <v>11</v>
      </c>
      <c r="C9" s="2">
        <v>0.75</v>
      </c>
      <c r="D9" s="4">
        <f t="shared" si="0"/>
        <v>1.340596600285509</v>
      </c>
      <c r="E9" s="2">
        <v>0.75</v>
      </c>
      <c r="F9" s="4">
        <f t="shared" si="0"/>
        <v>1.340596600285509</v>
      </c>
      <c r="G9" s="2">
        <v>1.5</v>
      </c>
      <c r="H9" s="4">
        <f t="shared" ref="H9" si="6">(G9*1000)/($Q$2*$S$2*$T$2*SQRT(3))</f>
        <v>2.681193200571018</v>
      </c>
      <c r="I9" s="2">
        <v>1.5</v>
      </c>
      <c r="J9" s="4">
        <f t="shared" ref="J9" si="7">(I9*1000)/($Q$2*$S$2*$T$2*SQRT(3))</f>
        <v>2.681193200571018</v>
      </c>
      <c r="K9" s="2">
        <v>0.37</v>
      </c>
      <c r="L9" s="4">
        <f t="shared" ref="L9" si="8">(K9*1000)/($Q$2*$S$2*$T$2*SQRT(3))</f>
        <v>0.66136098947418442</v>
      </c>
      <c r="M9" s="2">
        <v>0.37</v>
      </c>
      <c r="N9" s="4">
        <f t="shared" ref="N9:P9" si="9">(M9*1000)/($Q$2*$S$2*$T$2*SQRT(3))</f>
        <v>0.66136098947418442</v>
      </c>
      <c r="O9" s="2">
        <v>0.37</v>
      </c>
      <c r="P9" s="4">
        <f t="shared" si="9"/>
        <v>0.66136098947418442</v>
      </c>
      <c r="Q9" s="6"/>
      <c r="R9" s="4">
        <f t="shared" ref="R9" si="10">(Q9*1000)/($Q$2*$S$2*$T$2*SQRT(3))</f>
        <v>0</v>
      </c>
    </row>
    <row r="11" spans="1:20" x14ac:dyDescent="0.25">
      <c r="A11" s="7" t="s">
        <v>23</v>
      </c>
      <c r="B11" s="2" t="s">
        <v>2</v>
      </c>
      <c r="D11" t="s">
        <v>24</v>
      </c>
    </row>
    <row r="12" spans="1:20" x14ac:dyDescent="0.25">
      <c r="A12" s="7"/>
      <c r="B12" s="2" t="s">
        <v>1</v>
      </c>
      <c r="D12" t="s">
        <v>25</v>
      </c>
    </row>
    <row r="13" spans="1:20" x14ac:dyDescent="0.25">
      <c r="A13" s="7"/>
      <c r="B13" s="2" t="s">
        <v>11</v>
      </c>
      <c r="D13" t="s">
        <v>24</v>
      </c>
      <c r="F13" t="s">
        <v>24</v>
      </c>
    </row>
  </sheetData>
  <mergeCells count="2">
    <mergeCell ref="A7:A9"/>
    <mergeCell ref="A11:A13"/>
  </mergeCells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MELIANDE, Stéphane</dc:creator>
  <cp:lastModifiedBy>MELIANDE, Stéphane</cp:lastModifiedBy>
  <dcterms:created xsi:type="dcterms:W3CDTF">2020-04-03T07:59:34Z</dcterms:created>
  <dcterms:modified xsi:type="dcterms:W3CDTF">2020-04-03T08:48:01Z</dcterms:modified>
</cp:coreProperties>
</file>