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h\Documents\"/>
    </mc:Choice>
  </mc:AlternateContent>
  <xr:revisionPtr revIDLastSave="0" documentId="13_ncr:1_{E55E3878-FBC8-4D49-A888-94A532BE9982}" xr6:coauthVersionLast="45" xr6:coauthVersionMax="45" xr10:uidLastSave="{00000000-0000-0000-0000-000000000000}"/>
  <bookViews>
    <workbookView xWindow="-110" yWindow="-110" windowWidth="19420" windowHeight="11020" xr2:uid="{681E6348-5EEC-4228-9F3E-D209552475AE}"/>
  </bookViews>
  <sheets>
    <sheet name="Encodage absences" sheetId="1" r:id="rId1"/>
    <sheet name="Data Trav" sheetId="2" r:id="rId2"/>
    <sheet name="Listes" sheetId="3" r:id="rId3"/>
  </sheets>
  <externalReferences>
    <externalReference r:id="rId4"/>
  </externalReferences>
  <definedNames>
    <definedName name="c_noms">Tableau5[Nom_Prénom]</definedName>
    <definedName name="Certificat_médical">[1]!Tableau3[Certificat médical]</definedName>
    <definedName name="Code_maladie">[1]!Tableau1[[#All],[Code maladie]]</definedName>
    <definedName name="d_noms">'Data Trav'!$C$2</definedName>
    <definedName name="l_noms">OFFSET(d_noms,0,0,COUNTA(c_noms)-1,1)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K21" i="1" l="1"/>
  <c r="J21" i="1"/>
  <c r="C21" i="1"/>
  <c r="K20" i="1"/>
  <c r="J20" i="1"/>
  <c r="C20" i="1"/>
  <c r="K19" i="1"/>
  <c r="J19" i="1"/>
  <c r="C19" i="1"/>
  <c r="K18" i="1"/>
  <c r="J18" i="1"/>
  <c r="C18" i="1"/>
  <c r="K17" i="1"/>
  <c r="J17" i="1"/>
  <c r="C17" i="1"/>
  <c r="K16" i="1"/>
  <c r="J16" i="1"/>
  <c r="C16" i="1"/>
  <c r="K15" i="1"/>
  <c r="J15" i="1"/>
  <c r="C15" i="1"/>
  <c r="K14" i="1"/>
  <c r="J14" i="1"/>
  <c r="C14" i="1"/>
  <c r="K13" i="1"/>
  <c r="J13" i="1"/>
  <c r="C13" i="1"/>
  <c r="K12" i="1"/>
  <c r="J12" i="1"/>
  <c r="C12" i="1"/>
  <c r="K11" i="1"/>
  <c r="J11" i="1"/>
  <c r="C11" i="1"/>
  <c r="K10" i="1"/>
  <c r="J10" i="1"/>
  <c r="C10" i="1"/>
  <c r="K9" i="1"/>
  <c r="J9" i="1"/>
  <c r="C9" i="1"/>
  <c r="K8" i="1"/>
  <c r="J8" i="1"/>
  <c r="C8" i="1"/>
  <c r="K7" i="1"/>
  <c r="J7" i="1"/>
  <c r="C7" i="1"/>
  <c r="K6" i="1"/>
  <c r="L13" i="1" s="1"/>
  <c r="J6" i="1"/>
  <c r="C6" i="1"/>
  <c r="L5" i="1"/>
  <c r="K5" i="1"/>
  <c r="L21" i="1" s="1"/>
  <c r="J5" i="1"/>
  <c r="C5" i="1"/>
  <c r="L4" i="1"/>
  <c r="K4" i="1"/>
  <c r="J4" i="1"/>
  <c r="D4" i="1" s="1"/>
  <c r="C4" i="1"/>
  <c r="K3" i="1"/>
  <c r="L3" i="1" s="1"/>
  <c r="J3" i="1"/>
  <c r="C3" i="1"/>
  <c r="C313" i="2"/>
  <c r="L6" i="1" l="1"/>
  <c r="L10" i="1"/>
  <c r="L14" i="1"/>
  <c r="L18" i="1"/>
  <c r="L9" i="1"/>
  <c r="L17" i="1"/>
  <c r="L7" i="1"/>
  <c r="L11" i="1"/>
  <c r="L15" i="1"/>
  <c r="L19" i="1"/>
  <c r="L8" i="1"/>
  <c r="L12" i="1"/>
  <c r="L16" i="1"/>
  <c r="L20" i="1"/>
</calcChain>
</file>

<file path=xl/sharedStrings.xml><?xml version="1.0" encoding="utf-8"?>
<sst xmlns="http://schemas.openxmlformats.org/spreadsheetml/2006/main" count="405" uniqueCount="223">
  <si>
    <t>Nom</t>
  </si>
  <si>
    <t>Prénom</t>
  </si>
  <si>
    <t>Nom_Prénom</t>
  </si>
  <si>
    <t>N° AVIVA</t>
  </si>
  <si>
    <t>Fonction</t>
  </si>
  <si>
    <t>Service</t>
  </si>
  <si>
    <t>Entité</t>
  </si>
  <si>
    <t>Transporteur</t>
  </si>
  <si>
    <t>TR</t>
  </si>
  <si>
    <t>CH</t>
  </si>
  <si>
    <t>TRANSPORTEUR</t>
  </si>
  <si>
    <t>Ouvrier polyvalent</t>
  </si>
  <si>
    <t>Brico</t>
  </si>
  <si>
    <t>CS</t>
  </si>
  <si>
    <t>GAD</t>
  </si>
  <si>
    <t>SAFA</t>
  </si>
  <si>
    <t>AF</t>
  </si>
  <si>
    <t>AM</t>
  </si>
  <si>
    <t>Ergothérapeute</t>
  </si>
  <si>
    <t>Alternative de soins</t>
  </si>
  <si>
    <t>MUT</t>
  </si>
  <si>
    <t>PSYCHOLOGUE</t>
  </si>
  <si>
    <t>Agent TV</t>
  </si>
  <si>
    <t>TV</t>
  </si>
  <si>
    <t>OUVRIER POLYVALENT</t>
  </si>
  <si>
    <t>ADMIN</t>
  </si>
  <si>
    <t>Call</t>
  </si>
  <si>
    <t>Ouvrier Polyvalent</t>
  </si>
  <si>
    <t>GESTIONNAIRE PAYROLL</t>
  </si>
  <si>
    <t>RH</t>
  </si>
  <si>
    <t>INFIRMIER</t>
  </si>
  <si>
    <t>Infi</t>
  </si>
  <si>
    <t>Répartiteur</t>
  </si>
  <si>
    <t>COORDINATEUR</t>
  </si>
  <si>
    <t>Coordination</t>
  </si>
  <si>
    <t>Agent d'entretien</t>
  </si>
  <si>
    <t>Facility</t>
  </si>
  <si>
    <t>Assistante Sociale</t>
  </si>
  <si>
    <t>ASSISTANTE SOCIALE</t>
  </si>
  <si>
    <t>Direction</t>
  </si>
  <si>
    <t>Code maladie</t>
  </si>
  <si>
    <t>Type maladie</t>
  </si>
  <si>
    <t>Certificat médical</t>
  </si>
  <si>
    <t>MA</t>
  </si>
  <si>
    <t>Maladie</t>
  </si>
  <si>
    <t>Orginal</t>
  </si>
  <si>
    <t>AT</t>
  </si>
  <si>
    <t>Accident de T</t>
  </si>
  <si>
    <t>Copie</t>
  </si>
  <si>
    <t>RI</t>
  </si>
  <si>
    <t>Raison impérieuse</t>
  </si>
  <si>
    <t>Non-reçu</t>
  </si>
  <si>
    <t>AJ</t>
  </si>
  <si>
    <t>Absence justifiée</t>
  </si>
  <si>
    <t>CP 1/5</t>
  </si>
  <si>
    <t>Congé parental 1/5e</t>
  </si>
  <si>
    <t>CP Full</t>
  </si>
  <si>
    <t>Congé parental complet</t>
  </si>
  <si>
    <t>PC</t>
  </si>
  <si>
    <t>Petit chômage</t>
  </si>
  <si>
    <t>INV</t>
  </si>
  <si>
    <t>Invalidité</t>
  </si>
  <si>
    <t>1/2 MED</t>
  </si>
  <si>
    <t>Mi-temps médical</t>
  </si>
  <si>
    <t>Autre</t>
  </si>
  <si>
    <t>Travailleur</t>
  </si>
  <si>
    <t>N°AVIVA</t>
  </si>
  <si>
    <t>Type d'absence</t>
  </si>
  <si>
    <t>Date de début</t>
  </si>
  <si>
    <t>Date de fin</t>
  </si>
  <si>
    <t>Remarques auto</t>
  </si>
  <si>
    <t>Commentaire libre</t>
  </si>
  <si>
    <t>Certificat</t>
  </si>
  <si>
    <t>Durée maladie</t>
  </si>
  <si>
    <t>Durée cumulée</t>
  </si>
  <si>
    <t>Prévoir ARISTA</t>
  </si>
  <si>
    <t xml:space="preserve">Médecin contrôle ? </t>
  </si>
  <si>
    <t xml:space="preserve">Résultat contrôle </t>
  </si>
  <si>
    <t>T17</t>
  </si>
  <si>
    <t>AT Reconnu</t>
  </si>
  <si>
    <t>ANOM1</t>
  </si>
  <si>
    <t>Aprénom1</t>
  </si>
  <si>
    <t>ANOM2</t>
  </si>
  <si>
    <t>Aprénom2</t>
  </si>
  <si>
    <t>ANOM3</t>
  </si>
  <si>
    <t>Aprénom3</t>
  </si>
  <si>
    <t>ANOM4</t>
  </si>
  <si>
    <t>Aprénom4</t>
  </si>
  <si>
    <t>ANOM5</t>
  </si>
  <si>
    <t>Aprénom5</t>
  </si>
  <si>
    <t>ANOM6</t>
  </si>
  <si>
    <t>Aprénom6</t>
  </si>
  <si>
    <t>ANOM7</t>
  </si>
  <si>
    <t>Aprénom7</t>
  </si>
  <si>
    <t>ANOM8</t>
  </si>
  <si>
    <t>Aprénom8</t>
  </si>
  <si>
    <t>ANOM9</t>
  </si>
  <si>
    <t>Aprénom9</t>
  </si>
  <si>
    <t>ANOM10</t>
  </si>
  <si>
    <t>Aprénom10</t>
  </si>
  <si>
    <t>ANOM11</t>
  </si>
  <si>
    <t>Aprénom11</t>
  </si>
  <si>
    <t>ANOM12</t>
  </si>
  <si>
    <t>Aprénom12</t>
  </si>
  <si>
    <t>ANOM13</t>
  </si>
  <si>
    <t>Aprénom13</t>
  </si>
  <si>
    <t>BNOM1</t>
  </si>
  <si>
    <t>Bprénom1</t>
  </si>
  <si>
    <t>BNOM2</t>
  </si>
  <si>
    <t>Bprénom2</t>
  </si>
  <si>
    <t>BNOM3</t>
  </si>
  <si>
    <t>Bprénom3</t>
  </si>
  <si>
    <t>BNOM4</t>
  </si>
  <si>
    <t>Bprénom4</t>
  </si>
  <si>
    <t>BNOM5</t>
  </si>
  <si>
    <t>Bprénom5</t>
  </si>
  <si>
    <t>BNOM6</t>
  </si>
  <si>
    <t>Bprénom6</t>
  </si>
  <si>
    <t>BNOM7</t>
  </si>
  <si>
    <t>Bprénom7</t>
  </si>
  <si>
    <t>BNOM8</t>
  </si>
  <si>
    <t>Bprénom8</t>
  </si>
  <si>
    <t>BNOM9</t>
  </si>
  <si>
    <t>Bprénom9</t>
  </si>
  <si>
    <t>BNOM10</t>
  </si>
  <si>
    <t>Bprénom10</t>
  </si>
  <si>
    <t>BNOM11</t>
  </si>
  <si>
    <t>Bprénom11</t>
  </si>
  <si>
    <t>BNOM12</t>
  </si>
  <si>
    <t>Bprénom12</t>
  </si>
  <si>
    <t>BNOM13</t>
  </si>
  <si>
    <t>Bprénom13</t>
  </si>
  <si>
    <t>BNOM14</t>
  </si>
  <si>
    <t>Bprénom14</t>
  </si>
  <si>
    <t>BNOM15</t>
  </si>
  <si>
    <t>Bprénom15</t>
  </si>
  <si>
    <t>BNOM16</t>
  </si>
  <si>
    <t>Bprénom16</t>
  </si>
  <si>
    <t>BNOM17</t>
  </si>
  <si>
    <t>Bprénom17</t>
  </si>
  <si>
    <t>BNOM18</t>
  </si>
  <si>
    <t>Bprénom18</t>
  </si>
  <si>
    <t>BNOM19</t>
  </si>
  <si>
    <t>Bprénom19</t>
  </si>
  <si>
    <t>BNOM20</t>
  </si>
  <si>
    <t>Bprénom20</t>
  </si>
  <si>
    <t>BNOM21</t>
  </si>
  <si>
    <t>Bprénom21</t>
  </si>
  <si>
    <t>BNOM22</t>
  </si>
  <si>
    <t>Bprénom22</t>
  </si>
  <si>
    <t>BNOM23</t>
  </si>
  <si>
    <t>Bprénom23</t>
  </si>
  <si>
    <t>BNOM24</t>
  </si>
  <si>
    <t>Bprénom24</t>
  </si>
  <si>
    <t>BNOM25</t>
  </si>
  <si>
    <t>Bprénom25</t>
  </si>
  <si>
    <t>BNOM26</t>
  </si>
  <si>
    <t>Bprénom26</t>
  </si>
  <si>
    <t>BNOM27</t>
  </si>
  <si>
    <t>Bprénom27</t>
  </si>
  <si>
    <t>BNOM28</t>
  </si>
  <si>
    <t>Bprénom28</t>
  </si>
  <si>
    <t>BNOM29</t>
  </si>
  <si>
    <t>Bprénom29</t>
  </si>
  <si>
    <t>BNOM30</t>
  </si>
  <si>
    <t>Bprénom30</t>
  </si>
  <si>
    <t>BNOM31</t>
  </si>
  <si>
    <t>Bprénom31</t>
  </si>
  <si>
    <t>CNOM1</t>
  </si>
  <si>
    <t>Cprénom2</t>
  </si>
  <si>
    <t>CNOM2</t>
  </si>
  <si>
    <t>Cprénom3</t>
  </si>
  <si>
    <t>CNOM3</t>
  </si>
  <si>
    <t>Cprénom4</t>
  </si>
  <si>
    <t>CNOM4</t>
  </si>
  <si>
    <t>Cprénom5</t>
  </si>
  <si>
    <t>CNOM5</t>
  </si>
  <si>
    <t>Cprénom6</t>
  </si>
  <si>
    <t>CNOM6</t>
  </si>
  <si>
    <t>Cprénom7</t>
  </si>
  <si>
    <t>CNOM7</t>
  </si>
  <si>
    <t>Cprénom8</t>
  </si>
  <si>
    <t>CNOM8</t>
  </si>
  <si>
    <t>Cprénom9</t>
  </si>
  <si>
    <t>CNOM9</t>
  </si>
  <si>
    <t>Cprénom10</t>
  </si>
  <si>
    <t>CNOM10</t>
  </si>
  <si>
    <t>Cprénom11</t>
  </si>
  <si>
    <t>CNOM11</t>
  </si>
  <si>
    <t>Cprénom12</t>
  </si>
  <si>
    <t>CNOM12</t>
  </si>
  <si>
    <t>Cprénom13</t>
  </si>
  <si>
    <t>CNOM13</t>
  </si>
  <si>
    <t>Cprénom14</t>
  </si>
  <si>
    <t>CNOM14</t>
  </si>
  <si>
    <t>Cprénom15</t>
  </si>
  <si>
    <t>CNOM15</t>
  </si>
  <si>
    <t>Cprénom16</t>
  </si>
  <si>
    <t>CNOM16</t>
  </si>
  <si>
    <t>Cprénom17</t>
  </si>
  <si>
    <t>CNOM17</t>
  </si>
  <si>
    <t>Cprénom18</t>
  </si>
  <si>
    <t>CNOM18</t>
  </si>
  <si>
    <t>Cprénom19</t>
  </si>
  <si>
    <t>CNOM19</t>
  </si>
  <si>
    <t>Cprénom20</t>
  </si>
  <si>
    <t>CNOM20</t>
  </si>
  <si>
    <t>Cprénom21</t>
  </si>
  <si>
    <t>CNOM21</t>
  </si>
  <si>
    <t>Cprénom22</t>
  </si>
  <si>
    <t>CNOM22</t>
  </si>
  <si>
    <t>Cprénom23</t>
  </si>
  <si>
    <t>CNOM23</t>
  </si>
  <si>
    <t>Cprénom24</t>
  </si>
  <si>
    <t>CNOM24</t>
  </si>
  <si>
    <t>Cprénom25</t>
  </si>
  <si>
    <t>CNOM25</t>
  </si>
  <si>
    <t>Cprénom26</t>
  </si>
  <si>
    <t>CNOM26</t>
  </si>
  <si>
    <t>Cprénom27</t>
  </si>
  <si>
    <t>CNOM1 Cprénom2</t>
  </si>
  <si>
    <t>ANOM1 Aprénom1</t>
  </si>
  <si>
    <t>BNOM4 Bprénom4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</si>
</sst>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0"/>
      <name val="Arial"/>
    </font>
    <font>
      <sz val="11"/>
      <name val="calibri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2">
    <xf numFmtId="0" fontId="0" fillId="0" borderId="0"/>
    <xf numFmtId="0" fontId="5" fillId="0" borderId="0"/>
  </cellStyleXfs>
  <cellXfs count="13">
    <xf numFmtId="0" fontId="0" fillId="0" borderId="0" xfId="0"/>
    <xf numFmtId="0" fontId="3" fillId="0" borderId="1" xfId="0" applyFont="1" applyBorder="1" applyAlignment="1">
      <alignment wrapText="1"/>
    </xf>
    <xf numFmtId="0" fontId="0" fillId="0" borderId="1" xfId="0" applyBorder="1"/>
    <xf numFmtId="0" fontId="4" fillId="0" borderId="1" xfId="0" applyFont="1" applyBorder="1"/>
    <xf numFmtId="0" fontId="6" fillId="0" borderId="1" xfId="1" applyFont="1" applyBorder="1" applyAlignment="1">
      <alignment wrapText="1"/>
    </xf>
    <xf numFmtId="0" fontId="2" fillId="0" borderId="0" xfId="0" applyFont="1"/>
    <xf numFmtId="0" fontId="1" fillId="2" borderId="0" xfId="0" applyFont="1" applyFill="1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</cellXfs>
  <cellStyles count="2">
    <cellStyle name="Normal" xfId="0" builtinId="0"/>
    <cellStyle name="Normal 2" xfId="1" xr:uid="{811BBFA8-DDA2-4C2E-9392-50CB1C008C55}"/>
  </cellStyles>
  <dxfs count="20"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64" formatCode="dd/mm/yyyy"/>
    </dxf>
    <dxf>
      <numFmt numFmtId="164" formatCode="dd/mm/yyyy"/>
    </dxf>
    <dxf>
      <numFmt numFmtId="164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rgb="FFF06D6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/Desktop/Test%20-%20Nouveau%20Tableau%20des%20abse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D Abs"/>
      <sheetName val="Data Travailleurs"/>
      <sheetName val="Listes"/>
      <sheetName val="Test - Nouveau Tableau des abse"/>
    </sheetNames>
    <sheetDataSet>
      <sheetData sheetId="0"/>
      <sheetData sheetId="1"/>
      <sheetData sheetId="2">
        <row r="1">
          <cell r="C1" t="str">
            <v>Nom_Prénom</v>
          </cell>
          <cell r="D1" t="str">
            <v>N° AVIVA</v>
          </cell>
          <cell r="E1" t="str">
            <v>Fonction</v>
          </cell>
          <cell r="F1" t="str">
            <v>Service</v>
          </cell>
          <cell r="G1" t="str">
            <v>Entité</v>
          </cell>
        </row>
        <row r="2">
          <cell r="C2" t="str">
            <v>ABHARI Shahram</v>
          </cell>
          <cell r="E2" t="str">
            <v>Transporteur</v>
          </cell>
          <cell r="F2" t="str">
            <v>TR</v>
          </cell>
          <cell r="G2" t="str">
            <v>CH</v>
          </cell>
        </row>
        <row r="3">
          <cell r="C3" t="str">
            <v>AIBOUD Rabah</v>
          </cell>
          <cell r="E3" t="str">
            <v>Transporteur</v>
          </cell>
          <cell r="F3" t="str">
            <v>TR</v>
          </cell>
          <cell r="G3" t="str">
            <v>CH</v>
          </cell>
        </row>
        <row r="4">
          <cell r="C4" t="str">
            <v>ALLOUCHI Miloud</v>
          </cell>
          <cell r="E4" t="str">
            <v>TRANSPORTEUR</v>
          </cell>
          <cell r="F4" t="str">
            <v>TR</v>
          </cell>
          <cell r="G4" t="str">
            <v>CH</v>
          </cell>
        </row>
        <row r="5">
          <cell r="C5" t="str">
            <v>ALPASLAN Ali</v>
          </cell>
          <cell r="E5" t="str">
            <v>Ouvrier polyvalent</v>
          </cell>
          <cell r="F5" t="str">
            <v>Brico</v>
          </cell>
          <cell r="G5" t="str">
            <v>CS</v>
          </cell>
        </row>
        <row r="6">
          <cell r="C6" t="str">
            <v>AMARA Joachim</v>
          </cell>
          <cell r="E6" t="str">
            <v>TRANSPORTEUR</v>
          </cell>
          <cell r="F6" t="str">
            <v>TR</v>
          </cell>
          <cell r="G6" t="str">
            <v>CS</v>
          </cell>
        </row>
        <row r="7">
          <cell r="C7" t="str">
            <v>AMORY Rebecca</v>
          </cell>
          <cell r="D7">
            <v>801</v>
          </cell>
          <cell r="E7" t="str">
            <v>GAD</v>
          </cell>
          <cell r="F7" t="str">
            <v>SAFA</v>
          </cell>
        </row>
        <row r="8">
          <cell r="C8" t="str">
            <v>ANDRE Ludivine</v>
          </cell>
          <cell r="D8">
            <v>325</v>
          </cell>
          <cell r="E8" t="str">
            <v>AF</v>
          </cell>
          <cell r="F8" t="str">
            <v>SAFA</v>
          </cell>
        </row>
        <row r="9">
          <cell r="C9" t="str">
            <v>ANTINORO Vincent</v>
          </cell>
          <cell r="E9" t="str">
            <v>Transporteur</v>
          </cell>
          <cell r="F9" t="str">
            <v>TR</v>
          </cell>
          <cell r="G9" t="str">
            <v>CH</v>
          </cell>
        </row>
        <row r="10">
          <cell r="C10" t="str">
            <v>AQUINO Allison</v>
          </cell>
          <cell r="D10">
            <v>527</v>
          </cell>
          <cell r="E10" t="str">
            <v>AM</v>
          </cell>
          <cell r="F10" t="str">
            <v>SAFA</v>
          </cell>
        </row>
        <row r="11">
          <cell r="C11" t="str">
            <v>ARACE Héloïse</v>
          </cell>
          <cell r="E11" t="str">
            <v>Ergothérapeute</v>
          </cell>
          <cell r="F11" t="str">
            <v>Alternative de soins</v>
          </cell>
          <cell r="G11" t="str">
            <v>MUT</v>
          </cell>
        </row>
        <row r="12">
          <cell r="C12" t="str">
            <v>ARBELO-RODRIGUEZ Magali</v>
          </cell>
          <cell r="D12">
            <v>322</v>
          </cell>
          <cell r="E12" t="str">
            <v>AF</v>
          </cell>
          <cell r="F12" t="str">
            <v>SAFA</v>
          </cell>
        </row>
        <row r="13">
          <cell r="C13" t="str">
            <v>ARIAS Y ARENAS Jessica</v>
          </cell>
          <cell r="E13" t="str">
            <v>PSYCHOLOGUE</v>
          </cell>
          <cell r="F13" t="str">
            <v>Alternative de soins</v>
          </cell>
          <cell r="G13" t="str">
            <v>MUT</v>
          </cell>
        </row>
        <row r="14">
          <cell r="C14" t="str">
            <v>AUGELLO Giovanni</v>
          </cell>
          <cell r="E14" t="str">
            <v>TRANSPORTEUR</v>
          </cell>
          <cell r="F14" t="str">
            <v>TR</v>
          </cell>
          <cell r="G14" t="str">
            <v>CS</v>
          </cell>
        </row>
        <row r="15">
          <cell r="C15" t="str">
            <v>BAILLET Peggy</v>
          </cell>
          <cell r="D15">
            <v>56</v>
          </cell>
          <cell r="E15" t="str">
            <v>AF</v>
          </cell>
          <cell r="F15" t="str">
            <v>SAFA</v>
          </cell>
        </row>
        <row r="16">
          <cell r="C16" t="str">
            <v>BAMBINELLI Loredana</v>
          </cell>
          <cell r="E16" t="str">
            <v>TRANSPORTEUR</v>
          </cell>
          <cell r="F16" t="str">
            <v>TR</v>
          </cell>
          <cell r="G16" t="str">
            <v>CS</v>
          </cell>
        </row>
        <row r="17">
          <cell r="C17" t="str">
            <v>BAUDOUX Beatrice</v>
          </cell>
          <cell r="D17">
            <v>454</v>
          </cell>
          <cell r="E17" t="str">
            <v>AF</v>
          </cell>
          <cell r="F17" t="str">
            <v>SAFA</v>
          </cell>
        </row>
        <row r="18">
          <cell r="C18" t="str">
            <v>BEAUDUIN Nathalie</v>
          </cell>
          <cell r="D18">
            <v>172</v>
          </cell>
          <cell r="E18" t="str">
            <v>AM</v>
          </cell>
          <cell r="F18" t="str">
            <v>SAFA</v>
          </cell>
        </row>
        <row r="19">
          <cell r="C19" t="str">
            <v>BEGUIN Mylene</v>
          </cell>
          <cell r="E19" t="str">
            <v>TRANSPORTEUR</v>
          </cell>
          <cell r="F19" t="str">
            <v>TR</v>
          </cell>
          <cell r="G19" t="str">
            <v>CS</v>
          </cell>
        </row>
        <row r="20">
          <cell r="C20" t="str">
            <v>BELABBASSI Nawal</v>
          </cell>
          <cell r="D20">
            <v>558</v>
          </cell>
          <cell r="E20" t="str">
            <v>AM</v>
          </cell>
          <cell r="F20" t="str">
            <v>SAFA</v>
          </cell>
        </row>
        <row r="21">
          <cell r="C21" t="str">
            <v>BELKADI Yasmine</v>
          </cell>
          <cell r="D21">
            <v>559</v>
          </cell>
          <cell r="E21" t="str">
            <v>AM</v>
          </cell>
          <cell r="F21" t="str">
            <v>SAFA</v>
          </cell>
        </row>
        <row r="22">
          <cell r="C22" t="str">
            <v>BELLEBIA Said</v>
          </cell>
          <cell r="E22" t="str">
            <v>TRANSPORTEUR</v>
          </cell>
          <cell r="F22" t="str">
            <v>TR</v>
          </cell>
          <cell r="G22" t="str">
            <v>CS</v>
          </cell>
        </row>
        <row r="23">
          <cell r="C23" t="str">
            <v>BELLEMANS Romuald Maurice</v>
          </cell>
          <cell r="E23" t="str">
            <v>Agent TV</v>
          </cell>
          <cell r="F23" t="str">
            <v>TV</v>
          </cell>
          <cell r="G23" t="str">
            <v>CS</v>
          </cell>
        </row>
        <row r="24">
          <cell r="C24" t="str">
            <v>BELLINASO Valérie</v>
          </cell>
          <cell r="D24">
            <v>462</v>
          </cell>
          <cell r="E24" t="str">
            <v>AM</v>
          </cell>
          <cell r="F24" t="str">
            <v>SAFA</v>
          </cell>
        </row>
        <row r="25">
          <cell r="C25" t="str">
            <v>BERROUANE Zhor</v>
          </cell>
          <cell r="D25">
            <v>463</v>
          </cell>
          <cell r="E25" t="str">
            <v>AM</v>
          </cell>
          <cell r="F25" t="str">
            <v>SAFA</v>
          </cell>
        </row>
        <row r="26">
          <cell r="C26" t="str">
            <v>BERTOCCO Patricia</v>
          </cell>
          <cell r="E26" t="str">
            <v>TRANSPORTEUR</v>
          </cell>
          <cell r="F26" t="str">
            <v>TR</v>
          </cell>
          <cell r="G26" t="str">
            <v>CS</v>
          </cell>
        </row>
        <row r="27">
          <cell r="C27" t="str">
            <v>BERTOLO Sarah</v>
          </cell>
          <cell r="D27">
            <v>348</v>
          </cell>
          <cell r="E27" t="str">
            <v>AM</v>
          </cell>
          <cell r="F27" t="str">
            <v>SAFA</v>
          </cell>
        </row>
        <row r="28">
          <cell r="C28" t="str">
            <v>BIENFAIT Florent</v>
          </cell>
          <cell r="E28" t="str">
            <v>OUVRIER POLYVALENT</v>
          </cell>
          <cell r="F28" t="str">
            <v>TV</v>
          </cell>
          <cell r="G28" t="str">
            <v>MUT</v>
          </cell>
        </row>
        <row r="29">
          <cell r="C29" t="str">
            <v>BILTERYST Elodie</v>
          </cell>
          <cell r="D29">
            <v>813</v>
          </cell>
          <cell r="E29" t="str">
            <v>GAD</v>
          </cell>
          <cell r="F29" t="str">
            <v>SAFA</v>
          </cell>
        </row>
        <row r="30">
          <cell r="C30" t="str">
            <v>BLONDEEL Laurie</v>
          </cell>
          <cell r="D30">
            <v>186</v>
          </cell>
          <cell r="E30" t="str">
            <v>AF</v>
          </cell>
          <cell r="F30" t="str">
            <v>SAFA</v>
          </cell>
        </row>
        <row r="31">
          <cell r="C31" t="str">
            <v>BOGAERT Anais</v>
          </cell>
          <cell r="E31" t="str">
            <v>ADMIN</v>
          </cell>
          <cell r="F31" t="str">
            <v>Call</v>
          </cell>
          <cell r="G31" t="str">
            <v>CS</v>
          </cell>
        </row>
        <row r="32">
          <cell r="C32" t="str">
            <v>BONETTI Danielle</v>
          </cell>
          <cell r="D32">
            <v>201</v>
          </cell>
          <cell r="E32" t="str">
            <v>AM</v>
          </cell>
          <cell r="F32" t="str">
            <v>SAFA</v>
          </cell>
        </row>
        <row r="33">
          <cell r="C33" t="str">
            <v>BONINI Laetitia</v>
          </cell>
          <cell r="D33">
            <v>465</v>
          </cell>
          <cell r="E33" t="str">
            <v>AM</v>
          </cell>
          <cell r="F33" t="str">
            <v>SAFA</v>
          </cell>
        </row>
        <row r="34">
          <cell r="C34" t="str">
            <v>BONIVERT Jeanine</v>
          </cell>
          <cell r="E34" t="str">
            <v>TRANSPORTEUR</v>
          </cell>
          <cell r="F34" t="str">
            <v>TR</v>
          </cell>
          <cell r="G34" t="str">
            <v>CH</v>
          </cell>
        </row>
        <row r="35">
          <cell r="C35" t="str">
            <v>BONTA Rose-Marie</v>
          </cell>
          <cell r="D35">
            <v>269</v>
          </cell>
          <cell r="E35" t="str">
            <v>AM</v>
          </cell>
          <cell r="F35" t="str">
            <v>SAFA</v>
          </cell>
        </row>
        <row r="36">
          <cell r="C36" t="str">
            <v>BOONE Marjorie</v>
          </cell>
          <cell r="D36">
            <v>822</v>
          </cell>
          <cell r="E36" t="str">
            <v>GAD</v>
          </cell>
          <cell r="F36" t="str">
            <v>SAFA</v>
          </cell>
        </row>
        <row r="37">
          <cell r="C37" t="str">
            <v>BOREUX Pol</v>
          </cell>
          <cell r="E37" t="str">
            <v>Ouvrier Polyvalent</v>
          </cell>
          <cell r="F37" t="str">
            <v>Brico</v>
          </cell>
          <cell r="G37" t="str">
            <v>CS</v>
          </cell>
        </row>
        <row r="38">
          <cell r="C38" t="str">
            <v>BORGNIET Danielle</v>
          </cell>
          <cell r="D38">
            <v>802</v>
          </cell>
          <cell r="E38" t="str">
            <v>GAD</v>
          </cell>
          <cell r="F38" t="str">
            <v>SAFA</v>
          </cell>
        </row>
        <row r="39">
          <cell r="C39" t="str">
            <v>BOSTEELS Morgan</v>
          </cell>
          <cell r="E39" t="str">
            <v>OUVRIER POLYVALENT</v>
          </cell>
          <cell r="F39" t="str">
            <v>TV</v>
          </cell>
          <cell r="G39" t="str">
            <v>MUT</v>
          </cell>
        </row>
        <row r="40">
          <cell r="C40" t="str">
            <v>BOVENDAERDE Catherine</v>
          </cell>
          <cell r="E40" t="str">
            <v>GESTIONNAIRE PAYROLL</v>
          </cell>
          <cell r="F40" t="str">
            <v>RH</v>
          </cell>
          <cell r="G40" t="str">
            <v>CS</v>
          </cell>
        </row>
        <row r="41">
          <cell r="C41" t="str">
            <v>BRETAUDEAU Lea</v>
          </cell>
          <cell r="E41" t="str">
            <v>INFIRMIER</v>
          </cell>
          <cell r="F41" t="str">
            <v>Infi</v>
          </cell>
          <cell r="G41" t="str">
            <v>MUT</v>
          </cell>
        </row>
        <row r="42">
          <cell r="C42" t="str">
            <v>BRICQ Jean-christophe</v>
          </cell>
          <cell r="E42" t="str">
            <v>Répartiteur</v>
          </cell>
          <cell r="F42" t="str">
            <v>TR</v>
          </cell>
          <cell r="G42" t="str">
            <v>CH</v>
          </cell>
        </row>
        <row r="43">
          <cell r="C43" t="str">
            <v>BRUYERE Laurie</v>
          </cell>
          <cell r="D43">
            <v>508</v>
          </cell>
          <cell r="E43" t="str">
            <v>AM</v>
          </cell>
          <cell r="F43" t="str">
            <v>SAFA</v>
          </cell>
        </row>
        <row r="44">
          <cell r="C44" t="str">
            <v>BURION Sylvie</v>
          </cell>
          <cell r="D44">
            <v>63</v>
          </cell>
          <cell r="E44" t="str">
            <v>AF</v>
          </cell>
          <cell r="F44" t="str">
            <v>SAFA</v>
          </cell>
        </row>
        <row r="45">
          <cell r="C45" t="str">
            <v>BUTCHER Aurore Genevieve Em</v>
          </cell>
          <cell r="E45" t="str">
            <v>COORDINATEUR</v>
          </cell>
          <cell r="F45" t="str">
            <v>Coordination</v>
          </cell>
          <cell r="G45" t="str">
            <v>MUT</v>
          </cell>
        </row>
        <row r="46">
          <cell r="C46" t="str">
            <v>CAMAIANI Gina</v>
          </cell>
          <cell r="D46">
            <v>369</v>
          </cell>
          <cell r="E46" t="str">
            <v>AM</v>
          </cell>
          <cell r="F46" t="str">
            <v>SAFA</v>
          </cell>
        </row>
        <row r="47">
          <cell r="C47" t="str">
            <v>CAMBERLIN Virginie</v>
          </cell>
          <cell r="E47" t="str">
            <v>Agent d'entretien</v>
          </cell>
          <cell r="F47" t="str">
            <v>Facility</v>
          </cell>
          <cell r="G47" t="str">
            <v>CS</v>
          </cell>
        </row>
        <row r="48">
          <cell r="C48" t="str">
            <v>CAMPAGNA Sarah</v>
          </cell>
          <cell r="E48" t="str">
            <v>TRANSPORTEUR</v>
          </cell>
          <cell r="F48" t="str">
            <v>TR</v>
          </cell>
          <cell r="G48" t="str">
            <v>CS</v>
          </cell>
        </row>
        <row r="49">
          <cell r="C49" t="str">
            <v>CAMPANELLA Paolo</v>
          </cell>
          <cell r="E49" t="str">
            <v>TRANSPORTEUR</v>
          </cell>
          <cell r="F49" t="str">
            <v>TR</v>
          </cell>
          <cell r="G49" t="str">
            <v>CS</v>
          </cell>
        </row>
        <row r="50">
          <cell r="C50" t="str">
            <v>CAN Mélia</v>
          </cell>
          <cell r="E50" t="str">
            <v>Assistante Sociale</v>
          </cell>
          <cell r="F50" t="str">
            <v>SAFA</v>
          </cell>
          <cell r="G50" t="str">
            <v>CS</v>
          </cell>
        </row>
        <row r="51">
          <cell r="C51" t="str">
            <v>CANER Kadriye</v>
          </cell>
          <cell r="D51">
            <v>800</v>
          </cell>
          <cell r="E51" t="str">
            <v>GAD</v>
          </cell>
          <cell r="F51" t="str">
            <v>SAFA</v>
          </cell>
        </row>
        <row r="52">
          <cell r="C52" t="str">
            <v>CANIVET Sandra</v>
          </cell>
          <cell r="D52">
            <v>817</v>
          </cell>
          <cell r="E52" t="str">
            <v>GAD</v>
          </cell>
          <cell r="F52" t="str">
            <v>SAFA</v>
          </cell>
        </row>
        <row r="53">
          <cell r="C53" t="str">
            <v>CAPETTE Julie</v>
          </cell>
          <cell r="D53">
            <v>404</v>
          </cell>
          <cell r="E53" t="str">
            <v>AF</v>
          </cell>
          <cell r="F53" t="str">
            <v>SAFA</v>
          </cell>
        </row>
        <row r="54">
          <cell r="C54" t="str">
            <v>CAPITEYN Vanessa</v>
          </cell>
          <cell r="D54">
            <v>390</v>
          </cell>
          <cell r="E54" t="str">
            <v>AF</v>
          </cell>
          <cell r="F54" t="str">
            <v>SAFA</v>
          </cell>
        </row>
        <row r="55">
          <cell r="C55" t="str">
            <v>CARAMAZZA Carmelina</v>
          </cell>
          <cell r="D55">
            <v>77</v>
          </cell>
          <cell r="E55" t="str">
            <v>AF</v>
          </cell>
          <cell r="F55" t="str">
            <v>SAFA</v>
          </cell>
        </row>
        <row r="56">
          <cell r="C56" t="str">
            <v>CETINDAS Rasim</v>
          </cell>
          <cell r="E56" t="str">
            <v>Transporteur</v>
          </cell>
          <cell r="F56" t="str">
            <v>TR</v>
          </cell>
          <cell r="G56" t="str">
            <v>CH</v>
          </cell>
        </row>
        <row r="57">
          <cell r="C57" t="str">
            <v>CHARLIER Estelle</v>
          </cell>
          <cell r="E57" t="str">
            <v>ASSISTANTE SOCIALE</v>
          </cell>
          <cell r="F57" t="str">
            <v>TR</v>
          </cell>
          <cell r="G57" t="str">
            <v>CH</v>
          </cell>
        </row>
        <row r="58">
          <cell r="C58" t="str">
            <v>CHAUVAUX Bernadette</v>
          </cell>
          <cell r="E58" t="str">
            <v>Transporteur</v>
          </cell>
          <cell r="F58" t="str">
            <v>TR</v>
          </cell>
          <cell r="G58" t="str">
            <v>CH</v>
          </cell>
        </row>
        <row r="59">
          <cell r="C59" t="str">
            <v>CILIONE Vanessa</v>
          </cell>
          <cell r="E59" t="str">
            <v>ADMIN</v>
          </cell>
          <cell r="F59" t="str">
            <v>TR</v>
          </cell>
          <cell r="G59" t="str">
            <v>CS</v>
          </cell>
        </row>
        <row r="60">
          <cell r="C60" t="str">
            <v>CIRCO Tiziana</v>
          </cell>
          <cell r="D60">
            <v>242</v>
          </cell>
          <cell r="E60" t="str">
            <v>AF</v>
          </cell>
          <cell r="F60" t="str">
            <v>SAFA</v>
          </cell>
        </row>
        <row r="61">
          <cell r="C61" t="str">
            <v>CLAES Alison</v>
          </cell>
          <cell r="D61">
            <v>466</v>
          </cell>
          <cell r="E61" t="str">
            <v>AM</v>
          </cell>
          <cell r="F61" t="str">
            <v>SAFA</v>
          </cell>
        </row>
        <row r="62">
          <cell r="C62" t="str">
            <v>CLANTIN Julie</v>
          </cell>
          <cell r="D62">
            <v>232</v>
          </cell>
          <cell r="E62" t="str">
            <v>AF</v>
          </cell>
          <cell r="F62" t="str">
            <v>SAFA</v>
          </cell>
        </row>
        <row r="63">
          <cell r="C63" t="str">
            <v>COESSENS Celine</v>
          </cell>
          <cell r="E63" t="str">
            <v>ADMIN</v>
          </cell>
          <cell r="F63" t="str">
            <v>Direction</v>
          </cell>
          <cell r="G63" t="str">
            <v>CS</v>
          </cell>
        </row>
        <row r="64">
          <cell r="C64" t="str">
            <v>CONDE Morgane</v>
          </cell>
          <cell r="E64" t="str">
            <v>ADMIN</v>
          </cell>
          <cell r="F64" t="str">
            <v>Direction</v>
          </cell>
          <cell r="G64" t="str">
            <v>CS</v>
          </cell>
        </row>
        <row r="65">
          <cell r="C65" t="str">
            <v>CONTRINO Lucia</v>
          </cell>
          <cell r="D65">
            <v>241</v>
          </cell>
          <cell r="E65" t="str">
            <v>AF</v>
          </cell>
          <cell r="F65" t="str">
            <v>SAFA</v>
          </cell>
        </row>
        <row r="66">
          <cell r="C66" t="str">
            <v>CONVERTINI Elisabetta</v>
          </cell>
          <cell r="D66">
            <v>596</v>
          </cell>
          <cell r="E66" t="str">
            <v>AM</v>
          </cell>
          <cell r="F66" t="str">
            <v>SAFA</v>
          </cell>
        </row>
        <row r="67">
          <cell r="C67" t="str">
            <v>CONVERTINI Elisabetta</v>
          </cell>
          <cell r="E67" t="str">
            <v>Agent d'entretien</v>
          </cell>
          <cell r="F67" t="str">
            <v>Facility</v>
          </cell>
          <cell r="G67" t="str">
            <v>CS</v>
          </cell>
        </row>
        <row r="68">
          <cell r="C68" t="str">
            <v>CORDIER Cassandre</v>
          </cell>
          <cell r="D68">
            <v>296</v>
          </cell>
          <cell r="E68" t="str">
            <v>AF</v>
          </cell>
          <cell r="F68" t="str">
            <v>SAFA</v>
          </cell>
        </row>
        <row r="69">
          <cell r="C69" t="str">
            <v>CORDIER Davina</v>
          </cell>
          <cell r="E69" t="str">
            <v>OUVRIER POLYVALENT</v>
          </cell>
          <cell r="F69" t="str">
            <v>TV</v>
          </cell>
          <cell r="G69" t="str">
            <v>MUT</v>
          </cell>
        </row>
        <row r="70">
          <cell r="C70" t="str">
            <v>CORONA Lorena</v>
          </cell>
          <cell r="E70" t="str">
            <v>ADMIN</v>
          </cell>
          <cell r="F70" t="str">
            <v>Call</v>
          </cell>
          <cell r="G70" t="str">
            <v>CS</v>
          </cell>
        </row>
        <row r="71">
          <cell r="C71" t="str">
            <v>CZAK Marie-Ghislaine</v>
          </cell>
          <cell r="D71">
            <v>162</v>
          </cell>
          <cell r="E71" t="str">
            <v>AM</v>
          </cell>
          <cell r="F71" t="str">
            <v>SAFA</v>
          </cell>
        </row>
        <row r="72">
          <cell r="C72" t="str">
            <v>DAGRAIN Audrey</v>
          </cell>
          <cell r="D72">
            <v>602</v>
          </cell>
          <cell r="E72" t="str">
            <v>AM</v>
          </cell>
          <cell r="F72" t="str">
            <v>SAFA</v>
          </cell>
        </row>
        <row r="73">
          <cell r="C73" t="str">
            <v>D'ALESSANDRO Girolamo</v>
          </cell>
          <cell r="E73" t="str">
            <v>REFERENT LOGISTIQUE</v>
          </cell>
          <cell r="F73" t="str">
            <v>PtS</v>
          </cell>
          <cell r="G73" t="str">
            <v>PtS</v>
          </cell>
        </row>
        <row r="74">
          <cell r="C74" t="str">
            <v>DANDOY Marie-Francoise</v>
          </cell>
          <cell r="D74">
            <v>542</v>
          </cell>
          <cell r="E74" t="str">
            <v>AF</v>
          </cell>
          <cell r="F74" t="str">
            <v>SAFA</v>
          </cell>
        </row>
        <row r="75">
          <cell r="C75" t="str">
            <v>DARTOIS Laetitia</v>
          </cell>
          <cell r="D75">
            <v>385</v>
          </cell>
          <cell r="E75" t="str">
            <v>AF</v>
          </cell>
          <cell r="F75" t="str">
            <v>SAFA</v>
          </cell>
        </row>
        <row r="76">
          <cell r="C76" t="str">
            <v>DAUCHOT Mélanie</v>
          </cell>
          <cell r="D76">
            <v>315</v>
          </cell>
          <cell r="E76" t="str">
            <v>AF</v>
          </cell>
          <cell r="F76" t="str">
            <v>SAFA</v>
          </cell>
        </row>
        <row r="77">
          <cell r="C77" t="str">
            <v>DE POTTER Eric</v>
          </cell>
          <cell r="E77" t="str">
            <v>LIVREUR DE REPAS</v>
          </cell>
          <cell r="F77" t="str">
            <v>Repas</v>
          </cell>
          <cell r="G77" t="str">
            <v>CS</v>
          </cell>
        </row>
        <row r="78">
          <cell r="C78" t="str">
            <v>DE SAINT HUBERT Yves</v>
          </cell>
          <cell r="E78" t="str">
            <v>TRANSPORTEUR</v>
          </cell>
          <cell r="F78" t="str">
            <v>TR</v>
          </cell>
          <cell r="G78" t="str">
            <v>CH</v>
          </cell>
        </row>
        <row r="79">
          <cell r="C79" t="str">
            <v>DE WIL Angelique</v>
          </cell>
          <cell r="E79" t="str">
            <v>INFIRMIER</v>
          </cell>
          <cell r="F79" t="str">
            <v>Infi</v>
          </cell>
          <cell r="G79" t="str">
            <v>MUT</v>
          </cell>
        </row>
        <row r="80">
          <cell r="C80" t="str">
            <v>DEBART Philippe</v>
          </cell>
          <cell r="E80" t="str">
            <v>TRANSPORTEUR</v>
          </cell>
          <cell r="F80" t="str">
            <v>TR</v>
          </cell>
          <cell r="G80" t="str">
            <v>CS</v>
          </cell>
        </row>
        <row r="81">
          <cell r="C81" t="str">
            <v>DEBLANDER Aurore</v>
          </cell>
          <cell r="D81">
            <v>538</v>
          </cell>
          <cell r="E81" t="str">
            <v>AF</v>
          </cell>
          <cell r="F81" t="str">
            <v>SAFA</v>
          </cell>
        </row>
        <row r="82">
          <cell r="C82" t="str">
            <v>DECROYER Myriam</v>
          </cell>
          <cell r="D82">
            <v>7</v>
          </cell>
          <cell r="E82" t="str">
            <v>AF</v>
          </cell>
          <cell r="F82" t="str">
            <v>SAFA</v>
          </cell>
        </row>
        <row r="83">
          <cell r="C83" t="str">
            <v>DEFOSSEZ Pascale</v>
          </cell>
          <cell r="D83">
            <v>823</v>
          </cell>
          <cell r="E83" t="str">
            <v>GAD</v>
          </cell>
          <cell r="F83" t="str">
            <v>SAFA</v>
          </cell>
        </row>
        <row r="84">
          <cell r="C84" t="str">
            <v>DELATTRE David</v>
          </cell>
          <cell r="E84" t="str">
            <v>TRANSPORTEUR</v>
          </cell>
          <cell r="F84" t="str">
            <v>TR</v>
          </cell>
          <cell r="G84" t="str">
            <v>CS</v>
          </cell>
        </row>
        <row r="85">
          <cell r="C85" t="str">
            <v>DELHAYE Débora</v>
          </cell>
          <cell r="D85">
            <v>468</v>
          </cell>
          <cell r="E85" t="str">
            <v>AM</v>
          </cell>
          <cell r="F85" t="str">
            <v>SAFA</v>
          </cell>
        </row>
        <row r="86">
          <cell r="C86" t="str">
            <v>DEMEULDRE Jessica</v>
          </cell>
          <cell r="D86">
            <v>615</v>
          </cell>
          <cell r="E86" t="str">
            <v>AM</v>
          </cell>
          <cell r="F86" t="str">
            <v>SAFA</v>
          </cell>
        </row>
        <row r="87">
          <cell r="C87" t="str">
            <v>DENIS Geoffrey</v>
          </cell>
          <cell r="E87" t="str">
            <v>TRANSPORTEUR</v>
          </cell>
          <cell r="F87" t="str">
            <v>TR</v>
          </cell>
          <cell r="G87" t="str">
            <v>CS</v>
          </cell>
        </row>
        <row r="88">
          <cell r="C88" t="str">
            <v>DEROUBAIX Nathalie</v>
          </cell>
          <cell r="D88">
            <v>301</v>
          </cell>
          <cell r="E88" t="str">
            <v>AF</v>
          </cell>
          <cell r="F88" t="str">
            <v>SAFA</v>
          </cell>
        </row>
        <row r="89">
          <cell r="C89" t="str">
            <v>DEROY Mélanie</v>
          </cell>
          <cell r="D89">
            <v>421</v>
          </cell>
          <cell r="E89" t="str">
            <v>AF</v>
          </cell>
          <cell r="F89" t="str">
            <v>SAFA</v>
          </cell>
        </row>
        <row r="90">
          <cell r="C90" t="str">
            <v>DETRAIT Nancy</v>
          </cell>
          <cell r="D90">
            <v>198</v>
          </cell>
          <cell r="E90" t="str">
            <v>AF</v>
          </cell>
          <cell r="F90" t="str">
            <v>SAFA</v>
          </cell>
        </row>
        <row r="91">
          <cell r="C91" t="str">
            <v>DETRAIT Caroline</v>
          </cell>
          <cell r="E91" t="str">
            <v>ASSISTANTE SOCIALE</v>
          </cell>
          <cell r="F91" t="str">
            <v>SAFA</v>
          </cell>
          <cell r="G91" t="str">
            <v>CS</v>
          </cell>
        </row>
        <row r="92">
          <cell r="C92" t="str">
            <v>DEVERCHIN Nancy</v>
          </cell>
          <cell r="E92" t="str">
            <v>REPARTITEUR</v>
          </cell>
          <cell r="F92" t="str">
            <v>TR</v>
          </cell>
          <cell r="G92" t="str">
            <v>CS</v>
          </cell>
        </row>
        <row r="93">
          <cell r="C93" t="str">
            <v>DEVISMES Yannick</v>
          </cell>
          <cell r="E93" t="str">
            <v>TRANSPORTEUR</v>
          </cell>
          <cell r="F93" t="str">
            <v>TR</v>
          </cell>
          <cell r="G93" t="str">
            <v>CS</v>
          </cell>
        </row>
        <row r="94">
          <cell r="C94" t="str">
            <v>DEWEZ Cindy</v>
          </cell>
          <cell r="E94" t="str">
            <v>TRANSPORTEUR</v>
          </cell>
          <cell r="F94" t="str">
            <v>TR</v>
          </cell>
          <cell r="G94" t="str">
            <v>CS</v>
          </cell>
        </row>
        <row r="95">
          <cell r="C95" t="str">
            <v>DEWULF Pascale</v>
          </cell>
          <cell r="D95">
            <v>519</v>
          </cell>
          <cell r="E95" t="str">
            <v>AF</v>
          </cell>
          <cell r="F95" t="str">
            <v>SAFA</v>
          </cell>
        </row>
        <row r="96">
          <cell r="C96" t="str">
            <v>D'HAINAUT Yanka</v>
          </cell>
          <cell r="D96">
            <v>467</v>
          </cell>
          <cell r="E96" t="str">
            <v>AM</v>
          </cell>
          <cell r="F96" t="str">
            <v>SAFA</v>
          </cell>
        </row>
        <row r="97">
          <cell r="C97" t="str">
            <v>DI BRACCIO Priscilla</v>
          </cell>
          <cell r="D97">
            <v>444</v>
          </cell>
          <cell r="E97" t="str">
            <v>AF</v>
          </cell>
          <cell r="F97" t="str">
            <v>SAFA</v>
          </cell>
        </row>
        <row r="98">
          <cell r="C98" t="str">
            <v>DI EMIDIO Olivia</v>
          </cell>
          <cell r="E98" t="str">
            <v>COORDINATRICE</v>
          </cell>
          <cell r="F98" t="str">
            <v>Coordination</v>
          </cell>
          <cell r="G98" t="str">
            <v>MUT</v>
          </cell>
        </row>
        <row r="99">
          <cell r="C99" t="str">
            <v>DI STANTE Dora</v>
          </cell>
          <cell r="D99">
            <v>609</v>
          </cell>
          <cell r="E99" t="str">
            <v>GEM</v>
          </cell>
          <cell r="F99" t="str">
            <v>GEM</v>
          </cell>
        </row>
        <row r="100">
          <cell r="C100" t="str">
            <v>DI TERLIZZI Lucia</v>
          </cell>
          <cell r="D100">
            <v>505</v>
          </cell>
          <cell r="E100" t="str">
            <v>AM</v>
          </cell>
          <cell r="F100" t="str">
            <v>SAFA</v>
          </cell>
        </row>
        <row r="101">
          <cell r="C101" t="str">
            <v>DIEUDONNE Valérie</v>
          </cell>
          <cell r="D101">
            <v>252</v>
          </cell>
          <cell r="E101" t="str">
            <v>AM</v>
          </cell>
          <cell r="F101" t="str">
            <v>SAFA</v>
          </cell>
        </row>
        <row r="102">
          <cell r="C102" t="str">
            <v>DOCQ Virginie</v>
          </cell>
          <cell r="E102" t="str">
            <v>ASSISTANTE SOCIALE</v>
          </cell>
          <cell r="F102" t="str">
            <v>SAFA</v>
          </cell>
          <cell r="G102" t="str">
            <v>CS</v>
          </cell>
        </row>
        <row r="103">
          <cell r="C103" t="str">
            <v>DOUMONT Loïc</v>
          </cell>
          <cell r="D103">
            <v>598</v>
          </cell>
          <cell r="E103" t="str">
            <v>AF</v>
          </cell>
          <cell r="F103" t="str">
            <v>SAFA</v>
          </cell>
        </row>
        <row r="104">
          <cell r="C104" t="str">
            <v>DRUGMAND Christel</v>
          </cell>
          <cell r="D104">
            <v>373</v>
          </cell>
          <cell r="E104" t="str">
            <v>AF</v>
          </cell>
          <cell r="F104" t="str">
            <v>SAFA</v>
          </cell>
        </row>
        <row r="105">
          <cell r="C105" t="str">
            <v>DUFOURNY Aline</v>
          </cell>
          <cell r="D105">
            <v>112</v>
          </cell>
          <cell r="E105" t="str">
            <v>AF</v>
          </cell>
          <cell r="F105" t="str">
            <v>SAFA</v>
          </cell>
        </row>
        <row r="106">
          <cell r="C106" t="str">
            <v>DUMONT Vanessa</v>
          </cell>
          <cell r="D106">
            <v>10</v>
          </cell>
          <cell r="E106" t="str">
            <v>AF</v>
          </cell>
          <cell r="F106" t="str">
            <v>SAFA</v>
          </cell>
        </row>
        <row r="107">
          <cell r="C107" t="str">
            <v>DUPRET Vanessa</v>
          </cell>
          <cell r="D107">
            <v>610</v>
          </cell>
          <cell r="E107" t="str">
            <v>GEM</v>
          </cell>
          <cell r="F107" t="str">
            <v>GEM</v>
          </cell>
        </row>
        <row r="108">
          <cell r="C108" t="str">
            <v>DUPUIS Carine</v>
          </cell>
          <cell r="D108">
            <v>246</v>
          </cell>
          <cell r="E108" t="str">
            <v>AF</v>
          </cell>
          <cell r="F108" t="str">
            <v>SAFA</v>
          </cell>
        </row>
        <row r="109">
          <cell r="C109" t="str">
            <v>DUSART Cindy</v>
          </cell>
          <cell r="D109">
            <v>294</v>
          </cell>
          <cell r="E109" t="str">
            <v>AF</v>
          </cell>
          <cell r="F109" t="str">
            <v>SAFA</v>
          </cell>
        </row>
        <row r="110">
          <cell r="C110" t="str">
            <v>DUVAL Chantal</v>
          </cell>
          <cell r="D110">
            <v>215</v>
          </cell>
          <cell r="E110" t="str">
            <v>AM</v>
          </cell>
          <cell r="F110" t="str">
            <v>SAFA</v>
          </cell>
        </row>
        <row r="111">
          <cell r="C111" t="str">
            <v>DUZCE Chafac</v>
          </cell>
          <cell r="D111">
            <v>551</v>
          </cell>
          <cell r="E111" t="str">
            <v>AM</v>
          </cell>
          <cell r="F111" t="str">
            <v>SAFA</v>
          </cell>
        </row>
        <row r="112">
          <cell r="C112" t="str">
            <v>EL BADAOUI Monir</v>
          </cell>
          <cell r="E112" t="str">
            <v>Transporteur</v>
          </cell>
          <cell r="F112" t="str">
            <v>TR</v>
          </cell>
          <cell r="G112" t="str">
            <v>CH</v>
          </cell>
        </row>
        <row r="113">
          <cell r="C113" t="str">
            <v>EVTEKOGLOU Romina</v>
          </cell>
          <cell r="D113">
            <v>305</v>
          </cell>
          <cell r="E113" t="str">
            <v>AF</v>
          </cell>
          <cell r="F113" t="str">
            <v>SAFA</v>
          </cell>
        </row>
        <row r="114">
          <cell r="C114" t="str">
            <v>FALSAPERLA Luca</v>
          </cell>
          <cell r="E114" t="str">
            <v>Transporteur</v>
          </cell>
          <cell r="F114" t="str">
            <v>TR</v>
          </cell>
          <cell r="G114" t="str">
            <v>CS</v>
          </cell>
        </row>
        <row r="115">
          <cell r="C115" t="str">
            <v>FATRI Hasna</v>
          </cell>
          <cell r="D115">
            <v>520</v>
          </cell>
          <cell r="E115" t="str">
            <v>AF</v>
          </cell>
          <cell r="F115" t="str">
            <v>SAFA</v>
          </cell>
        </row>
        <row r="116">
          <cell r="C116" t="str">
            <v>FAYT Françoise</v>
          </cell>
          <cell r="D116">
            <v>157</v>
          </cell>
          <cell r="E116" t="str">
            <v>AF</v>
          </cell>
          <cell r="F116" t="str">
            <v>SAFA</v>
          </cell>
        </row>
        <row r="117">
          <cell r="C117" t="str">
            <v>FAYT Dominique</v>
          </cell>
          <cell r="D117">
            <v>603</v>
          </cell>
          <cell r="E117" t="str">
            <v>AF</v>
          </cell>
          <cell r="F117" t="str">
            <v>SAFA</v>
          </cell>
        </row>
        <row r="118">
          <cell r="C118" t="str">
            <v>FEYAERTS Fabrice</v>
          </cell>
          <cell r="E118" t="str">
            <v>TRANSPORTEUR</v>
          </cell>
          <cell r="F118" t="str">
            <v>TR</v>
          </cell>
          <cell r="G118" t="str">
            <v>CH</v>
          </cell>
        </row>
        <row r="119">
          <cell r="C119" t="str">
            <v>FLAMENT Séverine</v>
          </cell>
          <cell r="D119">
            <v>504</v>
          </cell>
          <cell r="E119" t="str">
            <v>AM</v>
          </cell>
          <cell r="F119" t="str">
            <v>SAFA</v>
          </cell>
        </row>
        <row r="120">
          <cell r="C120" t="str">
            <v>FOURNIER Daniele</v>
          </cell>
          <cell r="E120" t="str">
            <v>ADMIN</v>
          </cell>
          <cell r="F120" t="str">
            <v>Call</v>
          </cell>
          <cell r="G120" t="str">
            <v>CS</v>
          </cell>
        </row>
        <row r="121">
          <cell r="C121" t="str">
            <v>FRAGAPANE Lucia</v>
          </cell>
          <cell r="D121">
            <v>422</v>
          </cell>
          <cell r="E121" t="str">
            <v>AF</v>
          </cell>
          <cell r="F121" t="str">
            <v>SAFA</v>
          </cell>
        </row>
        <row r="122">
          <cell r="C122" t="str">
            <v>FRAGAPANE Stefania</v>
          </cell>
          <cell r="D122">
            <v>469</v>
          </cell>
          <cell r="E122" t="str">
            <v>AM</v>
          </cell>
          <cell r="F122" t="str">
            <v>SAFA</v>
          </cell>
        </row>
        <row r="123">
          <cell r="C123" t="str">
            <v>FRANCIS David</v>
          </cell>
          <cell r="E123" t="str">
            <v>OUVRIER POLYVALENT</v>
          </cell>
          <cell r="F123" t="str">
            <v>PtS</v>
          </cell>
          <cell r="G123" t="str">
            <v>PtS</v>
          </cell>
        </row>
        <row r="124">
          <cell r="C124" t="str">
            <v>FUMIERE Christophe</v>
          </cell>
          <cell r="E124" t="str">
            <v>TRANSPORTEUR</v>
          </cell>
          <cell r="F124" t="str">
            <v>TR</v>
          </cell>
          <cell r="G124" t="str">
            <v>CS</v>
          </cell>
        </row>
        <row r="125">
          <cell r="C125" t="str">
            <v>GAGO-MANTERO Mara</v>
          </cell>
          <cell r="D125">
            <v>270</v>
          </cell>
          <cell r="E125" t="str">
            <v>AF</v>
          </cell>
          <cell r="F125" t="str">
            <v>SAFA</v>
          </cell>
        </row>
        <row r="126">
          <cell r="C126" t="str">
            <v>GAILLARD Pascale</v>
          </cell>
          <cell r="D126">
            <v>16</v>
          </cell>
          <cell r="E126" t="str">
            <v>AF</v>
          </cell>
          <cell r="F126" t="str">
            <v>SAFA</v>
          </cell>
        </row>
        <row r="127">
          <cell r="C127" t="str">
            <v>GALAND Pierrick</v>
          </cell>
          <cell r="E127" t="str">
            <v>TRANSPORTEUR</v>
          </cell>
          <cell r="F127" t="str">
            <v>TR</v>
          </cell>
          <cell r="G127" t="str">
            <v>CS</v>
          </cell>
        </row>
        <row r="128">
          <cell r="C128" t="str">
            <v>GALLEMAERT Sylvie</v>
          </cell>
          <cell r="E128" t="str">
            <v>TRANSPORTEUR</v>
          </cell>
          <cell r="F128" t="str">
            <v>TR</v>
          </cell>
          <cell r="G128" t="str">
            <v>CS</v>
          </cell>
        </row>
        <row r="129">
          <cell r="C129" t="str">
            <v>GAYOT Nathalie</v>
          </cell>
          <cell r="D129">
            <v>814</v>
          </cell>
          <cell r="E129" t="str">
            <v>GAD</v>
          </cell>
          <cell r="F129" t="str">
            <v>SAFA</v>
          </cell>
        </row>
        <row r="130">
          <cell r="C130" t="str">
            <v>GEBBIA Anna</v>
          </cell>
          <cell r="D130">
            <v>492</v>
          </cell>
          <cell r="E130" t="str">
            <v>AM</v>
          </cell>
          <cell r="F130" t="str">
            <v>SAFA</v>
          </cell>
        </row>
        <row r="131">
          <cell r="C131" t="str">
            <v>GENICOT Sandy</v>
          </cell>
          <cell r="D131">
            <v>310</v>
          </cell>
          <cell r="E131" t="str">
            <v>AF</v>
          </cell>
          <cell r="F131" t="str">
            <v>SAFA</v>
          </cell>
        </row>
        <row r="132">
          <cell r="C132" t="str">
            <v>GERACI Maria</v>
          </cell>
          <cell r="D132">
            <v>312</v>
          </cell>
          <cell r="E132" t="str">
            <v>AM</v>
          </cell>
          <cell r="F132" t="str">
            <v>SAFA</v>
          </cell>
        </row>
        <row r="133">
          <cell r="C133" t="str">
            <v>GERACI Violette</v>
          </cell>
          <cell r="E133" t="str">
            <v>ADMIN</v>
          </cell>
          <cell r="F133" t="str">
            <v>Call</v>
          </cell>
          <cell r="G133" t="str">
            <v>MUT</v>
          </cell>
        </row>
        <row r="134">
          <cell r="C134" t="str">
            <v>GHISLAIN Valérie</v>
          </cell>
          <cell r="D134">
            <v>227</v>
          </cell>
          <cell r="E134" t="str">
            <v>AM</v>
          </cell>
          <cell r="F134" t="str">
            <v>SAFA</v>
          </cell>
        </row>
        <row r="135">
          <cell r="C135" t="str">
            <v>GHOUMMID Mohammed</v>
          </cell>
          <cell r="E135" t="str">
            <v>Transporteur</v>
          </cell>
          <cell r="F135" t="str">
            <v>TR</v>
          </cell>
          <cell r="G135" t="str">
            <v>CH</v>
          </cell>
        </row>
        <row r="136">
          <cell r="C136" t="str">
            <v>GIACONE Mélanie</v>
          </cell>
          <cell r="D136">
            <v>607</v>
          </cell>
          <cell r="E136" t="str">
            <v>AM</v>
          </cell>
          <cell r="F136" t="str">
            <v>SAFA</v>
          </cell>
        </row>
        <row r="137">
          <cell r="C137" t="str">
            <v>GIACONE Mélanie</v>
          </cell>
          <cell r="D137">
            <v>607</v>
          </cell>
          <cell r="E137" t="str">
            <v>AM</v>
          </cell>
          <cell r="F137" t="str">
            <v>SAFA</v>
          </cell>
        </row>
        <row r="138">
          <cell r="C138" t="str">
            <v>GILBART Tiffany</v>
          </cell>
          <cell r="D138">
            <v>470</v>
          </cell>
          <cell r="E138" t="str">
            <v>AM</v>
          </cell>
          <cell r="F138" t="str">
            <v>SAFA</v>
          </cell>
        </row>
        <row r="139">
          <cell r="C139" t="str">
            <v>GILOT Laetitia</v>
          </cell>
          <cell r="D139">
            <v>445</v>
          </cell>
          <cell r="E139" t="str">
            <v>AF</v>
          </cell>
          <cell r="F139" t="str">
            <v>SAFA</v>
          </cell>
        </row>
        <row r="140">
          <cell r="C140" t="str">
            <v>GIUGGIA Aurore</v>
          </cell>
          <cell r="D140">
            <v>560</v>
          </cell>
          <cell r="E140" t="str">
            <v>AM</v>
          </cell>
          <cell r="F140" t="str">
            <v>SAFA</v>
          </cell>
        </row>
        <row r="141">
          <cell r="C141" t="str">
            <v>GIULIANA Daniella</v>
          </cell>
          <cell r="D141">
            <v>84</v>
          </cell>
          <cell r="E141" t="str">
            <v>AF</v>
          </cell>
          <cell r="F141" t="str">
            <v>SAFA</v>
          </cell>
        </row>
        <row r="142">
          <cell r="C142" t="str">
            <v>GODEFROID Margot</v>
          </cell>
          <cell r="E142" t="str">
            <v>Coordinatrice</v>
          </cell>
          <cell r="F142" t="str">
            <v>Coordination</v>
          </cell>
          <cell r="G142" t="str">
            <v>MUT</v>
          </cell>
        </row>
        <row r="143">
          <cell r="C143" t="str">
            <v>GOEDERT Carine</v>
          </cell>
          <cell r="D143">
            <v>191</v>
          </cell>
          <cell r="E143" t="str">
            <v>AM</v>
          </cell>
          <cell r="F143" t="str">
            <v>SAFA</v>
          </cell>
        </row>
        <row r="144">
          <cell r="C144" t="str">
            <v>GOREZ Nathalie</v>
          </cell>
          <cell r="D144">
            <v>803</v>
          </cell>
          <cell r="E144" t="str">
            <v>GAD</v>
          </cell>
          <cell r="F144" t="str">
            <v>SAFA</v>
          </cell>
        </row>
        <row r="145">
          <cell r="C145" t="str">
            <v>GREGOIRE Anais</v>
          </cell>
          <cell r="E145" t="str">
            <v>ADMIN</v>
          </cell>
          <cell r="F145" t="str">
            <v>Repas</v>
          </cell>
          <cell r="G145" t="str">
            <v>CS</v>
          </cell>
        </row>
        <row r="146">
          <cell r="C146" t="str">
            <v>GRILLO Filippina</v>
          </cell>
          <cell r="D146">
            <v>443</v>
          </cell>
          <cell r="E146" t="str">
            <v>AF</v>
          </cell>
          <cell r="F146" t="str">
            <v>SAFA</v>
          </cell>
        </row>
        <row r="147">
          <cell r="C147" t="str">
            <v>GUELI Salvina</v>
          </cell>
          <cell r="D147">
            <v>471</v>
          </cell>
          <cell r="E147" t="str">
            <v>AM</v>
          </cell>
          <cell r="F147" t="str">
            <v>SAFA</v>
          </cell>
        </row>
        <row r="148">
          <cell r="C148" t="str">
            <v>GUILMOT Fabrice Pierre</v>
          </cell>
          <cell r="E148" t="str">
            <v>ADMIN</v>
          </cell>
          <cell r="F148" t="str">
            <v>SAFA</v>
          </cell>
          <cell r="G148" t="str">
            <v>CS</v>
          </cell>
        </row>
        <row r="149">
          <cell r="C149" t="str">
            <v>HACARDIAUX Jennifer</v>
          </cell>
          <cell r="D149">
            <v>601</v>
          </cell>
          <cell r="E149" t="str">
            <v>AF</v>
          </cell>
          <cell r="F149" t="str">
            <v>SAFA</v>
          </cell>
        </row>
        <row r="150">
          <cell r="C150" t="str">
            <v>HAESEBROEK Laurent Denis</v>
          </cell>
          <cell r="E150" t="str">
            <v>REPARTITEUR</v>
          </cell>
          <cell r="F150" t="str">
            <v>TR</v>
          </cell>
          <cell r="G150" t="str">
            <v>CS</v>
          </cell>
        </row>
        <row r="151">
          <cell r="C151" t="str">
            <v>HANUS Mélissa</v>
          </cell>
          <cell r="D151">
            <v>493</v>
          </cell>
          <cell r="E151" t="str">
            <v>AM</v>
          </cell>
          <cell r="F151" t="str">
            <v>SAFA</v>
          </cell>
        </row>
        <row r="152">
          <cell r="C152" t="str">
            <v>HANUS Gwendoline</v>
          </cell>
          <cell r="D152">
            <v>815</v>
          </cell>
          <cell r="E152" t="str">
            <v>GAD</v>
          </cell>
          <cell r="F152" t="str">
            <v>SAFA</v>
          </cell>
        </row>
        <row r="153">
          <cell r="C153" t="str">
            <v>HARVENGT Kristel</v>
          </cell>
          <cell r="D153">
            <v>807</v>
          </cell>
          <cell r="E153" t="str">
            <v>GAD</v>
          </cell>
          <cell r="F153" t="str">
            <v>SAFA</v>
          </cell>
        </row>
        <row r="154">
          <cell r="C154" t="str">
            <v>HAVEZ Catherine</v>
          </cell>
          <cell r="D154">
            <v>377</v>
          </cell>
          <cell r="E154" t="str">
            <v>AF</v>
          </cell>
          <cell r="F154" t="str">
            <v>SAFA</v>
          </cell>
        </row>
        <row r="155">
          <cell r="C155" t="str">
            <v>HECTOR Bernadette</v>
          </cell>
          <cell r="D155">
            <v>810</v>
          </cell>
          <cell r="E155" t="str">
            <v>GAD</v>
          </cell>
          <cell r="F155" t="str">
            <v>SAFA</v>
          </cell>
        </row>
        <row r="156">
          <cell r="C156" t="str">
            <v>HEMERYCKX Dorothée</v>
          </cell>
          <cell r="D156">
            <v>351</v>
          </cell>
          <cell r="E156" t="str">
            <v>AM</v>
          </cell>
          <cell r="F156" t="str">
            <v>SAFA</v>
          </cell>
        </row>
        <row r="157">
          <cell r="C157" t="str">
            <v>HENNAUT Christine</v>
          </cell>
          <cell r="E157" t="str">
            <v>PSYCHOLOGUE</v>
          </cell>
          <cell r="F157" t="str">
            <v>Alternative de soins</v>
          </cell>
          <cell r="G157" t="str">
            <v>MUT</v>
          </cell>
        </row>
        <row r="158">
          <cell r="C158" t="str">
            <v>HENSSEN Sandrine</v>
          </cell>
          <cell r="D158">
            <v>565</v>
          </cell>
          <cell r="E158" t="str">
            <v>AM</v>
          </cell>
          <cell r="F158" t="str">
            <v>SAFA</v>
          </cell>
        </row>
        <row r="159">
          <cell r="C159" t="str">
            <v>HENSSEN Sandrine</v>
          </cell>
          <cell r="D159">
            <v>565</v>
          </cell>
          <cell r="E159" t="str">
            <v>AM</v>
          </cell>
          <cell r="F159" t="str">
            <v>SAFA</v>
          </cell>
        </row>
        <row r="160">
          <cell r="C160" t="str">
            <v>HERMAN Valerie</v>
          </cell>
          <cell r="E160" t="str">
            <v>ADMIN</v>
          </cell>
          <cell r="F160" t="str">
            <v>Infi</v>
          </cell>
          <cell r="G160" t="str">
            <v>MUT</v>
          </cell>
        </row>
        <row r="161">
          <cell r="C161" t="str">
            <v>HIROUX Coralie</v>
          </cell>
          <cell r="D161">
            <v>431</v>
          </cell>
          <cell r="E161" t="str">
            <v>AF</v>
          </cell>
          <cell r="F161" t="str">
            <v>SAFA</v>
          </cell>
        </row>
        <row r="162">
          <cell r="C162" t="str">
            <v>HIRSOUX Nathalie</v>
          </cell>
          <cell r="D162">
            <v>611</v>
          </cell>
          <cell r="E162" t="str">
            <v>GEM</v>
          </cell>
          <cell r="F162" t="str">
            <v>GEM</v>
          </cell>
        </row>
        <row r="163">
          <cell r="C163" t="str">
            <v>HOBE Yannic</v>
          </cell>
          <cell r="E163" t="str">
            <v>Transporteur</v>
          </cell>
          <cell r="F163" t="str">
            <v>TR</v>
          </cell>
          <cell r="G163" t="str">
            <v>CS</v>
          </cell>
        </row>
        <row r="164">
          <cell r="C164" t="str">
            <v>HOCHART Sandrine</v>
          </cell>
          <cell r="D164">
            <v>20</v>
          </cell>
          <cell r="E164" t="str">
            <v>AF</v>
          </cell>
          <cell r="F164" t="str">
            <v>SAFA</v>
          </cell>
        </row>
        <row r="165">
          <cell r="C165" t="str">
            <v>HONORE Lorena</v>
          </cell>
          <cell r="E165" t="str">
            <v>ADMIN</v>
          </cell>
          <cell r="F165" t="str">
            <v>Call</v>
          </cell>
          <cell r="G165" t="str">
            <v>MUT</v>
          </cell>
        </row>
        <row r="166">
          <cell r="C166" t="str">
            <v>HOUDART Elodie</v>
          </cell>
          <cell r="D166">
            <v>413</v>
          </cell>
          <cell r="E166" t="str">
            <v>AF</v>
          </cell>
          <cell r="F166" t="str">
            <v>SAFA</v>
          </cell>
        </row>
        <row r="167">
          <cell r="C167" t="str">
            <v>HOYOIS Véronique</v>
          </cell>
          <cell r="D167">
            <v>24</v>
          </cell>
          <cell r="E167" t="str">
            <v>AF</v>
          </cell>
          <cell r="F167" t="str">
            <v>SAFA</v>
          </cell>
        </row>
        <row r="168">
          <cell r="C168" t="str">
            <v>HUBERLAND Jean-pol</v>
          </cell>
          <cell r="E168" t="str">
            <v>TRANSPORTEUR</v>
          </cell>
          <cell r="F168" t="str">
            <v>TR</v>
          </cell>
          <cell r="G168" t="str">
            <v>CH</v>
          </cell>
        </row>
        <row r="169">
          <cell r="C169" t="str">
            <v>HUTSEBAUT Emilie</v>
          </cell>
          <cell r="E169" t="str">
            <v>GESTIONNAIRE PAYROLL</v>
          </cell>
          <cell r="F169" t="str">
            <v>RH</v>
          </cell>
          <cell r="G169" t="str">
            <v>CS</v>
          </cell>
        </row>
        <row r="170">
          <cell r="C170" t="str">
            <v>HUYSMAN Nastasja</v>
          </cell>
          <cell r="D170">
            <v>593</v>
          </cell>
          <cell r="E170" t="str">
            <v>AM</v>
          </cell>
          <cell r="F170" t="str">
            <v>SAFA</v>
          </cell>
        </row>
        <row r="171">
          <cell r="C171" t="str">
            <v>IANNONE Sandra</v>
          </cell>
          <cell r="D171">
            <v>24</v>
          </cell>
          <cell r="E171" t="str">
            <v>AF</v>
          </cell>
          <cell r="F171" t="str">
            <v>SAFA</v>
          </cell>
        </row>
        <row r="172">
          <cell r="C172" t="str">
            <v>ILARDO Angéla</v>
          </cell>
          <cell r="D172">
            <v>225</v>
          </cell>
          <cell r="E172" t="str">
            <v>AF</v>
          </cell>
          <cell r="F172" t="str">
            <v>SAFA</v>
          </cell>
        </row>
        <row r="173">
          <cell r="C173" t="str">
            <v>IMPATA EFEN Sophie</v>
          </cell>
          <cell r="D173">
            <v>821</v>
          </cell>
          <cell r="E173" t="str">
            <v>GAD</v>
          </cell>
          <cell r="F173" t="str">
            <v>SAFA</v>
          </cell>
        </row>
        <row r="174">
          <cell r="C174" t="str">
            <v>IMPERA Pasqualina</v>
          </cell>
          <cell r="E174" t="str">
            <v>TRANSPORTEUR</v>
          </cell>
          <cell r="F174" t="str">
            <v>TR</v>
          </cell>
          <cell r="G174" t="str">
            <v>CH</v>
          </cell>
        </row>
        <row r="175">
          <cell r="C175" t="str">
            <v>INGLESE Michael</v>
          </cell>
          <cell r="E175" t="str">
            <v>TRANSPORTEUR</v>
          </cell>
          <cell r="F175" t="str">
            <v>TR</v>
          </cell>
          <cell r="G175" t="str">
            <v>CH</v>
          </cell>
        </row>
        <row r="176">
          <cell r="C176" t="str">
            <v>JACQUES Priscilla</v>
          </cell>
          <cell r="E176" t="str">
            <v>Assistante Sociale</v>
          </cell>
          <cell r="F176" t="str">
            <v>SAFA</v>
          </cell>
          <cell r="G176" t="str">
            <v>CS</v>
          </cell>
        </row>
        <row r="177">
          <cell r="C177" t="str">
            <v>JANSSENS Carine</v>
          </cell>
          <cell r="D177">
            <v>548</v>
          </cell>
          <cell r="E177" t="str">
            <v>AF</v>
          </cell>
          <cell r="F177" t="str">
            <v>SAFA</v>
          </cell>
        </row>
        <row r="178">
          <cell r="C178" t="str">
            <v>KNOCKAERT Isabelle</v>
          </cell>
          <cell r="E178" t="str">
            <v>Transporteur</v>
          </cell>
          <cell r="F178" t="str">
            <v>TR</v>
          </cell>
          <cell r="G178" t="str">
            <v>CS</v>
          </cell>
        </row>
        <row r="179">
          <cell r="C179" t="str">
            <v>KRUEZIU Bajram</v>
          </cell>
          <cell r="E179" t="str">
            <v>TRANSPORTEUR</v>
          </cell>
          <cell r="F179" t="str">
            <v>TR</v>
          </cell>
          <cell r="G179" t="str">
            <v>CS</v>
          </cell>
        </row>
        <row r="180">
          <cell r="C180" t="str">
            <v>LA CORTE Alexandra</v>
          </cell>
          <cell r="D180">
            <v>472</v>
          </cell>
          <cell r="E180" t="str">
            <v>AM</v>
          </cell>
          <cell r="F180" t="str">
            <v>SAFA</v>
          </cell>
        </row>
        <row r="181">
          <cell r="C181" t="str">
            <v>LABAR Valérie</v>
          </cell>
          <cell r="D181">
            <v>473</v>
          </cell>
          <cell r="E181" t="str">
            <v>AM</v>
          </cell>
          <cell r="F181" t="str">
            <v>SAFA</v>
          </cell>
        </row>
        <row r="182">
          <cell r="C182" t="str">
            <v>LAHAISE Celine</v>
          </cell>
          <cell r="E182" t="str">
            <v>COORDINATRICE SANTE</v>
          </cell>
          <cell r="F182" t="str">
            <v>Coordination</v>
          </cell>
          <cell r="G182" t="str">
            <v>MUT</v>
          </cell>
        </row>
        <row r="183">
          <cell r="C183" t="str">
            <v>LAMBOT Agnes</v>
          </cell>
          <cell r="E183" t="str">
            <v>OUVRIER POLYVALENT</v>
          </cell>
          <cell r="F183" t="str">
            <v>TV</v>
          </cell>
          <cell r="G183" t="str">
            <v>CS</v>
          </cell>
        </row>
        <row r="184">
          <cell r="C184" t="str">
            <v>LANGLET Laura</v>
          </cell>
          <cell r="D184">
            <v>409</v>
          </cell>
          <cell r="E184" t="str">
            <v>AF</v>
          </cell>
          <cell r="F184" t="str">
            <v>SAFA</v>
          </cell>
        </row>
        <row r="185">
          <cell r="C185" t="str">
            <v>LASSOIS Lindsay</v>
          </cell>
          <cell r="D185">
            <v>257</v>
          </cell>
          <cell r="E185" t="str">
            <v>AM</v>
          </cell>
          <cell r="F185" t="str">
            <v>SAFA</v>
          </cell>
        </row>
        <row r="186">
          <cell r="C186" t="str">
            <v>LATRAGNA Maria</v>
          </cell>
          <cell r="D186">
            <v>365</v>
          </cell>
          <cell r="E186" t="str">
            <v>AF</v>
          </cell>
          <cell r="F186" t="str">
            <v>SAFA</v>
          </cell>
        </row>
        <row r="187">
          <cell r="C187" t="str">
            <v>LAVALLEE Françoise</v>
          </cell>
          <cell r="D187">
            <v>29</v>
          </cell>
          <cell r="E187" t="str">
            <v>AF</v>
          </cell>
          <cell r="F187" t="str">
            <v>SAFA</v>
          </cell>
        </row>
        <row r="188">
          <cell r="C188" t="str">
            <v>LEBECQUE Audrey</v>
          </cell>
          <cell r="E188" t="str">
            <v>ADMIN</v>
          </cell>
          <cell r="F188" t="str">
            <v>Call</v>
          </cell>
          <cell r="G188" t="str">
            <v>CS</v>
          </cell>
        </row>
        <row r="189">
          <cell r="C189" t="str">
            <v>LEBLANC Fanny</v>
          </cell>
          <cell r="D189">
            <v>274</v>
          </cell>
          <cell r="E189" t="str">
            <v>AF</v>
          </cell>
          <cell r="F189" t="str">
            <v>SAFA</v>
          </cell>
        </row>
        <row r="190">
          <cell r="C190" t="str">
            <v>LEBLANC Nathalie Sarah</v>
          </cell>
          <cell r="E190" t="str">
            <v>INFIRMIER</v>
          </cell>
          <cell r="F190" t="str">
            <v>Infi</v>
          </cell>
          <cell r="G190" t="str">
            <v>MUT</v>
          </cell>
        </row>
        <row r="191">
          <cell r="C191" t="str">
            <v>LEGRAIN Christelle</v>
          </cell>
          <cell r="D191">
            <v>143</v>
          </cell>
          <cell r="E191" t="str">
            <v>AF</v>
          </cell>
          <cell r="F191" t="str">
            <v>SAFA</v>
          </cell>
        </row>
        <row r="192">
          <cell r="C192" t="str">
            <v>LEONARD Nathalie</v>
          </cell>
          <cell r="D192">
            <v>288</v>
          </cell>
          <cell r="E192" t="str">
            <v>AF</v>
          </cell>
          <cell r="F192" t="str">
            <v>SAFA</v>
          </cell>
        </row>
        <row r="193">
          <cell r="C193" t="str">
            <v>LERICHE Stephanie</v>
          </cell>
          <cell r="E193" t="str">
            <v>ASS SOC</v>
          </cell>
          <cell r="F193" t="str">
            <v>TR</v>
          </cell>
          <cell r="G193" t="str">
            <v>CS</v>
          </cell>
        </row>
        <row r="194">
          <cell r="C194" t="str">
            <v>LESSUISE Sabrina</v>
          </cell>
          <cell r="D194">
            <v>513</v>
          </cell>
          <cell r="E194" t="str">
            <v>AF</v>
          </cell>
          <cell r="F194" t="str">
            <v>SAFA</v>
          </cell>
        </row>
        <row r="195">
          <cell r="C195" t="str">
            <v>LHOIR Morgane</v>
          </cell>
          <cell r="D195">
            <v>440</v>
          </cell>
          <cell r="E195" t="str">
            <v>AF</v>
          </cell>
          <cell r="F195" t="str">
            <v>SAFA</v>
          </cell>
        </row>
        <row r="196">
          <cell r="C196" t="str">
            <v>LOI Kimberley</v>
          </cell>
          <cell r="E196" t="str">
            <v>Transporteur</v>
          </cell>
          <cell r="F196" t="str">
            <v>TR</v>
          </cell>
          <cell r="G196" t="str">
            <v>CS</v>
          </cell>
        </row>
        <row r="197">
          <cell r="C197" t="str">
            <v>LORENZANO Enza</v>
          </cell>
          <cell r="D197">
            <v>149</v>
          </cell>
          <cell r="E197" t="str">
            <v>AM</v>
          </cell>
          <cell r="F197" t="str">
            <v>SAFA</v>
          </cell>
        </row>
        <row r="198">
          <cell r="C198" t="str">
            <v>LUCAS Aurore</v>
          </cell>
          <cell r="D198">
            <v>616</v>
          </cell>
          <cell r="E198" t="str">
            <v>AM</v>
          </cell>
          <cell r="F198" t="str">
            <v>SAFA</v>
          </cell>
        </row>
        <row r="199">
          <cell r="C199" t="str">
            <v>LUCIO COELHO Marilia</v>
          </cell>
          <cell r="D199">
            <v>529</v>
          </cell>
          <cell r="E199" t="str">
            <v>AM</v>
          </cell>
          <cell r="F199" t="str">
            <v>SAFA</v>
          </cell>
        </row>
        <row r="200">
          <cell r="C200" t="str">
            <v>MACALUSO Stéphanie</v>
          </cell>
          <cell r="D200">
            <v>612</v>
          </cell>
          <cell r="E200" t="str">
            <v>GEM</v>
          </cell>
          <cell r="F200" t="str">
            <v>GEM</v>
          </cell>
        </row>
        <row r="201">
          <cell r="C201" t="str">
            <v>MAHAUX Marie-line</v>
          </cell>
          <cell r="E201" t="str">
            <v>INFIRMIER</v>
          </cell>
          <cell r="F201" t="str">
            <v>Infi</v>
          </cell>
          <cell r="G201" t="str">
            <v>MUT</v>
          </cell>
        </row>
        <row r="202">
          <cell r="C202" t="str">
            <v>MAKOURI Latifa</v>
          </cell>
          <cell r="D202">
            <v>353</v>
          </cell>
          <cell r="E202" t="str">
            <v>AM</v>
          </cell>
          <cell r="F202" t="str">
            <v>SAFA</v>
          </cell>
        </row>
        <row r="203">
          <cell r="C203" t="str">
            <v>MANCONI Fabrizio</v>
          </cell>
          <cell r="E203" t="str">
            <v>OUVRIER POLYVALENT</v>
          </cell>
          <cell r="F203" t="str">
            <v>PtS</v>
          </cell>
          <cell r="G203" t="str">
            <v>PtS</v>
          </cell>
        </row>
        <row r="204">
          <cell r="C204" t="str">
            <v>MANGANI Mélissa</v>
          </cell>
          <cell r="D204">
            <v>347</v>
          </cell>
          <cell r="E204" t="str">
            <v>AM</v>
          </cell>
          <cell r="F204" t="str">
            <v>SAFA</v>
          </cell>
        </row>
        <row r="205">
          <cell r="C205" t="str">
            <v>MANNA Maria</v>
          </cell>
          <cell r="D205">
            <v>32</v>
          </cell>
          <cell r="E205" t="str">
            <v>AF</v>
          </cell>
          <cell r="F205" t="str">
            <v>SAFA</v>
          </cell>
        </row>
        <row r="206">
          <cell r="C206" t="str">
            <v>MARCHAL Florence</v>
          </cell>
          <cell r="D206">
            <v>80</v>
          </cell>
          <cell r="E206" t="str">
            <v>AF</v>
          </cell>
          <cell r="F206" t="str">
            <v>SAFA</v>
          </cell>
        </row>
        <row r="207">
          <cell r="C207" t="str">
            <v>MARCHAL Laetitia</v>
          </cell>
          <cell r="D207">
            <v>193</v>
          </cell>
          <cell r="E207" t="str">
            <v>AM</v>
          </cell>
          <cell r="F207" t="str">
            <v>SAFA</v>
          </cell>
        </row>
        <row r="208">
          <cell r="C208" t="str">
            <v>MARCHAND Michel</v>
          </cell>
          <cell r="E208" t="str">
            <v>TRANSPORTEUR</v>
          </cell>
          <cell r="F208" t="str">
            <v>TR</v>
          </cell>
          <cell r="G208" t="str">
            <v>CS</v>
          </cell>
        </row>
        <row r="209">
          <cell r="C209" t="str">
            <v>MARCHESE Dora</v>
          </cell>
          <cell r="D209">
            <v>230</v>
          </cell>
          <cell r="E209" t="str">
            <v>AM</v>
          </cell>
          <cell r="F209" t="str">
            <v>SAFA</v>
          </cell>
        </row>
        <row r="210">
          <cell r="C210" t="str">
            <v>MARCHESE Laura</v>
          </cell>
          <cell r="D210">
            <v>231</v>
          </cell>
          <cell r="E210" t="str">
            <v>AM</v>
          </cell>
          <cell r="F210" t="str">
            <v>SAFA</v>
          </cell>
        </row>
        <row r="211">
          <cell r="C211" t="str">
            <v>MARDIRIAN Murat</v>
          </cell>
          <cell r="E211" t="str">
            <v>TRANSPORTEUR</v>
          </cell>
          <cell r="F211" t="str">
            <v>TR</v>
          </cell>
          <cell r="G211" t="str">
            <v>CS</v>
          </cell>
        </row>
        <row r="212">
          <cell r="C212" t="str">
            <v>MARINELLI Julie</v>
          </cell>
          <cell r="E212" t="str">
            <v>ASSISTANTE SOCIALE</v>
          </cell>
          <cell r="F212" t="str">
            <v>SAFA</v>
          </cell>
          <cell r="G212" t="str">
            <v>CS</v>
          </cell>
        </row>
        <row r="213">
          <cell r="C213" t="str">
            <v>MARON Lucia</v>
          </cell>
          <cell r="D213">
            <v>33</v>
          </cell>
          <cell r="E213" t="str">
            <v>AF</v>
          </cell>
          <cell r="F213" t="str">
            <v>SAFA</v>
          </cell>
        </row>
        <row r="214">
          <cell r="C214" t="str">
            <v>MARRA Isabelle</v>
          </cell>
          <cell r="D214">
            <v>187</v>
          </cell>
          <cell r="E214" t="str">
            <v>AF</v>
          </cell>
          <cell r="F214" t="str">
            <v>SAFA</v>
          </cell>
        </row>
        <row r="215">
          <cell r="C215" t="str">
            <v>MARY Geneviève</v>
          </cell>
          <cell r="D215">
            <v>34</v>
          </cell>
          <cell r="E215" t="str">
            <v>AF</v>
          </cell>
          <cell r="F215" t="str">
            <v>SAFA</v>
          </cell>
        </row>
        <row r="216">
          <cell r="C216" t="str">
            <v>MASSON Leslie</v>
          </cell>
          <cell r="D216">
            <v>136</v>
          </cell>
          <cell r="E216" t="str">
            <v>AF</v>
          </cell>
          <cell r="F216" t="str">
            <v>SAFA</v>
          </cell>
        </row>
        <row r="217">
          <cell r="C217" t="str">
            <v>MATERA Carlo</v>
          </cell>
          <cell r="E217" t="str">
            <v>Livreur de repas</v>
          </cell>
          <cell r="F217" t="str">
            <v>Repas</v>
          </cell>
          <cell r="G217" t="str">
            <v>CS</v>
          </cell>
        </row>
        <row r="218">
          <cell r="C218" t="str">
            <v>MATHIEU Emmanuel</v>
          </cell>
          <cell r="E218" t="str">
            <v>Responsable</v>
          </cell>
          <cell r="F218" t="str">
            <v>Responsable d'aide au maintien à domicile</v>
          </cell>
          <cell r="G218" t="str">
            <v>CS</v>
          </cell>
        </row>
        <row r="219">
          <cell r="C219" t="str">
            <v>MAZZUCA Loredana</v>
          </cell>
          <cell r="D219">
            <v>474</v>
          </cell>
          <cell r="E219" t="str">
            <v>AM</v>
          </cell>
          <cell r="F219" t="str">
            <v>SAFA</v>
          </cell>
        </row>
        <row r="220">
          <cell r="C220" t="str">
            <v>MEEREMANS Stéphanie</v>
          </cell>
          <cell r="D220">
            <v>506</v>
          </cell>
          <cell r="E220" t="str">
            <v>AM</v>
          </cell>
          <cell r="F220" t="str">
            <v>SAFA</v>
          </cell>
        </row>
        <row r="221">
          <cell r="C221" t="str">
            <v>MENOZZI Rudy</v>
          </cell>
          <cell r="E221" t="str">
            <v>TRANSPORTEUR</v>
          </cell>
          <cell r="F221" t="str">
            <v>TR</v>
          </cell>
          <cell r="G221" t="str">
            <v>CS</v>
          </cell>
        </row>
        <row r="222">
          <cell r="C222" t="str">
            <v>MERCIER Sebastien</v>
          </cell>
          <cell r="E222" t="str">
            <v>COORDINATEUR</v>
          </cell>
          <cell r="F222" t="str">
            <v>Coordination</v>
          </cell>
          <cell r="G222" t="str">
            <v>MUT</v>
          </cell>
        </row>
        <row r="223">
          <cell r="C223" t="str">
            <v>MESSINA Alicia</v>
          </cell>
          <cell r="D223">
            <v>420</v>
          </cell>
          <cell r="E223" t="str">
            <v>AF</v>
          </cell>
          <cell r="F223" t="str">
            <v>SAFA</v>
          </cell>
        </row>
        <row r="224">
          <cell r="C224" t="str">
            <v>MICHELINSALOMON Morena</v>
          </cell>
          <cell r="D224">
            <v>132</v>
          </cell>
          <cell r="E224" t="str">
            <v>AF</v>
          </cell>
          <cell r="F224" t="str">
            <v>SAFA</v>
          </cell>
        </row>
        <row r="225">
          <cell r="C225" t="str">
            <v>MIDRAZ Anna</v>
          </cell>
          <cell r="D225">
            <v>314</v>
          </cell>
          <cell r="E225" t="str">
            <v>AF</v>
          </cell>
          <cell r="F225" t="str">
            <v>SAFA</v>
          </cell>
        </row>
        <row r="226">
          <cell r="C226" t="str">
            <v>MILITELLO Providence</v>
          </cell>
          <cell r="D226">
            <v>429</v>
          </cell>
          <cell r="E226" t="str">
            <v>AF</v>
          </cell>
          <cell r="F226" t="str">
            <v>SAFA</v>
          </cell>
        </row>
        <row r="227">
          <cell r="C227" t="str">
            <v>MOLINA ESTABLIE Elvira</v>
          </cell>
          <cell r="D227">
            <v>475</v>
          </cell>
          <cell r="E227" t="str">
            <v>AM</v>
          </cell>
          <cell r="F227" t="str">
            <v>SAFA</v>
          </cell>
        </row>
        <row r="228">
          <cell r="C228" t="str">
            <v>MONTAPERTO Tiziana</v>
          </cell>
          <cell r="D228">
            <v>595</v>
          </cell>
          <cell r="E228" t="str">
            <v>AF</v>
          </cell>
          <cell r="F228" t="str">
            <v>SAFA</v>
          </cell>
        </row>
        <row r="229">
          <cell r="C229" t="str">
            <v>MONTELEONE Letizia</v>
          </cell>
          <cell r="E229" t="str">
            <v>TRANSPORTEUR</v>
          </cell>
          <cell r="F229" t="str">
            <v>TR</v>
          </cell>
          <cell r="G229" t="str">
            <v>CS</v>
          </cell>
        </row>
        <row r="230">
          <cell r="C230" t="str">
            <v>MOREAU Amandine</v>
          </cell>
          <cell r="D230">
            <v>604</v>
          </cell>
          <cell r="E230" t="str">
            <v>AF</v>
          </cell>
          <cell r="F230" t="str">
            <v>SAFA</v>
          </cell>
        </row>
        <row r="231">
          <cell r="C231" t="str">
            <v>MOSCATO Calogero</v>
          </cell>
          <cell r="E231" t="str">
            <v>TRANSPORTEUR</v>
          </cell>
          <cell r="F231" t="str">
            <v>TR</v>
          </cell>
          <cell r="G231" t="str">
            <v>CS</v>
          </cell>
        </row>
        <row r="232">
          <cell r="C232" t="str">
            <v>MOSCHELLA Anna-maria</v>
          </cell>
          <cell r="E232" t="str">
            <v>ADMIN</v>
          </cell>
          <cell r="F232" t="str">
            <v>Call</v>
          </cell>
          <cell r="G232" t="str">
            <v>CS</v>
          </cell>
        </row>
        <row r="233">
          <cell r="C233" t="str">
            <v>MOSTENNE Marjorie</v>
          </cell>
          <cell r="D233">
            <v>202</v>
          </cell>
          <cell r="E233" t="str">
            <v>AF</v>
          </cell>
          <cell r="F233" t="str">
            <v>SAFA</v>
          </cell>
        </row>
        <row r="234">
          <cell r="C234" t="str">
            <v>MOTTE Elodie</v>
          </cell>
          <cell r="D234">
            <v>459</v>
          </cell>
          <cell r="E234" t="str">
            <v>AF</v>
          </cell>
          <cell r="F234" t="str">
            <v>SAFA</v>
          </cell>
        </row>
        <row r="235">
          <cell r="C235" t="str">
            <v>NOEL Marie-Delphine</v>
          </cell>
          <cell r="D235">
            <v>613</v>
          </cell>
          <cell r="E235" t="str">
            <v>GEM</v>
          </cell>
          <cell r="F235" t="str">
            <v>GEM</v>
          </cell>
        </row>
        <row r="236">
          <cell r="C236" t="str">
            <v>NOPERE Isabelle</v>
          </cell>
          <cell r="E236" t="str">
            <v>ADMIN</v>
          </cell>
          <cell r="F236" t="str">
            <v>Infi</v>
          </cell>
          <cell r="G236" t="str">
            <v>CS</v>
          </cell>
        </row>
        <row r="237">
          <cell r="C237" t="str">
            <v>NUYENS Elodie</v>
          </cell>
          <cell r="E237" t="str">
            <v>ADMIN</v>
          </cell>
          <cell r="F237" t="str">
            <v>Call</v>
          </cell>
          <cell r="G237" t="str">
            <v>CS</v>
          </cell>
        </row>
        <row r="238">
          <cell r="C238" t="str">
            <v>OKTAR Kenan</v>
          </cell>
          <cell r="E238" t="str">
            <v>GESTIONNAIRE PAYROLL</v>
          </cell>
          <cell r="F238" t="str">
            <v>RH</v>
          </cell>
          <cell r="G238" t="str">
            <v>CS</v>
          </cell>
        </row>
        <row r="239">
          <cell r="C239" t="str">
            <v>ORLEMANS Belinda</v>
          </cell>
          <cell r="D239">
            <v>533</v>
          </cell>
          <cell r="E239" t="str">
            <v>AM</v>
          </cell>
          <cell r="F239" t="str">
            <v>SAFA</v>
          </cell>
        </row>
        <row r="240">
          <cell r="C240" t="str">
            <v>OST Emmanuelle</v>
          </cell>
          <cell r="D240">
            <v>805</v>
          </cell>
          <cell r="E240" t="str">
            <v>GAD</v>
          </cell>
          <cell r="F240" t="str">
            <v>SAFA</v>
          </cell>
        </row>
        <row r="241">
          <cell r="C241" t="str">
            <v>PARISE Rosina</v>
          </cell>
          <cell r="D241">
            <v>41</v>
          </cell>
          <cell r="E241" t="str">
            <v>AF</v>
          </cell>
          <cell r="F241" t="str">
            <v>SAFA</v>
          </cell>
        </row>
        <row r="242">
          <cell r="C242" t="str">
            <v>PATTI Erasmo</v>
          </cell>
          <cell r="E242" t="str">
            <v>Livreur de repas</v>
          </cell>
          <cell r="F242" t="str">
            <v>Repas</v>
          </cell>
          <cell r="G242" t="str">
            <v>CS</v>
          </cell>
        </row>
        <row r="243">
          <cell r="C243" t="str">
            <v>PECRIAUX Laura</v>
          </cell>
          <cell r="D243">
            <v>342</v>
          </cell>
          <cell r="E243" t="str">
            <v>AM</v>
          </cell>
          <cell r="F243" t="str">
            <v>SAFA</v>
          </cell>
        </row>
        <row r="244">
          <cell r="C244" t="str">
            <v>PECRIAUX Nancy</v>
          </cell>
          <cell r="D244">
            <v>808</v>
          </cell>
          <cell r="E244" t="str">
            <v>GAD</v>
          </cell>
          <cell r="F244" t="str">
            <v>SAFA</v>
          </cell>
        </row>
        <row r="245">
          <cell r="C245" t="str">
            <v>PELTRIN Alissa</v>
          </cell>
          <cell r="D245">
            <v>397</v>
          </cell>
          <cell r="E245" t="str">
            <v>AF</v>
          </cell>
          <cell r="F245" t="str">
            <v>SAFA</v>
          </cell>
        </row>
        <row r="246">
          <cell r="C246" t="str">
            <v>PERFETTO Rosanna</v>
          </cell>
          <cell r="D246">
            <v>806</v>
          </cell>
          <cell r="E246" t="str">
            <v>GAD</v>
          </cell>
          <cell r="F246" t="str">
            <v>SAFA</v>
          </cell>
        </row>
        <row r="247">
          <cell r="C247" t="str">
            <v>PERINI Stephanie</v>
          </cell>
          <cell r="E247" t="str">
            <v>ADMIN</v>
          </cell>
          <cell r="F247" t="str">
            <v>Coordination</v>
          </cell>
          <cell r="G247" t="str">
            <v>MUT</v>
          </cell>
        </row>
        <row r="248">
          <cell r="C248" t="str">
            <v>PERMANE Cathy</v>
          </cell>
          <cell r="D248">
            <v>3</v>
          </cell>
          <cell r="E248" t="str">
            <v>AF</v>
          </cell>
          <cell r="F248" t="str">
            <v>SAFA</v>
          </cell>
        </row>
        <row r="249">
          <cell r="C249" t="str">
            <v>PETERSBOURG Danielle</v>
          </cell>
          <cell r="D249">
            <v>545</v>
          </cell>
          <cell r="E249" t="str">
            <v>AM</v>
          </cell>
          <cell r="F249" t="str">
            <v>SAFA</v>
          </cell>
        </row>
        <row r="250">
          <cell r="C250" t="str">
            <v>PETRINI Coralye</v>
          </cell>
          <cell r="D250">
            <v>477</v>
          </cell>
          <cell r="E250" t="str">
            <v>AM</v>
          </cell>
          <cell r="F250" t="str">
            <v>SAFA</v>
          </cell>
        </row>
        <row r="251">
          <cell r="C251" t="str">
            <v>PETRUZZELLA Pasqualina</v>
          </cell>
          <cell r="D251">
            <v>804</v>
          </cell>
          <cell r="E251" t="str">
            <v>GAD</v>
          </cell>
          <cell r="F251" t="str">
            <v>SAFA</v>
          </cell>
        </row>
        <row r="252">
          <cell r="C252" t="str">
            <v>PEVEE Nathalie</v>
          </cell>
          <cell r="E252" t="str">
            <v>Facility Management</v>
          </cell>
          <cell r="F252" t="str">
            <v>Facility</v>
          </cell>
          <cell r="G252" t="str">
            <v>CS</v>
          </cell>
        </row>
        <row r="253">
          <cell r="C253" t="str">
            <v>PIERDOMENICO Sarah</v>
          </cell>
          <cell r="E253" t="str">
            <v>Talent Officer</v>
          </cell>
          <cell r="F253" t="str">
            <v>RH</v>
          </cell>
          <cell r="G253" t="str">
            <v>CS</v>
          </cell>
        </row>
        <row r="254">
          <cell r="C254" t="str">
            <v>PIETERHONS Ernest</v>
          </cell>
          <cell r="E254" t="str">
            <v>Transporteur</v>
          </cell>
          <cell r="F254" t="str">
            <v>TR</v>
          </cell>
          <cell r="G254" t="str">
            <v>CH</v>
          </cell>
        </row>
        <row r="255">
          <cell r="C255" t="str">
            <v>PIRRO Anthony</v>
          </cell>
          <cell r="E255" t="str">
            <v>OUVRIER POLYVALENT</v>
          </cell>
          <cell r="F255" t="str">
            <v>TV</v>
          </cell>
          <cell r="G255" t="str">
            <v>MUT</v>
          </cell>
        </row>
        <row r="256">
          <cell r="C256" t="str">
            <v>PLIEZ Aurélie</v>
          </cell>
          <cell r="D256">
            <v>510</v>
          </cell>
          <cell r="E256" t="str">
            <v>AF</v>
          </cell>
          <cell r="F256" t="str">
            <v>SAFA</v>
          </cell>
        </row>
        <row r="257">
          <cell r="C257" t="str">
            <v>POLCARO Loredana</v>
          </cell>
          <cell r="D257">
            <v>563</v>
          </cell>
          <cell r="E257" t="str">
            <v>AM</v>
          </cell>
          <cell r="F257" t="str">
            <v>SAFA</v>
          </cell>
        </row>
        <row r="258">
          <cell r="C258" t="str">
            <v>POLLEFRONE Alexandra</v>
          </cell>
          <cell r="E258" t="str">
            <v>ERGOTHERAPEUTE</v>
          </cell>
          <cell r="F258" t="str">
            <v>Ergo</v>
          </cell>
          <cell r="G258" t="str">
            <v>MUT</v>
          </cell>
        </row>
        <row r="259">
          <cell r="C259" t="str">
            <v>PONCELET Audrey</v>
          </cell>
          <cell r="D259">
            <v>478</v>
          </cell>
          <cell r="E259" t="str">
            <v>AM</v>
          </cell>
          <cell r="F259" t="str">
            <v>SAFA</v>
          </cell>
        </row>
        <row r="260">
          <cell r="C260" t="str">
            <v>POSATERI Lorena</v>
          </cell>
          <cell r="D260">
            <v>494</v>
          </cell>
          <cell r="E260" t="str">
            <v>AM</v>
          </cell>
          <cell r="F260" t="str">
            <v>SAFA</v>
          </cell>
        </row>
        <row r="261">
          <cell r="C261" t="str">
            <v>POUGIN Violette</v>
          </cell>
          <cell r="D261">
            <v>479</v>
          </cell>
          <cell r="E261" t="str">
            <v>AM</v>
          </cell>
          <cell r="F261" t="str">
            <v>SAFA</v>
          </cell>
        </row>
        <row r="262">
          <cell r="C262" t="str">
            <v>PRIELS Nathalie</v>
          </cell>
          <cell r="E262" t="str">
            <v>Transporteur</v>
          </cell>
          <cell r="F262" t="str">
            <v>TR</v>
          </cell>
          <cell r="G262" t="str">
            <v>CS</v>
          </cell>
        </row>
        <row r="263">
          <cell r="C263" t="str">
            <v>PROVENZANO Romina</v>
          </cell>
          <cell r="E263" t="str">
            <v>ADMIN</v>
          </cell>
          <cell r="F263" t="str">
            <v>Call</v>
          </cell>
          <cell r="G263" t="str">
            <v>CS</v>
          </cell>
        </row>
        <row r="264">
          <cell r="C264" t="str">
            <v>RAES Gwenaelle</v>
          </cell>
          <cell r="D264">
            <v>40</v>
          </cell>
          <cell r="E264" t="str">
            <v>AF</v>
          </cell>
          <cell r="F264" t="str">
            <v>SAFA</v>
          </cell>
        </row>
        <row r="265">
          <cell r="C265" t="str">
            <v>RANGHINI Katia</v>
          </cell>
          <cell r="D265">
            <v>480</v>
          </cell>
          <cell r="E265" t="str">
            <v>AM</v>
          </cell>
          <cell r="F265" t="str">
            <v>SAFA</v>
          </cell>
        </row>
        <row r="266">
          <cell r="C266" t="str">
            <v>RATHS Véronique</v>
          </cell>
          <cell r="D266">
            <v>442</v>
          </cell>
          <cell r="E266" t="str">
            <v>AF</v>
          </cell>
          <cell r="F266" t="str">
            <v>SAFA</v>
          </cell>
        </row>
        <row r="267">
          <cell r="C267" t="str">
            <v>RENARD Hélène</v>
          </cell>
          <cell r="D267">
            <v>549</v>
          </cell>
          <cell r="E267" t="str">
            <v>AF</v>
          </cell>
          <cell r="F267" t="str">
            <v>SAFA</v>
          </cell>
        </row>
        <row r="268">
          <cell r="C268" t="str">
            <v>REUMONT Sylvie</v>
          </cell>
          <cell r="D268">
            <v>226</v>
          </cell>
          <cell r="E268" t="str">
            <v>AF</v>
          </cell>
          <cell r="F268" t="str">
            <v>SAFA</v>
          </cell>
        </row>
        <row r="269">
          <cell r="C269" t="str">
            <v>RIVAT Marjorie</v>
          </cell>
          <cell r="D269">
            <v>76</v>
          </cell>
          <cell r="E269" t="str">
            <v>AF</v>
          </cell>
          <cell r="F269" t="str">
            <v>SAFA</v>
          </cell>
        </row>
        <row r="270">
          <cell r="C270" t="str">
            <v>ROBAERT Stéphanie</v>
          </cell>
          <cell r="D270">
            <v>481</v>
          </cell>
          <cell r="E270" t="str">
            <v>AM</v>
          </cell>
          <cell r="F270" t="str">
            <v>SAFA</v>
          </cell>
        </row>
        <row r="271">
          <cell r="C271" t="str">
            <v>ROOBAERT Jennifer</v>
          </cell>
          <cell r="D271">
            <v>820</v>
          </cell>
          <cell r="E271" t="str">
            <v>GAD</v>
          </cell>
          <cell r="F271" t="str">
            <v>SAFA</v>
          </cell>
        </row>
        <row r="272">
          <cell r="C272" t="str">
            <v>ROTTIERS Samuel</v>
          </cell>
          <cell r="E272" t="str">
            <v>OUVRIER POLYVALENT</v>
          </cell>
          <cell r="F272" t="str">
            <v>PtS</v>
          </cell>
          <cell r="G272" t="str">
            <v>PtS</v>
          </cell>
        </row>
        <row r="273">
          <cell r="C273" t="str">
            <v>SABI Ghislaine</v>
          </cell>
          <cell r="D273">
            <v>8</v>
          </cell>
          <cell r="E273" t="str">
            <v>AF</v>
          </cell>
          <cell r="F273" t="str">
            <v>SAFA</v>
          </cell>
        </row>
        <row r="274">
          <cell r="C274" t="str">
            <v>SALMON Prescillia</v>
          </cell>
          <cell r="D274">
            <v>482</v>
          </cell>
          <cell r="E274" t="str">
            <v>AM</v>
          </cell>
          <cell r="F274" t="str">
            <v>SAFA</v>
          </cell>
        </row>
        <row r="275">
          <cell r="C275" t="str">
            <v>SALVATI Bettina</v>
          </cell>
          <cell r="D275">
            <v>484</v>
          </cell>
          <cell r="E275" t="str">
            <v>AM</v>
          </cell>
          <cell r="F275" t="str">
            <v>SAFA</v>
          </cell>
        </row>
        <row r="276">
          <cell r="C276" t="str">
            <v>SCOLAS Alice</v>
          </cell>
          <cell r="E276" t="str">
            <v>Infirmière en santé communautaire</v>
          </cell>
          <cell r="F276" t="str">
            <v>Alternative de soins</v>
          </cell>
          <cell r="G276" t="str">
            <v>MUT</v>
          </cell>
        </row>
        <row r="277">
          <cell r="C277" t="str">
            <v>SEBAIHI Yasmina</v>
          </cell>
          <cell r="D277">
            <v>268</v>
          </cell>
          <cell r="E277" t="str">
            <v>AF</v>
          </cell>
          <cell r="F277" t="str">
            <v>SAFA</v>
          </cell>
        </row>
        <row r="278">
          <cell r="C278" t="str">
            <v>SEUTIN Stevens</v>
          </cell>
          <cell r="E278" t="str">
            <v>TRANSPORTEUR</v>
          </cell>
          <cell r="F278" t="str">
            <v>TR</v>
          </cell>
          <cell r="G278" t="str">
            <v>CS</v>
          </cell>
        </row>
        <row r="279">
          <cell r="C279" t="str">
            <v>SIMUS Jean-baptiste</v>
          </cell>
          <cell r="E279" t="str">
            <v>Transporteur</v>
          </cell>
          <cell r="F279" t="str">
            <v>TR</v>
          </cell>
          <cell r="G279" t="str">
            <v>CS</v>
          </cell>
        </row>
        <row r="280">
          <cell r="C280" t="str">
            <v>SMEETS Deborah</v>
          </cell>
          <cell r="E280" t="str">
            <v>INFIRMIER</v>
          </cell>
          <cell r="F280" t="str">
            <v>Infi</v>
          </cell>
          <cell r="G280" t="str">
            <v>MUT</v>
          </cell>
        </row>
        <row r="281">
          <cell r="C281" t="str">
            <v>SPLINGARD Karine</v>
          </cell>
          <cell r="E281" t="str">
            <v>ADMIN</v>
          </cell>
          <cell r="F281" t="str">
            <v>PtS</v>
          </cell>
          <cell r="G281" t="str">
            <v>PtS</v>
          </cell>
        </row>
        <row r="282">
          <cell r="C282" t="str">
            <v>STELS Geoffrey</v>
          </cell>
          <cell r="E282" t="str">
            <v>Transporteur</v>
          </cell>
          <cell r="F282" t="str">
            <v>TR</v>
          </cell>
          <cell r="G282" t="str">
            <v>CH</v>
          </cell>
        </row>
        <row r="283">
          <cell r="C283" t="str">
            <v>STENICO Perrine</v>
          </cell>
          <cell r="E283" t="str">
            <v>ADMIN</v>
          </cell>
          <cell r="F283" t="str">
            <v>TV</v>
          </cell>
          <cell r="G283" t="str">
            <v>MUT</v>
          </cell>
        </row>
        <row r="284">
          <cell r="C284" t="str">
            <v>STERCKX Jean</v>
          </cell>
          <cell r="E284" t="str">
            <v>Transporteur</v>
          </cell>
          <cell r="F284" t="str">
            <v>TR</v>
          </cell>
          <cell r="G284" t="str">
            <v>CS</v>
          </cell>
        </row>
        <row r="285">
          <cell r="C285" t="str">
            <v>STILMANT Nadège</v>
          </cell>
          <cell r="D285">
            <v>12</v>
          </cell>
          <cell r="E285" t="str">
            <v>AF</v>
          </cell>
          <cell r="F285" t="str">
            <v>SAFA</v>
          </cell>
        </row>
        <row r="286">
          <cell r="C286" t="str">
            <v>THIBAUT Vanessa</v>
          </cell>
          <cell r="D286">
            <v>606</v>
          </cell>
          <cell r="E286" t="str">
            <v>AM</v>
          </cell>
          <cell r="F286" t="str">
            <v>SAFA</v>
          </cell>
        </row>
        <row r="287">
          <cell r="C287" t="str">
            <v>TIMPANO Anna-maria</v>
          </cell>
          <cell r="D287">
            <v>83</v>
          </cell>
          <cell r="E287" t="str">
            <v>AF</v>
          </cell>
          <cell r="F287" t="str">
            <v>SAFA</v>
          </cell>
        </row>
        <row r="288">
          <cell r="C288" t="str">
            <v>TONI Ida</v>
          </cell>
          <cell r="D288">
            <v>170</v>
          </cell>
          <cell r="E288" t="str">
            <v>AM</v>
          </cell>
          <cell r="F288" t="str">
            <v>SAFA</v>
          </cell>
        </row>
        <row r="289">
          <cell r="C289" t="str">
            <v>TRICARICO Luciana</v>
          </cell>
          <cell r="D289">
            <v>608</v>
          </cell>
          <cell r="E289" t="str">
            <v>AM</v>
          </cell>
          <cell r="F289" t="str">
            <v>SAFA</v>
          </cell>
        </row>
        <row r="290">
          <cell r="C290" t="str">
            <v>TROUSSEL Anne-France</v>
          </cell>
          <cell r="D290">
            <v>552</v>
          </cell>
          <cell r="E290" t="str">
            <v>AM</v>
          </cell>
          <cell r="F290" t="str">
            <v>SAFA</v>
          </cell>
        </row>
        <row r="291">
          <cell r="C291" t="str">
            <v>VALERIO Tatiana</v>
          </cell>
          <cell r="D291">
            <v>349</v>
          </cell>
          <cell r="E291" t="str">
            <v>AF</v>
          </cell>
          <cell r="F291" t="str">
            <v>SAFA</v>
          </cell>
        </row>
        <row r="292">
          <cell r="C292" t="str">
            <v>VAN CAET Lauraline</v>
          </cell>
          <cell r="D292">
            <v>594</v>
          </cell>
          <cell r="E292" t="str">
            <v>AF</v>
          </cell>
          <cell r="F292" t="str">
            <v>SAFA</v>
          </cell>
        </row>
        <row r="293">
          <cell r="C293" t="str">
            <v>VAN DURME Muriel</v>
          </cell>
          <cell r="D293">
            <v>49</v>
          </cell>
          <cell r="E293" t="str">
            <v>AF</v>
          </cell>
          <cell r="F293" t="str">
            <v>SAFA</v>
          </cell>
        </row>
        <row r="294">
          <cell r="C294" t="str">
            <v>VAN HECKE Sandra</v>
          </cell>
          <cell r="D294">
            <v>556</v>
          </cell>
          <cell r="E294" t="str">
            <v>AM</v>
          </cell>
          <cell r="F294" t="str">
            <v>SAFA</v>
          </cell>
        </row>
        <row r="295">
          <cell r="C295" t="str">
            <v>VAN HOLDERBEKE Marielle</v>
          </cell>
          <cell r="D295">
            <v>485</v>
          </cell>
          <cell r="E295" t="str">
            <v>AM</v>
          </cell>
          <cell r="F295" t="str">
            <v>SAFA</v>
          </cell>
        </row>
        <row r="296">
          <cell r="C296" t="str">
            <v>VAN TIEGHEM Deborah</v>
          </cell>
          <cell r="E296" t="str">
            <v>REPARTITEUR</v>
          </cell>
          <cell r="F296" t="str">
            <v>TR</v>
          </cell>
          <cell r="G296" t="str">
            <v>CS</v>
          </cell>
        </row>
        <row r="297">
          <cell r="C297" t="str">
            <v>VANDENHOUDT Aurélie</v>
          </cell>
          <cell r="E297" t="str">
            <v>ADMIN</v>
          </cell>
          <cell r="F297" t="str">
            <v>Repas</v>
          </cell>
          <cell r="G297" t="str">
            <v>CS</v>
          </cell>
        </row>
        <row r="298">
          <cell r="C298" t="str">
            <v>VANDYCK Marie-Line</v>
          </cell>
          <cell r="D298">
            <v>352</v>
          </cell>
          <cell r="E298" t="str">
            <v>AM</v>
          </cell>
          <cell r="F298" t="str">
            <v>SAFA</v>
          </cell>
        </row>
        <row r="299">
          <cell r="C299" t="str">
            <v>VANHORENBEEK Vanessa</v>
          </cell>
          <cell r="D299">
            <v>434</v>
          </cell>
          <cell r="E299" t="str">
            <v>AF</v>
          </cell>
          <cell r="F299" t="str">
            <v>SAFA</v>
          </cell>
        </row>
        <row r="300">
          <cell r="C300" t="str">
            <v>VANSTEENBRUGGE Sarah</v>
          </cell>
          <cell r="D300">
            <v>398</v>
          </cell>
          <cell r="E300" t="str">
            <v>AF</v>
          </cell>
          <cell r="F300" t="str">
            <v>SAFA</v>
          </cell>
        </row>
        <row r="301">
          <cell r="C301" t="str">
            <v>VANTHOURNOUT Céline</v>
          </cell>
          <cell r="D301">
            <v>488</v>
          </cell>
          <cell r="E301" t="str">
            <v>AM</v>
          </cell>
          <cell r="F301" t="str">
            <v>SAFA</v>
          </cell>
        </row>
        <row r="302">
          <cell r="C302" t="str">
            <v>VERBINNEN Wendy</v>
          </cell>
          <cell r="D302">
            <v>599</v>
          </cell>
          <cell r="E302" t="str">
            <v>AM</v>
          </cell>
          <cell r="F302" t="str">
            <v>SAFA</v>
          </cell>
        </row>
        <row r="303">
          <cell r="C303" t="str">
            <v>VERSTAPPEN Veronique</v>
          </cell>
          <cell r="E303" t="str">
            <v>TRANSPORTEUR</v>
          </cell>
          <cell r="F303" t="str">
            <v>TR</v>
          </cell>
          <cell r="G303" t="str">
            <v>CS</v>
          </cell>
        </row>
        <row r="304">
          <cell r="C304" t="str">
            <v>VINCI Chiara</v>
          </cell>
          <cell r="E304" t="str">
            <v>ADMIN</v>
          </cell>
          <cell r="F304" t="str">
            <v>SAFA</v>
          </cell>
          <cell r="G304" t="str">
            <v>CS</v>
          </cell>
        </row>
        <row r="305">
          <cell r="C305" t="str">
            <v>WALENTOWITZ Katty</v>
          </cell>
          <cell r="D305">
            <v>72</v>
          </cell>
          <cell r="E305" t="str">
            <v>AF</v>
          </cell>
          <cell r="F305" t="str">
            <v>SAFA</v>
          </cell>
        </row>
        <row r="306">
          <cell r="C306" t="str">
            <v>WATRIPONT Patricia</v>
          </cell>
          <cell r="D306">
            <v>809</v>
          </cell>
          <cell r="E306" t="str">
            <v>GAD</v>
          </cell>
          <cell r="F306" t="str">
            <v>SAFA</v>
          </cell>
        </row>
        <row r="307">
          <cell r="C307" t="str">
            <v>WAUTIER Anne</v>
          </cell>
          <cell r="E307" t="str">
            <v>Responsable</v>
          </cell>
          <cell r="F307" t="str">
            <v>Proximité santé</v>
          </cell>
          <cell r="G307" t="str">
            <v>CS</v>
          </cell>
        </row>
        <row r="308">
          <cell r="C308" t="str">
            <v>WERKMULLER Eric</v>
          </cell>
          <cell r="E308" t="str">
            <v>TRANSPORTEUR</v>
          </cell>
          <cell r="F308" t="str">
            <v>TR</v>
          </cell>
          <cell r="G308" t="str">
            <v>CS</v>
          </cell>
        </row>
        <row r="309">
          <cell r="C309" t="str">
            <v>WILMOT Tracy</v>
          </cell>
          <cell r="D309">
            <v>614</v>
          </cell>
          <cell r="E309" t="str">
            <v>GEM</v>
          </cell>
          <cell r="F309" t="str">
            <v>GEM</v>
          </cell>
        </row>
        <row r="310">
          <cell r="C310" t="str">
            <v>YANSSENS Vinciane</v>
          </cell>
          <cell r="D310">
            <v>512</v>
          </cell>
          <cell r="E310" t="str">
            <v>AF</v>
          </cell>
          <cell r="F310" t="str">
            <v>SAFA</v>
          </cell>
        </row>
        <row r="311">
          <cell r="C311" t="str">
            <v>ZAFFUTO Sylvie</v>
          </cell>
          <cell r="E311" t="str">
            <v>ADMIN</v>
          </cell>
          <cell r="F311" t="str">
            <v>Compta</v>
          </cell>
          <cell r="G311" t="str">
            <v>CS</v>
          </cell>
        </row>
        <row r="312">
          <cell r="C312" t="str">
            <v>ZINGIR Sarah</v>
          </cell>
          <cell r="D312">
            <v>541</v>
          </cell>
          <cell r="E312" t="str">
            <v>AM</v>
          </cell>
          <cell r="F312" t="str">
            <v>SAFA</v>
          </cell>
        </row>
        <row r="313">
          <cell r="C313" t="str">
            <v xml:space="preserve"> </v>
          </cell>
        </row>
        <row r="314">
          <cell r="C314" t="str">
            <v xml:space="preserve"> </v>
          </cell>
        </row>
        <row r="315">
          <cell r="C315" t="str">
            <v xml:space="preserve"> </v>
          </cell>
        </row>
        <row r="316">
          <cell r="C316" t="str">
            <v xml:space="preserve"> </v>
          </cell>
        </row>
        <row r="317">
          <cell r="C317" t="str">
            <v xml:space="preserve"> </v>
          </cell>
        </row>
        <row r="318">
          <cell r="C318" t="str">
            <v xml:space="preserve"> </v>
          </cell>
        </row>
        <row r="319">
          <cell r="C319" t="str">
            <v xml:space="preserve"> </v>
          </cell>
        </row>
        <row r="320">
          <cell r="C320" t="str">
            <v xml:space="preserve"> </v>
          </cell>
        </row>
      </sheetData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CDD2EB4-7A08-435A-BF9D-9F610F679F52}" name="Tableau4" displayName="Tableau4" ref="A2:P21" totalsRowShown="0" headerRowDxfId="18">
  <autoFilter ref="A2:P21" xr:uid="{1951B640-F7D1-4C76-BB66-1FFC533C932C}"/>
  <tableColumns count="16">
    <tableColumn id="1" xr3:uid="{43280BD1-1104-4CB2-975F-46BDEADBFA5C}" name="Travailleur"/>
    <tableColumn id="2" xr3:uid="{156922E0-FFBE-4831-A3B3-969AA79F9991}" name="Fonction" dataDxfId="0">
      <calculatedColumnFormula>VLOOKUP($A3,'Data Trav'!C:G,2,FALSE)</calculatedColumnFormula>
    </tableColumn>
    <tableColumn id="3" xr3:uid="{AD1A961F-887A-4A28-A766-38142B3700A8}" name="N°AVIVA">
      <calculatedColumnFormula>VLOOKUP($A3,'[1]Data Travailleurs'!C:G,2,FALSE)</calculatedColumnFormula>
    </tableColumn>
    <tableColumn id="4" xr3:uid="{931DEE8A-607E-4958-AD4A-DE236242F328}" name="Type d'absence"/>
    <tableColumn id="5" xr3:uid="{5AE9F211-1C3C-44B9-A2A9-24DEDFDBD4BA}" name="Date de début" dataDxfId="17"/>
    <tableColumn id="6" xr3:uid="{3BFC83FF-8100-48E3-B7CB-79EBF18FC5CE}" name="Date de fin" dataDxfId="16"/>
    <tableColumn id="14" xr3:uid="{3A45E7EF-B14C-48B7-885A-3D5AA563BC59}" name="Remarques auto" dataDxfId="15"/>
    <tableColumn id="7" xr3:uid="{D5116533-1C9A-4B17-8DDA-7F84EF885119}" name="Commentaire libre"/>
    <tableColumn id="8" xr3:uid="{8CC2E9E4-2949-4134-973D-CF3FA0223F39}" name="Certificat"/>
    <tableColumn id="9" xr3:uid="{335FD020-6076-4BA2-AB72-162E22FAC5FF}" name="Invalidité" dataDxfId="14">
      <calculatedColumnFormula>IF(AND(Tableau4[[#This Row],[Date de fin]]&gt;TODAY(),DATEDIF(Tableau4[[#This Row],[Date de début]],TODAY(),"d")&gt;365),"OUI","")</calculatedColumnFormula>
    </tableColumn>
    <tableColumn id="15" xr3:uid="{2A8F29FE-4A84-43DB-98CC-222608B1DA63}" name="Durée maladie" dataDxfId="13">
      <calculatedColumnFormula>DATEDIF(Tableau4[[#This Row],[Date de début]],Tableau4[[#This Row],[Date de fin]],"d")</calculatedColumnFormula>
    </tableColumn>
    <tableColumn id="16" xr3:uid="{EE183125-8990-4B83-BE2D-4C42ED63FB98}" name="Durée cumulée" dataDxfId="12">
      <calculatedColumnFormula>SUMIF(Tableau4[Travailleur],A3,Tableau4[Durée maladie])</calculatedColumnFormula>
    </tableColumn>
    <tableColumn id="10" xr3:uid="{FFF9927F-8F11-4FB4-ACC6-0FC9D87C930B}" name="Prévoir ARISTA"/>
    <tableColumn id="11" xr3:uid="{E48355A0-A4FD-48E1-9346-84AAB6782F0E}" name="Médecin contrôle ? "/>
    <tableColumn id="12" xr3:uid="{DEA62246-9A6F-4112-B414-559EEE99DAEB}" name="Résultat contrôle "/>
    <tableColumn id="13" xr3:uid="{BC8636C5-4F4C-416A-86CF-02CF12DFAEB6}" name="T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8DAE022-D89F-42C9-8630-4EE11045934D}" name="Tableau5" displayName="Tableau5" ref="A1:G312" totalsRowShown="0" headerRowDxfId="11" dataDxfId="10" tableBorderDxfId="9">
  <autoFilter ref="A1:G312" xr:uid="{640F98A8-843C-45C4-A8D0-B52292B9630D}"/>
  <tableColumns count="7">
    <tableColumn id="1" xr3:uid="{8AB31866-0A55-403F-A86B-5A1889FF8D7F}" name="Nom" dataDxfId="8"/>
    <tableColumn id="2" xr3:uid="{A19F0D38-B19D-4C91-8902-CCE8EBC52D2A}" name="Prénom" dataDxfId="7"/>
    <tableColumn id="3" xr3:uid="{EBC851BA-83C3-4EE6-9C9D-A546E89B8A82}" name="Nom_Prénom" dataDxfId="1">
      <calculatedColumnFormula>CONCATENATE(Tableau5[[#This Row],[Nom]]," ",Tableau5[[#This Row],[Prénom]])</calculatedColumnFormula>
    </tableColumn>
    <tableColumn id="4" xr3:uid="{74A62006-E3ED-4AEC-9C93-505E6C803ADA}" name="N° AVIVA" dataDxfId="6"/>
    <tableColumn id="5" xr3:uid="{93A9307E-71E6-43CE-82EB-6A663185D097}" name="Fonction" dataDxfId="5"/>
    <tableColumn id="6" xr3:uid="{68EBE370-C42B-45E7-81AD-5EB796F727DF}" name="Service" dataDxfId="4"/>
    <tableColumn id="7" xr3:uid="{56AAA58A-3B69-4C43-978F-3F3861F09B7B}" name="Entité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9B3EF5-22BF-4879-B562-C67A5E18EE8C}" name="Tableau1" displayName="Tableau1" ref="A1:B11" totalsRowShown="0" headerRowDxfId="2">
  <autoFilter ref="A1:B11" xr:uid="{36537B73-00B3-4BB6-9615-E09EB2EB946C}"/>
  <tableColumns count="2">
    <tableColumn id="1" xr3:uid="{39E4D7DF-9FBA-42B2-BD11-AA92EAA04E9D}" name="Code maladie"/>
    <tableColumn id="2" xr3:uid="{EEE37260-68CE-4F7F-BABF-5DB068133C91}" name="Type maladi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8D64B95-BBD8-40F2-80E5-7184EC93E5CA}" name="Tableau3" displayName="Tableau3" ref="D1:D4" totalsRowShown="0">
  <autoFilter ref="D1:D4" xr:uid="{9F9FBD94-B117-473C-85BA-89894BC598EB}"/>
  <tableColumns count="1">
    <tableColumn id="1" xr3:uid="{D64CFFB5-7CCA-461E-8860-D219F6486868}" name="Certificat médic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2B3C2-47F3-4841-9343-DBE5CE3347BE}">
  <dimension ref="A2:P21"/>
  <sheetViews>
    <sheetView tabSelected="1" workbookViewId="0">
      <selection activeCell="D3" sqref="D3"/>
    </sheetView>
  </sheetViews>
  <sheetFormatPr baseColWidth="10" defaultRowHeight="14.5"/>
  <cols>
    <col min="1" max="1" width="14.453125" bestFit="1" customWidth="1"/>
    <col min="2" max="2" width="14.08984375" bestFit="1" customWidth="1"/>
    <col min="3" max="3" width="10.36328125" bestFit="1" customWidth="1"/>
    <col min="4" max="4" width="15.90625" bestFit="1" customWidth="1"/>
    <col min="5" max="5" width="15.08984375" bestFit="1" customWidth="1"/>
    <col min="6" max="6" width="12.26953125" bestFit="1" customWidth="1"/>
    <col min="7" max="7" width="16.90625" bestFit="1" customWidth="1"/>
    <col min="8" max="8" width="18.81640625" bestFit="1" customWidth="1"/>
    <col min="9" max="9" width="10.7265625" bestFit="1" customWidth="1"/>
    <col min="10" max="10" width="10.81640625" bestFit="1" customWidth="1"/>
    <col min="11" max="11" width="15.26953125" bestFit="1" customWidth="1"/>
    <col min="12" max="12" width="15.7265625" bestFit="1" customWidth="1"/>
  </cols>
  <sheetData>
    <row r="2" spans="1:16">
      <c r="A2" s="5" t="s">
        <v>65</v>
      </c>
      <c r="B2" s="10" t="s">
        <v>4</v>
      </c>
      <c r="C2" s="5" t="s">
        <v>66</v>
      </c>
      <c r="D2" s="5" t="s">
        <v>67</v>
      </c>
      <c r="E2" s="5" t="s">
        <v>68</v>
      </c>
      <c r="F2" s="5" t="s">
        <v>69</v>
      </c>
      <c r="G2" s="5" t="s">
        <v>70</v>
      </c>
      <c r="H2" s="5" t="s">
        <v>71</v>
      </c>
      <c r="I2" s="5" t="s">
        <v>72</v>
      </c>
      <c r="J2" s="5" t="s">
        <v>61</v>
      </c>
      <c r="K2" s="5" t="s">
        <v>73</v>
      </c>
      <c r="L2" s="5" t="s">
        <v>74</v>
      </c>
      <c r="M2" s="5" t="s">
        <v>75</v>
      </c>
      <c r="N2" s="5" t="s">
        <v>76</v>
      </c>
      <c r="O2" s="5" t="s">
        <v>77</v>
      </c>
      <c r="P2" s="5" t="s">
        <v>78</v>
      </c>
    </row>
    <row r="3" spans="1:16">
      <c r="A3" t="s">
        <v>220</v>
      </c>
      <c r="B3" s="11">
        <f>VLOOKUP($A3,'Data Trav'!C:G,2,FALSE)</f>
        <v>369</v>
      </c>
      <c r="C3" t="e">
        <f>VLOOKUP($A3,'[1]Data Travailleurs'!C:G,2,FALSE)</f>
        <v>#N/A</v>
      </c>
      <c r="D3" t="s">
        <v>43</v>
      </c>
      <c r="E3" s="12">
        <v>43922</v>
      </c>
      <c r="F3" s="12">
        <v>43935</v>
      </c>
      <c r="G3" s="12"/>
      <c r="I3" t="s">
        <v>48</v>
      </c>
      <c r="J3" t="str">
        <f ca="1">IF(AND(Tableau4[[#This Row],[Date de fin]]&gt;TODAY(),DATEDIF(Tableau4[[#This Row],[Date de début]],TODAY(),"d")&gt;365),"OUI","")</f>
        <v/>
      </c>
      <c r="K3">
        <f>DATEDIF(Tableau4[[#This Row],[Date de début]],Tableau4[[#This Row],[Date de fin]],"d")</f>
        <v>13</v>
      </c>
      <c r="L3">
        <f>SUMIF(Tableau4[Travailleur],A3,Tableau4[Durée maladie])</f>
        <v>13</v>
      </c>
    </row>
    <row r="4" spans="1:16">
      <c r="A4" t="s">
        <v>221</v>
      </c>
      <c r="B4" s="11">
        <f>VLOOKUP($A4,'Data Trav'!C:G,2,FALSE)</f>
        <v>0</v>
      </c>
      <c r="C4" t="e">
        <f>VLOOKUP($A4,'[1]Data Travailleurs'!C:G,2,FALSE)</f>
        <v>#N/A</v>
      </c>
      <c r="D4" t="str">
        <f ca="1">IF(Tableau4[[#This Row],[Invalidité]]="OUI","INV","")</f>
        <v>INV</v>
      </c>
      <c r="E4" s="12">
        <v>43403</v>
      </c>
      <c r="F4" s="12">
        <v>44196</v>
      </c>
      <c r="G4" s="12"/>
      <c r="J4" t="str">
        <f ca="1">IF(AND(Tableau4[[#This Row],[Date de fin]]&gt;TODAY(),DATEDIF(Tableau4[[#This Row],[Date de début]],TODAY(),"d")&gt;365),"OUI","")</f>
        <v>OUI</v>
      </c>
      <c r="K4">
        <f>DATEDIF(Tableau4[[#This Row],[Date de début]],Tableau4[[#This Row],[Date de fin]],"d")</f>
        <v>793</v>
      </c>
      <c r="L4">
        <f>SUMIF(Tableau4[Travailleur],A4,Tableau4[Durée maladie])</f>
        <v>793</v>
      </c>
    </row>
    <row r="5" spans="1:16">
      <c r="A5" t="s">
        <v>222</v>
      </c>
      <c r="B5" s="11">
        <f>VLOOKUP($A5,'Data Trav'!C:G,2,FALSE)</f>
        <v>172</v>
      </c>
      <c r="C5" t="e">
        <f>VLOOKUP($A5,'[1]Data Travailleurs'!C:G,2,FALSE)</f>
        <v>#N/A</v>
      </c>
      <c r="D5" t="s">
        <v>46</v>
      </c>
      <c r="E5" s="12">
        <v>43539</v>
      </c>
      <c r="F5" s="12">
        <v>43539</v>
      </c>
      <c r="G5" s="12"/>
      <c r="H5" t="s">
        <v>79</v>
      </c>
      <c r="I5" t="s">
        <v>51</v>
      </c>
      <c r="J5" t="str">
        <f ca="1">IF(AND(Tableau4[[#This Row],[Date de fin]]&gt;TODAY(),DATEDIF(Tableau4[[#This Row],[Date de début]],TODAY(),"d")&gt;365),"OUI","")</f>
        <v/>
      </c>
      <c r="K5">
        <f>DATEDIF(Tableau4[[#This Row],[Date de début]],Tableau4[[#This Row],[Date de fin]],"d")</f>
        <v>0</v>
      </c>
      <c r="L5">
        <f>SUMIF(Tableau4[Travailleur],A5,Tableau4[Durée maladie])</f>
        <v>376</v>
      </c>
    </row>
    <row r="6" spans="1:16">
      <c r="A6" t="s">
        <v>222</v>
      </c>
      <c r="B6" s="11">
        <f>VLOOKUP($A6,'Data Trav'!C:G,2,FALSE)</f>
        <v>172</v>
      </c>
      <c r="C6" t="e">
        <f>VLOOKUP($A6,'[1]Data Travailleurs'!C:G,2,FALSE)</f>
        <v>#N/A</v>
      </c>
      <c r="D6" t="s">
        <v>46</v>
      </c>
      <c r="E6" s="12">
        <v>43554</v>
      </c>
      <c r="F6" s="12">
        <v>43562</v>
      </c>
      <c r="G6" s="12"/>
      <c r="J6" t="str">
        <f ca="1">IF(AND(Tableau4[[#This Row],[Date de fin]]&gt;TODAY(),DATEDIF(Tableau4[[#This Row],[Date de début]],TODAY(),"d")&gt;365),"OUI","")</f>
        <v/>
      </c>
      <c r="K6">
        <f>DATEDIF(Tableau4[[#This Row],[Date de début]],Tableau4[[#This Row],[Date de fin]],"d")</f>
        <v>8</v>
      </c>
      <c r="L6">
        <f>SUMIF(Tableau4[Travailleur],A6,Tableau4[Durée maladie])</f>
        <v>376</v>
      </c>
    </row>
    <row r="7" spans="1:16">
      <c r="A7" t="s">
        <v>222</v>
      </c>
      <c r="B7" s="11">
        <f>VLOOKUP($A7,'Data Trav'!C:G,2,FALSE)</f>
        <v>172</v>
      </c>
      <c r="C7" t="e">
        <f>VLOOKUP($A7,'[1]Data Travailleurs'!C:G,2,FALSE)</f>
        <v>#N/A</v>
      </c>
      <c r="D7" t="s">
        <v>46</v>
      </c>
      <c r="E7" s="12">
        <v>43563</v>
      </c>
      <c r="F7" s="12">
        <v>43569</v>
      </c>
      <c r="G7" s="12"/>
      <c r="J7" t="str">
        <f ca="1">IF(AND(Tableau4[[#This Row],[Date de fin]]&gt;TODAY(),DATEDIF(Tableau4[[#This Row],[Date de début]],TODAY(),"d")&gt;365),"OUI","")</f>
        <v/>
      </c>
      <c r="K7">
        <f>DATEDIF(Tableau4[[#This Row],[Date de début]],Tableau4[[#This Row],[Date de fin]],"d")</f>
        <v>6</v>
      </c>
      <c r="L7">
        <f>SUMIF(Tableau4[Travailleur],A7,Tableau4[Durée maladie])</f>
        <v>376</v>
      </c>
    </row>
    <row r="8" spans="1:16">
      <c r="A8" t="s">
        <v>222</v>
      </c>
      <c r="B8" s="11">
        <f>VLOOKUP($A8,'Data Trav'!C:G,2,FALSE)</f>
        <v>172</v>
      </c>
      <c r="C8" t="e">
        <f>VLOOKUP($A8,'[1]Data Travailleurs'!C:G,2,FALSE)</f>
        <v>#N/A</v>
      </c>
      <c r="D8" t="s">
        <v>46</v>
      </c>
      <c r="E8" s="12">
        <v>43572</v>
      </c>
      <c r="F8" s="12">
        <v>43577</v>
      </c>
      <c r="G8" s="12"/>
      <c r="J8" t="str">
        <f ca="1">IF(AND(Tableau4[[#This Row],[Date de fin]]&gt;TODAY(),DATEDIF(Tableau4[[#This Row],[Date de début]],TODAY(),"d")&gt;365),"OUI","")</f>
        <v/>
      </c>
      <c r="K8">
        <f>DATEDIF(Tableau4[[#This Row],[Date de début]],Tableau4[[#This Row],[Date de fin]],"d")</f>
        <v>5</v>
      </c>
      <c r="L8">
        <f>SUMIF(Tableau4[Travailleur],A8,Tableau4[Durée maladie])</f>
        <v>376</v>
      </c>
    </row>
    <row r="9" spans="1:16">
      <c r="A9" t="s">
        <v>222</v>
      </c>
      <c r="B9" s="11">
        <f>VLOOKUP($A9,'Data Trav'!C:G,2,FALSE)</f>
        <v>172</v>
      </c>
      <c r="C9" t="e">
        <f>VLOOKUP($A9,'[1]Data Travailleurs'!C:G,2,FALSE)</f>
        <v>#N/A</v>
      </c>
      <c r="D9" t="s">
        <v>46</v>
      </c>
      <c r="E9" s="12">
        <v>43578</v>
      </c>
      <c r="F9" s="12">
        <v>43595</v>
      </c>
      <c r="G9" s="12"/>
      <c r="J9" t="str">
        <f ca="1">IF(AND(Tableau4[[#This Row],[Date de fin]]&gt;TODAY(),DATEDIF(Tableau4[[#This Row],[Date de début]],TODAY(),"d")&gt;365),"OUI","")</f>
        <v/>
      </c>
      <c r="K9">
        <f>DATEDIF(Tableau4[[#This Row],[Date de début]],Tableau4[[#This Row],[Date de fin]],"d")</f>
        <v>17</v>
      </c>
      <c r="L9">
        <f>SUMIF(Tableau4[Travailleur],A9,Tableau4[Durée maladie])</f>
        <v>376</v>
      </c>
    </row>
    <row r="10" spans="1:16">
      <c r="A10" t="s">
        <v>222</v>
      </c>
      <c r="B10" s="11">
        <f>VLOOKUP($A10,'Data Trav'!C:G,2,FALSE)</f>
        <v>172</v>
      </c>
      <c r="C10" t="e">
        <f>VLOOKUP($A10,'[1]Data Travailleurs'!C:G,2,FALSE)</f>
        <v>#N/A</v>
      </c>
      <c r="D10" t="s">
        <v>46</v>
      </c>
      <c r="E10" s="12">
        <v>43596</v>
      </c>
      <c r="F10" s="12">
        <v>43611</v>
      </c>
      <c r="G10" s="12"/>
      <c r="J10" t="str">
        <f ca="1">IF(AND(Tableau4[[#This Row],[Date de fin]]&gt;TODAY(),DATEDIF(Tableau4[[#This Row],[Date de début]],TODAY(),"d")&gt;365),"OUI","")</f>
        <v/>
      </c>
      <c r="K10">
        <f>DATEDIF(Tableau4[[#This Row],[Date de début]],Tableau4[[#This Row],[Date de fin]],"d")</f>
        <v>15</v>
      </c>
      <c r="L10">
        <f>SUMIF(Tableau4[Travailleur],A10,Tableau4[Durée maladie])</f>
        <v>376</v>
      </c>
    </row>
    <row r="11" spans="1:16">
      <c r="A11" t="s">
        <v>222</v>
      </c>
      <c r="B11" s="11">
        <f>VLOOKUP($A11,'Data Trav'!C:G,2,FALSE)</f>
        <v>172</v>
      </c>
      <c r="C11" t="e">
        <f>VLOOKUP($A11,'[1]Data Travailleurs'!C:G,2,FALSE)</f>
        <v>#N/A</v>
      </c>
      <c r="D11" t="s">
        <v>46</v>
      </c>
      <c r="E11" s="12">
        <v>43612</v>
      </c>
      <c r="F11" s="12">
        <v>43632</v>
      </c>
      <c r="G11" s="12"/>
      <c r="J11" t="str">
        <f ca="1">IF(AND(Tableau4[[#This Row],[Date de fin]]&gt;TODAY(),DATEDIF(Tableau4[[#This Row],[Date de début]],TODAY(),"d")&gt;365),"OUI","")</f>
        <v/>
      </c>
      <c r="K11">
        <f>DATEDIF(Tableau4[[#This Row],[Date de début]],Tableau4[[#This Row],[Date de fin]],"d")</f>
        <v>20</v>
      </c>
      <c r="L11">
        <f>SUMIF(Tableau4[Travailleur],A11,Tableau4[Durée maladie])</f>
        <v>376</v>
      </c>
    </row>
    <row r="12" spans="1:16">
      <c r="A12" t="s">
        <v>222</v>
      </c>
      <c r="B12" s="11">
        <f>VLOOKUP($A12,'Data Trav'!C:G,2,FALSE)</f>
        <v>172</v>
      </c>
      <c r="C12" t="e">
        <f>VLOOKUP($A12,'[1]Data Travailleurs'!C:G,2,FALSE)</f>
        <v>#N/A</v>
      </c>
      <c r="D12" t="s">
        <v>46</v>
      </c>
      <c r="E12" s="12">
        <v>43633</v>
      </c>
      <c r="F12" s="12">
        <v>43672</v>
      </c>
      <c r="G12" s="12"/>
      <c r="J12" t="str">
        <f ca="1">IF(AND(Tableau4[[#This Row],[Date de fin]]&gt;TODAY(),DATEDIF(Tableau4[[#This Row],[Date de début]],TODAY(),"d")&gt;365),"OUI","")</f>
        <v/>
      </c>
      <c r="K12">
        <f>DATEDIF(Tableau4[[#This Row],[Date de début]],Tableau4[[#This Row],[Date de fin]],"d")</f>
        <v>39</v>
      </c>
      <c r="L12">
        <f>SUMIF(Tableau4[Travailleur],A12,Tableau4[Durée maladie])</f>
        <v>376</v>
      </c>
    </row>
    <row r="13" spans="1:16">
      <c r="A13" t="s">
        <v>222</v>
      </c>
      <c r="B13" s="11">
        <f>VLOOKUP($A13,'Data Trav'!C:G,2,FALSE)</f>
        <v>172</v>
      </c>
      <c r="C13" t="e">
        <f>VLOOKUP($A13,'[1]Data Travailleurs'!C:G,2,FALSE)</f>
        <v>#N/A</v>
      </c>
      <c r="D13" t="s">
        <v>46</v>
      </c>
      <c r="E13" s="12">
        <v>43673</v>
      </c>
      <c r="F13" s="12">
        <v>43709</v>
      </c>
      <c r="G13" s="12"/>
      <c r="J13" t="str">
        <f ca="1">IF(AND(Tableau4[[#This Row],[Date de fin]]&gt;TODAY(),DATEDIF(Tableau4[[#This Row],[Date de début]],TODAY(),"d")&gt;365),"OUI","")</f>
        <v/>
      </c>
      <c r="K13">
        <f>DATEDIF(Tableau4[[#This Row],[Date de début]],Tableau4[[#This Row],[Date de fin]],"d")</f>
        <v>36</v>
      </c>
      <c r="L13">
        <f>SUMIF(Tableau4[Travailleur],A13,Tableau4[Durée maladie])</f>
        <v>376</v>
      </c>
    </row>
    <row r="14" spans="1:16">
      <c r="A14" t="s">
        <v>222</v>
      </c>
      <c r="B14" s="11">
        <f>VLOOKUP($A14,'Data Trav'!C:G,2,FALSE)</f>
        <v>172</v>
      </c>
      <c r="C14" t="e">
        <f>VLOOKUP($A14,'[1]Data Travailleurs'!C:G,2,FALSE)</f>
        <v>#N/A</v>
      </c>
      <c r="D14" t="s">
        <v>46</v>
      </c>
      <c r="E14" s="12">
        <v>43710</v>
      </c>
      <c r="F14" s="12">
        <v>43738</v>
      </c>
      <c r="G14" s="12"/>
      <c r="J14" t="str">
        <f ca="1">IF(AND(Tableau4[[#This Row],[Date de fin]]&gt;TODAY(),DATEDIF(Tableau4[[#This Row],[Date de début]],TODAY(),"d")&gt;365),"OUI","")</f>
        <v/>
      </c>
      <c r="K14">
        <f>DATEDIF(Tableau4[[#This Row],[Date de début]],Tableau4[[#This Row],[Date de fin]],"d")</f>
        <v>28</v>
      </c>
      <c r="L14">
        <f>SUMIF(Tableau4[Travailleur],A14,Tableau4[Durée maladie])</f>
        <v>376</v>
      </c>
    </row>
    <row r="15" spans="1:16">
      <c r="A15" t="s">
        <v>222</v>
      </c>
      <c r="B15" s="11">
        <f>VLOOKUP($A15,'Data Trav'!C:G,2,FALSE)</f>
        <v>172</v>
      </c>
      <c r="C15" t="e">
        <f>VLOOKUP($A15,'[1]Data Travailleurs'!C:G,2,FALSE)</f>
        <v>#N/A</v>
      </c>
      <c r="D15" t="s">
        <v>46</v>
      </c>
      <c r="E15" s="12">
        <v>43739</v>
      </c>
      <c r="F15" s="12">
        <v>43770</v>
      </c>
      <c r="G15" s="12"/>
      <c r="J15" t="str">
        <f ca="1">IF(AND(Tableau4[[#This Row],[Date de fin]]&gt;TODAY(),DATEDIF(Tableau4[[#This Row],[Date de début]],TODAY(),"d")&gt;365),"OUI","")</f>
        <v/>
      </c>
      <c r="K15">
        <f>DATEDIF(Tableau4[[#This Row],[Date de début]],Tableau4[[#This Row],[Date de fin]],"d")</f>
        <v>31</v>
      </c>
      <c r="L15">
        <f>SUMIF(Tableau4[Travailleur],A15,Tableau4[Durée maladie])</f>
        <v>376</v>
      </c>
    </row>
    <row r="16" spans="1:16">
      <c r="A16" t="s">
        <v>222</v>
      </c>
      <c r="B16" s="11">
        <f>VLOOKUP($A16,'Data Trav'!C:G,2,FALSE)</f>
        <v>172</v>
      </c>
      <c r="C16" t="e">
        <f>VLOOKUP($A16,'[1]Data Travailleurs'!C:G,2,FALSE)</f>
        <v>#N/A</v>
      </c>
      <c r="D16" t="s">
        <v>46</v>
      </c>
      <c r="E16" s="12">
        <v>43771</v>
      </c>
      <c r="F16" s="12">
        <v>43787</v>
      </c>
      <c r="G16" s="12"/>
      <c r="J16" t="str">
        <f ca="1">IF(AND(Tableau4[[#This Row],[Date de fin]]&gt;TODAY(),DATEDIF(Tableau4[[#This Row],[Date de début]],TODAY(),"d")&gt;365),"OUI","")</f>
        <v/>
      </c>
      <c r="K16">
        <f>DATEDIF(Tableau4[[#This Row],[Date de début]],Tableau4[[#This Row],[Date de fin]],"d")</f>
        <v>16</v>
      </c>
      <c r="L16">
        <f>SUMIF(Tableau4[Travailleur],A16,Tableau4[Durée maladie])</f>
        <v>376</v>
      </c>
    </row>
    <row r="17" spans="1:12">
      <c r="A17" t="s">
        <v>222</v>
      </c>
      <c r="B17" s="11">
        <f>VLOOKUP($A17,'Data Trav'!C:G,2,FALSE)</f>
        <v>172</v>
      </c>
      <c r="C17" t="e">
        <f>VLOOKUP($A17,'[1]Data Travailleurs'!C:G,2,FALSE)</f>
        <v>#N/A</v>
      </c>
      <c r="D17" t="s">
        <v>46</v>
      </c>
      <c r="E17" s="12">
        <v>43788</v>
      </c>
      <c r="F17" s="12">
        <v>43816</v>
      </c>
      <c r="G17" s="12"/>
      <c r="J17" t="str">
        <f ca="1">IF(AND(Tableau4[[#This Row],[Date de fin]]&gt;TODAY(),DATEDIF(Tableau4[[#This Row],[Date de début]],TODAY(),"d")&gt;365),"OUI","")</f>
        <v/>
      </c>
      <c r="K17">
        <f>DATEDIF(Tableau4[[#This Row],[Date de début]],Tableau4[[#This Row],[Date de fin]],"d")</f>
        <v>28</v>
      </c>
      <c r="L17">
        <f>SUMIF(Tableau4[Travailleur],A17,Tableau4[Durée maladie])</f>
        <v>376</v>
      </c>
    </row>
    <row r="18" spans="1:12">
      <c r="A18" t="s">
        <v>222</v>
      </c>
      <c r="B18" s="11">
        <f>VLOOKUP($A18,'Data Trav'!C:G,2,FALSE)</f>
        <v>172</v>
      </c>
      <c r="C18" t="e">
        <f>VLOOKUP($A18,'[1]Data Travailleurs'!C:G,2,FALSE)</f>
        <v>#N/A</v>
      </c>
      <c r="D18" t="s">
        <v>46</v>
      </c>
      <c r="E18" s="12">
        <v>43817</v>
      </c>
      <c r="F18" s="12">
        <v>43847</v>
      </c>
      <c r="G18" s="12"/>
      <c r="J18" t="str">
        <f ca="1">IF(AND(Tableau4[[#This Row],[Date de fin]]&gt;TODAY(),DATEDIF(Tableau4[[#This Row],[Date de début]],TODAY(),"d")&gt;365),"OUI","")</f>
        <v/>
      </c>
      <c r="K18">
        <f>DATEDIF(Tableau4[[#This Row],[Date de début]],Tableau4[[#This Row],[Date de fin]],"d")</f>
        <v>30</v>
      </c>
      <c r="L18">
        <f>SUMIF(Tableau4[Travailleur],A18,Tableau4[Durée maladie])</f>
        <v>376</v>
      </c>
    </row>
    <row r="19" spans="1:12">
      <c r="A19" t="s">
        <v>222</v>
      </c>
      <c r="B19" s="11">
        <f>VLOOKUP($A19,'Data Trav'!C:G,2,FALSE)</f>
        <v>172</v>
      </c>
      <c r="C19" t="e">
        <f>VLOOKUP($A19,'[1]Data Travailleurs'!C:G,2,FALSE)</f>
        <v>#N/A</v>
      </c>
      <c r="D19" t="s">
        <v>46</v>
      </c>
      <c r="E19" s="12">
        <v>43848</v>
      </c>
      <c r="F19" s="12">
        <v>43882</v>
      </c>
      <c r="G19" s="12"/>
      <c r="J19" t="str">
        <f ca="1">IF(AND(Tableau4[[#This Row],[Date de fin]]&gt;TODAY(),DATEDIF(Tableau4[[#This Row],[Date de début]],TODAY(),"d")&gt;365),"OUI","")</f>
        <v/>
      </c>
      <c r="K19">
        <f>DATEDIF(Tableau4[[#This Row],[Date de début]],Tableau4[[#This Row],[Date de fin]],"d")</f>
        <v>34</v>
      </c>
      <c r="L19">
        <f>SUMIF(Tableau4[Travailleur],A19,Tableau4[Durée maladie])</f>
        <v>376</v>
      </c>
    </row>
    <row r="20" spans="1:12">
      <c r="A20" t="s">
        <v>222</v>
      </c>
      <c r="B20" s="11">
        <f>VLOOKUP($A20,'Data Trav'!C:G,2,FALSE)</f>
        <v>172</v>
      </c>
      <c r="C20" t="e">
        <f>VLOOKUP($A20,'[1]Data Travailleurs'!C:G,2,FALSE)</f>
        <v>#N/A</v>
      </c>
      <c r="D20" t="s">
        <v>46</v>
      </c>
      <c r="E20" s="12">
        <v>43883</v>
      </c>
      <c r="F20" s="12">
        <v>43912</v>
      </c>
      <c r="G20" s="12"/>
      <c r="J20" t="str">
        <f ca="1">IF(AND(Tableau4[[#This Row],[Date de fin]]&gt;TODAY(),DATEDIF(Tableau4[[#This Row],[Date de début]],TODAY(),"d")&gt;365),"OUI","")</f>
        <v/>
      </c>
      <c r="K20">
        <f>DATEDIF(Tableau4[[#This Row],[Date de début]],Tableau4[[#This Row],[Date de fin]],"d")</f>
        <v>29</v>
      </c>
      <c r="L20">
        <f>SUMIF(Tableau4[Travailleur],A20,Tableau4[Durée maladie])</f>
        <v>376</v>
      </c>
    </row>
    <row r="21" spans="1:12">
      <c r="A21" t="s">
        <v>222</v>
      </c>
      <c r="B21" s="11">
        <f>VLOOKUP($A21,'Data Trav'!C:G,2,FALSE)</f>
        <v>172</v>
      </c>
      <c r="C21" t="e">
        <f>VLOOKUP($A21,'[1]Data Travailleurs'!C:G,2,FALSE)</f>
        <v>#N/A</v>
      </c>
      <c r="D21" t="s">
        <v>46</v>
      </c>
      <c r="E21" s="12">
        <v>43913</v>
      </c>
      <c r="F21" s="12">
        <v>43947</v>
      </c>
      <c r="G21" s="12"/>
      <c r="J21" t="str">
        <f ca="1">IF(AND(Tableau4[[#This Row],[Date de fin]]&gt;TODAY(),DATEDIF(Tableau4[[#This Row],[Date de début]],TODAY(),"d")&gt;365),"OUI","")</f>
        <v/>
      </c>
      <c r="K21">
        <f>DATEDIF(Tableau4[[#This Row],[Date de début]],Tableau4[[#This Row],[Date de fin]],"d")</f>
        <v>34</v>
      </c>
      <c r="L21">
        <f>SUMIF(Tableau4[Travailleur],A21,Tableau4[Durée maladie])</f>
        <v>376</v>
      </c>
    </row>
  </sheetData>
  <phoneticPr fontId="7" type="noConversion"/>
  <conditionalFormatting sqref="I3:I21">
    <cfRule type="expression" dxfId="19" priority="1">
      <formula>AND(I3="Non-reçu",DATEDIF(E3,TODAY(),"d")&gt;2)</formula>
    </cfRule>
  </conditionalFormatting>
  <dataValidations count="5">
    <dataValidation type="list" allowBlank="1" showInputMessage="1" showErrorMessage="1" sqref="I3:I21" xr:uid="{5B73FD64-FC10-4742-8A35-E5964FEB99F9}">
      <formula1>Certificat_médical</formula1>
    </dataValidation>
    <dataValidation type="list" allowBlank="1" showInputMessage="1" sqref="D3:D21" xr:uid="{5647D56B-33E0-40E5-B548-2BC34EE4A4D9}">
      <formula1>Code_maladie</formula1>
    </dataValidation>
    <dataValidation allowBlank="1" showInputMessage="1" sqref="B3:C21" xr:uid="{BFBFA9F8-C5A7-4510-A5F3-07DCED4FBD18}"/>
    <dataValidation type="date" allowBlank="1" showInputMessage="1" sqref="E3:G3" xr:uid="{E73BB8DC-034F-4EF3-8959-E6D353A66CED}">
      <formula1>43101</formula1>
      <formula2>47848</formula2>
    </dataValidation>
    <dataValidation type="list" allowBlank="1" prompt="Tapez les 3 premières lettres du nom" sqref="A3:A21" xr:uid="{83F3DC18-5BBE-48BF-B2F8-8308CF1B98BB}">
      <formula1>IF(A3&lt;&gt;"",OFFSET(d_noms,MATCH(A3&amp;"*",l_noms,0)-1,,SUMPRODUCT((MID(l_noms,1,LEN(A3))=TEXT(A3,"0"))*1)),l_noms)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9C6B5-F58E-46B8-B60B-D020ABC30AF0}">
  <dimension ref="A1:G313"/>
  <sheetViews>
    <sheetView topLeftCell="A2" workbookViewId="0">
      <selection activeCell="A72" sqref="A72"/>
    </sheetView>
  </sheetViews>
  <sheetFormatPr baseColWidth="10" defaultRowHeight="14.5"/>
  <cols>
    <col min="1" max="1" width="17.90625" bestFit="1" customWidth="1"/>
    <col min="2" max="2" width="14.26953125" bestFit="1" customWidth="1"/>
    <col min="3" max="3" width="25" bestFit="1" customWidth="1"/>
    <col min="4" max="4" width="10.81640625" customWidth="1"/>
    <col min="5" max="5" width="30.6328125" bestFit="1" customWidth="1"/>
    <col min="6" max="6" width="36.6328125" bestFit="1" customWidth="1"/>
    <col min="7" max="7" width="8.08984375" bestFit="1" customWidth="1"/>
  </cols>
  <sheetData>
    <row r="1" spans="1:7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7">
      <c r="A2" s="1" t="s">
        <v>80</v>
      </c>
      <c r="B2" s="1" t="s">
        <v>81</v>
      </c>
      <c r="C2" s="1" t="str">
        <f>CONCATENATE(Tableau5[[#This Row],[Nom]]," ",Tableau5[[#This Row],[Prénom]])</f>
        <v>ANOM1 Aprénom1</v>
      </c>
      <c r="D2" s="2"/>
      <c r="E2" s="1" t="s">
        <v>7</v>
      </c>
      <c r="F2" s="3" t="s">
        <v>8</v>
      </c>
      <c r="G2" s="1" t="s">
        <v>9</v>
      </c>
    </row>
    <row r="3" spans="1:7">
      <c r="A3" s="1" t="s">
        <v>82</v>
      </c>
      <c r="B3" s="1" t="s">
        <v>83</v>
      </c>
      <c r="C3" s="1" t="str">
        <f>CONCATENATE(Tableau5[[#This Row],[Nom]]," ",Tableau5[[#This Row],[Prénom]])</f>
        <v>ANOM2 Aprénom2</v>
      </c>
      <c r="D3" s="2"/>
      <c r="E3" s="1" t="s">
        <v>7</v>
      </c>
      <c r="F3" s="3" t="s">
        <v>8</v>
      </c>
      <c r="G3" s="1" t="s">
        <v>9</v>
      </c>
    </row>
    <row r="4" spans="1:7">
      <c r="A4" s="1" t="s">
        <v>84</v>
      </c>
      <c r="B4" s="1" t="s">
        <v>85</v>
      </c>
      <c r="C4" s="1" t="str">
        <f>CONCATENATE(Tableau5[[#This Row],[Nom]]," ",Tableau5[[#This Row],[Prénom]])</f>
        <v>ANOM3 Aprénom3</v>
      </c>
      <c r="D4" s="2"/>
      <c r="E4" s="1" t="s">
        <v>10</v>
      </c>
      <c r="F4" s="3" t="s">
        <v>8</v>
      </c>
      <c r="G4" s="1" t="s">
        <v>9</v>
      </c>
    </row>
    <row r="5" spans="1:7">
      <c r="A5" s="1" t="s">
        <v>86</v>
      </c>
      <c r="B5" s="1" t="s">
        <v>87</v>
      </c>
      <c r="C5" s="1" t="str">
        <f>CONCATENATE(Tableau5[[#This Row],[Nom]]," ",Tableau5[[#This Row],[Prénom]])</f>
        <v>ANOM4 Aprénom4</v>
      </c>
      <c r="D5" s="2"/>
      <c r="E5" s="2" t="s">
        <v>11</v>
      </c>
      <c r="F5" s="3" t="s">
        <v>12</v>
      </c>
      <c r="G5" s="2" t="s">
        <v>13</v>
      </c>
    </row>
    <row r="6" spans="1:7">
      <c r="A6" s="1" t="s">
        <v>88</v>
      </c>
      <c r="B6" s="1" t="s">
        <v>89</v>
      </c>
      <c r="C6" s="1" t="str">
        <f>CONCATENATE(Tableau5[[#This Row],[Nom]]," ",Tableau5[[#This Row],[Prénom]])</f>
        <v>ANOM5 Aprénom5</v>
      </c>
      <c r="D6" s="2"/>
      <c r="E6" s="2" t="s">
        <v>10</v>
      </c>
      <c r="F6" s="3" t="s">
        <v>8</v>
      </c>
      <c r="G6" s="2" t="s">
        <v>13</v>
      </c>
    </row>
    <row r="7" spans="1:7">
      <c r="A7" s="1" t="s">
        <v>90</v>
      </c>
      <c r="B7" s="1" t="s">
        <v>91</v>
      </c>
      <c r="C7" s="3" t="str">
        <f>CONCATENATE(Tableau5[[#This Row],[Nom]]," ",Tableau5[[#This Row],[Prénom]])</f>
        <v>ANOM6 Aprénom6</v>
      </c>
      <c r="D7" s="2">
        <v>801</v>
      </c>
      <c r="E7" s="3" t="s">
        <v>14</v>
      </c>
      <c r="F7" s="3" t="s">
        <v>15</v>
      </c>
      <c r="G7" s="2"/>
    </row>
    <row r="8" spans="1:7">
      <c r="A8" s="1" t="s">
        <v>92</v>
      </c>
      <c r="B8" s="1" t="s">
        <v>93</v>
      </c>
      <c r="C8" s="3" t="str">
        <f>CONCATENATE(Tableau5[[#This Row],[Nom]]," ",Tableau5[[#This Row],[Prénom]])</f>
        <v>ANOM7 Aprénom7</v>
      </c>
      <c r="D8" s="2">
        <v>325</v>
      </c>
      <c r="E8" s="3" t="s">
        <v>16</v>
      </c>
      <c r="F8" s="3" t="s">
        <v>15</v>
      </c>
      <c r="G8" s="2"/>
    </row>
    <row r="9" spans="1:7">
      <c r="A9" s="1" t="s">
        <v>94</v>
      </c>
      <c r="B9" s="1" t="s">
        <v>95</v>
      </c>
      <c r="C9" s="1" t="str">
        <f>CONCATENATE(Tableau5[[#This Row],[Nom]]," ",Tableau5[[#This Row],[Prénom]])</f>
        <v>ANOM8 Aprénom8</v>
      </c>
      <c r="D9" s="2"/>
      <c r="E9" s="1" t="s">
        <v>7</v>
      </c>
      <c r="F9" s="3" t="s">
        <v>8</v>
      </c>
      <c r="G9" s="1" t="s">
        <v>9</v>
      </c>
    </row>
    <row r="10" spans="1:7">
      <c r="A10" s="1" t="s">
        <v>96</v>
      </c>
      <c r="B10" s="1" t="s">
        <v>97</v>
      </c>
      <c r="C10" s="3" t="str">
        <f>CONCATENATE(Tableau5[[#This Row],[Nom]]," ",Tableau5[[#This Row],[Prénom]])</f>
        <v>ANOM9 Aprénom9</v>
      </c>
      <c r="D10" s="2">
        <v>527</v>
      </c>
      <c r="E10" s="3" t="s">
        <v>17</v>
      </c>
      <c r="F10" s="3" t="s">
        <v>15</v>
      </c>
      <c r="G10" s="2"/>
    </row>
    <row r="11" spans="1:7">
      <c r="A11" s="1" t="s">
        <v>98</v>
      </c>
      <c r="B11" s="1" t="s">
        <v>99</v>
      </c>
      <c r="C11" s="4" t="str">
        <f>CONCATENATE(Tableau5[[#This Row],[Nom]]," ",Tableau5[[#This Row],[Prénom]])</f>
        <v>ANOM10 Aprénom10</v>
      </c>
      <c r="D11" s="2"/>
      <c r="E11" s="4" t="s">
        <v>18</v>
      </c>
      <c r="F11" s="3" t="s">
        <v>19</v>
      </c>
      <c r="G11" s="1" t="s">
        <v>20</v>
      </c>
    </row>
    <row r="12" spans="1:7">
      <c r="A12" s="1" t="s">
        <v>100</v>
      </c>
      <c r="B12" s="1" t="s">
        <v>101</v>
      </c>
      <c r="C12" s="3" t="str">
        <f>CONCATENATE(Tableau5[[#This Row],[Nom]]," ",Tableau5[[#This Row],[Prénom]])</f>
        <v>ANOM11 Aprénom11</v>
      </c>
      <c r="D12" s="2">
        <v>322</v>
      </c>
      <c r="E12" s="3" t="s">
        <v>16</v>
      </c>
      <c r="F12" s="3" t="s">
        <v>15</v>
      </c>
      <c r="G12" s="2"/>
    </row>
    <row r="13" spans="1:7">
      <c r="A13" s="1" t="s">
        <v>102</v>
      </c>
      <c r="B13" s="1" t="s">
        <v>103</v>
      </c>
      <c r="C13" s="4" t="str">
        <f>CONCATENATE(Tableau5[[#This Row],[Nom]]," ",Tableau5[[#This Row],[Prénom]])</f>
        <v>ANOM12 Aprénom12</v>
      </c>
      <c r="D13" s="2"/>
      <c r="E13" s="4" t="s">
        <v>21</v>
      </c>
      <c r="F13" s="3" t="s">
        <v>19</v>
      </c>
      <c r="G13" s="1" t="s">
        <v>20</v>
      </c>
    </row>
    <row r="14" spans="1:7">
      <c r="A14" s="1" t="s">
        <v>104</v>
      </c>
      <c r="B14" s="1" t="s">
        <v>105</v>
      </c>
      <c r="C14" s="1" t="str">
        <f>CONCATENATE(Tableau5[[#This Row],[Nom]]," ",Tableau5[[#This Row],[Prénom]])</f>
        <v>ANOM13 Aprénom13</v>
      </c>
      <c r="D14" s="2"/>
      <c r="E14" s="2" t="s">
        <v>10</v>
      </c>
      <c r="F14" s="3" t="s">
        <v>8</v>
      </c>
      <c r="G14" s="2" t="s">
        <v>13</v>
      </c>
    </row>
    <row r="15" spans="1:7">
      <c r="A15" s="3" t="s">
        <v>106</v>
      </c>
      <c r="B15" s="3" t="s">
        <v>107</v>
      </c>
      <c r="C15" s="3" t="str">
        <f>CONCATENATE(Tableau5[[#This Row],[Nom]]," ",Tableau5[[#This Row],[Prénom]])</f>
        <v>BNOM1 Bprénom1</v>
      </c>
      <c r="D15" s="2">
        <v>56</v>
      </c>
      <c r="E15" s="3" t="s">
        <v>16</v>
      </c>
      <c r="F15" s="3" t="s">
        <v>15</v>
      </c>
      <c r="G15" s="2"/>
    </row>
    <row r="16" spans="1:7">
      <c r="A16" s="1" t="s">
        <v>108</v>
      </c>
      <c r="B16" s="1" t="s">
        <v>109</v>
      </c>
      <c r="C16" s="1" t="str">
        <f>CONCATENATE(Tableau5[[#This Row],[Nom]]," ",Tableau5[[#This Row],[Prénom]])</f>
        <v>BNOM2 Bprénom2</v>
      </c>
      <c r="D16" s="2"/>
      <c r="E16" s="2" t="s">
        <v>10</v>
      </c>
      <c r="F16" s="3" t="s">
        <v>8</v>
      </c>
      <c r="G16" s="2" t="s">
        <v>13</v>
      </c>
    </row>
    <row r="17" spans="1:7">
      <c r="A17" s="3" t="s">
        <v>110</v>
      </c>
      <c r="B17" s="3" t="s">
        <v>111</v>
      </c>
      <c r="C17" s="3" t="str">
        <f>CONCATENATE(Tableau5[[#This Row],[Nom]]," ",Tableau5[[#This Row],[Prénom]])</f>
        <v>BNOM3 Bprénom3</v>
      </c>
      <c r="D17" s="2">
        <v>454</v>
      </c>
      <c r="E17" s="3" t="s">
        <v>16</v>
      </c>
      <c r="F17" s="3" t="s">
        <v>15</v>
      </c>
      <c r="G17" s="2"/>
    </row>
    <row r="18" spans="1:7">
      <c r="A18" s="1" t="s">
        <v>112</v>
      </c>
      <c r="B18" s="1" t="s">
        <v>113</v>
      </c>
      <c r="C18" s="3" t="str">
        <f>CONCATENATE(Tableau5[[#This Row],[Nom]]," ",Tableau5[[#This Row],[Prénom]])</f>
        <v>BNOM4 Bprénom4</v>
      </c>
      <c r="D18" s="2">
        <v>172</v>
      </c>
      <c r="E18" s="3" t="s">
        <v>17</v>
      </c>
      <c r="F18" s="3" t="s">
        <v>15</v>
      </c>
      <c r="G18" s="2"/>
    </row>
    <row r="19" spans="1:7">
      <c r="A19" s="3" t="s">
        <v>114</v>
      </c>
      <c r="B19" s="3" t="s">
        <v>115</v>
      </c>
      <c r="C19" s="1" t="str">
        <f>CONCATENATE(Tableau5[[#This Row],[Nom]]," ",Tableau5[[#This Row],[Prénom]])</f>
        <v>BNOM5 Bprénom5</v>
      </c>
      <c r="D19" s="2"/>
      <c r="E19" s="2" t="s">
        <v>10</v>
      </c>
      <c r="F19" s="3" t="s">
        <v>8</v>
      </c>
      <c r="G19" s="2" t="s">
        <v>13</v>
      </c>
    </row>
    <row r="20" spans="1:7">
      <c r="A20" s="1" t="s">
        <v>116</v>
      </c>
      <c r="B20" s="1" t="s">
        <v>117</v>
      </c>
      <c r="C20" s="3" t="str">
        <f>CONCATENATE(Tableau5[[#This Row],[Nom]]," ",Tableau5[[#This Row],[Prénom]])</f>
        <v>BNOM6 Bprénom6</v>
      </c>
      <c r="D20" s="2">
        <v>558</v>
      </c>
      <c r="E20" s="3" t="s">
        <v>17</v>
      </c>
      <c r="F20" s="3" t="s">
        <v>15</v>
      </c>
      <c r="G20" s="2"/>
    </row>
    <row r="21" spans="1:7">
      <c r="A21" s="3" t="s">
        <v>118</v>
      </c>
      <c r="B21" s="3" t="s">
        <v>119</v>
      </c>
      <c r="C21" s="3" t="str">
        <f>CONCATENATE(Tableau5[[#This Row],[Nom]]," ",Tableau5[[#This Row],[Prénom]])</f>
        <v>BNOM7 Bprénom7</v>
      </c>
      <c r="D21" s="2">
        <v>559</v>
      </c>
      <c r="E21" s="3" t="s">
        <v>17</v>
      </c>
      <c r="F21" s="3" t="s">
        <v>15</v>
      </c>
      <c r="G21" s="2"/>
    </row>
    <row r="22" spans="1:7">
      <c r="A22" s="1" t="s">
        <v>120</v>
      </c>
      <c r="B22" s="1" t="s">
        <v>121</v>
      </c>
      <c r="C22" s="1" t="str">
        <f>CONCATENATE(Tableau5[[#This Row],[Nom]]," ",Tableau5[[#This Row],[Prénom]])</f>
        <v>BNOM8 Bprénom8</v>
      </c>
      <c r="D22" s="2"/>
      <c r="E22" s="2" t="s">
        <v>10</v>
      </c>
      <c r="F22" s="3" t="s">
        <v>8</v>
      </c>
      <c r="G22" s="2" t="s">
        <v>13</v>
      </c>
    </row>
    <row r="23" spans="1:7" ht="29">
      <c r="A23" s="3" t="s">
        <v>122</v>
      </c>
      <c r="B23" s="3" t="s">
        <v>123</v>
      </c>
      <c r="C23" s="1" t="str">
        <f>CONCATENATE(Tableau5[[#This Row],[Nom]]," ",Tableau5[[#This Row],[Prénom]])</f>
        <v>BNOM9 Bprénom9</v>
      </c>
      <c r="D23" s="2"/>
      <c r="E23" s="2" t="s">
        <v>22</v>
      </c>
      <c r="F23" s="3" t="s">
        <v>23</v>
      </c>
      <c r="G23" s="2" t="s">
        <v>13</v>
      </c>
    </row>
    <row r="24" spans="1:7">
      <c r="A24" s="1" t="s">
        <v>124</v>
      </c>
      <c r="B24" s="1" t="s">
        <v>125</v>
      </c>
      <c r="C24" s="3" t="str">
        <f>CONCATENATE(Tableau5[[#This Row],[Nom]]," ",Tableau5[[#This Row],[Prénom]])</f>
        <v>BNOM10 Bprénom10</v>
      </c>
      <c r="D24" s="2">
        <v>462</v>
      </c>
      <c r="E24" s="3" t="s">
        <v>17</v>
      </c>
      <c r="F24" s="3" t="s">
        <v>15</v>
      </c>
      <c r="G24" s="2"/>
    </row>
    <row r="25" spans="1:7">
      <c r="A25" s="3" t="s">
        <v>126</v>
      </c>
      <c r="B25" s="3" t="s">
        <v>127</v>
      </c>
      <c r="C25" s="3" t="str">
        <f>CONCATENATE(Tableau5[[#This Row],[Nom]]," ",Tableau5[[#This Row],[Prénom]])</f>
        <v>BNOM11 Bprénom11</v>
      </c>
      <c r="D25" s="2">
        <v>463</v>
      </c>
      <c r="E25" s="3" t="s">
        <v>17</v>
      </c>
      <c r="F25" s="3" t="s">
        <v>15</v>
      </c>
      <c r="G25" s="2"/>
    </row>
    <row r="26" spans="1:7">
      <c r="A26" s="1" t="s">
        <v>128</v>
      </c>
      <c r="B26" s="1" t="s">
        <v>129</v>
      </c>
      <c r="C26" s="1" t="str">
        <f>CONCATENATE(Tableau5[[#This Row],[Nom]]," ",Tableau5[[#This Row],[Prénom]])</f>
        <v>BNOM12 Bprénom12</v>
      </c>
      <c r="D26" s="2"/>
      <c r="E26" s="2" t="s">
        <v>10</v>
      </c>
      <c r="F26" s="3" t="s">
        <v>8</v>
      </c>
      <c r="G26" s="2" t="s">
        <v>13</v>
      </c>
    </row>
    <row r="27" spans="1:7">
      <c r="A27" s="3" t="s">
        <v>130</v>
      </c>
      <c r="B27" s="3" t="s">
        <v>131</v>
      </c>
      <c r="C27" s="3" t="str">
        <f>CONCATENATE(Tableau5[[#This Row],[Nom]]," ",Tableau5[[#This Row],[Prénom]])</f>
        <v>BNOM13 Bprénom13</v>
      </c>
      <c r="D27" s="2">
        <v>348</v>
      </c>
      <c r="E27" s="3" t="s">
        <v>17</v>
      </c>
      <c r="F27" s="3" t="s">
        <v>15</v>
      </c>
      <c r="G27" s="2"/>
    </row>
    <row r="28" spans="1:7">
      <c r="A28" s="1" t="s">
        <v>132</v>
      </c>
      <c r="B28" s="1" t="s">
        <v>133</v>
      </c>
      <c r="C28" s="4" t="str">
        <f>CONCATENATE(Tableau5[[#This Row],[Nom]]," ",Tableau5[[#This Row],[Prénom]])</f>
        <v>BNOM14 Bprénom14</v>
      </c>
      <c r="D28" s="2"/>
      <c r="E28" s="4" t="s">
        <v>24</v>
      </c>
      <c r="F28" s="3" t="s">
        <v>23</v>
      </c>
      <c r="G28" s="1" t="s">
        <v>20</v>
      </c>
    </row>
    <row r="29" spans="1:7">
      <c r="A29" s="3" t="s">
        <v>134</v>
      </c>
      <c r="B29" s="3" t="s">
        <v>135</v>
      </c>
      <c r="C29" s="3" t="str">
        <f>CONCATENATE(Tableau5[[#This Row],[Nom]]," ",Tableau5[[#This Row],[Prénom]])</f>
        <v>BNOM15 Bprénom15</v>
      </c>
      <c r="D29" s="2">
        <v>813</v>
      </c>
      <c r="E29" s="3" t="s">
        <v>14</v>
      </c>
      <c r="F29" s="3" t="s">
        <v>15</v>
      </c>
      <c r="G29" s="2"/>
    </row>
    <row r="30" spans="1:7">
      <c r="A30" s="1" t="s">
        <v>136</v>
      </c>
      <c r="B30" s="1" t="s">
        <v>137</v>
      </c>
      <c r="C30" s="3" t="str">
        <f>CONCATENATE(Tableau5[[#This Row],[Nom]]," ",Tableau5[[#This Row],[Prénom]])</f>
        <v>BNOM16 Bprénom16</v>
      </c>
      <c r="D30" s="2">
        <v>186</v>
      </c>
      <c r="E30" s="3" t="s">
        <v>16</v>
      </c>
      <c r="F30" s="3" t="s">
        <v>15</v>
      </c>
      <c r="G30" s="2"/>
    </row>
    <row r="31" spans="1:7">
      <c r="A31" s="3" t="s">
        <v>138</v>
      </c>
      <c r="B31" s="3" t="s">
        <v>139</v>
      </c>
      <c r="C31" s="1" t="str">
        <f>CONCATENATE(Tableau5[[#This Row],[Nom]]," ",Tableau5[[#This Row],[Prénom]])</f>
        <v>BNOM17 Bprénom17</v>
      </c>
      <c r="D31" s="2"/>
      <c r="E31" s="2" t="s">
        <v>25</v>
      </c>
      <c r="F31" s="3" t="s">
        <v>26</v>
      </c>
      <c r="G31" s="2" t="s">
        <v>13</v>
      </c>
    </row>
    <row r="32" spans="1:7">
      <c r="A32" s="1" t="s">
        <v>140</v>
      </c>
      <c r="B32" s="1" t="s">
        <v>141</v>
      </c>
      <c r="C32" s="3" t="str">
        <f>CONCATENATE(Tableau5[[#This Row],[Nom]]," ",Tableau5[[#This Row],[Prénom]])</f>
        <v>BNOM18 Bprénom18</v>
      </c>
      <c r="D32" s="2">
        <v>201</v>
      </c>
      <c r="E32" s="3" t="s">
        <v>17</v>
      </c>
      <c r="F32" s="3" t="s">
        <v>15</v>
      </c>
      <c r="G32" s="2"/>
    </row>
    <row r="33" spans="1:7">
      <c r="A33" s="3" t="s">
        <v>142</v>
      </c>
      <c r="B33" s="3" t="s">
        <v>143</v>
      </c>
      <c r="C33" s="3" t="str">
        <f>CONCATENATE(Tableau5[[#This Row],[Nom]]," ",Tableau5[[#This Row],[Prénom]])</f>
        <v>BNOM19 Bprénom19</v>
      </c>
      <c r="D33" s="2">
        <v>465</v>
      </c>
      <c r="E33" s="3" t="s">
        <v>17</v>
      </c>
      <c r="F33" s="3" t="s">
        <v>15</v>
      </c>
      <c r="G33" s="2"/>
    </row>
    <row r="34" spans="1:7">
      <c r="A34" s="1" t="s">
        <v>144</v>
      </c>
      <c r="B34" s="1" t="s">
        <v>145</v>
      </c>
      <c r="C34" s="1" t="str">
        <f>CONCATENATE(Tableau5[[#This Row],[Nom]]," ",Tableau5[[#This Row],[Prénom]])</f>
        <v>BNOM20 Bprénom20</v>
      </c>
      <c r="D34" s="2"/>
      <c r="E34" s="1" t="s">
        <v>10</v>
      </c>
      <c r="F34" s="3" t="s">
        <v>8</v>
      </c>
      <c r="G34" s="1" t="s">
        <v>9</v>
      </c>
    </row>
    <row r="35" spans="1:7">
      <c r="A35" s="3" t="s">
        <v>146</v>
      </c>
      <c r="B35" s="3" t="s">
        <v>147</v>
      </c>
      <c r="C35" s="3" t="str">
        <f>CONCATENATE(Tableau5[[#This Row],[Nom]]," ",Tableau5[[#This Row],[Prénom]])</f>
        <v>BNOM21 Bprénom21</v>
      </c>
      <c r="D35" s="2">
        <v>269</v>
      </c>
      <c r="E35" s="3" t="s">
        <v>17</v>
      </c>
      <c r="F35" s="3" t="s">
        <v>15</v>
      </c>
      <c r="G35" s="2"/>
    </row>
    <row r="36" spans="1:7">
      <c r="A36" s="1" t="s">
        <v>148</v>
      </c>
      <c r="B36" s="1" t="s">
        <v>149</v>
      </c>
      <c r="C36" s="3" t="str">
        <f>CONCATENATE(Tableau5[[#This Row],[Nom]]," ",Tableau5[[#This Row],[Prénom]])</f>
        <v>BNOM22 Bprénom22</v>
      </c>
      <c r="D36" s="2">
        <v>822</v>
      </c>
      <c r="E36" s="3" t="s">
        <v>14</v>
      </c>
      <c r="F36" s="3" t="s">
        <v>15</v>
      </c>
      <c r="G36" s="2"/>
    </row>
    <row r="37" spans="1:7">
      <c r="A37" s="3" t="s">
        <v>150</v>
      </c>
      <c r="B37" s="3" t="s">
        <v>151</v>
      </c>
      <c r="C37" s="1" t="str">
        <f>CONCATENATE(Tableau5[[#This Row],[Nom]]," ",Tableau5[[#This Row],[Prénom]])</f>
        <v>BNOM23 Bprénom23</v>
      </c>
      <c r="D37" s="2"/>
      <c r="E37" s="2" t="s">
        <v>27</v>
      </c>
      <c r="F37" s="3" t="s">
        <v>12</v>
      </c>
      <c r="G37" s="2" t="s">
        <v>13</v>
      </c>
    </row>
    <row r="38" spans="1:7">
      <c r="A38" s="1" t="s">
        <v>152</v>
      </c>
      <c r="B38" s="1" t="s">
        <v>153</v>
      </c>
      <c r="C38" s="3" t="str">
        <f>CONCATENATE(Tableau5[[#This Row],[Nom]]," ",Tableau5[[#This Row],[Prénom]])</f>
        <v>BNOM24 Bprénom24</v>
      </c>
      <c r="D38" s="2">
        <v>802</v>
      </c>
      <c r="E38" s="3" t="s">
        <v>14</v>
      </c>
      <c r="F38" s="3" t="s">
        <v>15</v>
      </c>
      <c r="G38" s="2"/>
    </row>
    <row r="39" spans="1:7">
      <c r="A39" s="3" t="s">
        <v>154</v>
      </c>
      <c r="B39" s="3" t="s">
        <v>155</v>
      </c>
      <c r="C39" s="4" t="str">
        <f>CONCATENATE(Tableau5[[#This Row],[Nom]]," ",Tableau5[[#This Row],[Prénom]])</f>
        <v>BNOM25 Bprénom25</v>
      </c>
      <c r="D39" s="2"/>
      <c r="E39" s="4" t="s">
        <v>24</v>
      </c>
      <c r="F39" s="3" t="s">
        <v>23</v>
      </c>
      <c r="G39" s="1" t="s">
        <v>20</v>
      </c>
    </row>
    <row r="40" spans="1:7">
      <c r="A40" s="1" t="s">
        <v>156</v>
      </c>
      <c r="B40" s="1" t="s">
        <v>157</v>
      </c>
      <c r="C40" s="1" t="str">
        <f>CONCATENATE(Tableau5[[#This Row],[Nom]]," ",Tableau5[[#This Row],[Prénom]])</f>
        <v>BNOM26 Bprénom26</v>
      </c>
      <c r="D40" s="2"/>
      <c r="E40" s="2" t="s">
        <v>28</v>
      </c>
      <c r="F40" s="3" t="s">
        <v>29</v>
      </c>
      <c r="G40" s="2" t="s">
        <v>13</v>
      </c>
    </row>
    <row r="41" spans="1:7">
      <c r="A41" s="3" t="s">
        <v>158</v>
      </c>
      <c r="B41" s="3" t="s">
        <v>159</v>
      </c>
      <c r="C41" s="4" t="str">
        <f>CONCATENATE(Tableau5[[#This Row],[Nom]]," ",Tableau5[[#This Row],[Prénom]])</f>
        <v>BNOM27 Bprénom27</v>
      </c>
      <c r="D41" s="2"/>
      <c r="E41" s="4" t="s">
        <v>30</v>
      </c>
      <c r="F41" s="3" t="s">
        <v>31</v>
      </c>
      <c r="G41" s="1" t="s">
        <v>20</v>
      </c>
    </row>
    <row r="42" spans="1:7">
      <c r="A42" s="1" t="s">
        <v>160</v>
      </c>
      <c r="B42" s="1" t="s">
        <v>161</v>
      </c>
      <c r="C42" s="1" t="str">
        <f>CONCATENATE(Tableau5[[#This Row],[Nom]]," ",Tableau5[[#This Row],[Prénom]])</f>
        <v>BNOM28 Bprénom28</v>
      </c>
      <c r="D42" s="2"/>
      <c r="E42" s="1" t="s">
        <v>32</v>
      </c>
      <c r="F42" s="3" t="s">
        <v>8</v>
      </c>
      <c r="G42" s="1" t="s">
        <v>9</v>
      </c>
    </row>
    <row r="43" spans="1:7">
      <c r="A43" s="3" t="s">
        <v>162</v>
      </c>
      <c r="B43" s="3" t="s">
        <v>163</v>
      </c>
      <c r="C43" s="3" t="str">
        <f>CONCATENATE(Tableau5[[#This Row],[Nom]]," ",Tableau5[[#This Row],[Prénom]])</f>
        <v>BNOM29 Bprénom29</v>
      </c>
      <c r="D43" s="2">
        <v>508</v>
      </c>
      <c r="E43" s="3" t="s">
        <v>17</v>
      </c>
      <c r="F43" s="3" t="s">
        <v>15</v>
      </c>
      <c r="G43" s="2"/>
    </row>
    <row r="44" spans="1:7">
      <c r="A44" s="1" t="s">
        <v>164</v>
      </c>
      <c r="B44" s="1" t="s">
        <v>165</v>
      </c>
      <c r="C44" s="3" t="str">
        <f>CONCATENATE(Tableau5[[#This Row],[Nom]]," ",Tableau5[[#This Row],[Prénom]])</f>
        <v>BNOM30 Bprénom30</v>
      </c>
      <c r="D44" s="2">
        <v>63</v>
      </c>
      <c r="E44" s="3" t="s">
        <v>16</v>
      </c>
      <c r="F44" s="3" t="s">
        <v>15</v>
      </c>
      <c r="G44" s="2"/>
    </row>
    <row r="45" spans="1:7" ht="29">
      <c r="A45" s="3" t="s">
        <v>166</v>
      </c>
      <c r="B45" s="3" t="s">
        <v>167</v>
      </c>
      <c r="C45" s="4" t="str">
        <f>CONCATENATE(Tableau5[[#This Row],[Nom]]," ",Tableau5[[#This Row],[Prénom]])</f>
        <v>BNOM31 Bprénom31</v>
      </c>
      <c r="D45" s="2"/>
      <c r="E45" s="4" t="s">
        <v>33</v>
      </c>
      <c r="F45" s="3" t="s">
        <v>34</v>
      </c>
      <c r="G45" s="1" t="s">
        <v>20</v>
      </c>
    </row>
    <row r="46" spans="1:7">
      <c r="A46" s="3" t="s">
        <v>168</v>
      </c>
      <c r="B46" s="3" t="s">
        <v>169</v>
      </c>
      <c r="C46" s="3" t="str">
        <f>CONCATENATE(Tableau5[[#This Row],[Nom]]," ",Tableau5[[#This Row],[Prénom]])</f>
        <v>CNOM1 Cprénom2</v>
      </c>
      <c r="D46" s="2">
        <v>369</v>
      </c>
      <c r="E46" s="3" t="s">
        <v>17</v>
      </c>
      <c r="F46" s="3" t="s">
        <v>15</v>
      </c>
      <c r="G46" s="2"/>
    </row>
    <row r="47" spans="1:7">
      <c r="A47" s="3" t="s">
        <v>170</v>
      </c>
      <c r="B47" s="3" t="s">
        <v>171</v>
      </c>
      <c r="C47" s="1" t="str">
        <f>CONCATENATE(Tableau5[[#This Row],[Nom]]," ",Tableau5[[#This Row],[Prénom]])</f>
        <v>CNOM2 Cprénom3</v>
      </c>
      <c r="D47" s="2"/>
      <c r="E47" s="2" t="s">
        <v>35</v>
      </c>
      <c r="F47" s="3" t="s">
        <v>36</v>
      </c>
      <c r="G47" s="2" t="s">
        <v>13</v>
      </c>
    </row>
    <row r="48" spans="1:7">
      <c r="A48" s="3" t="s">
        <v>172</v>
      </c>
      <c r="B48" s="3" t="s">
        <v>173</v>
      </c>
      <c r="C48" s="1" t="str">
        <f>CONCATENATE(Tableau5[[#This Row],[Nom]]," ",Tableau5[[#This Row],[Prénom]])</f>
        <v>CNOM3 Cprénom4</v>
      </c>
      <c r="D48" s="2"/>
      <c r="E48" s="2" t="s">
        <v>10</v>
      </c>
      <c r="F48" s="3" t="s">
        <v>8</v>
      </c>
      <c r="G48" s="2" t="s">
        <v>13</v>
      </c>
    </row>
    <row r="49" spans="1:7">
      <c r="A49" s="3" t="s">
        <v>174</v>
      </c>
      <c r="B49" s="3" t="s">
        <v>175</v>
      </c>
      <c r="C49" s="1" t="str">
        <f>CONCATENATE(Tableau5[[#This Row],[Nom]]," ",Tableau5[[#This Row],[Prénom]])</f>
        <v>CNOM4 Cprénom5</v>
      </c>
      <c r="D49" s="2"/>
      <c r="E49" s="2" t="s">
        <v>10</v>
      </c>
      <c r="F49" s="3" t="s">
        <v>8</v>
      </c>
      <c r="G49" s="2" t="s">
        <v>13</v>
      </c>
    </row>
    <row r="50" spans="1:7">
      <c r="A50" s="3" t="s">
        <v>176</v>
      </c>
      <c r="B50" s="3" t="s">
        <v>177</v>
      </c>
      <c r="C50" s="1" t="str">
        <f>CONCATENATE(Tableau5[[#This Row],[Nom]]," ",Tableau5[[#This Row],[Prénom]])</f>
        <v>CNOM5 Cprénom6</v>
      </c>
      <c r="D50" s="2"/>
      <c r="E50" s="2" t="s">
        <v>37</v>
      </c>
      <c r="F50" s="3" t="s">
        <v>15</v>
      </c>
      <c r="G50" s="2" t="s">
        <v>13</v>
      </c>
    </row>
    <row r="51" spans="1:7">
      <c r="A51" s="3" t="s">
        <v>178</v>
      </c>
      <c r="B51" s="3" t="s">
        <v>179</v>
      </c>
      <c r="C51" s="3" t="str">
        <f>CONCATENATE(Tableau5[[#This Row],[Nom]]," ",Tableau5[[#This Row],[Prénom]])</f>
        <v>CNOM6 Cprénom7</v>
      </c>
      <c r="D51" s="2">
        <v>800</v>
      </c>
      <c r="E51" s="3" t="s">
        <v>14</v>
      </c>
      <c r="F51" s="3" t="s">
        <v>15</v>
      </c>
      <c r="G51" s="2"/>
    </row>
    <row r="52" spans="1:7">
      <c r="A52" s="3" t="s">
        <v>180</v>
      </c>
      <c r="B52" s="3" t="s">
        <v>181</v>
      </c>
      <c r="C52" s="3" t="str">
        <f>CONCATENATE(Tableau5[[#This Row],[Nom]]," ",Tableau5[[#This Row],[Prénom]])</f>
        <v>CNOM7 Cprénom8</v>
      </c>
      <c r="D52" s="2">
        <v>817</v>
      </c>
      <c r="E52" s="3" t="s">
        <v>14</v>
      </c>
      <c r="F52" s="3" t="s">
        <v>15</v>
      </c>
      <c r="G52" s="2"/>
    </row>
    <row r="53" spans="1:7">
      <c r="A53" s="3" t="s">
        <v>182</v>
      </c>
      <c r="B53" s="3" t="s">
        <v>183</v>
      </c>
      <c r="C53" s="3" t="str">
        <f>CONCATENATE(Tableau5[[#This Row],[Nom]]," ",Tableau5[[#This Row],[Prénom]])</f>
        <v>CNOM8 Cprénom9</v>
      </c>
      <c r="D53" s="2">
        <v>404</v>
      </c>
      <c r="E53" s="3" t="s">
        <v>16</v>
      </c>
      <c r="F53" s="3" t="s">
        <v>15</v>
      </c>
      <c r="G53" s="2"/>
    </row>
    <row r="54" spans="1:7">
      <c r="A54" s="3" t="s">
        <v>184</v>
      </c>
      <c r="B54" s="3" t="s">
        <v>185</v>
      </c>
      <c r="C54" s="3" t="str">
        <f>CONCATENATE(Tableau5[[#This Row],[Nom]]," ",Tableau5[[#This Row],[Prénom]])</f>
        <v>CNOM9 Cprénom10</v>
      </c>
      <c r="D54" s="2">
        <v>390</v>
      </c>
      <c r="E54" s="3" t="s">
        <v>16</v>
      </c>
      <c r="F54" s="3" t="s">
        <v>15</v>
      </c>
      <c r="G54" s="2"/>
    </row>
    <row r="55" spans="1:7">
      <c r="A55" s="3" t="s">
        <v>186</v>
      </c>
      <c r="B55" s="3" t="s">
        <v>187</v>
      </c>
      <c r="C55" s="3" t="str">
        <f>CONCATENATE(Tableau5[[#This Row],[Nom]]," ",Tableau5[[#This Row],[Prénom]])</f>
        <v>CNOM10 Cprénom11</v>
      </c>
      <c r="D55" s="2">
        <v>77</v>
      </c>
      <c r="E55" s="3" t="s">
        <v>16</v>
      </c>
      <c r="F55" s="3" t="s">
        <v>15</v>
      </c>
      <c r="G55" s="2"/>
    </row>
    <row r="56" spans="1:7">
      <c r="A56" s="3" t="s">
        <v>188</v>
      </c>
      <c r="B56" s="3" t="s">
        <v>189</v>
      </c>
      <c r="C56" s="1" t="str">
        <f>CONCATENATE(Tableau5[[#This Row],[Nom]]," ",Tableau5[[#This Row],[Prénom]])</f>
        <v>CNOM11 Cprénom12</v>
      </c>
      <c r="D56" s="2"/>
      <c r="E56" s="1" t="s">
        <v>7</v>
      </c>
      <c r="F56" s="3" t="s">
        <v>8</v>
      </c>
      <c r="G56" s="1" t="s">
        <v>9</v>
      </c>
    </row>
    <row r="57" spans="1:7">
      <c r="A57" s="3" t="s">
        <v>190</v>
      </c>
      <c r="B57" s="3" t="s">
        <v>191</v>
      </c>
      <c r="C57" s="1" t="str">
        <f>CONCATENATE(Tableau5[[#This Row],[Nom]]," ",Tableau5[[#This Row],[Prénom]])</f>
        <v>CNOM12 Cprénom13</v>
      </c>
      <c r="D57" s="2"/>
      <c r="E57" s="1" t="s">
        <v>38</v>
      </c>
      <c r="F57" s="3" t="s">
        <v>8</v>
      </c>
      <c r="G57" s="1" t="s">
        <v>9</v>
      </c>
    </row>
    <row r="58" spans="1:7">
      <c r="A58" s="3" t="s">
        <v>192</v>
      </c>
      <c r="B58" s="3" t="s">
        <v>193</v>
      </c>
      <c r="C58" s="1" t="str">
        <f>CONCATENATE(Tableau5[[#This Row],[Nom]]," ",Tableau5[[#This Row],[Prénom]])</f>
        <v>CNOM13 Cprénom14</v>
      </c>
      <c r="D58" s="2"/>
      <c r="E58" s="1" t="s">
        <v>7</v>
      </c>
      <c r="F58" s="3" t="s">
        <v>8</v>
      </c>
      <c r="G58" s="1" t="s">
        <v>9</v>
      </c>
    </row>
    <row r="59" spans="1:7">
      <c r="A59" s="3" t="s">
        <v>194</v>
      </c>
      <c r="B59" s="3" t="s">
        <v>195</v>
      </c>
      <c r="C59" s="1" t="str">
        <f>CONCATENATE(Tableau5[[#This Row],[Nom]]," ",Tableau5[[#This Row],[Prénom]])</f>
        <v>CNOM14 Cprénom15</v>
      </c>
      <c r="D59" s="2"/>
      <c r="E59" s="2" t="s">
        <v>25</v>
      </c>
      <c r="F59" s="3" t="s">
        <v>8</v>
      </c>
      <c r="G59" s="2" t="s">
        <v>13</v>
      </c>
    </row>
    <row r="60" spans="1:7">
      <c r="A60" s="3" t="s">
        <v>196</v>
      </c>
      <c r="B60" s="3" t="s">
        <v>197</v>
      </c>
      <c r="C60" s="3" t="str">
        <f>CONCATENATE(Tableau5[[#This Row],[Nom]]," ",Tableau5[[#This Row],[Prénom]])</f>
        <v>CNOM15 Cprénom16</v>
      </c>
      <c r="D60" s="2">
        <v>242</v>
      </c>
      <c r="E60" s="3" t="s">
        <v>16</v>
      </c>
      <c r="F60" s="3" t="s">
        <v>15</v>
      </c>
      <c r="G60" s="2"/>
    </row>
    <row r="61" spans="1:7">
      <c r="A61" s="3" t="s">
        <v>198</v>
      </c>
      <c r="B61" s="3" t="s">
        <v>199</v>
      </c>
      <c r="C61" s="3" t="str">
        <f>CONCATENATE(Tableau5[[#This Row],[Nom]]," ",Tableau5[[#This Row],[Prénom]])</f>
        <v>CNOM16 Cprénom17</v>
      </c>
      <c r="D61" s="2">
        <v>466</v>
      </c>
      <c r="E61" s="3" t="s">
        <v>17</v>
      </c>
      <c r="F61" s="3" t="s">
        <v>15</v>
      </c>
      <c r="G61" s="2"/>
    </row>
    <row r="62" spans="1:7">
      <c r="A62" s="3" t="s">
        <v>200</v>
      </c>
      <c r="B62" s="3" t="s">
        <v>201</v>
      </c>
      <c r="C62" s="3" t="str">
        <f>CONCATENATE(Tableau5[[#This Row],[Nom]]," ",Tableau5[[#This Row],[Prénom]])</f>
        <v>CNOM17 Cprénom18</v>
      </c>
      <c r="D62" s="2">
        <v>232</v>
      </c>
      <c r="E62" s="3" t="s">
        <v>16</v>
      </c>
      <c r="F62" s="3" t="s">
        <v>15</v>
      </c>
      <c r="G62" s="2"/>
    </row>
    <row r="63" spans="1:7">
      <c r="A63" s="3" t="s">
        <v>202</v>
      </c>
      <c r="B63" s="3" t="s">
        <v>203</v>
      </c>
      <c r="C63" s="1" t="str">
        <f>CONCATENATE(Tableau5[[#This Row],[Nom]]," ",Tableau5[[#This Row],[Prénom]])</f>
        <v>CNOM18 Cprénom19</v>
      </c>
      <c r="D63" s="2"/>
      <c r="E63" s="2" t="s">
        <v>25</v>
      </c>
      <c r="F63" s="3" t="s">
        <v>39</v>
      </c>
      <c r="G63" s="2" t="s">
        <v>13</v>
      </c>
    </row>
    <row r="64" spans="1:7">
      <c r="A64" s="3" t="s">
        <v>204</v>
      </c>
      <c r="B64" s="3" t="s">
        <v>205</v>
      </c>
      <c r="C64" s="1" t="str">
        <f>CONCATENATE(Tableau5[[#This Row],[Nom]]," ",Tableau5[[#This Row],[Prénom]])</f>
        <v>CNOM19 Cprénom20</v>
      </c>
      <c r="D64" s="2"/>
      <c r="E64" s="2" t="s">
        <v>25</v>
      </c>
      <c r="F64" s="3" t="s">
        <v>39</v>
      </c>
      <c r="G64" s="2" t="s">
        <v>13</v>
      </c>
    </row>
    <row r="65" spans="1:7">
      <c r="A65" s="3" t="s">
        <v>206</v>
      </c>
      <c r="B65" s="3" t="s">
        <v>207</v>
      </c>
      <c r="C65" s="3" t="str">
        <f>CONCATENATE(Tableau5[[#This Row],[Nom]]," ",Tableau5[[#This Row],[Prénom]])</f>
        <v>CNOM20 Cprénom21</v>
      </c>
      <c r="D65" s="2">
        <v>241</v>
      </c>
      <c r="E65" s="3" t="s">
        <v>16</v>
      </c>
      <c r="F65" s="3" t="s">
        <v>15</v>
      </c>
      <c r="G65" s="2"/>
    </row>
    <row r="66" spans="1:7">
      <c r="A66" s="3" t="s">
        <v>208</v>
      </c>
      <c r="B66" s="3" t="s">
        <v>209</v>
      </c>
      <c r="C66" s="3" t="str">
        <f>CONCATENATE(Tableau5[[#This Row],[Nom]]," ",Tableau5[[#This Row],[Prénom]])</f>
        <v>CNOM21 Cprénom22</v>
      </c>
      <c r="D66" s="2">
        <v>596</v>
      </c>
      <c r="E66" s="3" t="s">
        <v>17</v>
      </c>
      <c r="F66" s="3" t="s">
        <v>15</v>
      </c>
      <c r="G66" s="2"/>
    </row>
    <row r="67" spans="1:7">
      <c r="A67" s="3" t="s">
        <v>210</v>
      </c>
      <c r="B67" s="3" t="s">
        <v>211</v>
      </c>
      <c r="C67" s="1" t="str">
        <f>CONCATENATE(Tableau5[[#This Row],[Nom]]," ",Tableau5[[#This Row],[Prénom]])</f>
        <v>CNOM22 Cprénom23</v>
      </c>
      <c r="D67" s="2"/>
      <c r="E67" s="2" t="s">
        <v>35</v>
      </c>
      <c r="F67" s="3" t="s">
        <v>36</v>
      </c>
      <c r="G67" s="2" t="s">
        <v>13</v>
      </c>
    </row>
    <row r="68" spans="1:7">
      <c r="A68" s="3" t="s">
        <v>212</v>
      </c>
      <c r="B68" s="3" t="s">
        <v>213</v>
      </c>
      <c r="C68" s="3" t="str">
        <f>CONCATENATE(Tableau5[[#This Row],[Nom]]," ",Tableau5[[#This Row],[Prénom]])</f>
        <v>CNOM23 Cprénom24</v>
      </c>
      <c r="D68" s="2">
        <v>296</v>
      </c>
      <c r="E68" s="3" t="s">
        <v>16</v>
      </c>
      <c r="F68" s="3" t="s">
        <v>15</v>
      </c>
      <c r="G68" s="2"/>
    </row>
    <row r="69" spans="1:7">
      <c r="A69" s="3" t="s">
        <v>214</v>
      </c>
      <c r="B69" s="3" t="s">
        <v>215</v>
      </c>
      <c r="C69" s="4" t="str">
        <f>CONCATENATE(Tableau5[[#This Row],[Nom]]," ",Tableau5[[#This Row],[Prénom]])</f>
        <v>CNOM24 Cprénom25</v>
      </c>
      <c r="D69" s="2"/>
      <c r="E69" s="4" t="s">
        <v>24</v>
      </c>
      <c r="F69" s="3" t="s">
        <v>23</v>
      </c>
      <c r="G69" s="1" t="s">
        <v>20</v>
      </c>
    </row>
    <row r="70" spans="1:7">
      <c r="A70" s="3" t="s">
        <v>216</v>
      </c>
      <c r="B70" s="3" t="s">
        <v>217</v>
      </c>
      <c r="C70" s="1" t="str">
        <f>CONCATENATE(Tableau5[[#This Row],[Nom]]," ",Tableau5[[#This Row],[Prénom]])</f>
        <v>CNOM25 Cprénom26</v>
      </c>
      <c r="D70" s="2"/>
      <c r="E70" s="2" t="s">
        <v>25</v>
      </c>
      <c r="F70" s="3" t="s">
        <v>26</v>
      </c>
      <c r="G70" s="2" t="s">
        <v>13</v>
      </c>
    </row>
    <row r="71" spans="1:7">
      <c r="A71" s="3" t="s">
        <v>218</v>
      </c>
      <c r="B71" s="3" t="s">
        <v>219</v>
      </c>
      <c r="C71" s="3" t="str">
        <f>CONCATENATE(Tableau5[[#This Row],[Nom]]," ",Tableau5[[#This Row],[Prénom]])</f>
        <v>CNOM26 Cprénom27</v>
      </c>
      <c r="D71" s="2">
        <v>162</v>
      </c>
      <c r="E71" s="3" t="s">
        <v>17</v>
      </c>
      <c r="F71" s="3" t="s">
        <v>15</v>
      </c>
      <c r="G71" s="2"/>
    </row>
    <row r="72" spans="1:7">
      <c r="A72" s="3"/>
      <c r="B72" s="3"/>
      <c r="C72" s="3"/>
      <c r="D72" s="2"/>
      <c r="E72" s="3"/>
      <c r="F72" s="3"/>
      <c r="G72" s="2"/>
    </row>
    <row r="73" spans="1:7">
      <c r="A73" s="1"/>
      <c r="B73" s="1"/>
      <c r="C73" s="1"/>
      <c r="D73" s="2"/>
      <c r="E73" s="1"/>
      <c r="F73" s="3"/>
      <c r="G73" s="1"/>
    </row>
    <row r="74" spans="1:7">
      <c r="A74" s="3"/>
      <c r="B74" s="3"/>
      <c r="C74" s="3"/>
      <c r="D74" s="2"/>
      <c r="E74" s="3"/>
      <c r="F74" s="3"/>
      <c r="G74" s="2"/>
    </row>
    <row r="75" spans="1:7">
      <c r="A75" s="3"/>
      <c r="B75" s="3"/>
      <c r="C75" s="3"/>
      <c r="D75" s="2"/>
      <c r="E75" s="3"/>
      <c r="F75" s="3"/>
      <c r="G75" s="2"/>
    </row>
    <row r="76" spans="1:7">
      <c r="A76" s="3"/>
      <c r="B76" s="3"/>
      <c r="C76" s="3"/>
      <c r="D76" s="2"/>
      <c r="E76" s="3"/>
      <c r="F76" s="3"/>
      <c r="G76" s="2"/>
    </row>
    <row r="77" spans="1:7">
      <c r="A77" s="1"/>
      <c r="B77" s="1"/>
      <c r="C77" s="1"/>
      <c r="D77" s="2"/>
      <c r="E77" s="2"/>
      <c r="F77" s="3"/>
      <c r="G77" s="2"/>
    </row>
    <row r="78" spans="1:7">
      <c r="A78" s="1"/>
      <c r="B78" s="1"/>
      <c r="C78" s="1"/>
      <c r="D78" s="2"/>
      <c r="E78" s="1"/>
      <c r="F78" s="3"/>
      <c r="G78" s="1"/>
    </row>
    <row r="79" spans="1:7">
      <c r="A79" s="4"/>
      <c r="B79" s="4"/>
      <c r="C79" s="4"/>
      <c r="D79" s="2"/>
      <c r="E79" s="4"/>
      <c r="F79" s="3"/>
      <c r="G79" s="1"/>
    </row>
    <row r="80" spans="1:7">
      <c r="A80" s="1"/>
      <c r="B80" s="1"/>
      <c r="C80" s="1"/>
      <c r="D80" s="2"/>
      <c r="E80" s="2"/>
      <c r="F80" s="3"/>
      <c r="G80" s="2"/>
    </row>
    <row r="81" spans="1:7">
      <c r="A81" s="3"/>
      <c r="B81" s="3"/>
      <c r="C81" s="3"/>
      <c r="D81" s="2"/>
      <c r="E81" s="3"/>
      <c r="F81" s="3"/>
      <c r="G81" s="2"/>
    </row>
    <row r="82" spans="1:7">
      <c r="A82" s="3"/>
      <c r="B82" s="3"/>
      <c r="C82" s="3"/>
      <c r="D82" s="2"/>
      <c r="E82" s="3"/>
      <c r="F82" s="3"/>
      <c r="G82" s="2"/>
    </row>
    <row r="83" spans="1:7">
      <c r="A83" s="3"/>
      <c r="B83" s="3"/>
      <c r="C83" s="3"/>
      <c r="D83" s="2"/>
      <c r="E83" s="3"/>
      <c r="F83" s="3"/>
      <c r="G83" s="2"/>
    </row>
    <row r="84" spans="1:7">
      <c r="A84" s="1"/>
      <c r="B84" s="1"/>
      <c r="C84" s="1"/>
      <c r="D84" s="2"/>
      <c r="E84" s="2"/>
      <c r="F84" s="3"/>
      <c r="G84" s="2"/>
    </row>
    <row r="85" spans="1:7">
      <c r="A85" s="3"/>
      <c r="B85" s="3"/>
      <c r="C85" s="3"/>
      <c r="D85" s="2"/>
      <c r="E85" s="3"/>
      <c r="F85" s="3"/>
      <c r="G85" s="2"/>
    </row>
    <row r="86" spans="1:7">
      <c r="A86" s="3"/>
      <c r="B86" s="3"/>
      <c r="C86" s="3"/>
      <c r="D86" s="2"/>
      <c r="E86" s="3"/>
      <c r="F86" s="3"/>
      <c r="G86" s="2"/>
    </row>
    <row r="87" spans="1:7">
      <c r="A87" s="1"/>
      <c r="B87" s="1"/>
      <c r="C87" s="1"/>
      <c r="D87" s="2"/>
      <c r="E87" s="2"/>
      <c r="F87" s="3"/>
      <c r="G87" s="2"/>
    </row>
    <row r="88" spans="1:7">
      <c r="A88" s="3"/>
      <c r="B88" s="3"/>
      <c r="C88" s="3"/>
      <c r="D88" s="2"/>
      <c r="E88" s="3"/>
      <c r="F88" s="3"/>
      <c r="G88" s="2"/>
    </row>
    <row r="89" spans="1:7">
      <c r="A89" s="3"/>
      <c r="B89" s="3"/>
      <c r="C89" s="3"/>
      <c r="D89" s="2"/>
      <c r="E89" s="3"/>
      <c r="F89" s="3"/>
      <c r="G89" s="2"/>
    </row>
    <row r="90" spans="1:7">
      <c r="A90" s="3"/>
      <c r="B90" s="3"/>
      <c r="C90" s="3"/>
      <c r="D90" s="2"/>
      <c r="E90" s="3"/>
      <c r="F90" s="3"/>
      <c r="G90" s="2"/>
    </row>
    <row r="91" spans="1:7">
      <c r="A91" s="1"/>
      <c r="B91" s="1"/>
      <c r="C91" s="1"/>
      <c r="D91" s="2"/>
      <c r="E91" s="2"/>
      <c r="F91" s="3"/>
      <c r="G91" s="2"/>
    </row>
    <row r="92" spans="1:7">
      <c r="A92" s="1"/>
      <c r="B92" s="1"/>
      <c r="C92" s="1"/>
      <c r="D92" s="2"/>
      <c r="E92" s="2"/>
      <c r="F92" s="3"/>
      <c r="G92" s="2"/>
    </row>
    <row r="93" spans="1:7">
      <c r="A93" s="1"/>
      <c r="B93" s="1"/>
      <c r="C93" s="1"/>
      <c r="D93" s="2"/>
      <c r="E93" s="2"/>
      <c r="F93" s="3"/>
      <c r="G93" s="2"/>
    </row>
    <row r="94" spans="1:7">
      <c r="A94" s="1"/>
      <c r="B94" s="1"/>
      <c r="C94" s="1"/>
      <c r="D94" s="2"/>
      <c r="E94" s="2"/>
      <c r="F94" s="3"/>
      <c r="G94" s="2"/>
    </row>
    <row r="95" spans="1:7">
      <c r="A95" s="3"/>
      <c r="B95" s="3"/>
      <c r="C95" s="3"/>
      <c r="D95" s="2"/>
      <c r="E95" s="3"/>
      <c r="F95" s="3"/>
      <c r="G95" s="2"/>
    </row>
    <row r="96" spans="1:7">
      <c r="A96" s="3"/>
      <c r="B96" s="3"/>
      <c r="C96" s="3"/>
      <c r="D96" s="2"/>
      <c r="E96" s="3"/>
      <c r="F96" s="3"/>
      <c r="G96" s="2"/>
    </row>
    <row r="97" spans="1:7">
      <c r="A97" s="3"/>
      <c r="B97" s="3"/>
      <c r="C97" s="3"/>
      <c r="D97" s="2"/>
      <c r="E97" s="3"/>
      <c r="F97" s="3"/>
      <c r="G97" s="2"/>
    </row>
    <row r="98" spans="1:7">
      <c r="A98" s="4"/>
      <c r="B98" s="4"/>
      <c r="C98" s="4"/>
      <c r="D98" s="2"/>
      <c r="E98" s="4"/>
      <c r="F98" s="3"/>
      <c r="G98" s="1"/>
    </row>
    <row r="99" spans="1:7">
      <c r="A99" s="3"/>
      <c r="B99" s="3"/>
      <c r="C99" s="3"/>
      <c r="D99" s="2"/>
      <c r="E99" s="3"/>
      <c r="F99" s="3"/>
      <c r="G99" s="2"/>
    </row>
    <row r="100" spans="1:7">
      <c r="A100" s="3"/>
      <c r="B100" s="3"/>
      <c r="C100" s="3"/>
      <c r="D100" s="2"/>
      <c r="E100" s="3"/>
      <c r="F100" s="3"/>
      <c r="G100" s="2"/>
    </row>
    <row r="101" spans="1:7">
      <c r="A101" s="3"/>
      <c r="B101" s="3"/>
      <c r="C101" s="3"/>
      <c r="D101" s="2"/>
      <c r="E101" s="3"/>
      <c r="F101" s="3"/>
      <c r="G101" s="2"/>
    </row>
    <row r="102" spans="1:7">
      <c r="A102" s="1"/>
      <c r="B102" s="1"/>
      <c r="C102" s="1"/>
      <c r="D102" s="2"/>
      <c r="E102" s="2"/>
      <c r="F102" s="3"/>
      <c r="G102" s="2"/>
    </row>
    <row r="103" spans="1:7">
      <c r="A103" s="3"/>
      <c r="B103" s="3"/>
      <c r="C103" s="3"/>
      <c r="D103" s="2"/>
      <c r="E103" s="3"/>
      <c r="F103" s="3"/>
      <c r="G103" s="2"/>
    </row>
    <row r="104" spans="1:7">
      <c r="A104" s="3"/>
      <c r="B104" s="3"/>
      <c r="C104" s="3"/>
      <c r="D104" s="2"/>
      <c r="E104" s="3"/>
      <c r="F104" s="3"/>
      <c r="G104" s="2"/>
    </row>
    <row r="105" spans="1:7">
      <c r="A105" s="3"/>
      <c r="B105" s="3"/>
      <c r="C105" s="3"/>
      <c r="D105" s="2"/>
      <c r="E105" s="3"/>
      <c r="F105" s="3"/>
      <c r="G105" s="2"/>
    </row>
    <row r="106" spans="1:7">
      <c r="A106" s="3"/>
      <c r="B106" s="3"/>
      <c r="C106" s="3"/>
      <c r="D106" s="2"/>
      <c r="E106" s="3"/>
      <c r="F106" s="3"/>
      <c r="G106" s="2"/>
    </row>
    <row r="107" spans="1:7">
      <c r="A107" s="3"/>
      <c r="B107" s="3"/>
      <c r="C107" s="3"/>
      <c r="D107" s="2"/>
      <c r="E107" s="3"/>
      <c r="F107" s="3"/>
      <c r="G107" s="2"/>
    </row>
    <row r="108" spans="1:7">
      <c r="A108" s="3"/>
      <c r="B108" s="3"/>
      <c r="C108" s="3"/>
      <c r="D108" s="2"/>
      <c r="E108" s="3"/>
      <c r="F108" s="3"/>
      <c r="G108" s="2"/>
    </row>
    <row r="109" spans="1:7">
      <c r="A109" s="3"/>
      <c r="B109" s="3"/>
      <c r="C109" s="3"/>
      <c r="D109" s="2"/>
      <c r="E109" s="3"/>
      <c r="F109" s="3"/>
      <c r="G109" s="2"/>
    </row>
    <row r="110" spans="1:7">
      <c r="A110" s="3"/>
      <c r="B110" s="3"/>
      <c r="C110" s="3"/>
      <c r="D110" s="2"/>
      <c r="E110" s="3"/>
      <c r="F110" s="3"/>
      <c r="G110" s="2"/>
    </row>
    <row r="111" spans="1:7">
      <c r="A111" s="3"/>
      <c r="B111" s="3"/>
      <c r="C111" s="3"/>
      <c r="D111" s="2"/>
      <c r="E111" s="3"/>
      <c r="F111" s="3"/>
      <c r="G111" s="2"/>
    </row>
    <row r="112" spans="1:7">
      <c r="A112" s="1"/>
      <c r="B112" s="1"/>
      <c r="C112" s="1"/>
      <c r="D112" s="2"/>
      <c r="E112" s="1"/>
      <c r="F112" s="3"/>
      <c r="G112" s="1"/>
    </row>
    <row r="113" spans="1:7">
      <c r="A113" s="3"/>
      <c r="B113" s="3"/>
      <c r="C113" s="3"/>
      <c r="D113" s="2"/>
      <c r="E113" s="3"/>
      <c r="F113" s="3"/>
      <c r="G113" s="2"/>
    </row>
    <row r="114" spans="1:7">
      <c r="A114" s="1"/>
      <c r="B114" s="1"/>
      <c r="C114" s="1"/>
      <c r="D114" s="2"/>
      <c r="E114" s="2"/>
      <c r="F114" s="3"/>
      <c r="G114" s="2"/>
    </row>
    <row r="115" spans="1:7">
      <c r="A115" s="3"/>
      <c r="B115" s="3"/>
      <c r="C115" s="3"/>
      <c r="D115" s="2"/>
      <c r="E115" s="3"/>
      <c r="F115" s="3"/>
      <c r="G115" s="2"/>
    </row>
    <row r="116" spans="1:7">
      <c r="A116" s="3"/>
      <c r="B116" s="3"/>
      <c r="C116" s="3"/>
      <c r="D116" s="2"/>
      <c r="E116" s="3"/>
      <c r="F116" s="3"/>
      <c r="G116" s="2"/>
    </row>
    <row r="117" spans="1:7">
      <c r="A117" s="3"/>
      <c r="B117" s="3"/>
      <c r="C117" s="3"/>
      <c r="D117" s="2"/>
      <c r="E117" s="3"/>
      <c r="F117" s="3"/>
      <c r="G117" s="2"/>
    </row>
    <row r="118" spans="1:7">
      <c r="A118" s="1"/>
      <c r="B118" s="1"/>
      <c r="C118" s="1"/>
      <c r="D118" s="2"/>
      <c r="E118" s="1"/>
      <c r="F118" s="3"/>
      <c r="G118" s="1"/>
    </row>
    <row r="119" spans="1:7">
      <c r="A119" s="3"/>
      <c r="B119" s="3"/>
      <c r="C119" s="3"/>
      <c r="D119" s="2"/>
      <c r="E119" s="3"/>
      <c r="F119" s="3"/>
      <c r="G119" s="2"/>
    </row>
    <row r="120" spans="1:7">
      <c r="A120" s="1"/>
      <c r="B120" s="1"/>
      <c r="C120" s="1"/>
      <c r="D120" s="2"/>
      <c r="E120" s="2"/>
      <c r="F120" s="3"/>
      <c r="G120" s="2"/>
    </row>
    <row r="121" spans="1:7">
      <c r="A121" s="3"/>
      <c r="B121" s="3"/>
      <c r="C121" s="3"/>
      <c r="D121" s="2"/>
      <c r="E121" s="3"/>
      <c r="F121" s="3"/>
      <c r="G121" s="2"/>
    </row>
    <row r="122" spans="1:7">
      <c r="A122" s="3"/>
      <c r="B122" s="3"/>
      <c r="C122" s="3"/>
      <c r="D122" s="2"/>
      <c r="E122" s="3"/>
      <c r="F122" s="3"/>
      <c r="G122" s="2"/>
    </row>
    <row r="123" spans="1:7">
      <c r="A123" s="1"/>
      <c r="B123" s="1"/>
      <c r="C123" s="1"/>
      <c r="D123" s="2"/>
      <c r="E123" s="1"/>
      <c r="F123" s="3"/>
      <c r="G123" s="1"/>
    </row>
    <row r="124" spans="1:7">
      <c r="A124" s="1"/>
      <c r="B124" s="1"/>
      <c r="C124" s="1"/>
      <c r="D124" s="2"/>
      <c r="E124" s="2"/>
      <c r="F124" s="3"/>
      <c r="G124" s="2"/>
    </row>
    <row r="125" spans="1:7">
      <c r="A125" s="3"/>
      <c r="B125" s="3"/>
      <c r="C125" s="3"/>
      <c r="D125" s="2"/>
      <c r="E125" s="3"/>
      <c r="F125" s="3"/>
      <c r="G125" s="2"/>
    </row>
    <row r="126" spans="1:7">
      <c r="A126" s="3"/>
      <c r="B126" s="3"/>
      <c r="C126" s="3"/>
      <c r="D126" s="2"/>
      <c r="E126" s="3"/>
      <c r="F126" s="3"/>
      <c r="G126" s="2"/>
    </row>
    <row r="127" spans="1:7">
      <c r="A127" s="1"/>
      <c r="B127" s="1"/>
      <c r="C127" s="1"/>
      <c r="D127" s="2"/>
      <c r="E127" s="2"/>
      <c r="F127" s="3"/>
      <c r="G127" s="2"/>
    </row>
    <row r="128" spans="1:7">
      <c r="A128" s="1"/>
      <c r="B128" s="1"/>
      <c r="C128" s="1"/>
      <c r="D128" s="2"/>
      <c r="E128" s="2"/>
      <c r="F128" s="3"/>
      <c r="G128" s="2"/>
    </row>
    <row r="129" spans="1:7">
      <c r="A129" s="3"/>
      <c r="B129" s="3"/>
      <c r="C129" s="3"/>
      <c r="D129" s="2"/>
      <c r="E129" s="3"/>
      <c r="F129" s="3"/>
      <c r="G129" s="2"/>
    </row>
    <row r="130" spans="1:7">
      <c r="A130" s="3"/>
      <c r="B130" s="3"/>
      <c r="C130" s="3"/>
      <c r="D130" s="2"/>
      <c r="E130" s="3"/>
      <c r="F130" s="3"/>
      <c r="G130" s="2"/>
    </row>
    <row r="131" spans="1:7">
      <c r="A131" s="3"/>
      <c r="B131" s="3"/>
      <c r="C131" s="3"/>
      <c r="D131" s="2"/>
      <c r="E131" s="3"/>
      <c r="F131" s="3"/>
      <c r="G131" s="2"/>
    </row>
    <row r="132" spans="1:7">
      <c r="A132" s="3"/>
      <c r="B132" s="3"/>
      <c r="C132" s="3"/>
      <c r="D132" s="2"/>
      <c r="E132" s="3"/>
      <c r="F132" s="3"/>
      <c r="G132" s="2"/>
    </row>
    <row r="133" spans="1:7">
      <c r="A133" s="4"/>
      <c r="B133" s="4"/>
      <c r="C133" s="4"/>
      <c r="D133" s="2"/>
      <c r="E133" s="4"/>
      <c r="F133" s="3"/>
      <c r="G133" s="1"/>
    </row>
    <row r="134" spans="1:7">
      <c r="A134" s="3"/>
      <c r="B134" s="3"/>
      <c r="C134" s="3"/>
      <c r="D134" s="2"/>
      <c r="E134" s="3"/>
      <c r="F134" s="3"/>
      <c r="G134" s="2"/>
    </row>
    <row r="135" spans="1:7">
      <c r="A135" s="1"/>
      <c r="B135" s="1"/>
      <c r="C135" s="1"/>
      <c r="D135" s="2"/>
      <c r="E135" s="1"/>
      <c r="F135" s="3"/>
      <c r="G135" s="1"/>
    </row>
    <row r="136" spans="1:7">
      <c r="A136" s="3"/>
      <c r="B136" s="3"/>
      <c r="C136" s="3"/>
      <c r="D136" s="2"/>
      <c r="E136" s="3"/>
      <c r="F136" s="3"/>
      <c r="G136" s="2"/>
    </row>
    <row r="137" spans="1:7">
      <c r="A137" s="3"/>
      <c r="B137" s="3"/>
      <c r="C137" s="3"/>
      <c r="D137" s="2"/>
      <c r="E137" s="3"/>
      <c r="F137" s="3"/>
      <c r="G137" s="2"/>
    </row>
    <row r="138" spans="1:7">
      <c r="A138" s="3"/>
      <c r="B138" s="3"/>
      <c r="C138" s="3"/>
      <c r="D138" s="2"/>
      <c r="E138" s="3"/>
      <c r="F138" s="3"/>
      <c r="G138" s="2"/>
    </row>
    <row r="139" spans="1:7">
      <c r="A139" s="3"/>
      <c r="B139" s="3"/>
      <c r="C139" s="3"/>
      <c r="D139" s="2"/>
      <c r="E139" s="3"/>
      <c r="F139" s="3"/>
      <c r="G139" s="2"/>
    </row>
    <row r="140" spans="1:7">
      <c r="A140" s="3"/>
      <c r="B140" s="3"/>
      <c r="C140" s="3"/>
      <c r="D140" s="2"/>
      <c r="E140" s="3"/>
      <c r="F140" s="3"/>
      <c r="G140" s="2"/>
    </row>
    <row r="141" spans="1:7">
      <c r="A141" s="3"/>
      <c r="B141" s="3"/>
      <c r="C141" s="3"/>
      <c r="D141" s="2"/>
      <c r="E141" s="3"/>
      <c r="F141" s="3"/>
      <c r="G141" s="2"/>
    </row>
    <row r="142" spans="1:7">
      <c r="A142" s="4"/>
      <c r="B142" s="4"/>
      <c r="C142" s="4"/>
      <c r="D142" s="2"/>
      <c r="E142" s="4"/>
      <c r="F142" s="3"/>
      <c r="G142" s="1"/>
    </row>
    <row r="143" spans="1:7">
      <c r="A143" s="3"/>
      <c r="B143" s="3"/>
      <c r="C143" s="3"/>
      <c r="D143" s="2"/>
      <c r="E143" s="3"/>
      <c r="F143" s="3"/>
      <c r="G143" s="2"/>
    </row>
    <row r="144" spans="1:7">
      <c r="A144" s="3"/>
      <c r="B144" s="3"/>
      <c r="C144" s="3"/>
      <c r="D144" s="2"/>
      <c r="E144" s="3"/>
      <c r="F144" s="3"/>
      <c r="G144" s="2"/>
    </row>
    <row r="145" spans="1:7">
      <c r="A145" s="1"/>
      <c r="B145" s="1"/>
      <c r="C145" s="1"/>
      <c r="D145" s="2"/>
      <c r="E145" s="2"/>
      <c r="F145" s="3"/>
      <c r="G145" s="2"/>
    </row>
    <row r="146" spans="1:7">
      <c r="A146" s="3"/>
      <c r="B146" s="3"/>
      <c r="C146" s="3"/>
      <c r="D146" s="2"/>
      <c r="E146" s="3"/>
      <c r="F146" s="3"/>
      <c r="G146" s="2"/>
    </row>
    <row r="147" spans="1:7">
      <c r="A147" s="3"/>
      <c r="B147" s="3"/>
      <c r="C147" s="3"/>
      <c r="D147" s="2"/>
      <c r="E147" s="3"/>
      <c r="F147" s="3"/>
      <c r="G147" s="2"/>
    </row>
    <row r="148" spans="1:7">
      <c r="A148" s="1"/>
      <c r="B148" s="1"/>
      <c r="C148" s="1"/>
      <c r="D148" s="2"/>
      <c r="E148" s="2"/>
      <c r="F148" s="3"/>
      <c r="G148" s="2"/>
    </row>
    <row r="149" spans="1:7">
      <c r="A149" s="3"/>
      <c r="B149" s="3"/>
      <c r="C149" s="3"/>
      <c r="D149" s="2"/>
      <c r="E149" s="3"/>
      <c r="F149" s="3"/>
      <c r="G149" s="2"/>
    </row>
    <row r="150" spans="1:7">
      <c r="A150" s="1"/>
      <c r="B150" s="1"/>
      <c r="C150" s="1"/>
      <c r="D150" s="2"/>
      <c r="E150" s="2"/>
      <c r="F150" s="3"/>
      <c r="G150" s="2"/>
    </row>
    <row r="151" spans="1:7">
      <c r="A151" s="3"/>
      <c r="B151" s="3"/>
      <c r="C151" s="3"/>
      <c r="D151" s="2"/>
      <c r="E151" s="3"/>
      <c r="F151" s="3"/>
      <c r="G151" s="2"/>
    </row>
    <row r="152" spans="1:7">
      <c r="A152" s="3"/>
      <c r="B152" s="3"/>
      <c r="C152" s="3"/>
      <c r="D152" s="2"/>
      <c r="E152" s="3"/>
      <c r="F152" s="3"/>
      <c r="G152" s="2"/>
    </row>
    <row r="153" spans="1:7">
      <c r="A153" s="3"/>
      <c r="B153" s="3"/>
      <c r="C153" s="3"/>
      <c r="D153" s="2"/>
      <c r="E153" s="3"/>
      <c r="F153" s="3"/>
      <c r="G153" s="2"/>
    </row>
    <row r="154" spans="1:7">
      <c r="A154" s="3"/>
      <c r="B154" s="3"/>
      <c r="C154" s="3"/>
      <c r="D154" s="2"/>
      <c r="E154" s="3"/>
      <c r="F154" s="3"/>
      <c r="G154" s="2"/>
    </row>
    <row r="155" spans="1:7">
      <c r="A155" s="3"/>
      <c r="B155" s="3"/>
      <c r="C155" s="3"/>
      <c r="D155" s="2"/>
      <c r="E155" s="3"/>
      <c r="F155" s="3"/>
      <c r="G155" s="2"/>
    </row>
    <row r="156" spans="1:7">
      <c r="A156" s="3"/>
      <c r="B156" s="3"/>
      <c r="C156" s="3"/>
      <c r="D156" s="2"/>
      <c r="E156" s="3"/>
      <c r="F156" s="3"/>
      <c r="G156" s="2"/>
    </row>
    <row r="157" spans="1:7">
      <c r="A157" s="4"/>
      <c r="B157" s="4"/>
      <c r="C157" s="4"/>
      <c r="D157" s="2"/>
      <c r="E157" s="4"/>
      <c r="F157" s="3"/>
      <c r="G157" s="1"/>
    </row>
    <row r="158" spans="1:7">
      <c r="A158" s="3"/>
      <c r="B158" s="3"/>
      <c r="C158" s="3"/>
      <c r="D158" s="2"/>
      <c r="E158" s="3"/>
      <c r="F158" s="3"/>
      <c r="G158" s="2"/>
    </row>
    <row r="159" spans="1:7">
      <c r="A159" s="3"/>
      <c r="B159" s="3"/>
      <c r="C159" s="3"/>
      <c r="D159" s="2"/>
      <c r="E159" s="3"/>
      <c r="F159" s="3"/>
      <c r="G159" s="2"/>
    </row>
    <row r="160" spans="1:7">
      <c r="A160" s="4"/>
      <c r="B160" s="4"/>
      <c r="C160" s="4"/>
      <c r="D160" s="2"/>
      <c r="E160" s="4"/>
      <c r="F160" s="3"/>
      <c r="G160" s="1"/>
    </row>
    <row r="161" spans="1:7">
      <c r="A161" s="3"/>
      <c r="B161" s="3"/>
      <c r="C161" s="3"/>
      <c r="D161" s="2"/>
      <c r="E161" s="3"/>
      <c r="F161" s="3"/>
      <c r="G161" s="2"/>
    </row>
    <row r="162" spans="1:7">
      <c r="A162" s="3"/>
      <c r="B162" s="3"/>
      <c r="C162" s="3"/>
      <c r="D162" s="2"/>
      <c r="E162" s="3"/>
      <c r="F162" s="3"/>
      <c r="G162" s="2"/>
    </row>
    <row r="163" spans="1:7">
      <c r="A163" s="1"/>
      <c r="B163" s="1"/>
      <c r="C163" s="1"/>
      <c r="D163" s="2"/>
      <c r="E163" s="2"/>
      <c r="F163" s="3"/>
      <c r="G163" s="2"/>
    </row>
    <row r="164" spans="1:7">
      <c r="A164" s="3"/>
      <c r="B164" s="3"/>
      <c r="C164" s="3"/>
      <c r="D164" s="2"/>
      <c r="E164" s="3"/>
      <c r="F164" s="3"/>
      <c r="G164" s="2"/>
    </row>
    <row r="165" spans="1:7">
      <c r="A165" s="4"/>
      <c r="B165" s="4"/>
      <c r="C165" s="4"/>
      <c r="D165" s="2"/>
      <c r="E165" s="4"/>
      <c r="F165" s="3"/>
      <c r="G165" s="1"/>
    </row>
    <row r="166" spans="1:7">
      <c r="A166" s="3"/>
      <c r="B166" s="3"/>
      <c r="C166" s="3"/>
      <c r="D166" s="2"/>
      <c r="E166" s="3"/>
      <c r="F166" s="3"/>
      <c r="G166" s="2"/>
    </row>
    <row r="167" spans="1:7">
      <c r="A167" s="3"/>
      <c r="B167" s="3"/>
      <c r="C167" s="3"/>
      <c r="D167" s="2"/>
      <c r="E167" s="3"/>
      <c r="F167" s="3"/>
      <c r="G167" s="2"/>
    </row>
    <row r="168" spans="1:7">
      <c r="A168" s="1"/>
      <c r="B168" s="1"/>
      <c r="C168" s="1"/>
      <c r="D168" s="2"/>
      <c r="E168" s="1"/>
      <c r="F168" s="3"/>
      <c r="G168" s="1"/>
    </row>
    <row r="169" spans="1:7">
      <c r="A169" s="1"/>
      <c r="B169" s="1"/>
      <c r="C169" s="1"/>
      <c r="D169" s="2"/>
      <c r="E169" s="2"/>
      <c r="F169" s="3"/>
      <c r="G169" s="2"/>
    </row>
    <row r="170" spans="1:7">
      <c r="A170" s="3"/>
      <c r="B170" s="3"/>
      <c r="C170" s="3"/>
      <c r="D170" s="2"/>
      <c r="E170" s="3"/>
      <c r="F170" s="3"/>
      <c r="G170" s="2"/>
    </row>
    <row r="171" spans="1:7">
      <c r="A171" s="3"/>
      <c r="B171" s="3"/>
      <c r="C171" s="3"/>
      <c r="D171" s="2"/>
      <c r="E171" s="3"/>
      <c r="F171" s="3"/>
      <c r="G171" s="2"/>
    </row>
    <row r="172" spans="1:7">
      <c r="A172" s="3"/>
      <c r="B172" s="3"/>
      <c r="C172" s="3"/>
      <c r="D172" s="2"/>
      <c r="E172" s="3"/>
      <c r="F172" s="3"/>
      <c r="G172" s="2"/>
    </row>
    <row r="173" spans="1:7">
      <c r="A173" s="3"/>
      <c r="B173" s="3"/>
      <c r="C173" s="3"/>
      <c r="D173" s="2"/>
      <c r="E173" s="3"/>
      <c r="F173" s="3"/>
      <c r="G173" s="2"/>
    </row>
    <row r="174" spans="1:7">
      <c r="A174" s="1"/>
      <c r="B174" s="1"/>
      <c r="C174" s="1"/>
      <c r="D174" s="2"/>
      <c r="E174" s="1"/>
      <c r="F174" s="3"/>
      <c r="G174" s="1"/>
    </row>
    <row r="175" spans="1:7">
      <c r="A175" s="1"/>
      <c r="B175" s="1"/>
      <c r="C175" s="1"/>
      <c r="D175" s="2"/>
      <c r="E175" s="1"/>
      <c r="F175" s="3"/>
      <c r="G175" s="1"/>
    </row>
    <row r="176" spans="1:7">
      <c r="A176" s="1"/>
      <c r="B176" s="1"/>
      <c r="C176" s="1"/>
      <c r="D176" s="2"/>
      <c r="E176" s="2"/>
      <c r="F176" s="3"/>
      <c r="G176" s="2"/>
    </row>
    <row r="177" spans="1:7">
      <c r="A177" s="3"/>
      <c r="B177" s="3"/>
      <c r="C177" s="3"/>
      <c r="D177" s="2"/>
      <c r="E177" s="3"/>
      <c r="F177" s="3"/>
      <c r="G177" s="2"/>
    </row>
    <row r="178" spans="1:7">
      <c r="A178" s="1"/>
      <c r="B178" s="1"/>
      <c r="C178" s="1"/>
      <c r="D178" s="2"/>
      <c r="E178" s="2"/>
      <c r="F178" s="3"/>
      <c r="G178" s="2"/>
    </row>
    <row r="179" spans="1:7">
      <c r="A179" s="1"/>
      <c r="B179" s="1"/>
      <c r="C179" s="1"/>
      <c r="D179" s="2"/>
      <c r="E179" s="2"/>
      <c r="F179" s="3"/>
      <c r="G179" s="2"/>
    </row>
    <row r="180" spans="1:7">
      <c r="A180" s="3"/>
      <c r="B180" s="3"/>
      <c r="C180" s="3"/>
      <c r="D180" s="2"/>
      <c r="E180" s="3"/>
      <c r="F180" s="3"/>
      <c r="G180" s="2"/>
    </row>
    <row r="181" spans="1:7">
      <c r="A181" s="3"/>
      <c r="B181" s="3"/>
      <c r="C181" s="3"/>
      <c r="D181" s="2"/>
      <c r="E181" s="3"/>
      <c r="F181" s="3"/>
      <c r="G181" s="2"/>
    </row>
    <row r="182" spans="1:7">
      <c r="A182" s="4"/>
      <c r="B182" s="4"/>
      <c r="C182" s="4"/>
      <c r="D182" s="2"/>
      <c r="E182" s="4"/>
      <c r="F182" s="3"/>
      <c r="G182" s="1"/>
    </row>
    <row r="183" spans="1:7">
      <c r="A183" s="1"/>
      <c r="B183" s="1"/>
      <c r="C183" s="1"/>
      <c r="D183" s="2"/>
      <c r="E183" s="2"/>
      <c r="F183" s="3"/>
      <c r="G183" s="2"/>
    </row>
    <row r="184" spans="1:7">
      <c r="A184" s="3"/>
      <c r="B184" s="3"/>
      <c r="C184" s="3"/>
      <c r="D184" s="2"/>
      <c r="E184" s="3"/>
      <c r="F184" s="3"/>
      <c r="G184" s="2"/>
    </row>
    <row r="185" spans="1:7">
      <c r="A185" s="3"/>
      <c r="B185" s="3"/>
      <c r="C185" s="3"/>
      <c r="D185" s="2"/>
      <c r="E185" s="3"/>
      <c r="F185" s="3"/>
      <c r="G185" s="2"/>
    </row>
    <row r="186" spans="1:7">
      <c r="A186" s="3"/>
      <c r="B186" s="3"/>
      <c r="C186" s="3"/>
      <c r="D186" s="2"/>
      <c r="E186" s="3"/>
      <c r="F186" s="3"/>
      <c r="G186" s="2"/>
    </row>
    <row r="187" spans="1:7">
      <c r="A187" s="3"/>
      <c r="B187" s="3"/>
      <c r="C187" s="3"/>
      <c r="D187" s="2"/>
      <c r="E187" s="3"/>
      <c r="F187" s="3"/>
      <c r="G187" s="2"/>
    </row>
    <row r="188" spans="1:7">
      <c r="A188" s="1"/>
      <c r="B188" s="1"/>
      <c r="C188" s="1"/>
      <c r="D188" s="2"/>
      <c r="E188" s="2"/>
      <c r="F188" s="3"/>
      <c r="G188" s="2"/>
    </row>
    <row r="189" spans="1:7">
      <c r="A189" s="3"/>
      <c r="B189" s="3"/>
      <c r="C189" s="3"/>
      <c r="D189" s="2"/>
      <c r="E189" s="3"/>
      <c r="F189" s="3"/>
      <c r="G189" s="2"/>
    </row>
    <row r="190" spans="1:7">
      <c r="A190" s="4"/>
      <c r="B190" s="4"/>
      <c r="C190" s="4"/>
      <c r="D190" s="2"/>
      <c r="E190" s="4"/>
      <c r="F190" s="3"/>
      <c r="G190" s="1"/>
    </row>
    <row r="191" spans="1:7">
      <c r="A191" s="3"/>
      <c r="B191" s="3"/>
      <c r="C191" s="3"/>
      <c r="D191" s="2"/>
      <c r="E191" s="3"/>
      <c r="F191" s="3"/>
      <c r="G191" s="2"/>
    </row>
    <row r="192" spans="1:7">
      <c r="A192" s="3"/>
      <c r="B192" s="3"/>
      <c r="C192" s="3"/>
      <c r="D192" s="2"/>
      <c r="E192" s="3"/>
      <c r="F192" s="3"/>
      <c r="G192" s="2"/>
    </row>
    <row r="193" spans="1:7">
      <c r="A193" s="1"/>
      <c r="B193" s="1"/>
      <c r="C193" s="1"/>
      <c r="D193" s="2"/>
      <c r="E193" s="2"/>
      <c r="F193" s="3"/>
      <c r="G193" s="2"/>
    </row>
    <row r="194" spans="1:7">
      <c r="A194" s="3"/>
      <c r="B194" s="3"/>
      <c r="C194" s="3"/>
      <c r="D194" s="2"/>
      <c r="E194" s="3"/>
      <c r="F194" s="3"/>
      <c r="G194" s="2"/>
    </row>
    <row r="195" spans="1:7">
      <c r="A195" s="3"/>
      <c r="B195" s="3"/>
      <c r="C195" s="3"/>
      <c r="D195" s="2"/>
      <c r="E195" s="3"/>
      <c r="F195" s="3"/>
      <c r="G195" s="2"/>
    </row>
    <row r="196" spans="1:7">
      <c r="A196" s="1"/>
      <c r="B196" s="1"/>
      <c r="C196" s="1"/>
      <c r="D196" s="2"/>
      <c r="E196" s="2"/>
      <c r="F196" s="3"/>
      <c r="G196" s="2"/>
    </row>
    <row r="197" spans="1:7">
      <c r="A197" s="3"/>
      <c r="B197" s="3"/>
      <c r="C197" s="3"/>
      <c r="D197" s="2"/>
      <c r="E197" s="3"/>
      <c r="F197" s="3"/>
      <c r="G197" s="2"/>
    </row>
    <row r="198" spans="1:7">
      <c r="A198" s="3"/>
      <c r="B198" s="3"/>
      <c r="C198" s="3"/>
      <c r="D198" s="2"/>
      <c r="E198" s="3"/>
      <c r="F198" s="3"/>
      <c r="G198" s="2"/>
    </row>
    <row r="199" spans="1:7">
      <c r="A199" s="3"/>
      <c r="B199" s="3"/>
      <c r="C199" s="3"/>
      <c r="D199" s="2"/>
      <c r="E199" s="3"/>
      <c r="F199" s="3"/>
      <c r="G199" s="2"/>
    </row>
    <row r="200" spans="1:7">
      <c r="A200" s="3"/>
      <c r="B200" s="3"/>
      <c r="C200" s="3"/>
      <c r="D200" s="2"/>
      <c r="E200" s="3"/>
      <c r="F200" s="3"/>
      <c r="G200" s="2"/>
    </row>
    <row r="201" spans="1:7">
      <c r="A201" s="4"/>
      <c r="B201" s="4"/>
      <c r="C201" s="4"/>
      <c r="D201" s="2"/>
      <c r="E201" s="4"/>
      <c r="F201" s="3"/>
      <c r="G201" s="1"/>
    </row>
    <row r="202" spans="1:7">
      <c r="A202" s="3"/>
      <c r="B202" s="3"/>
      <c r="C202" s="3"/>
      <c r="D202" s="2"/>
      <c r="E202" s="3"/>
      <c r="F202" s="3"/>
      <c r="G202" s="2"/>
    </row>
    <row r="203" spans="1:7">
      <c r="A203" s="1"/>
      <c r="B203" s="1"/>
      <c r="C203" s="1"/>
      <c r="D203" s="2"/>
      <c r="E203" s="1"/>
      <c r="F203" s="3"/>
      <c r="G203" s="1"/>
    </row>
    <row r="204" spans="1:7">
      <c r="A204" s="3"/>
      <c r="B204" s="3"/>
      <c r="C204" s="3"/>
      <c r="D204" s="2"/>
      <c r="E204" s="3"/>
      <c r="F204" s="3"/>
      <c r="G204" s="2"/>
    </row>
    <row r="205" spans="1:7">
      <c r="A205" s="3"/>
      <c r="B205" s="3"/>
      <c r="C205" s="3"/>
      <c r="D205" s="2"/>
      <c r="E205" s="3"/>
      <c r="F205" s="3"/>
      <c r="G205" s="2"/>
    </row>
    <row r="206" spans="1:7">
      <c r="A206" s="3"/>
      <c r="B206" s="3"/>
      <c r="C206" s="3"/>
      <c r="D206" s="2"/>
      <c r="E206" s="3"/>
      <c r="F206" s="3"/>
      <c r="G206" s="2"/>
    </row>
    <row r="207" spans="1:7">
      <c r="A207" s="3"/>
      <c r="B207" s="3"/>
      <c r="C207" s="3"/>
      <c r="D207" s="2"/>
      <c r="E207" s="3"/>
      <c r="F207" s="3"/>
      <c r="G207" s="2"/>
    </row>
    <row r="208" spans="1:7">
      <c r="A208" s="1"/>
      <c r="B208" s="1"/>
      <c r="C208" s="1"/>
      <c r="D208" s="2"/>
      <c r="E208" s="2"/>
      <c r="F208" s="3"/>
      <c r="G208" s="2"/>
    </row>
    <row r="209" spans="1:7">
      <c r="A209" s="3"/>
      <c r="B209" s="3"/>
      <c r="C209" s="3"/>
      <c r="D209" s="2"/>
      <c r="E209" s="3"/>
      <c r="F209" s="3"/>
      <c r="G209" s="2"/>
    </row>
    <row r="210" spans="1:7">
      <c r="A210" s="3"/>
      <c r="B210" s="3"/>
      <c r="C210" s="3"/>
      <c r="D210" s="2"/>
      <c r="E210" s="3"/>
      <c r="F210" s="3"/>
      <c r="G210" s="2"/>
    </row>
    <row r="211" spans="1:7">
      <c r="A211" s="1"/>
      <c r="B211" s="1"/>
      <c r="C211" s="1"/>
      <c r="D211" s="2"/>
      <c r="E211" s="2"/>
      <c r="F211" s="3"/>
      <c r="G211" s="2"/>
    </row>
    <row r="212" spans="1:7">
      <c r="A212" s="1"/>
      <c r="B212" s="1"/>
      <c r="C212" s="1"/>
      <c r="D212" s="2"/>
      <c r="E212" s="2"/>
      <c r="F212" s="3"/>
      <c r="G212" s="2"/>
    </row>
    <row r="213" spans="1:7">
      <c r="A213" s="3"/>
      <c r="B213" s="3"/>
      <c r="C213" s="3"/>
      <c r="D213" s="2"/>
      <c r="E213" s="3"/>
      <c r="F213" s="3"/>
      <c r="G213" s="2"/>
    </row>
    <row r="214" spans="1:7">
      <c r="A214" s="3"/>
      <c r="B214" s="3"/>
      <c r="C214" s="3"/>
      <c r="D214" s="2"/>
      <c r="E214" s="3"/>
      <c r="F214" s="3"/>
      <c r="G214" s="2"/>
    </row>
    <row r="215" spans="1:7">
      <c r="A215" s="3"/>
      <c r="B215" s="3"/>
      <c r="C215" s="3"/>
      <c r="D215" s="2"/>
      <c r="E215" s="3"/>
      <c r="F215" s="3"/>
      <c r="G215" s="2"/>
    </row>
    <row r="216" spans="1:7">
      <c r="A216" s="3"/>
      <c r="B216" s="3"/>
      <c r="C216" s="3"/>
      <c r="D216" s="2"/>
      <c r="E216" s="3"/>
      <c r="F216" s="3"/>
      <c r="G216" s="2"/>
    </row>
    <row r="217" spans="1:7">
      <c r="A217" s="1"/>
      <c r="B217" s="1"/>
      <c r="C217" s="1"/>
      <c r="D217" s="2"/>
      <c r="E217" s="2"/>
      <c r="F217" s="3"/>
      <c r="G217" s="2"/>
    </row>
    <row r="218" spans="1:7">
      <c r="A218" s="1"/>
      <c r="B218" s="1"/>
      <c r="C218" s="1"/>
      <c r="D218" s="2"/>
      <c r="E218" s="2"/>
      <c r="F218" s="2"/>
      <c r="G218" s="2"/>
    </row>
    <row r="219" spans="1:7">
      <c r="A219" s="3"/>
      <c r="B219" s="3"/>
      <c r="C219" s="3"/>
      <c r="D219" s="2"/>
      <c r="E219" s="3"/>
      <c r="F219" s="3"/>
      <c r="G219" s="2"/>
    </row>
    <row r="220" spans="1:7">
      <c r="A220" s="3"/>
      <c r="B220" s="3"/>
      <c r="C220" s="3"/>
      <c r="D220" s="2"/>
      <c r="E220" s="3"/>
      <c r="F220" s="3"/>
      <c r="G220" s="2"/>
    </row>
    <row r="221" spans="1:7">
      <c r="A221" s="1"/>
      <c r="B221" s="1"/>
      <c r="C221" s="1"/>
      <c r="D221" s="2"/>
      <c r="E221" s="2"/>
      <c r="F221" s="3"/>
      <c r="G221" s="2"/>
    </row>
    <row r="222" spans="1:7">
      <c r="A222" s="4"/>
      <c r="B222" s="4"/>
      <c r="C222" s="4"/>
      <c r="D222" s="2"/>
      <c r="E222" s="4"/>
      <c r="F222" s="3"/>
      <c r="G222" s="1"/>
    </row>
    <row r="223" spans="1:7">
      <c r="A223" s="3"/>
      <c r="B223" s="3"/>
      <c r="C223" s="3"/>
      <c r="D223" s="2"/>
      <c r="E223" s="3"/>
      <c r="F223" s="3"/>
      <c r="G223" s="2"/>
    </row>
    <row r="224" spans="1:7">
      <c r="A224" s="3"/>
      <c r="B224" s="3"/>
      <c r="C224" s="3"/>
      <c r="D224" s="2"/>
      <c r="E224" s="3"/>
      <c r="F224" s="3"/>
      <c r="G224" s="2"/>
    </row>
    <row r="225" spans="1:7">
      <c r="A225" s="3"/>
      <c r="B225" s="3"/>
      <c r="C225" s="3"/>
      <c r="D225" s="2"/>
      <c r="E225" s="3"/>
      <c r="F225" s="3"/>
      <c r="G225" s="2"/>
    </row>
    <row r="226" spans="1:7">
      <c r="A226" s="3"/>
      <c r="B226" s="3"/>
      <c r="C226" s="3"/>
      <c r="D226" s="2"/>
      <c r="E226" s="3"/>
      <c r="F226" s="3"/>
      <c r="G226" s="2"/>
    </row>
    <row r="227" spans="1:7">
      <c r="A227" s="3"/>
      <c r="B227" s="3"/>
      <c r="C227" s="3"/>
      <c r="D227" s="2"/>
      <c r="E227" s="3"/>
      <c r="F227" s="3"/>
      <c r="G227" s="2"/>
    </row>
    <row r="228" spans="1:7">
      <c r="A228" s="3"/>
      <c r="B228" s="3"/>
      <c r="C228" s="3"/>
      <c r="D228" s="2"/>
      <c r="E228" s="3"/>
      <c r="F228" s="3"/>
      <c r="G228" s="2"/>
    </row>
    <row r="229" spans="1:7">
      <c r="A229" s="1"/>
      <c r="B229" s="1"/>
      <c r="C229" s="1"/>
      <c r="D229" s="2"/>
      <c r="E229" s="2"/>
      <c r="F229" s="3"/>
      <c r="G229" s="2"/>
    </row>
    <row r="230" spans="1:7">
      <c r="A230" s="3"/>
      <c r="B230" s="3"/>
      <c r="C230" s="3"/>
      <c r="D230" s="2"/>
      <c r="E230" s="3"/>
      <c r="F230" s="3"/>
      <c r="G230" s="2"/>
    </row>
    <row r="231" spans="1:7">
      <c r="A231" s="1"/>
      <c r="B231" s="1"/>
      <c r="C231" s="1"/>
      <c r="D231" s="2"/>
      <c r="E231" s="2"/>
      <c r="F231" s="3"/>
      <c r="G231" s="2"/>
    </row>
    <row r="232" spans="1:7">
      <c r="A232" s="1"/>
      <c r="B232" s="1"/>
      <c r="C232" s="1"/>
      <c r="D232" s="2"/>
      <c r="E232" s="2"/>
      <c r="F232" s="3"/>
      <c r="G232" s="2"/>
    </row>
    <row r="233" spans="1:7">
      <c r="A233" s="3"/>
      <c r="B233" s="3"/>
      <c r="C233" s="3"/>
      <c r="D233" s="2"/>
      <c r="E233" s="3"/>
      <c r="F233" s="3"/>
      <c r="G233" s="2"/>
    </row>
    <row r="234" spans="1:7">
      <c r="A234" s="3"/>
      <c r="B234" s="3"/>
      <c r="C234" s="3"/>
      <c r="D234" s="2"/>
      <c r="E234" s="3"/>
      <c r="F234" s="3"/>
      <c r="G234" s="2"/>
    </row>
    <row r="235" spans="1:7">
      <c r="A235" s="3"/>
      <c r="B235" s="3"/>
      <c r="C235" s="3"/>
      <c r="D235" s="2"/>
      <c r="E235" s="3"/>
      <c r="F235" s="3"/>
      <c r="G235" s="2"/>
    </row>
    <row r="236" spans="1:7">
      <c r="A236" s="1"/>
      <c r="B236" s="1"/>
      <c r="C236" s="1"/>
      <c r="D236" s="2"/>
      <c r="E236" s="2"/>
      <c r="F236" s="3"/>
      <c r="G236" s="2"/>
    </row>
    <row r="237" spans="1:7">
      <c r="A237" s="1"/>
      <c r="B237" s="1"/>
      <c r="C237" s="1"/>
      <c r="D237" s="2"/>
      <c r="E237" s="2"/>
      <c r="F237" s="3"/>
      <c r="G237" s="2"/>
    </row>
    <row r="238" spans="1:7">
      <c r="A238" s="1"/>
      <c r="B238" s="1"/>
      <c r="C238" s="1"/>
      <c r="D238" s="2"/>
      <c r="E238" s="2"/>
      <c r="F238" s="3"/>
      <c r="G238" s="2"/>
    </row>
    <row r="239" spans="1:7">
      <c r="A239" s="3"/>
      <c r="B239" s="3"/>
      <c r="C239" s="3"/>
      <c r="D239" s="2"/>
      <c r="E239" s="3"/>
      <c r="F239" s="3"/>
      <c r="G239" s="2"/>
    </row>
    <row r="240" spans="1:7">
      <c r="A240" s="3"/>
      <c r="B240" s="3"/>
      <c r="C240" s="3"/>
      <c r="D240" s="2"/>
      <c r="E240" s="3"/>
      <c r="F240" s="3"/>
      <c r="G240" s="2"/>
    </row>
    <row r="241" spans="1:7">
      <c r="A241" s="3"/>
      <c r="B241" s="3"/>
      <c r="C241" s="3"/>
      <c r="D241" s="2"/>
      <c r="E241" s="3"/>
      <c r="F241" s="3"/>
      <c r="G241" s="2"/>
    </row>
    <row r="242" spans="1:7">
      <c r="A242" s="1"/>
      <c r="B242" s="1"/>
      <c r="C242" s="1"/>
      <c r="D242" s="2"/>
      <c r="E242" s="2"/>
      <c r="F242" s="3"/>
      <c r="G242" s="2"/>
    </row>
    <row r="243" spans="1:7">
      <c r="A243" s="3"/>
      <c r="B243" s="3"/>
      <c r="C243" s="3"/>
      <c r="D243" s="2"/>
      <c r="E243" s="3"/>
      <c r="F243" s="3"/>
      <c r="G243" s="2"/>
    </row>
    <row r="244" spans="1:7">
      <c r="A244" s="3"/>
      <c r="B244" s="3"/>
      <c r="C244" s="3"/>
      <c r="D244" s="2"/>
      <c r="E244" s="3"/>
      <c r="F244" s="3"/>
      <c r="G244" s="2"/>
    </row>
    <row r="245" spans="1:7">
      <c r="A245" s="3"/>
      <c r="B245" s="3"/>
      <c r="C245" s="3"/>
      <c r="D245" s="2"/>
      <c r="E245" s="3"/>
      <c r="F245" s="3"/>
      <c r="G245" s="2"/>
    </row>
    <row r="246" spans="1:7">
      <c r="A246" s="3"/>
      <c r="B246" s="3"/>
      <c r="C246" s="3"/>
      <c r="D246" s="2"/>
      <c r="E246" s="3"/>
      <c r="F246" s="3"/>
      <c r="G246" s="2"/>
    </row>
    <row r="247" spans="1:7">
      <c r="A247" s="4"/>
      <c r="B247" s="4"/>
      <c r="C247" s="4"/>
      <c r="D247" s="2"/>
      <c r="E247" s="4"/>
      <c r="F247" s="3"/>
      <c r="G247" s="1"/>
    </row>
    <row r="248" spans="1:7">
      <c r="A248" s="3"/>
      <c r="B248" s="3"/>
      <c r="C248" s="3"/>
      <c r="D248" s="2"/>
      <c r="E248" s="3"/>
      <c r="F248" s="3"/>
      <c r="G248" s="2"/>
    </row>
    <row r="249" spans="1:7">
      <c r="A249" s="3"/>
      <c r="B249" s="3"/>
      <c r="C249" s="3"/>
      <c r="D249" s="2"/>
      <c r="E249" s="3"/>
      <c r="F249" s="3"/>
      <c r="G249" s="2"/>
    </row>
    <row r="250" spans="1:7">
      <c r="A250" s="3"/>
      <c r="B250" s="3"/>
      <c r="C250" s="3"/>
      <c r="D250" s="2"/>
      <c r="E250" s="3"/>
      <c r="F250" s="3"/>
      <c r="G250" s="2"/>
    </row>
    <row r="251" spans="1:7">
      <c r="A251" s="3"/>
      <c r="B251" s="3"/>
      <c r="C251" s="3"/>
      <c r="D251" s="2"/>
      <c r="E251" s="3"/>
      <c r="F251" s="3"/>
      <c r="G251" s="2"/>
    </row>
    <row r="252" spans="1:7">
      <c r="A252" s="1"/>
      <c r="B252" s="1"/>
      <c r="C252" s="1"/>
      <c r="D252" s="2"/>
      <c r="E252" s="2"/>
      <c r="F252" s="3"/>
      <c r="G252" s="2"/>
    </row>
    <row r="253" spans="1:7">
      <c r="A253" s="1"/>
      <c r="B253" s="1"/>
      <c r="C253" s="1"/>
      <c r="D253" s="2"/>
      <c r="E253" s="2"/>
      <c r="F253" s="3"/>
      <c r="G253" s="2"/>
    </row>
    <row r="254" spans="1:7">
      <c r="A254" s="1"/>
      <c r="B254" s="1"/>
      <c r="C254" s="1"/>
      <c r="D254" s="2"/>
      <c r="E254" s="1"/>
      <c r="F254" s="3"/>
      <c r="G254" s="1"/>
    </row>
    <row r="255" spans="1:7">
      <c r="A255" s="4"/>
      <c r="B255" s="4"/>
      <c r="C255" s="4"/>
      <c r="D255" s="2"/>
      <c r="E255" s="4"/>
      <c r="F255" s="3"/>
      <c r="G255" s="1"/>
    </row>
    <row r="256" spans="1:7">
      <c r="A256" s="3"/>
      <c r="B256" s="3"/>
      <c r="C256" s="3"/>
      <c r="D256" s="2"/>
      <c r="E256" s="3"/>
      <c r="F256" s="3"/>
      <c r="G256" s="2"/>
    </row>
    <row r="257" spans="1:7">
      <c r="A257" s="3"/>
      <c r="B257" s="3"/>
      <c r="C257" s="3"/>
      <c r="D257" s="2"/>
      <c r="E257" s="3"/>
      <c r="F257" s="3"/>
      <c r="G257" s="2"/>
    </row>
    <row r="258" spans="1:7">
      <c r="A258" s="4"/>
      <c r="B258" s="4"/>
      <c r="C258" s="4"/>
      <c r="D258" s="2"/>
      <c r="E258" s="4"/>
      <c r="F258" s="3"/>
      <c r="G258" s="1"/>
    </row>
    <row r="259" spans="1:7">
      <c r="A259" s="3"/>
      <c r="B259" s="3"/>
      <c r="C259" s="3"/>
      <c r="D259" s="2"/>
      <c r="E259" s="3"/>
      <c r="F259" s="3"/>
      <c r="G259" s="2"/>
    </row>
    <row r="260" spans="1:7">
      <c r="A260" s="3"/>
      <c r="B260" s="3"/>
      <c r="C260" s="3"/>
      <c r="D260" s="2"/>
      <c r="E260" s="3"/>
      <c r="F260" s="3"/>
      <c r="G260" s="2"/>
    </row>
    <row r="261" spans="1:7">
      <c r="A261" s="3"/>
      <c r="B261" s="3"/>
      <c r="C261" s="3"/>
      <c r="D261" s="2"/>
      <c r="E261" s="3"/>
      <c r="F261" s="3"/>
      <c r="G261" s="2"/>
    </row>
    <row r="262" spans="1:7">
      <c r="A262" s="1"/>
      <c r="B262" s="1"/>
      <c r="C262" s="1"/>
      <c r="D262" s="2"/>
      <c r="E262" s="2"/>
      <c r="F262" s="3"/>
      <c r="G262" s="2"/>
    </row>
    <row r="263" spans="1:7">
      <c r="A263" s="1"/>
      <c r="B263" s="1"/>
      <c r="C263" s="1"/>
      <c r="D263" s="2"/>
      <c r="E263" s="2"/>
      <c r="F263" s="3"/>
      <c r="G263" s="2"/>
    </row>
    <row r="264" spans="1:7">
      <c r="A264" s="3"/>
      <c r="B264" s="3"/>
      <c r="C264" s="3"/>
      <c r="D264" s="2"/>
      <c r="E264" s="3"/>
      <c r="F264" s="3"/>
      <c r="G264" s="2"/>
    </row>
    <row r="265" spans="1:7">
      <c r="A265" s="3"/>
      <c r="B265" s="3"/>
      <c r="C265" s="3"/>
      <c r="D265" s="2"/>
      <c r="E265" s="3"/>
      <c r="F265" s="3"/>
      <c r="G265" s="2"/>
    </row>
    <row r="266" spans="1:7">
      <c r="A266" s="3"/>
      <c r="B266" s="3"/>
      <c r="C266" s="3"/>
      <c r="D266" s="2"/>
      <c r="E266" s="3"/>
      <c r="F266" s="3"/>
      <c r="G266" s="2"/>
    </row>
    <row r="267" spans="1:7">
      <c r="A267" s="3"/>
      <c r="B267" s="3"/>
      <c r="C267" s="3"/>
      <c r="D267" s="2"/>
      <c r="E267" s="3"/>
      <c r="F267" s="3"/>
      <c r="G267" s="2"/>
    </row>
    <row r="268" spans="1:7">
      <c r="A268" s="3"/>
      <c r="B268" s="3"/>
      <c r="C268" s="3"/>
      <c r="D268" s="2"/>
      <c r="E268" s="3"/>
      <c r="F268" s="3"/>
      <c r="G268" s="2"/>
    </row>
    <row r="269" spans="1:7">
      <c r="A269" s="3"/>
      <c r="B269" s="3"/>
      <c r="C269" s="3"/>
      <c r="D269" s="2"/>
      <c r="E269" s="3"/>
      <c r="F269" s="3"/>
      <c r="G269" s="2"/>
    </row>
    <row r="270" spans="1:7">
      <c r="A270" s="3"/>
      <c r="B270" s="3"/>
      <c r="C270" s="3"/>
      <c r="D270" s="2"/>
      <c r="E270" s="3"/>
      <c r="F270" s="3"/>
      <c r="G270" s="2"/>
    </row>
    <row r="271" spans="1:7">
      <c r="A271" s="3"/>
      <c r="B271" s="3"/>
      <c r="C271" s="3"/>
      <c r="D271" s="2"/>
      <c r="E271" s="3"/>
      <c r="F271" s="3"/>
      <c r="G271" s="2"/>
    </row>
    <row r="272" spans="1:7">
      <c r="A272" s="1"/>
      <c r="B272" s="1"/>
      <c r="C272" s="1"/>
      <c r="D272" s="2"/>
      <c r="E272" s="1"/>
      <c r="F272" s="3"/>
      <c r="G272" s="1"/>
    </row>
    <row r="273" spans="1:7">
      <c r="A273" s="3"/>
      <c r="B273" s="3"/>
      <c r="C273" s="3"/>
      <c r="D273" s="2"/>
      <c r="E273" s="3"/>
      <c r="F273" s="3"/>
      <c r="G273" s="2"/>
    </row>
    <row r="274" spans="1:7">
      <c r="A274" s="3"/>
      <c r="B274" s="3"/>
      <c r="C274" s="3"/>
      <c r="D274" s="2"/>
      <c r="E274" s="3"/>
      <c r="F274" s="3"/>
      <c r="G274" s="2"/>
    </row>
    <row r="275" spans="1:7">
      <c r="A275" s="3"/>
      <c r="B275" s="3"/>
      <c r="C275" s="3"/>
      <c r="D275" s="2"/>
      <c r="E275" s="3"/>
      <c r="F275" s="3"/>
      <c r="G275" s="2"/>
    </row>
    <row r="276" spans="1:7">
      <c r="A276" s="4"/>
      <c r="B276" s="4"/>
      <c r="C276" s="4"/>
      <c r="D276" s="2"/>
      <c r="E276" s="4"/>
      <c r="F276" s="3"/>
      <c r="G276" s="1"/>
    </row>
    <row r="277" spans="1:7">
      <c r="A277" s="3"/>
      <c r="B277" s="3"/>
      <c r="C277" s="3"/>
      <c r="D277" s="2"/>
      <c r="E277" s="3"/>
      <c r="F277" s="3"/>
      <c r="G277" s="2"/>
    </row>
    <row r="278" spans="1:7">
      <c r="A278" s="1"/>
      <c r="B278" s="1"/>
      <c r="C278" s="1"/>
      <c r="D278" s="2"/>
      <c r="E278" s="2"/>
      <c r="F278" s="3"/>
      <c r="G278" s="2"/>
    </row>
    <row r="279" spans="1:7">
      <c r="A279" s="1"/>
      <c r="B279" s="1"/>
      <c r="C279" s="1"/>
      <c r="D279" s="2"/>
      <c r="E279" s="2"/>
      <c r="F279" s="3"/>
      <c r="G279" s="2"/>
    </row>
    <row r="280" spans="1:7">
      <c r="A280" s="4"/>
      <c r="B280" s="4"/>
      <c r="C280" s="4"/>
      <c r="D280" s="2"/>
      <c r="E280" s="4"/>
      <c r="F280" s="3"/>
      <c r="G280" s="1"/>
    </row>
    <row r="281" spans="1:7">
      <c r="A281" s="1"/>
      <c r="B281" s="1"/>
      <c r="C281" s="1"/>
      <c r="D281" s="2"/>
      <c r="E281" s="2"/>
      <c r="F281" s="3"/>
      <c r="G281" s="2"/>
    </row>
    <row r="282" spans="1:7">
      <c r="A282" s="1"/>
      <c r="B282" s="1"/>
      <c r="C282" s="1"/>
      <c r="D282" s="2"/>
      <c r="E282" s="1"/>
      <c r="F282" s="3"/>
      <c r="G282" s="1"/>
    </row>
    <row r="283" spans="1:7">
      <c r="A283" s="4"/>
      <c r="B283" s="4"/>
      <c r="C283" s="4"/>
      <c r="D283" s="2"/>
      <c r="E283" s="4"/>
      <c r="F283" s="3"/>
      <c r="G283" s="1"/>
    </row>
    <row r="284" spans="1:7">
      <c r="A284" s="1"/>
      <c r="B284" s="1"/>
      <c r="C284" s="1"/>
      <c r="D284" s="2"/>
      <c r="E284" s="2"/>
      <c r="F284" s="3"/>
      <c r="G284" s="2"/>
    </row>
    <row r="285" spans="1:7">
      <c r="A285" s="3"/>
      <c r="B285" s="3"/>
      <c r="C285" s="3"/>
      <c r="D285" s="2"/>
      <c r="E285" s="3"/>
      <c r="F285" s="3"/>
      <c r="G285" s="2"/>
    </row>
    <row r="286" spans="1:7">
      <c r="A286" s="3"/>
      <c r="B286" s="3"/>
      <c r="C286" s="3"/>
      <c r="D286" s="2"/>
      <c r="E286" s="3"/>
      <c r="F286" s="3"/>
      <c r="G286" s="2"/>
    </row>
    <row r="287" spans="1:7">
      <c r="A287" s="3"/>
      <c r="B287" s="3"/>
      <c r="C287" s="3"/>
      <c r="D287" s="2"/>
      <c r="E287" s="3"/>
      <c r="F287" s="3"/>
      <c r="G287" s="2"/>
    </row>
    <row r="288" spans="1:7">
      <c r="A288" s="3"/>
      <c r="B288" s="3"/>
      <c r="C288" s="3"/>
      <c r="D288" s="2"/>
      <c r="E288" s="3"/>
      <c r="F288" s="3"/>
      <c r="G288" s="2"/>
    </row>
    <row r="289" spans="1:7">
      <c r="A289" s="3"/>
      <c r="B289" s="3"/>
      <c r="C289" s="3"/>
      <c r="D289" s="2"/>
      <c r="E289" s="3"/>
      <c r="F289" s="3"/>
      <c r="G289" s="2"/>
    </row>
    <row r="290" spans="1:7">
      <c r="A290" s="3"/>
      <c r="B290" s="3"/>
      <c r="C290" s="3"/>
      <c r="D290" s="2"/>
      <c r="E290" s="3"/>
      <c r="F290" s="3"/>
      <c r="G290" s="2"/>
    </row>
    <row r="291" spans="1:7">
      <c r="A291" s="3"/>
      <c r="B291" s="3"/>
      <c r="C291" s="3"/>
      <c r="D291" s="2"/>
      <c r="E291" s="3"/>
      <c r="F291" s="3"/>
      <c r="G291" s="2"/>
    </row>
    <row r="292" spans="1:7">
      <c r="A292" s="3"/>
      <c r="B292" s="3"/>
      <c r="C292" s="3"/>
      <c r="D292" s="2"/>
      <c r="E292" s="3"/>
      <c r="F292" s="3"/>
      <c r="G292" s="2"/>
    </row>
    <row r="293" spans="1:7">
      <c r="A293" s="3"/>
      <c r="B293" s="3"/>
      <c r="C293" s="3"/>
      <c r="D293" s="2"/>
      <c r="E293" s="3"/>
      <c r="F293" s="3"/>
      <c r="G293" s="2"/>
    </row>
    <row r="294" spans="1:7">
      <c r="A294" s="3"/>
      <c r="B294" s="3"/>
      <c r="C294" s="3"/>
      <c r="D294" s="2"/>
      <c r="E294" s="3"/>
      <c r="F294" s="3"/>
      <c r="G294" s="2"/>
    </row>
    <row r="295" spans="1:7">
      <c r="A295" s="3"/>
      <c r="B295" s="3"/>
      <c r="C295" s="3"/>
      <c r="D295" s="2"/>
      <c r="E295" s="3"/>
      <c r="F295" s="3"/>
      <c r="G295" s="2"/>
    </row>
    <row r="296" spans="1:7">
      <c r="A296" s="1"/>
      <c r="B296" s="1"/>
      <c r="C296" s="1"/>
      <c r="D296" s="2"/>
      <c r="E296" s="2"/>
      <c r="F296" s="3"/>
      <c r="G296" s="2"/>
    </row>
    <row r="297" spans="1:7">
      <c r="A297" s="1"/>
      <c r="B297" s="1"/>
      <c r="C297" s="1"/>
      <c r="D297" s="2"/>
      <c r="E297" s="2"/>
      <c r="F297" s="3"/>
      <c r="G297" s="2"/>
    </row>
    <row r="298" spans="1:7">
      <c r="A298" s="3"/>
      <c r="B298" s="3"/>
      <c r="C298" s="3"/>
      <c r="D298" s="2"/>
      <c r="E298" s="3"/>
      <c r="F298" s="3"/>
      <c r="G298" s="2"/>
    </row>
    <row r="299" spans="1:7">
      <c r="A299" s="3"/>
      <c r="B299" s="3"/>
      <c r="C299" s="3"/>
      <c r="D299" s="2"/>
      <c r="E299" s="3"/>
      <c r="F299" s="3"/>
      <c r="G299" s="2"/>
    </row>
    <row r="300" spans="1:7">
      <c r="A300" s="3"/>
      <c r="B300" s="3"/>
      <c r="C300" s="3"/>
      <c r="D300" s="2"/>
      <c r="E300" s="3"/>
      <c r="F300" s="3"/>
      <c r="G300" s="2"/>
    </row>
    <row r="301" spans="1:7">
      <c r="A301" s="3"/>
      <c r="B301" s="3"/>
      <c r="C301" s="3"/>
      <c r="D301" s="2"/>
      <c r="E301" s="3"/>
      <c r="F301" s="3"/>
      <c r="G301" s="2"/>
    </row>
    <row r="302" spans="1:7">
      <c r="A302" s="3"/>
      <c r="B302" s="3"/>
      <c r="C302" s="3"/>
      <c r="D302" s="2"/>
      <c r="E302" s="3"/>
      <c r="F302" s="3"/>
      <c r="G302" s="2"/>
    </row>
    <row r="303" spans="1:7">
      <c r="A303" s="1"/>
      <c r="B303" s="1"/>
      <c r="C303" s="1"/>
      <c r="D303" s="2"/>
      <c r="E303" s="2"/>
      <c r="F303" s="3"/>
      <c r="G303" s="2"/>
    </row>
    <row r="304" spans="1:7">
      <c r="A304" s="1"/>
      <c r="B304" s="1"/>
      <c r="C304" s="1"/>
      <c r="D304" s="2"/>
      <c r="E304" s="2"/>
      <c r="F304" s="3"/>
      <c r="G304" s="2"/>
    </row>
    <row r="305" spans="1:7">
      <c r="A305" s="3"/>
      <c r="B305" s="3"/>
      <c r="C305" s="3"/>
      <c r="D305" s="2"/>
      <c r="E305" s="3"/>
      <c r="F305" s="3"/>
      <c r="G305" s="2"/>
    </row>
    <row r="306" spans="1:7">
      <c r="A306" s="3"/>
      <c r="B306" s="3"/>
      <c r="C306" s="3"/>
      <c r="D306" s="2"/>
      <c r="E306" s="3"/>
      <c r="F306" s="3"/>
      <c r="G306" s="2"/>
    </row>
    <row r="307" spans="1:7">
      <c r="A307" s="1"/>
      <c r="B307" s="1"/>
      <c r="C307" s="1"/>
      <c r="D307" s="2"/>
      <c r="E307" s="2"/>
      <c r="F307" s="3"/>
      <c r="G307" s="2"/>
    </row>
    <row r="308" spans="1:7">
      <c r="A308" s="1"/>
      <c r="B308" s="1"/>
      <c r="C308" s="1"/>
      <c r="D308" s="2"/>
      <c r="E308" s="2"/>
      <c r="F308" s="3"/>
      <c r="G308" s="2"/>
    </row>
    <row r="309" spans="1:7">
      <c r="A309" s="3"/>
      <c r="B309" s="3"/>
      <c r="C309" s="3"/>
      <c r="D309" s="2"/>
      <c r="E309" s="3"/>
      <c r="F309" s="3"/>
      <c r="G309" s="2"/>
    </row>
    <row r="310" spans="1:7">
      <c r="A310" s="3"/>
      <c r="B310" s="3"/>
      <c r="C310" s="3"/>
      <c r="D310" s="2"/>
      <c r="E310" s="3"/>
      <c r="F310" s="3"/>
      <c r="G310" s="2"/>
    </row>
    <row r="311" spans="1:7">
      <c r="A311" s="1"/>
      <c r="B311" s="1"/>
      <c r="C311" s="1"/>
      <c r="D311" s="2"/>
      <c r="E311" s="2"/>
      <c r="F311" s="3"/>
      <c r="G311" s="2"/>
    </row>
    <row r="312" spans="1:7">
      <c r="A312" s="3"/>
      <c r="B312" s="3"/>
      <c r="C312" s="3"/>
      <c r="D312" s="2"/>
      <c r="E312" s="3"/>
      <c r="F312" s="3"/>
      <c r="G312" s="2"/>
    </row>
    <row r="313" spans="1:7">
      <c r="A313" s="7"/>
      <c r="B313" s="8"/>
      <c r="C313" s="8" t="str">
        <f>CONCATENATE([1]!Tableau2[[#This Row],[Nom]]," ",[1]!Tableau2[[#This Row],[Prénom]])</f>
        <v xml:space="preserve"> </v>
      </c>
      <c r="D313" s="8"/>
      <c r="E313" s="8"/>
      <c r="F313" s="8"/>
      <c r="G313" s="9"/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A9DE7E-9211-4578-BC76-3F7C63A5E306}">
  <dimension ref="A1:D11"/>
  <sheetViews>
    <sheetView workbookViewId="0">
      <selection activeCell="D18" sqref="D18"/>
    </sheetView>
  </sheetViews>
  <sheetFormatPr baseColWidth="10" defaultRowHeight="14.5"/>
  <cols>
    <col min="1" max="1" width="14.08984375" customWidth="1"/>
    <col min="2" max="2" width="20.54296875" bestFit="1" customWidth="1"/>
    <col min="4" max="4" width="17.1796875" customWidth="1"/>
  </cols>
  <sheetData>
    <row r="1" spans="1:4">
      <c r="A1" s="5" t="s">
        <v>40</v>
      </c>
      <c r="B1" s="5" t="s">
        <v>41</v>
      </c>
      <c r="D1" t="s">
        <v>42</v>
      </c>
    </row>
    <row r="2" spans="1:4">
      <c r="A2" t="s">
        <v>43</v>
      </c>
      <c r="B2" t="s">
        <v>44</v>
      </c>
      <c r="D2" t="s">
        <v>45</v>
      </c>
    </row>
    <row r="3" spans="1:4">
      <c r="A3" t="s">
        <v>46</v>
      </c>
      <c r="B3" t="s">
        <v>47</v>
      </c>
      <c r="D3" t="s">
        <v>48</v>
      </c>
    </row>
    <row r="4" spans="1:4">
      <c r="A4" t="s">
        <v>49</v>
      </c>
      <c r="B4" t="s">
        <v>50</v>
      </c>
      <c r="D4" t="s">
        <v>51</v>
      </c>
    </row>
    <row r="5" spans="1:4">
      <c r="A5" t="s">
        <v>52</v>
      </c>
      <c r="B5" t="s">
        <v>53</v>
      </c>
    </row>
    <row r="6" spans="1:4">
      <c r="A6" t="s">
        <v>54</v>
      </c>
      <c r="B6" t="s">
        <v>55</v>
      </c>
    </row>
    <row r="7" spans="1:4">
      <c r="A7" t="s">
        <v>56</v>
      </c>
      <c r="B7" t="s">
        <v>57</v>
      </c>
    </row>
    <row r="8" spans="1:4">
      <c r="A8" t="s">
        <v>58</v>
      </c>
      <c r="B8" t="s">
        <v>59</v>
      </c>
    </row>
    <row r="9" spans="1:4">
      <c r="A9" t="s">
        <v>60</v>
      </c>
      <c r="B9" t="s">
        <v>61</v>
      </c>
    </row>
    <row r="10" spans="1:4">
      <c r="A10" t="s">
        <v>62</v>
      </c>
      <c r="B10" t="s">
        <v>63</v>
      </c>
    </row>
    <row r="11" spans="1:4">
      <c r="A11" t="s">
        <v>64</v>
      </c>
      <c r="B11" t="s">
        <v>64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Encodage absences</vt:lpstr>
      <vt:lpstr>Data Trav</vt:lpstr>
      <vt:lpstr>Listes</vt:lpstr>
      <vt:lpstr>c_noms</vt:lpstr>
      <vt:lpstr>d_noms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2020-04-03T14:34:44Z</dcterms:created>
  <dcterms:modified xsi:type="dcterms:W3CDTF">2020-04-03T17:29:43Z</dcterms:modified>
</cp:coreProperties>
</file>