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zeghad.SOFTAL\Desktop\"/>
    </mc:Choice>
  </mc:AlternateContent>
  <bookViews>
    <workbookView xWindow="0" yWindow="0" windowWidth="15345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5" i="1"/>
  <c r="J4" i="1"/>
  <c r="J6" i="1"/>
  <c r="J7" i="1"/>
  <c r="J8" i="1"/>
  <c r="I3" i="1" l="1"/>
  <c r="I5" i="1"/>
  <c r="I4" i="1"/>
  <c r="I6" i="1"/>
  <c r="I7" i="1"/>
  <c r="I8" i="1"/>
  <c r="H5" i="1"/>
  <c r="H4" i="1"/>
  <c r="H6" i="1"/>
  <c r="H7" i="1"/>
  <c r="H8" i="1"/>
  <c r="H3" i="1"/>
</calcChain>
</file>

<file path=xl/comments1.xml><?xml version="1.0" encoding="utf-8"?>
<comments xmlns="http://schemas.openxmlformats.org/spreadsheetml/2006/main">
  <authors>
    <author>s.zeghad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s.zeghad:</t>
        </r>
        <r>
          <rPr>
            <sz val="9"/>
            <color indexed="81"/>
            <rFont val="Tahoma"/>
            <family val="2"/>
          </rPr>
          <t xml:space="preserve">
le prix de la premiere entrée est la base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s.zeghad:</t>
        </r>
        <r>
          <rPr>
            <sz val="9"/>
            <color indexed="81"/>
            <rFont val="Tahoma"/>
            <family val="2"/>
          </rPr>
          <t xml:space="preserve">
la ou on doit trouvé 317,31 pump qui devient la base de calcule pour les prochaine entrées</t>
        </r>
      </text>
    </comment>
  </commentList>
</comments>
</file>

<file path=xl/sharedStrings.xml><?xml version="1.0" encoding="utf-8"?>
<sst xmlns="http://schemas.openxmlformats.org/spreadsheetml/2006/main" count="28" uniqueCount="17">
  <si>
    <t>Mèche a acier 08</t>
  </si>
  <si>
    <t>UN</t>
  </si>
  <si>
    <t>Mèche a acier 10</t>
  </si>
  <si>
    <t>Mèche a acier 12</t>
  </si>
  <si>
    <t>Code article</t>
  </si>
  <si>
    <t>11B005</t>
  </si>
  <si>
    <t>11B010</t>
  </si>
  <si>
    <t>S,CODE</t>
  </si>
  <si>
    <t>DESIGNATION</t>
  </si>
  <si>
    <t>U,M</t>
  </si>
  <si>
    <t>QTE DEMANDE</t>
  </si>
  <si>
    <t>QTE RECU</t>
  </si>
  <si>
    <t>DATE RECEPTION</t>
  </si>
  <si>
    <t>Prix un</t>
  </si>
  <si>
    <t>Montant</t>
  </si>
  <si>
    <t>reste a receptionne</t>
  </si>
  <si>
    <t>PRIS UNITAIRE MOYEN PONDERE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</si>
</sst>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8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4" fontId="3" fillId="0" borderId="9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quotePrefix="1" applyAlignment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/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J8" totalsRowShown="0" headerRowDxfId="14" dataDxfId="12" headerRowBorderDxfId="13" tableBorderDxfId="11" totalsRowBorderDxfId="10">
  <autoFilter ref="A2:J8"/>
  <sortState ref="A3:J8">
    <sortCondition ref="F2:F8"/>
  </sortState>
  <tableColumns count="10">
    <tableColumn id="1" name="Code article" dataDxfId="9"/>
    <tableColumn id="2" name="DESIGNATION" dataDxfId="8"/>
    <tableColumn id="3" name="U,M" dataDxfId="7"/>
    <tableColumn id="4" name="QTE DEMANDE" dataDxfId="6"/>
    <tableColumn id="5" name="QTE RECU" dataDxfId="5"/>
    <tableColumn id="6" name="DATE RECEPTION" dataDxfId="4"/>
    <tableColumn id="7" name="Prix un" dataDxfId="3"/>
    <tableColumn id="8" name="Montant" dataDxfId="2">
      <calculatedColumnFormula>Tableau1[[#This Row],[QTE RECU]]*Tableau1[[#This Row],[Prix un]]</calculatedColumnFormula>
    </tableColumn>
    <tableColumn id="9" name="reste a receptionne" dataDxfId="1">
      <calculatedColumnFormula>Tableau1[[#This Row],[QTE DEMANDE]]-Tableau1[[#This Row],[QTE RECU]]</calculatedColumnFormula>
    </tableColumn>
    <tableColumn id="10" name="PRIS UNITAIRE MOYEN PONDERE" dataDxfId="0">
      <calculatedColumnFormula>SUMPRODUCT((Tableau1[DESIGNATION]=Tableau1[[#This Row],[DESIGNATION]])*(Tableau1[QTE RECU]*Tableau1[Prix un]))/SUMPRODUCT((Tableau1[DESIGNATION]=Tableau1[[#This Row],[DESIGNATION]])*Tableau1[QTE RECU])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H15" sqref="H15"/>
    </sheetView>
  </sheetViews>
  <sheetFormatPr baseColWidth="10" defaultRowHeight="15" x14ac:dyDescent="0.25"/>
  <cols>
    <col min="1" max="1" width="13.7109375" customWidth="1"/>
    <col min="2" max="2" width="27.28515625" customWidth="1"/>
    <col min="4" max="4" width="16.140625" customWidth="1"/>
    <col min="5" max="5" width="11.7109375" customWidth="1"/>
    <col min="6" max="6" width="18" customWidth="1"/>
    <col min="8" max="8" width="25" customWidth="1"/>
    <col min="9" max="9" width="20.42578125" customWidth="1"/>
    <col min="10" max="10" width="32.5703125" bestFit="1" customWidth="1"/>
  </cols>
  <sheetData>
    <row r="2" spans="1:10" s="10" customFormat="1" ht="23.25" customHeight="1" x14ac:dyDescent="0.25">
      <c r="A2" s="11" t="s">
        <v>4</v>
      </c>
      <c r="B2" s="12" t="s">
        <v>8</v>
      </c>
      <c r="C2" s="12" t="s">
        <v>9</v>
      </c>
      <c r="D2" s="12" t="s">
        <v>10</v>
      </c>
      <c r="E2" s="12" t="s">
        <v>11</v>
      </c>
      <c r="F2" s="12" t="s">
        <v>12</v>
      </c>
      <c r="G2" s="12" t="s">
        <v>13</v>
      </c>
      <c r="H2" s="12" t="s">
        <v>14</v>
      </c>
      <c r="I2" s="12" t="s">
        <v>15</v>
      </c>
      <c r="J2" s="13" t="s">
        <v>16</v>
      </c>
    </row>
    <row r="3" spans="1:10" s="5" customFormat="1" ht="12.75" x14ac:dyDescent="0.25">
      <c r="A3" s="14" t="s">
        <v>5</v>
      </c>
      <c r="B3" s="15" t="s">
        <v>0</v>
      </c>
      <c r="C3" s="1" t="s">
        <v>1</v>
      </c>
      <c r="D3" s="2">
        <v>5</v>
      </c>
      <c r="E3" s="2">
        <v>4</v>
      </c>
      <c r="F3" s="3">
        <v>43876</v>
      </c>
      <c r="G3" s="4">
        <v>300</v>
      </c>
      <c r="H3" s="2">
        <f>Tableau1[[#This Row],[QTE RECU]]*Tableau1[[#This Row],[Prix un]]</f>
        <v>1200</v>
      </c>
      <c r="I3" s="4">
        <f>Tableau1[[#This Row],[QTE DEMANDE]]-Tableau1[[#This Row],[QTE RECU]]</f>
        <v>1</v>
      </c>
      <c r="J3" s="16">
        <f>SUMPRODUCT((Tableau1[DESIGNATION]=Tableau1[[#This Row],[DESIGNATION]])*(Tableau1[QTE RECU]*Tableau1[Prix un]))/SUMPRODUCT((Tableau1[DESIGNATION]=Tableau1[[#This Row],[DESIGNATION]])*Tableau1[QTE RECU])</f>
        <v>317.30769230769232</v>
      </c>
    </row>
    <row r="4" spans="1:10" s="5" customFormat="1" ht="12.75" x14ac:dyDescent="0.25">
      <c r="A4" s="14" t="s">
        <v>7</v>
      </c>
      <c r="B4" s="15" t="s">
        <v>3</v>
      </c>
      <c r="C4" s="1" t="s">
        <v>1</v>
      </c>
      <c r="D4" s="2">
        <v>5</v>
      </c>
      <c r="E4" s="2">
        <v>5</v>
      </c>
      <c r="F4" s="3">
        <v>43876</v>
      </c>
      <c r="G4" s="4">
        <v>600</v>
      </c>
      <c r="H4" s="2">
        <f>Tableau1[[#This Row],[QTE RECU]]*Tableau1[[#This Row],[Prix un]]</f>
        <v>3000</v>
      </c>
      <c r="I4" s="4">
        <f>Tableau1[[#This Row],[QTE DEMANDE]]-Tableau1[[#This Row],[QTE RECU]]</f>
        <v>0</v>
      </c>
      <c r="J4" s="16">
        <f>SUMPRODUCT((Tableau1[DESIGNATION]=Tableau1[[#This Row],[DESIGNATION]])*(Tableau1[QTE RECU]*Tableau1[Prix un]))/SUMPRODUCT((Tableau1[DESIGNATION]=Tableau1[[#This Row],[DESIGNATION]])*Tableau1[QTE RECU])</f>
        <v>606.66666666666663</v>
      </c>
    </row>
    <row r="5" spans="1:10" s="5" customFormat="1" ht="12.75" x14ac:dyDescent="0.25">
      <c r="A5" s="14" t="s">
        <v>6</v>
      </c>
      <c r="B5" s="15" t="s">
        <v>2</v>
      </c>
      <c r="C5" s="1" t="s">
        <v>1</v>
      </c>
      <c r="D5" s="2">
        <v>5</v>
      </c>
      <c r="E5" s="2">
        <v>5</v>
      </c>
      <c r="F5" s="3">
        <v>43879</v>
      </c>
      <c r="G5" s="4">
        <v>450</v>
      </c>
      <c r="H5" s="2">
        <f>Tableau1[[#This Row],[QTE RECU]]*Tableau1[[#This Row],[Prix un]]</f>
        <v>2250</v>
      </c>
      <c r="I5" s="4">
        <f>Tableau1[[#This Row],[QTE DEMANDE]]-Tableau1[[#This Row],[QTE RECU]]</f>
        <v>0</v>
      </c>
      <c r="J5" s="16">
        <f>SUMPRODUCT((Tableau1[DESIGNATION]=Tableau1[[#This Row],[DESIGNATION]])*(Tableau1[QTE RECU]*Tableau1[Prix un]))/SUMPRODUCT((Tableau1[DESIGNATION]=Tableau1[[#This Row],[DESIGNATION]])*Tableau1[QTE RECU])</f>
        <v>456.42857142857144</v>
      </c>
    </row>
    <row r="6" spans="1:10" s="5" customFormat="1" ht="12.75" x14ac:dyDescent="0.25">
      <c r="A6" s="14" t="s">
        <v>5</v>
      </c>
      <c r="B6" s="17" t="s">
        <v>0</v>
      </c>
      <c r="C6" s="6" t="s">
        <v>1</v>
      </c>
      <c r="D6" s="7">
        <v>10</v>
      </c>
      <c r="E6" s="2">
        <v>9</v>
      </c>
      <c r="F6" s="8">
        <v>43881</v>
      </c>
      <c r="G6" s="7">
        <v>325</v>
      </c>
      <c r="H6" s="2">
        <f>Tableau1[[#This Row],[QTE RECU]]*Tableau1[[#This Row],[Prix un]]</f>
        <v>2925</v>
      </c>
      <c r="I6" s="7">
        <f>Tableau1[[#This Row],[QTE DEMANDE]]-Tableau1[[#This Row],[QTE RECU]]</f>
        <v>1</v>
      </c>
      <c r="J6" s="16">
        <f>SUMPRODUCT((Tableau1[DESIGNATION]=Tableau1[[#This Row],[DESIGNATION]])*(Tableau1[QTE RECU]*Tableau1[Prix un]))/SUMPRODUCT((Tableau1[DESIGNATION]=Tableau1[[#This Row],[DESIGNATION]])*Tableau1[QTE RECU])</f>
        <v>317.30769230769232</v>
      </c>
    </row>
    <row r="7" spans="1:10" s="5" customFormat="1" ht="12.75" x14ac:dyDescent="0.25">
      <c r="A7" s="14" t="s">
        <v>6</v>
      </c>
      <c r="B7" s="17" t="s">
        <v>2</v>
      </c>
      <c r="C7" s="6" t="s">
        <v>1</v>
      </c>
      <c r="D7" s="7">
        <v>10</v>
      </c>
      <c r="E7" s="2">
        <v>9</v>
      </c>
      <c r="F7" s="8">
        <v>43881</v>
      </c>
      <c r="G7" s="7">
        <v>460</v>
      </c>
      <c r="H7" s="2">
        <f>Tableau1[[#This Row],[QTE RECU]]*Tableau1[[#This Row],[Prix un]]</f>
        <v>4140</v>
      </c>
      <c r="I7" s="7">
        <f>Tableau1[[#This Row],[QTE DEMANDE]]-Tableau1[[#This Row],[QTE RECU]]</f>
        <v>1</v>
      </c>
      <c r="J7" s="16">
        <f>SUMPRODUCT((Tableau1[DESIGNATION]=Tableau1[[#This Row],[DESIGNATION]])*(Tableau1[QTE RECU]*Tableau1[Prix un]))/SUMPRODUCT((Tableau1[DESIGNATION]=Tableau1[[#This Row],[DESIGNATION]])*Tableau1[QTE RECU])</f>
        <v>456.42857142857144</v>
      </c>
    </row>
    <row r="8" spans="1:10" s="5" customFormat="1" ht="12.75" x14ac:dyDescent="0.25">
      <c r="A8" s="18" t="s">
        <v>7</v>
      </c>
      <c r="B8" s="19" t="s">
        <v>3</v>
      </c>
      <c r="C8" s="20" t="s">
        <v>1</v>
      </c>
      <c r="D8" s="9">
        <v>10</v>
      </c>
      <c r="E8" s="21">
        <v>10</v>
      </c>
      <c r="F8" s="22">
        <v>43881</v>
      </c>
      <c r="G8" s="9">
        <v>610</v>
      </c>
      <c r="H8" s="21">
        <f>Tableau1[[#This Row],[QTE RECU]]*Tableau1[[#This Row],[Prix un]]</f>
        <v>6100</v>
      </c>
      <c r="I8" s="9">
        <f>Tableau1[[#This Row],[QTE DEMANDE]]-Tableau1[[#This Row],[QTE RECU]]</f>
        <v>0</v>
      </c>
      <c r="J8" s="23">
        <f>SUMPRODUCT((Tableau1[DESIGNATION]=Tableau1[[#This Row],[DESIGNATION]])*(Tableau1[QTE RECU]*Tableau1[Prix un]))/SUMPRODUCT((Tableau1[DESIGNATION]=Tableau1[[#This Row],[DESIGNATION]])*Tableau1[QTE RECU])</f>
        <v>606.66666666666663</v>
      </c>
    </row>
    <row r="10" spans="1:10" x14ac:dyDescent="0.25">
      <c r="B10" s="24"/>
    </row>
    <row r="14" spans="1:10" x14ac:dyDescent="0.25">
      <c r="E14" s="24"/>
    </row>
    <row r="15" spans="1:10" x14ac:dyDescent="0.25">
      <c r="B15" s="25"/>
    </row>
    <row r="16" spans="1:10" x14ac:dyDescent="0.25">
      <c r="B16" s="24"/>
    </row>
    <row r="17" spans="2:2" x14ac:dyDescent="0.25">
      <c r="B17" s="24"/>
    </row>
  </sheetData>
  <conditionalFormatting sqref="B3:B5">
    <cfRule type="duplicateValues" dxfId="16" priority="2"/>
  </conditionalFormatting>
  <conditionalFormatting sqref="B6:B8">
    <cfRule type="duplicateValues" dxfId="15" priority="1"/>
  </conditionalFormatting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s.zeghad</dc:creator>
  <cp:lastModifiedBy>s.zeghad</cp:lastModifiedBy>
  <dcterms:created xsi:type="dcterms:W3CDTF">2020-04-02T09:39:22Z</dcterms:created>
  <dcterms:modified xsi:type="dcterms:W3CDTF">2020-04-02T12:59:51Z</dcterms:modified>
</cp:coreProperties>
</file>