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8_{6F1654A7-71B8-473F-9064-4A0F50C5DCEA}" xr6:coauthVersionLast="45" xr6:coauthVersionMax="45" xr10:uidLastSave="{00000000-0000-0000-0000-000000000000}"/>
  <bookViews>
    <workbookView xWindow="-120" yWindow="-120" windowWidth="20730" windowHeight="11160" xr2:uid="{2E90BC85-2228-4C86-93DA-AD2C09040FD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4" i="1" l="1"/>
  <c r="L24" i="1"/>
  <c r="J24" i="1"/>
  <c r="H24" i="1"/>
  <c r="G24" i="1"/>
  <c r="N24" i="1" s="1"/>
  <c r="P23" i="1"/>
  <c r="N23" i="1"/>
  <c r="L23" i="1"/>
  <c r="J23" i="1"/>
  <c r="H23" i="1"/>
  <c r="G23" i="1"/>
  <c r="P22" i="1"/>
  <c r="N22" i="1"/>
  <c r="L22" i="1"/>
  <c r="J22" i="1"/>
  <c r="H22" i="1"/>
  <c r="G22" i="1"/>
  <c r="P21" i="1"/>
  <c r="L21" i="1"/>
  <c r="J21" i="1"/>
  <c r="H21" i="1"/>
  <c r="G21" i="1"/>
  <c r="N21" i="1" s="1"/>
  <c r="P20" i="1"/>
  <c r="L20" i="1"/>
  <c r="J20" i="1"/>
  <c r="H20" i="1"/>
  <c r="G20" i="1"/>
  <c r="N20" i="1" s="1"/>
  <c r="P19" i="1"/>
  <c r="N19" i="1"/>
  <c r="L19" i="1"/>
  <c r="J19" i="1"/>
  <c r="H19" i="1"/>
  <c r="G19" i="1"/>
  <c r="P18" i="1"/>
  <c r="L18" i="1"/>
  <c r="J18" i="1"/>
  <c r="H18" i="1"/>
  <c r="G18" i="1"/>
  <c r="N18" i="1" s="1"/>
  <c r="P17" i="1"/>
  <c r="L17" i="1"/>
  <c r="J17" i="1"/>
  <c r="H17" i="1"/>
  <c r="G17" i="1"/>
  <c r="N17" i="1" s="1"/>
  <c r="P16" i="1"/>
  <c r="L16" i="1"/>
  <c r="J16" i="1"/>
  <c r="H16" i="1"/>
  <c r="G16" i="1"/>
  <c r="N16" i="1" s="1"/>
  <c r="P15" i="1"/>
  <c r="L15" i="1"/>
  <c r="J15" i="1"/>
  <c r="H15" i="1"/>
  <c r="G15" i="1"/>
  <c r="N15" i="1" s="1"/>
  <c r="P14" i="1"/>
  <c r="L14" i="1"/>
  <c r="J14" i="1"/>
  <c r="H14" i="1"/>
  <c r="G14" i="1"/>
  <c r="N14" i="1" s="1"/>
  <c r="P13" i="1"/>
  <c r="L13" i="1"/>
  <c r="J13" i="1"/>
  <c r="H13" i="1"/>
  <c r="G13" i="1"/>
  <c r="N13" i="1" s="1"/>
  <c r="P12" i="1"/>
  <c r="L12" i="1"/>
  <c r="J12" i="1"/>
  <c r="H12" i="1"/>
  <c r="G12" i="1"/>
  <c r="N12" i="1" s="1"/>
  <c r="P11" i="1"/>
  <c r="L11" i="1"/>
  <c r="J11" i="1"/>
  <c r="H11" i="1"/>
  <c r="G11" i="1"/>
  <c r="N11" i="1" s="1"/>
  <c r="P10" i="1"/>
  <c r="L10" i="1"/>
  <c r="J10" i="1"/>
  <c r="H10" i="1"/>
  <c r="G10" i="1"/>
  <c r="N10" i="1" s="1"/>
  <c r="P9" i="1"/>
  <c r="L9" i="1"/>
  <c r="J9" i="1"/>
  <c r="H9" i="1"/>
  <c r="G9" i="1"/>
  <c r="N9" i="1" s="1"/>
  <c r="P8" i="1"/>
  <c r="L8" i="1"/>
  <c r="J8" i="1"/>
  <c r="H8" i="1"/>
  <c r="G8" i="1"/>
  <c r="N8" i="1" s="1"/>
  <c r="P7" i="1"/>
  <c r="L7" i="1"/>
  <c r="J7" i="1"/>
  <c r="H7" i="1"/>
  <c r="G7" i="1"/>
  <c r="N7" i="1" s="1"/>
  <c r="P6" i="1"/>
  <c r="L6" i="1"/>
  <c r="J6" i="1"/>
  <c r="H6" i="1"/>
  <c r="G6" i="1"/>
  <c r="N6" i="1" s="1"/>
  <c r="P5" i="1"/>
  <c r="L5" i="1"/>
  <c r="J5" i="1"/>
  <c r="H5" i="1"/>
  <c r="G5" i="1"/>
  <c r="N5" i="1" s="1"/>
  <c r="P4" i="1"/>
  <c r="L4" i="1"/>
  <c r="J4" i="1"/>
  <c r="H4" i="1"/>
  <c r="G4" i="1"/>
  <c r="N4" i="1" s="1"/>
  <c r="P3" i="1"/>
  <c r="L3" i="1"/>
  <c r="J3" i="1"/>
  <c r="H3" i="1"/>
  <c r="G3" i="1"/>
  <c r="N3" i="1" s="1"/>
</calcChain>
</file>

<file path=xl/sharedStrings.xml><?xml version="1.0" encoding="utf-8"?>
<sst xmlns="http://schemas.openxmlformats.org/spreadsheetml/2006/main" count="76" uniqueCount="53">
  <si>
    <t>AVP (pour établir le DCE)</t>
  </si>
  <si>
    <t>DT (à joindre au DCE)</t>
  </si>
  <si>
    <t>Envoi DCE</t>
  </si>
  <si>
    <t>OPR</t>
  </si>
  <si>
    <r>
      <t>Récolement (MOE)</t>
    </r>
    <r>
      <rPr>
        <sz val="11"/>
        <color rgb="FFFF0000"/>
        <rFont val="Calibri"/>
      </rPr>
      <t xml:space="preserve"> </t>
    </r>
  </si>
  <si>
    <t>N° Affaire</t>
  </si>
  <si>
    <t>Intitulé</t>
  </si>
  <si>
    <t>Responsable</t>
  </si>
  <si>
    <t>Date contrat IMC - Client</t>
  </si>
  <si>
    <t>Date début travaux</t>
  </si>
  <si>
    <t>Nb jours calendaires</t>
  </si>
  <si>
    <t>Date prévue de fin de travaux</t>
  </si>
  <si>
    <t>Prévu</t>
  </si>
  <si>
    <t>Réalisé</t>
  </si>
  <si>
    <t>15-56</t>
  </si>
  <si>
    <t>MARCHE 11
(451 021 5075) tx 2020</t>
  </si>
  <si>
    <t>Jean</t>
  </si>
  <si>
    <t>17-001</t>
  </si>
  <si>
    <t>A28PH142-1,1_MOE DET</t>
  </si>
  <si>
    <t>17-064</t>
  </si>
  <si>
    <t>A13PSOM de Gaillon</t>
  </si>
  <si>
    <t>David</t>
  </si>
  <si>
    <t>17-066</t>
  </si>
  <si>
    <t>A71PI109/31 TO</t>
  </si>
  <si>
    <t>17-074</t>
  </si>
  <si>
    <t>Mise à niveau DR en TPC</t>
  </si>
  <si>
    <t>Adeline</t>
  </si>
  <si>
    <t>17-089</t>
  </si>
  <si>
    <t>GC La Ferté Bernard</t>
  </si>
  <si>
    <t>19-002</t>
  </si>
  <si>
    <t>A10PS95 perrés 2019</t>
  </si>
  <si>
    <t>Autre</t>
  </si>
  <si>
    <t>A10PS95 vérinage 2020</t>
  </si>
  <si>
    <t>19-007</t>
  </si>
  <si>
    <t>Prestations compl. AMO</t>
  </si>
  <si>
    <t>19-009</t>
  </si>
  <si>
    <t>RD921
Pont de Tranchefêtu AVP</t>
  </si>
  <si>
    <t>19-017</t>
  </si>
  <si>
    <t>A10PS133
A10PS135 Perrés</t>
  </si>
  <si>
    <t>19-020</t>
  </si>
  <si>
    <t>A85 Perrés 13 ouvrages</t>
  </si>
  <si>
    <t>19-023</t>
  </si>
  <si>
    <t>Voie Verte DESCARTES</t>
  </si>
  <si>
    <t>19-025</t>
  </si>
  <si>
    <t>Pont du ruisseau rouge
AVP et PRO</t>
  </si>
  <si>
    <t>19-034</t>
  </si>
  <si>
    <t>A85PH55-31 palplanches - parements béton</t>
  </si>
  <si>
    <t>19-035</t>
  </si>
  <si>
    <t>Joints de chaussée 2020</t>
  </si>
  <si>
    <t>19-040</t>
  </si>
  <si>
    <t>A10PS54-34 Trx 2020
étanchéité + JdC</t>
  </si>
  <si>
    <t>19-041</t>
  </si>
  <si>
    <t>A10PI154 viaduc SNCF
rempl. des DR en TPC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</si>
</sst>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8">
    <font>
      <sz val="11"/>
      <color theme="1"/>
      <name val="Calibri"/>
      <family val="2"/>
      <scheme val="minor"/>
    </font>
    <font>
      <sz val="11"/>
      <name val="Calibri"/>
    </font>
    <font>
      <sz val="11"/>
      <color rgb="FFFF0000"/>
      <name val="Calibri"/>
    </font>
    <font>
      <sz val="11"/>
      <color rgb="FFF3F3F3"/>
      <name val="Calibri"/>
    </font>
    <font>
      <sz val="11"/>
      <color rgb="FFF3F3F3"/>
      <name val="Arial"/>
    </font>
    <font>
      <sz val="11"/>
      <color rgb="FF434343"/>
      <name val="Calibri"/>
    </font>
    <font>
      <sz val="11"/>
      <color rgb="FF000000"/>
      <name val="Calibri"/>
      <family val="2"/>
    </font>
    <font>
      <b/>
      <sz val="11"/>
      <name val="Calibri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  <fill>
      <patternFill patternType="solid">
        <fgColor rgb="FF628395"/>
        <bgColor rgb="FF628395"/>
      </patternFill>
    </fill>
    <fill>
      <patternFill patternType="solid">
        <fgColor rgb="FF114B5F"/>
        <bgColor rgb="FF114B5F"/>
      </patternFill>
    </fill>
    <fill>
      <patternFill patternType="solid">
        <fgColor rgb="FF028090"/>
        <bgColor rgb="FF028090"/>
      </patternFill>
    </fill>
    <fill>
      <patternFill patternType="solid">
        <fgColor rgb="FFE4FDE1"/>
        <bgColor rgb="FFE4FDE1"/>
      </patternFill>
    </fill>
    <fill>
      <patternFill patternType="solid">
        <fgColor indexed="10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/>
      <top style="hair">
        <color rgb="FF000000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1" fillId="0" borderId="2" xfId="0" applyFont="1" applyBorder="1"/>
    <xf numFmtId="0" fontId="0" fillId="3" borderId="1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164" fontId="3" fillId="6" borderId="3" xfId="0" applyNumberFormat="1" applyFont="1" applyFill="1" applyBorder="1" applyAlignment="1">
      <alignment horizontal="center" vertical="center" wrapText="1"/>
    </xf>
    <xf numFmtId="164" fontId="3" fillId="6" borderId="5" xfId="0" applyNumberFormat="1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164" fontId="5" fillId="7" borderId="7" xfId="0" applyNumberFormat="1" applyFont="1" applyFill="1" applyBorder="1" applyAlignment="1">
      <alignment horizontal="center" vertical="center" wrapText="1"/>
    </xf>
    <xf numFmtId="164" fontId="5" fillId="3" borderId="8" xfId="0" applyNumberFormat="1" applyFont="1" applyFill="1" applyBorder="1" applyAlignment="1">
      <alignment horizontal="center" vertical="center" wrapText="1"/>
    </xf>
    <xf numFmtId="164" fontId="5" fillId="3" borderId="9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 wrapText="1"/>
    </xf>
    <xf numFmtId="0" fontId="0" fillId="0" borderId="12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164" fontId="0" fillId="8" borderId="13" xfId="0" applyNumberForma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left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</cellXfs>
  <cellStyles count="1">
    <cellStyle name="Normal" xfId="0" builtinId="0"/>
  </cellStyles>
  <dxfs count="18"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Suivi%20Chant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Parametres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53DD8-05EE-4938-AF60-3E5CA0FAAA95}">
  <dimension ref="A1:Q24"/>
  <sheetViews>
    <sheetView tabSelected="1" workbookViewId="0">
      <selection activeCell="E3" sqref="E3"/>
    </sheetView>
  </sheetViews>
  <sheetFormatPr baseColWidth="10" defaultRowHeight="15"/>
  <sheetData>
    <row r="1" spans="1:17">
      <c r="A1" s="1"/>
      <c r="B1" s="2"/>
      <c r="C1" s="1"/>
      <c r="D1" s="3"/>
      <c r="E1" s="3"/>
      <c r="F1" s="1"/>
      <c r="G1" s="3"/>
      <c r="H1" s="4" t="s">
        <v>0</v>
      </c>
      <c r="I1" s="5"/>
      <c r="J1" s="4" t="s">
        <v>1</v>
      </c>
      <c r="K1" s="5"/>
      <c r="L1" s="6" t="s">
        <v>2</v>
      </c>
      <c r="M1" s="5"/>
      <c r="N1" s="6" t="s">
        <v>3</v>
      </c>
      <c r="O1" s="5"/>
      <c r="P1" s="4" t="s">
        <v>4</v>
      </c>
      <c r="Q1" s="5"/>
    </row>
    <row r="2" spans="1:17" ht="60">
      <c r="A2" s="7" t="s">
        <v>5</v>
      </c>
      <c r="B2" s="8" t="s">
        <v>6</v>
      </c>
      <c r="C2" s="9" t="s">
        <v>7</v>
      </c>
      <c r="D2" s="10" t="s">
        <v>8</v>
      </c>
      <c r="E2" s="11" t="s">
        <v>9</v>
      </c>
      <c r="F2" s="12" t="s">
        <v>10</v>
      </c>
      <c r="G2" s="13" t="s">
        <v>11</v>
      </c>
      <c r="H2" s="14" t="s">
        <v>12</v>
      </c>
      <c r="I2" s="15" t="s">
        <v>13</v>
      </c>
      <c r="J2" s="14" t="s">
        <v>12</v>
      </c>
      <c r="K2" s="15" t="s">
        <v>13</v>
      </c>
      <c r="L2" s="14" t="s">
        <v>12</v>
      </c>
      <c r="M2" s="15" t="s">
        <v>13</v>
      </c>
      <c r="N2" s="14" t="s">
        <v>12</v>
      </c>
      <c r="O2" s="15" t="s">
        <v>13</v>
      </c>
      <c r="P2" s="14" t="s">
        <v>12</v>
      </c>
      <c r="Q2" s="15" t="s">
        <v>13</v>
      </c>
    </row>
    <row r="3" spans="1:17" ht="60">
      <c r="A3" s="16" t="s">
        <v>14</v>
      </c>
      <c r="B3" s="17" t="s">
        <v>15</v>
      </c>
      <c r="C3" s="18" t="s">
        <v>16</v>
      </c>
      <c r="D3" s="19"/>
      <c r="E3" s="20">
        <v>44090</v>
      </c>
      <c r="F3" s="21">
        <v>18</v>
      </c>
      <c r="G3" s="22">
        <f>IF(B3&lt;&gt;"",E3+F3,"")</f>
        <v>44108</v>
      </c>
      <c r="H3" s="23" t="e">
        <f>IF($B3&lt;&gt;"",$B3-30*[1]Parametres!N$3,"")</f>
        <v>#VALUE!</v>
      </c>
      <c r="I3" s="24"/>
      <c r="J3" s="23" t="e">
        <f>IF($B3&lt;&gt;"",$B3-30*[1]Parametres!N$2,"")</f>
        <v>#VALUE!</v>
      </c>
      <c r="K3" s="25"/>
      <c r="L3" s="23" t="e">
        <f>IF($B3&lt;&gt;"",$B3-30*[1]Parametres!N$6,"")</f>
        <v>#VALUE!</v>
      </c>
      <c r="M3" s="25"/>
      <c r="N3" s="23">
        <f>IF(G3&lt;&gt;"",G3,"")</f>
        <v>44108</v>
      </c>
      <c r="O3" s="25"/>
      <c r="P3" s="23" t="str">
        <f>IF($D3&lt;&gt;"",$D3+30*[1]Parametres!N$8,"")</f>
        <v/>
      </c>
      <c r="Q3" s="25"/>
    </row>
    <row r="4" spans="1:17" ht="45">
      <c r="A4" s="26" t="s">
        <v>17</v>
      </c>
      <c r="B4" s="27" t="s">
        <v>18</v>
      </c>
      <c r="C4" s="28" t="s">
        <v>16</v>
      </c>
      <c r="D4" s="29"/>
      <c r="E4" s="30">
        <v>44393</v>
      </c>
      <c r="F4" s="31">
        <v>24</v>
      </c>
      <c r="G4" s="22">
        <f t="shared" ref="G4:G24" si="0">IF(B4&lt;&gt;"",E4+F4,"")</f>
        <v>44417</v>
      </c>
      <c r="H4" s="23" t="e">
        <f>IF($B4&lt;&gt;"",$B4-30*[1]Parametres!N$3,"")</f>
        <v>#VALUE!</v>
      </c>
      <c r="I4" s="24"/>
      <c r="J4" s="23" t="e">
        <f>IF($B4&lt;&gt;"",$B4-30*[1]Parametres!N$2,"")</f>
        <v>#VALUE!</v>
      </c>
      <c r="K4" s="24"/>
      <c r="L4" s="23" t="e">
        <f>IF($B4&lt;&gt;"",$B4-30*[1]Parametres!N$6,"")</f>
        <v>#VALUE!</v>
      </c>
      <c r="M4" s="24"/>
      <c r="N4" s="23">
        <f t="shared" ref="N4:N24" si="1">IF(G4&lt;&gt;"",G4,"")</f>
        <v>44417</v>
      </c>
      <c r="O4" s="24"/>
      <c r="P4" s="23" t="str">
        <f>IF($D4&lt;&gt;"",$D4+30*[1]Parametres!N$8,"")</f>
        <v/>
      </c>
      <c r="Q4" s="24"/>
    </row>
    <row r="5" spans="1:17" ht="30">
      <c r="A5" s="26" t="s">
        <v>19</v>
      </c>
      <c r="B5" s="32" t="s">
        <v>20</v>
      </c>
      <c r="C5" s="28" t="s">
        <v>21</v>
      </c>
      <c r="D5" s="29"/>
      <c r="E5" s="25">
        <v>43996</v>
      </c>
      <c r="F5" s="31">
        <v>32</v>
      </c>
      <c r="G5" s="22">
        <f t="shared" si="0"/>
        <v>44028</v>
      </c>
      <c r="H5" s="23" t="e">
        <f>IF($B5&lt;&gt;"",$B5-30*[1]Parametres!N$3,"")</f>
        <v>#VALUE!</v>
      </c>
      <c r="I5" s="24"/>
      <c r="J5" s="23" t="e">
        <f>IF($B5&lt;&gt;"",$B5-30*[1]Parametres!N$2,"")</f>
        <v>#VALUE!</v>
      </c>
      <c r="K5" s="24"/>
      <c r="L5" s="23" t="e">
        <f>IF($B5&lt;&gt;"",$B5-30*[1]Parametres!N$6,"")</f>
        <v>#VALUE!</v>
      </c>
      <c r="M5" s="24"/>
      <c r="N5" s="23">
        <f t="shared" si="1"/>
        <v>44028</v>
      </c>
      <c r="O5" s="24"/>
      <c r="P5" s="23" t="str">
        <f>IF($D5&lt;&gt;"",$D5+30*[1]Parametres!N$8,"")</f>
        <v/>
      </c>
      <c r="Q5" s="24"/>
    </row>
    <row r="6" spans="1:17" ht="30">
      <c r="A6" s="26" t="s">
        <v>22</v>
      </c>
      <c r="B6" s="32" t="s">
        <v>23</v>
      </c>
      <c r="C6" s="28" t="s">
        <v>16</v>
      </c>
      <c r="D6" s="29"/>
      <c r="E6" s="24">
        <v>44104</v>
      </c>
      <c r="F6" s="31">
        <v>15</v>
      </c>
      <c r="G6" s="22">
        <f t="shared" si="0"/>
        <v>44119</v>
      </c>
      <c r="H6" s="33" t="e">
        <f>IF($B6&lt;&gt;"",$B6-30*[1]Parametres!N$3,"")</f>
        <v>#VALUE!</v>
      </c>
      <c r="I6" s="24"/>
      <c r="J6" s="23" t="e">
        <f>IF($B6&lt;&gt;"",$B6-30*[1]Parametres!N$2,"")</f>
        <v>#VALUE!</v>
      </c>
      <c r="K6" s="24"/>
      <c r="L6" s="23" t="e">
        <f>IF($B6&lt;&gt;"",$B6-30*[1]Parametres!N$6,"")</f>
        <v>#VALUE!</v>
      </c>
      <c r="M6" s="24"/>
      <c r="N6" s="23">
        <f t="shared" si="1"/>
        <v>44119</v>
      </c>
      <c r="O6" s="24"/>
      <c r="P6" s="23" t="str">
        <f>IF($D6&lt;&gt;"",$D6+30*[1]Parametres!N$8,"")</f>
        <v/>
      </c>
      <c r="Q6" s="24"/>
    </row>
    <row r="7" spans="1:17" ht="45">
      <c r="A7" s="26" t="s">
        <v>24</v>
      </c>
      <c r="B7" s="32" t="s">
        <v>25</v>
      </c>
      <c r="C7" s="28" t="s">
        <v>26</v>
      </c>
      <c r="D7" s="29"/>
      <c r="E7" s="25">
        <v>44092</v>
      </c>
      <c r="F7" s="31">
        <v>46</v>
      </c>
      <c r="G7" s="22">
        <f t="shared" si="0"/>
        <v>44138</v>
      </c>
      <c r="H7" s="23" t="e">
        <f>IF($B7&lt;&gt;"",$B7-30*[1]Parametres!N$3,"")</f>
        <v>#VALUE!</v>
      </c>
      <c r="I7" s="24"/>
      <c r="J7" s="23" t="e">
        <f>IF($B7&lt;&gt;"",$B7-30*[1]Parametres!N$2,"")</f>
        <v>#VALUE!</v>
      </c>
      <c r="K7" s="24"/>
      <c r="L7" s="23" t="e">
        <f>IF($B7&lt;&gt;"",$B7-30*[1]Parametres!N$6,"")</f>
        <v>#VALUE!</v>
      </c>
      <c r="M7" s="24"/>
      <c r="N7" s="23">
        <f t="shared" si="1"/>
        <v>44138</v>
      </c>
      <c r="O7" s="24"/>
      <c r="P7" s="23" t="str">
        <f>IF($D7&lt;&gt;"",$D7+30*[1]Parametres!N$8,"")</f>
        <v/>
      </c>
      <c r="Q7" s="24"/>
    </row>
    <row r="8" spans="1:17" ht="30">
      <c r="A8" s="26" t="s">
        <v>27</v>
      </c>
      <c r="B8" s="32" t="s">
        <v>28</v>
      </c>
      <c r="C8" s="28" t="s">
        <v>16</v>
      </c>
      <c r="D8" s="29"/>
      <c r="E8" s="24">
        <v>43993</v>
      </c>
      <c r="F8" s="31">
        <v>45</v>
      </c>
      <c r="G8" s="22">
        <f t="shared" si="0"/>
        <v>44038</v>
      </c>
      <c r="H8" s="23" t="e">
        <f>IF($B8&lt;&gt;"",$B8-30*[1]Parametres!N$3,"")</f>
        <v>#VALUE!</v>
      </c>
      <c r="I8" s="24"/>
      <c r="J8" s="23" t="e">
        <f>IF($B8&lt;&gt;"",$B8-30*[1]Parametres!N$2,"")</f>
        <v>#VALUE!</v>
      </c>
      <c r="K8" s="24"/>
      <c r="L8" s="23" t="e">
        <f>IF($B8&lt;&gt;"",$B8-30*[1]Parametres!N$6,"")</f>
        <v>#VALUE!</v>
      </c>
      <c r="M8" s="24"/>
      <c r="N8" s="23">
        <f t="shared" si="1"/>
        <v>44038</v>
      </c>
      <c r="O8" s="24"/>
      <c r="P8" s="23" t="str">
        <f>IF($D8&lt;&gt;"",$D8+30*[1]Parametres!N$8,"")</f>
        <v/>
      </c>
      <c r="Q8" s="24"/>
    </row>
    <row r="9" spans="1:17" ht="30">
      <c r="A9" s="26" t="s">
        <v>29</v>
      </c>
      <c r="B9" s="34" t="s">
        <v>30</v>
      </c>
      <c r="C9" s="28" t="s">
        <v>31</v>
      </c>
      <c r="D9" s="29">
        <v>43551</v>
      </c>
      <c r="E9" s="25">
        <v>43992</v>
      </c>
      <c r="F9" s="31">
        <v>20</v>
      </c>
      <c r="G9" s="22">
        <f t="shared" si="0"/>
        <v>44012</v>
      </c>
      <c r="H9" s="23" t="e">
        <f>IF($B9&lt;&gt;"",$B9-30*[1]Parametres!N$3,"")</f>
        <v>#VALUE!</v>
      </c>
      <c r="I9" s="24"/>
      <c r="J9" s="23" t="e">
        <f>IF($B9&lt;&gt;"",$B9-30*[1]Parametres!N$2,"")</f>
        <v>#VALUE!</v>
      </c>
      <c r="K9" s="24"/>
      <c r="L9" s="23" t="e">
        <f>IF($B9&lt;&gt;"",$B9-30*[1]Parametres!N$6,"")</f>
        <v>#VALUE!</v>
      </c>
      <c r="M9" s="24"/>
      <c r="N9" s="23">
        <f t="shared" si="1"/>
        <v>44012</v>
      </c>
      <c r="O9" s="24"/>
      <c r="P9" s="23">
        <f>IF($D9&lt;&gt;"",$D9+30*[1]Parametres!N$8,"")</f>
        <v>43551</v>
      </c>
      <c r="Q9" s="24"/>
    </row>
    <row r="10" spans="1:17" ht="45">
      <c r="A10" s="26" t="s">
        <v>29</v>
      </c>
      <c r="B10" s="32" t="s">
        <v>32</v>
      </c>
      <c r="C10" s="28" t="s">
        <v>16</v>
      </c>
      <c r="D10" s="29"/>
      <c r="E10" s="24">
        <v>43991</v>
      </c>
      <c r="F10" s="31">
        <v>30</v>
      </c>
      <c r="G10" s="22">
        <f t="shared" si="0"/>
        <v>44021</v>
      </c>
      <c r="H10" s="23" t="e">
        <f>IF($B10&lt;&gt;"",$B10-30*[1]Parametres!N$3,"")</f>
        <v>#VALUE!</v>
      </c>
      <c r="I10" s="24"/>
      <c r="J10" s="23" t="e">
        <f>IF($B10&lt;&gt;"",$B10-30*[1]Parametres!N$2,"")</f>
        <v>#VALUE!</v>
      </c>
      <c r="K10" s="24"/>
      <c r="L10" s="23" t="e">
        <f>IF($B10&lt;&gt;"",$B10-30*[1]Parametres!N$6,"")</f>
        <v>#VALUE!</v>
      </c>
      <c r="M10" s="24"/>
      <c r="N10" s="23">
        <f t="shared" si="1"/>
        <v>44021</v>
      </c>
      <c r="O10" s="24"/>
      <c r="P10" s="23" t="str">
        <f>IF($D10&lt;&gt;"",$D10+30*[1]Parametres!N$8,"")</f>
        <v/>
      </c>
      <c r="Q10" s="24"/>
    </row>
    <row r="11" spans="1:17" ht="45">
      <c r="A11" s="26" t="s">
        <v>33</v>
      </c>
      <c r="B11" s="32" t="s">
        <v>34</v>
      </c>
      <c r="C11" s="28" t="s">
        <v>16</v>
      </c>
      <c r="D11" s="29"/>
      <c r="E11" s="25">
        <v>43990</v>
      </c>
      <c r="F11" s="31">
        <v>25</v>
      </c>
      <c r="G11" s="22">
        <f t="shared" si="0"/>
        <v>44015</v>
      </c>
      <c r="H11" s="23" t="e">
        <f>IF($B11&lt;&gt;"",$B11-30*[1]Parametres!N$3,"")</f>
        <v>#VALUE!</v>
      </c>
      <c r="I11" s="24"/>
      <c r="J11" s="23" t="e">
        <f>IF($B11&lt;&gt;"",$B11-30*[1]Parametres!N$2,"")</f>
        <v>#VALUE!</v>
      </c>
      <c r="K11" s="24"/>
      <c r="L11" s="23" t="e">
        <f>IF($B11&lt;&gt;"",$B11-30*[1]Parametres!N$6,"")</f>
        <v>#VALUE!</v>
      </c>
      <c r="M11" s="24"/>
      <c r="N11" s="23">
        <f t="shared" si="1"/>
        <v>44015</v>
      </c>
      <c r="O11" s="24"/>
      <c r="P11" s="23" t="str">
        <f>IF($D11&lt;&gt;"",$D11+30*[1]Parametres!N$8,"")</f>
        <v/>
      </c>
      <c r="Q11" s="24"/>
    </row>
    <row r="12" spans="1:17" ht="60">
      <c r="A12" s="26" t="s">
        <v>35</v>
      </c>
      <c r="B12" s="32" t="s">
        <v>36</v>
      </c>
      <c r="C12" s="28" t="s">
        <v>16</v>
      </c>
      <c r="D12" s="29"/>
      <c r="E12" s="24">
        <v>43989</v>
      </c>
      <c r="F12" s="31">
        <v>40</v>
      </c>
      <c r="G12" s="22">
        <f t="shared" si="0"/>
        <v>44029</v>
      </c>
      <c r="H12" s="23" t="e">
        <f>IF($B12&lt;&gt;"",$B12-30*[1]Parametres!N$3,"")</f>
        <v>#VALUE!</v>
      </c>
      <c r="I12" s="24"/>
      <c r="J12" s="23" t="e">
        <f>IF($B12&lt;&gt;"",$B12-30*[1]Parametres!N$2,"")</f>
        <v>#VALUE!</v>
      </c>
      <c r="K12" s="24"/>
      <c r="L12" s="23" t="e">
        <f>IF($B12&lt;&gt;"",$B12-30*[1]Parametres!N$6,"")</f>
        <v>#VALUE!</v>
      </c>
      <c r="M12" s="24"/>
      <c r="N12" s="23">
        <f t="shared" si="1"/>
        <v>44029</v>
      </c>
      <c r="O12" s="24"/>
      <c r="P12" s="23" t="str">
        <f>IF($D12&lt;&gt;"",$D12+30*[1]Parametres!N$8,"")</f>
        <v/>
      </c>
      <c r="Q12" s="24"/>
    </row>
    <row r="13" spans="1:17" ht="45">
      <c r="A13" s="26" t="s">
        <v>37</v>
      </c>
      <c r="B13" s="34" t="s">
        <v>38</v>
      </c>
      <c r="C13" s="28" t="s">
        <v>26</v>
      </c>
      <c r="D13" s="29"/>
      <c r="E13" s="25">
        <v>43988</v>
      </c>
      <c r="F13" s="31">
        <v>35</v>
      </c>
      <c r="G13" s="22">
        <f t="shared" si="0"/>
        <v>44023</v>
      </c>
      <c r="H13" s="23" t="e">
        <f>IF($B13&lt;&gt;"",$B13-30*[1]Parametres!N$3,"")</f>
        <v>#VALUE!</v>
      </c>
      <c r="I13" s="24"/>
      <c r="J13" s="23" t="e">
        <f>IF($B13&lt;&gt;"",$B13-30*[1]Parametres!N$2,"")</f>
        <v>#VALUE!</v>
      </c>
      <c r="K13" s="24"/>
      <c r="L13" s="23" t="e">
        <f>IF($B13&lt;&gt;"",$B13-30*[1]Parametres!N$6,"")</f>
        <v>#VALUE!</v>
      </c>
      <c r="M13" s="24"/>
      <c r="N13" s="23">
        <f t="shared" si="1"/>
        <v>44023</v>
      </c>
      <c r="O13" s="24"/>
      <c r="P13" s="23" t="str">
        <f>IF($D13&lt;&gt;"",$D13+30*[1]Parametres!N$8,"")</f>
        <v/>
      </c>
      <c r="Q13" s="24"/>
    </row>
    <row r="14" spans="1:17" ht="30">
      <c r="A14" s="26" t="s">
        <v>39</v>
      </c>
      <c r="B14" s="32" t="s">
        <v>40</v>
      </c>
      <c r="C14" s="28" t="s">
        <v>31</v>
      </c>
      <c r="D14" s="29"/>
      <c r="E14" s="24">
        <v>43987</v>
      </c>
      <c r="F14" s="31">
        <v>28</v>
      </c>
      <c r="G14" s="22">
        <f t="shared" si="0"/>
        <v>44015</v>
      </c>
      <c r="H14" s="23" t="e">
        <f>IF($B14&lt;&gt;"",$B14-30*[1]Parametres!N$3,"")</f>
        <v>#VALUE!</v>
      </c>
      <c r="I14" s="24"/>
      <c r="J14" s="23" t="e">
        <f>IF($B14&lt;&gt;"",$B14-30*[1]Parametres!N$2,"")</f>
        <v>#VALUE!</v>
      </c>
      <c r="K14" s="24"/>
      <c r="L14" s="23" t="e">
        <f>IF($B14&lt;&gt;"",$B14-30*[1]Parametres!N$6,"")</f>
        <v>#VALUE!</v>
      </c>
      <c r="M14" s="24"/>
      <c r="N14" s="23">
        <f t="shared" si="1"/>
        <v>44015</v>
      </c>
      <c r="O14" s="24"/>
      <c r="P14" s="23" t="str">
        <f>IF($D14&lt;&gt;"",$D14+30*[1]Parametres!N$8,"")</f>
        <v/>
      </c>
      <c r="Q14" s="24"/>
    </row>
    <row r="15" spans="1:17" ht="30">
      <c r="A15" s="26" t="s">
        <v>41</v>
      </c>
      <c r="B15" s="32" t="s">
        <v>42</v>
      </c>
      <c r="C15" s="28" t="s">
        <v>16</v>
      </c>
      <c r="D15" s="29"/>
      <c r="E15" s="25">
        <v>43986</v>
      </c>
      <c r="F15" s="31">
        <v>60</v>
      </c>
      <c r="G15" s="22">
        <f t="shared" si="0"/>
        <v>44046</v>
      </c>
      <c r="H15" s="23" t="e">
        <f>IF($B15&lt;&gt;"",$B15-30*[1]Parametres!N$3,"")</f>
        <v>#VALUE!</v>
      </c>
      <c r="I15" s="24"/>
      <c r="J15" s="23" t="e">
        <f>IF($B15&lt;&gt;"",$B15-30*[1]Parametres!N$2,"")</f>
        <v>#VALUE!</v>
      </c>
      <c r="K15" s="24"/>
      <c r="L15" s="23" t="e">
        <f>IF($B15&lt;&gt;"",$B15-30*[1]Parametres!N$6,"")</f>
        <v>#VALUE!</v>
      </c>
      <c r="M15" s="24"/>
      <c r="N15" s="23">
        <f t="shared" si="1"/>
        <v>44046</v>
      </c>
      <c r="O15" s="24"/>
      <c r="P15" s="23" t="str">
        <f>IF($D15&lt;&gt;"",$D15+30*[1]Parametres!N$8,"")</f>
        <v/>
      </c>
      <c r="Q15" s="24"/>
    </row>
    <row r="16" spans="1:17" ht="60">
      <c r="A16" s="26" t="s">
        <v>43</v>
      </c>
      <c r="B16" s="32" t="s">
        <v>44</v>
      </c>
      <c r="C16" s="28" t="s">
        <v>16</v>
      </c>
      <c r="D16" s="29"/>
      <c r="E16" s="24">
        <v>43985</v>
      </c>
      <c r="F16" s="31">
        <v>80</v>
      </c>
      <c r="G16" s="22">
        <f t="shared" si="0"/>
        <v>44065</v>
      </c>
      <c r="H16" s="23" t="e">
        <f>IF($B16&lt;&gt;"",$B16-30*[1]Parametres!N$3,"")</f>
        <v>#VALUE!</v>
      </c>
      <c r="I16" s="24"/>
      <c r="J16" s="23" t="e">
        <f>IF($B16&lt;&gt;"",$B16-30*[1]Parametres!N$2,"")</f>
        <v>#VALUE!</v>
      </c>
      <c r="K16" s="24"/>
      <c r="L16" s="23" t="e">
        <f>IF($B16&lt;&gt;"",$B16-30*[1]Parametres!N$6,"")</f>
        <v>#VALUE!</v>
      </c>
      <c r="M16" s="24"/>
      <c r="N16" s="23">
        <f t="shared" si="1"/>
        <v>44065</v>
      </c>
      <c r="O16" s="24"/>
      <c r="P16" s="23" t="str">
        <f>IF($D16&lt;&gt;"",$D16+30*[1]Parametres!N$8,"")</f>
        <v/>
      </c>
      <c r="Q16" s="24"/>
    </row>
    <row r="17" spans="1:17" ht="75">
      <c r="A17" s="26" t="s">
        <v>45</v>
      </c>
      <c r="B17" s="32" t="s">
        <v>46</v>
      </c>
      <c r="C17" s="28" t="s">
        <v>21</v>
      </c>
      <c r="D17" s="29"/>
      <c r="E17" s="25">
        <v>43984</v>
      </c>
      <c r="F17" s="31">
        <v>18</v>
      </c>
      <c r="G17" s="22">
        <f t="shared" si="0"/>
        <v>44002</v>
      </c>
      <c r="H17" s="23" t="e">
        <f>IF($B17&lt;&gt;"",$B17-30*[1]Parametres!N$3,"")</f>
        <v>#VALUE!</v>
      </c>
      <c r="I17" s="24"/>
      <c r="J17" s="23" t="e">
        <f>IF($B17&lt;&gt;"",$B17-30*[1]Parametres!N$2,"")</f>
        <v>#VALUE!</v>
      </c>
      <c r="K17" s="24"/>
      <c r="L17" s="23" t="e">
        <f>IF($B17&lt;&gt;"",$B17-30*[1]Parametres!N$6,"")</f>
        <v>#VALUE!</v>
      </c>
      <c r="M17" s="24"/>
      <c r="N17" s="23">
        <f t="shared" si="1"/>
        <v>44002</v>
      </c>
      <c r="O17" s="24"/>
      <c r="P17" s="23" t="str">
        <f>IF($D17&lt;&gt;"",$D17+30*[1]Parametres!N$8,"")</f>
        <v/>
      </c>
      <c r="Q17" s="24"/>
    </row>
    <row r="18" spans="1:17" ht="45">
      <c r="A18" s="26" t="s">
        <v>47</v>
      </c>
      <c r="B18" s="32" t="s">
        <v>48</v>
      </c>
      <c r="C18" s="28" t="s">
        <v>21</v>
      </c>
      <c r="D18" s="29"/>
      <c r="E18" s="24">
        <v>43983</v>
      </c>
      <c r="F18" s="31">
        <v>40</v>
      </c>
      <c r="G18" s="22">
        <f t="shared" si="0"/>
        <v>44023</v>
      </c>
      <c r="H18" s="23" t="e">
        <f>IF($B18&lt;&gt;"",$B18-30*[1]Parametres!N$3,"")</f>
        <v>#VALUE!</v>
      </c>
      <c r="I18" s="24"/>
      <c r="J18" s="23" t="e">
        <f>IF($B18&lt;&gt;"",$B18-30*[1]Parametres!N$2,"")</f>
        <v>#VALUE!</v>
      </c>
      <c r="K18" s="24"/>
      <c r="L18" s="23" t="e">
        <f>IF($B18&lt;&gt;"",$B18-30*[1]Parametres!N$6,"")</f>
        <v>#VALUE!</v>
      </c>
      <c r="M18" s="24"/>
      <c r="N18" s="23">
        <f t="shared" si="1"/>
        <v>44023</v>
      </c>
      <c r="O18" s="24"/>
      <c r="P18" s="23" t="str">
        <f>IF($D18&lt;&gt;"",$D18+30*[1]Parametres!N$8,"")</f>
        <v/>
      </c>
      <c r="Q18" s="24"/>
    </row>
    <row r="19" spans="1:17" ht="60">
      <c r="A19" s="26" t="s">
        <v>49</v>
      </c>
      <c r="B19" s="32" t="s">
        <v>50</v>
      </c>
      <c r="C19" s="28" t="s">
        <v>26</v>
      </c>
      <c r="D19" s="29"/>
      <c r="E19" s="25">
        <v>43982</v>
      </c>
      <c r="F19" s="31">
        <v>30</v>
      </c>
      <c r="G19" s="22">
        <f t="shared" si="0"/>
        <v>44012</v>
      </c>
      <c r="H19" s="23" t="e">
        <f>IF($B19&lt;&gt;"",$B19-30*[1]Parametres!N$3,"")</f>
        <v>#VALUE!</v>
      </c>
      <c r="I19" s="24"/>
      <c r="J19" s="23" t="e">
        <f>IF($B19&lt;&gt;"",$B19-30*[1]Parametres!N$2,"")</f>
        <v>#VALUE!</v>
      </c>
      <c r="K19" s="24"/>
      <c r="L19" s="23" t="e">
        <f>IF($B19&lt;&gt;"",$B19-30*[1]Parametres!N$6,"")</f>
        <v>#VALUE!</v>
      </c>
      <c r="M19" s="24"/>
      <c r="N19" s="23">
        <f t="shared" si="1"/>
        <v>44012</v>
      </c>
      <c r="O19" s="24"/>
      <c r="P19" s="23" t="str">
        <f>IF($D19&lt;&gt;"",$D19+30*[1]Parametres!N$8,"")</f>
        <v/>
      </c>
      <c r="Q19" s="24"/>
    </row>
    <row r="20" spans="1:17" ht="75">
      <c r="A20" s="26" t="s">
        <v>51</v>
      </c>
      <c r="B20" s="32" t="s">
        <v>52</v>
      </c>
      <c r="C20" s="28" t="s">
        <v>21</v>
      </c>
      <c r="D20" s="29"/>
      <c r="E20" s="24">
        <v>43981</v>
      </c>
      <c r="F20" s="31">
        <v>20</v>
      </c>
      <c r="G20" s="22">
        <f t="shared" si="0"/>
        <v>44001</v>
      </c>
      <c r="H20" s="23" t="e">
        <f>IF($B20&lt;&gt;"",$B20-30*[1]Parametres!N$3,"")</f>
        <v>#VALUE!</v>
      </c>
      <c r="I20" s="24"/>
      <c r="J20" s="23" t="e">
        <f>IF($B20&lt;&gt;"",$B20-30*[1]Parametres!N$2,"")</f>
        <v>#VALUE!</v>
      </c>
      <c r="K20" s="24"/>
      <c r="L20" s="23" t="e">
        <f>IF($B20&lt;&gt;"",$B20-30*[1]Parametres!N$6,"")</f>
        <v>#VALUE!</v>
      </c>
      <c r="M20" s="24"/>
      <c r="N20" s="23">
        <f t="shared" si="1"/>
        <v>44001</v>
      </c>
      <c r="O20" s="24"/>
      <c r="P20" s="23" t="str">
        <f>IF($D20&lt;&gt;"",$D20+30*[1]Parametres!N$8,"")</f>
        <v/>
      </c>
      <c r="Q20" s="24"/>
    </row>
    <row r="21" spans="1:17">
      <c r="A21" s="35"/>
      <c r="B21" s="36"/>
      <c r="C21" s="28"/>
      <c r="D21" s="29"/>
      <c r="E21" s="24"/>
      <c r="F21" s="31"/>
      <c r="G21" s="22" t="str">
        <f t="shared" si="0"/>
        <v/>
      </c>
      <c r="H21" s="23" t="str">
        <f>IF($B21&lt;&gt;"",$B21-30*[1]Parametres!N$3,"")</f>
        <v/>
      </c>
      <c r="I21" s="24"/>
      <c r="J21" s="23" t="str">
        <f>IF($B21&lt;&gt;"",$B21-30*[1]Parametres!N$2,"")</f>
        <v/>
      </c>
      <c r="K21" s="37"/>
      <c r="L21" s="23" t="str">
        <f>IF($B21&lt;&gt;"",$B21-30*[1]Parametres!N$6,"")</f>
        <v/>
      </c>
      <c r="M21" s="37"/>
      <c r="N21" s="23" t="str">
        <f t="shared" si="1"/>
        <v/>
      </c>
      <c r="O21" s="37"/>
      <c r="P21" s="23" t="str">
        <f>IF($D21&lt;&gt;"",$D21+30*[1]Parametres!N$8,"")</f>
        <v/>
      </c>
      <c r="Q21" s="37"/>
    </row>
    <row r="22" spans="1:17">
      <c r="A22" s="31"/>
      <c r="B22" s="38"/>
      <c r="C22" s="28"/>
      <c r="D22" s="29"/>
      <c r="E22" s="24"/>
      <c r="F22" s="31"/>
      <c r="G22" s="22" t="str">
        <f t="shared" si="0"/>
        <v/>
      </c>
      <c r="H22" s="23" t="str">
        <f>IF($B22&lt;&gt;"",$B22-30*[1]Parametres!N$3,"")</f>
        <v/>
      </c>
      <c r="I22" s="24"/>
      <c r="J22" s="23" t="str">
        <f>IF($B22&lt;&gt;"",$B22-30*[1]Parametres!N$2,"")</f>
        <v/>
      </c>
      <c r="K22" s="24"/>
      <c r="L22" s="23" t="str">
        <f>IF($B22&lt;&gt;"",$B22-30*[1]Parametres!N$6,"")</f>
        <v/>
      </c>
      <c r="M22" s="24"/>
      <c r="N22" s="23" t="str">
        <f t="shared" si="1"/>
        <v/>
      </c>
      <c r="O22" s="24"/>
      <c r="P22" s="23" t="str">
        <f>IF($D22&lt;&gt;"",$D22+30*[1]Parametres!N$8,"")</f>
        <v/>
      </c>
      <c r="Q22" s="24"/>
    </row>
    <row r="23" spans="1:17">
      <c r="A23" s="31"/>
      <c r="B23" s="38"/>
      <c r="C23" s="28"/>
      <c r="D23" s="29"/>
      <c r="E23" s="24"/>
      <c r="F23" s="31"/>
      <c r="G23" s="22" t="str">
        <f t="shared" si="0"/>
        <v/>
      </c>
      <c r="H23" s="23" t="str">
        <f>IF($B23&lt;&gt;"",$B23-30*[1]Parametres!N$3,"")</f>
        <v/>
      </c>
      <c r="I23" s="24"/>
      <c r="J23" s="23" t="str">
        <f>IF($B23&lt;&gt;"",$B23-30*[1]Parametres!N$2,"")</f>
        <v/>
      </c>
      <c r="K23" s="24"/>
      <c r="L23" s="23" t="str">
        <f>IF($B23&lt;&gt;"",$B23-30*[1]Parametres!N$6,"")</f>
        <v/>
      </c>
      <c r="M23" s="24"/>
      <c r="N23" s="23" t="str">
        <f t="shared" si="1"/>
        <v/>
      </c>
      <c r="O23" s="24"/>
      <c r="P23" s="23" t="str">
        <f>IF($D23&lt;&gt;"",$D23+30*[1]Parametres!N$8,"")</f>
        <v/>
      </c>
      <c r="Q23" s="24"/>
    </row>
    <row r="24" spans="1:17">
      <c r="A24" s="31"/>
      <c r="B24" s="38"/>
      <c r="C24" s="28"/>
      <c r="D24" s="29"/>
      <c r="E24" s="24"/>
      <c r="F24" s="31"/>
      <c r="G24" s="22" t="str">
        <f t="shared" si="0"/>
        <v/>
      </c>
      <c r="H24" s="23" t="str">
        <f>IF($B24&lt;&gt;"",$B24-30*[1]Parametres!N$3,"")</f>
        <v/>
      </c>
      <c r="I24" s="24"/>
      <c r="J24" s="23" t="str">
        <f>IF($B24&lt;&gt;"",$B24-30*[1]Parametres!N$2,"")</f>
        <v/>
      </c>
      <c r="K24" s="24"/>
      <c r="L24" s="23" t="str">
        <f>IF($B24&lt;&gt;"",$B24-30*[1]Parametres!N$6,"")</f>
        <v/>
      </c>
      <c r="M24" s="24"/>
      <c r="N24" s="23" t="str">
        <f t="shared" si="1"/>
        <v/>
      </c>
      <c r="O24" s="24"/>
      <c r="P24" s="23" t="str">
        <f>IF($D24&lt;&gt;"",$D24+30*[1]Parametres!N$8,"")</f>
        <v/>
      </c>
      <c r="Q24" s="24"/>
    </row>
  </sheetData>
  <mergeCells count="5">
    <mergeCell ref="H1:I1"/>
    <mergeCell ref="J1:K1"/>
    <mergeCell ref="L1:M1"/>
    <mergeCell ref="N1:O1"/>
    <mergeCell ref="P1:Q1"/>
  </mergeCells>
  <conditionalFormatting sqref="H3">
    <cfRule type="cellIs" dxfId="17" priority="17" operator="between">
      <formula>TODAY()</formula>
      <formula>TODAY()+15</formula>
    </cfRule>
    <cfRule type="cellIs" dxfId="16" priority="18" operator="lessThan">
      <formula>TODAY()</formula>
    </cfRule>
  </conditionalFormatting>
  <conditionalFormatting sqref="H4:H20">
    <cfRule type="cellIs" dxfId="15" priority="15" operator="between">
      <formula>TODAY()</formula>
      <formula>TODAY()+15</formula>
    </cfRule>
    <cfRule type="cellIs" dxfId="14" priority="16" operator="lessThan">
      <formula>TODAY()</formula>
    </cfRule>
  </conditionalFormatting>
  <conditionalFormatting sqref="H21:H24">
    <cfRule type="cellIs" dxfId="13" priority="13" operator="between">
      <formula>TODAY()</formula>
      <formula>TODAY()+15</formula>
    </cfRule>
    <cfRule type="cellIs" dxfId="12" priority="14" operator="lessThan">
      <formula>TODAY()</formula>
    </cfRule>
  </conditionalFormatting>
  <conditionalFormatting sqref="J3">
    <cfRule type="cellIs" dxfId="11" priority="11" operator="between">
      <formula>TODAY()</formula>
      <formula>TODAY()+15</formula>
    </cfRule>
    <cfRule type="cellIs" dxfId="10" priority="12" operator="lessThan">
      <formula>TODAY()</formula>
    </cfRule>
  </conditionalFormatting>
  <conditionalFormatting sqref="J4:J24">
    <cfRule type="cellIs" dxfId="9" priority="9" operator="between">
      <formula>TODAY()</formula>
      <formula>TODAY()+15</formula>
    </cfRule>
    <cfRule type="cellIs" dxfId="8" priority="10" operator="lessThan">
      <formula>TODAY()</formula>
    </cfRule>
  </conditionalFormatting>
  <conditionalFormatting sqref="L3">
    <cfRule type="cellIs" dxfId="7" priority="7" operator="between">
      <formula>TODAY()</formula>
      <formula>TODAY()+15</formula>
    </cfRule>
    <cfRule type="cellIs" dxfId="6" priority="8" operator="lessThan">
      <formula>TODAY()</formula>
    </cfRule>
  </conditionalFormatting>
  <conditionalFormatting sqref="L4:L24">
    <cfRule type="cellIs" dxfId="5" priority="5" operator="between">
      <formula>TODAY()</formula>
      <formula>TODAY()+15</formula>
    </cfRule>
    <cfRule type="cellIs" dxfId="4" priority="6" operator="lessThan">
      <formula>TODAY()</formula>
    </cfRule>
  </conditionalFormatting>
  <conditionalFormatting sqref="N3:N24">
    <cfRule type="cellIs" dxfId="3" priority="3" operator="between">
      <formula>TODAY()</formula>
      <formula>TODAY()+15</formula>
    </cfRule>
    <cfRule type="cellIs" dxfId="2" priority="4" operator="lessThan">
      <formula>TODAY()</formula>
    </cfRule>
  </conditionalFormatting>
  <conditionalFormatting sqref="P3:P24">
    <cfRule type="cellIs" dxfId="1" priority="1" operator="between">
      <formula>TODAY()</formula>
      <formula>TODAY()+15</formula>
    </cfRule>
    <cfRule type="cellIs" dxfId="0" priority="2" operator="lessThan">
      <formula>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2020-05-09T14:28:33Z</dcterms:created>
  <dcterms:modified xsi:type="dcterms:W3CDTF">2020-05-09T14:29:01Z</dcterms:modified>
</cp:coreProperties>
</file>