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domaco.local\stockage\Utilisateurs\stephane.balko\Desktop\"/>
    </mc:Choice>
  </mc:AlternateContent>
  <xr:revisionPtr revIDLastSave="0" documentId="8_{AE3F21F7-95A3-4490-BB28-89AAABFF0CAF}" xr6:coauthVersionLast="47" xr6:coauthVersionMax="47" xr10:uidLastSave="{00000000-0000-0000-0000-000000000000}"/>
  <bookViews>
    <workbookView xWindow="-120" yWindow="-120" windowWidth="24240" windowHeight="13140" xr2:uid="{00000000-000D-0000-FFFF-FFFF00000000}"/>
  </bookViews>
  <sheets>
    <sheet name="Feuil1" sheetId="1" r:id="rId1"/>
  </sheets>
  <definedNames>
    <definedName name="_xlnm._FilterDatabase" localSheetId="0" hidden="1">Feuil1!$A$3:$C$3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9" i="1" l="1"/>
  <c r="B8" i="1"/>
  <c r="B4" i="1"/>
  <c r="B5" i="1"/>
  <c r="B6" i="1"/>
  <c r="B7" i="1"/>
  <c r="B10" i="1"/>
  <c r="B11" i="1"/>
  <c r="B12" i="1"/>
  <c r="B13" i="1"/>
  <c r="B14" i="1"/>
  <c r="B15" i="1"/>
  <c r="B16" i="1"/>
  <c r="B17" i="1"/>
</calcChain>
</file>

<file path=xl/sharedStrings.xml><?xml version="1.0" encoding="utf-8"?>
<sst xmlns="http://schemas.openxmlformats.org/spreadsheetml/2006/main" count="29" uniqueCount="20">
  <si>
    <t>Début</t>
  </si>
  <si>
    <t>Type d'activité</t>
  </si>
  <si>
    <t>Compte-rendu</t>
  </si>
  <si>
    <t/>
  </si>
  <si>
    <t>RVA (Premier Rendez -vous Admission)</t>
  </si>
  <si>
    <t>VAD (visite à domicile)</t>
  </si>
  <si>
    <t>RVB (rendez-vous bureau)</t>
  </si>
  <si>
    <t>TEL (échange téléphonique)</t>
  </si>
  <si>
    <t>TA (Travail administratif)</t>
  </si>
  <si>
    <t>Pour vous raconter cette histoire, je dois commencer par évoquer mes parents. Ils étaient à cette époque les dépositaires de ma sérénité, c’est donc qu’ils étaient de bons parents. J’avais douze ans et rien dans ma vie n’aurait pu, même de loin, rivaliser en importance avec eux. Si l’on peut dire que j’ai vécu une enfance protégée, que j’ai été un enfant heureux, c’est grâce à eux. Voilà pourquoi les événements que je vais raconter m’ont affecté si profondément : parce que, pour la première fois, ils ne surent pas me préserver ; pire, ils furent une des causes du séisme qui me frappa. Pour la première fois, le monde venait me toucher directement, sans filtre – et le monde brûle, c’est un feu ardent, je l’ignorais parce que jusqu’à ce jour, mes parents avaient toujours été là pour s’interposer ; mais cette fois, c’est en eux que s’incarna la férocité du monde, donc si l’on peut dire qu’à partir d’une certaine date je n’ai plus été heureux – du moins plus de cette façon –, ce fut leur faute.
Mon père était avocat pénaliste. Il était le seul dans la bourgade où nous vivions, dont je vais maintenant donner le nom (et vous allez tous penser la même chose) : Vinci. Mais Léonard n’a rien à voir dans cette histoire. Je préfère rappeler un autre fait lié à ma ville d’origine, pour moi plus important même si personne ne l’évoque jamais : l’effondrement du pont sur l’Arno le 17 novembre 1966, quelques jours à peine après l’inondation qui frappa Florence et toute sa province. Plus encore que l’inondation elle-même, ce fut le premier traumatisme de ma vie : le pont fut emporté par la rivière et, comme les agglomérations voisines, Vinci se retrouva coupée du reste du monde. Cet isolement dura plusieurs jours, pas d’école, pas de catéchisme, des familles furent séparées et ceux qui, comme mon père, devaient aller à Florence pour leur travail, étaient contraints de faire un long détour par des routes de montagne devenues dangereuses. J’entendais dire que cet effondrement était très grave, parce que le pont n’avait que douze ans, moi j’en avais moitié moins, et douze ans me paraissaient beaucoup. Mais quand, six ans plus tard, ce fut mon tour de m’effondrer, je m’aperçus qu’en effet douze ans, c’est peu. Voilà pourquoi je me souviens si bien de l’époque de l’inondation et de la rupture du pont : ce pont et moi avions le même âge quand nous avons été frappés, lui par la nature, moi par les hommes, et il s’agit d’un âge où certaines choses ne devraient pas arriver, ni aux ponts ni aux hommes. C’est trop tôt.</t>
  </si>
  <si>
    <t xml:space="preserve">Compte rendu des RDVs et Activités :   </t>
  </si>
  <si>
    <t>Je reprends. Mon père donc, avocat pénaliste, avait un petit cabinet à Vinci et un plus grand à Florence avec un associé, un certain Ciarnese. Pour ce que j’en savais, il défendait les innocents, et la garantie de leur innocence c’était qu’il les défendait. Homme bon et plein de vie, beau de la beauté de l’époque, c’est-à-dire maigre, le visage creusé et les bras musclés, il avait des cheveux noirs comme la robe d’un cheval frison, des yeux sombres mais lumineux et une bouche large et rouge, faite pour sourire. Il adorait le sport, ce n’était pas un gros gabarit, mais il soutenait qu’il avait joué au rugby quand il était jeune et pratiqué le judo (qu’il appelait lutte japonaise) ainsi que le karaté. Impossible à vérifier. Pas de doute en revanche, c’était un fou de mer et de voile, qui consacrait tout son temps libre au voilier sur lequel il naviguait en été. À l’époque où se déroulent les faits que je vais raconter, il possédait un catégorie A en bois appelé Tivatù, qui requérait des soins à n’en plus finir et je me souviens de dimanches d’hiver à la limite du supplice où il m’emmenait à Fiumetto, en Versilia, poncer la carène, réparer les failles, vernir, briquer, entretenir et protéger cette coque comme s’il s’agissait d’un enfant – comme s’il s’agissait de moi. En fait il aimait tous les voiliers, avec une préférence pour les petits dériveurs rapides, qu’on pouvait tirer sur la plage à la force des bras. Il lui arrivait même de participer à des régates avec Gianfranco, le propriétaire de la plage Stella où nous allions pendant les vacances, et un de ses frères, qui s’appelait Giuseppe. Ils ne gagnaient jamais : chez nous, dans la bibliothèque du séjour, trônaient trois coupes, une grande et deux petites. Elles correspondaient à trois éditions différentes de la même régate « Happy Day » : sur la plaque de la grande on lisait 2e CLASSÉ et la date 1967. Les deux plus petites étaient des troisièmes places, en 1966 et 1968.</t>
  </si>
  <si>
    <t>Devant ces preuves concrètes, je m’étais figuré que Gianfranco, Giuseppe et lui avaient excellé, mais qu’ensuite, les années passant, ils avaient été mis à trop rude épreuve. J’entendais citer des noms prestigieux – Capio, Straulino – que je retrouvais dans mes albums de vignettes de la série Champions sportifs, et je croyais que c’étaient eux ces concurrents qui battaient mon père en régate. En réalité c’étaient les idoles de mon père, et les régates où, après 1968, il n’avait même plus gagné une coupe de consolation, n’étaient que de modestes compétitions amateurs, organisées pour des passionnés comme lui. À vrai dire son classement dans les régates était une question qui l’intéressait moins que moi, parce que le mot qu’il faut employer quand on parle de mon père, c’est : dilettante. À l’exception de son travail, pour tout le reste, mon père était un dilettante au sens propre, étymologique du terme, qui se rattache à delicere, c’est-à-dire séduire, appâter, attirer à soi avec un lacet. Du dilettante il possédait la passion contagieuse et la joie d’être là, l’insouciance et la noblesse d’âme, mais aussi la superficialité, la fatuité, l’improvisation et parfois l’incompétence. Il importera de ne pas l’oublier.
Ma mère était rousse – mais d’un roux indescriptible, croyez-moi, qui n’existait que sur sa tête. Elle était irlandaise, venue en Italie enfant avec sa famille, on n’a jamais bien su pourquoi. Des affaires, paraît-il : son père importait des produits dérivés du caoutchouc et il avait quitté Dublin pour Florence avec sa famille tout de suite après la guerre, en 1946, quand ma mère avait onze ans. Il fit le chemin inverse treize ans plus tard, après qu’elle se fut fiancée avec mon père, et pour cette raison elle ne le suivit pas. Il avait dû y avoir un peu de remous dans sa famille à cette époque, puisque, à peine un mois après le départ de ses parents pour l’Irlande, ma mère épousa mon père, le 25 septembre 1959, presque en cachette, sans invités, et moins de six mois après, le 12 mars 1960, je suis né. On devine sans mal la raison de la brouille quand on sait que la famille de ma mère était catholique, limite bigote.</t>
  </si>
  <si>
    <t>Maman était une belle femme et, malgré toute l’austérité de son mode de vie (peu expansive, une mise ordinaire, pas de vie professionnelle, pas de permis de conduire, pas de fréquentations mondaines), ses cheveux d’une couleur prodigieuse attiraient irrésistiblement l’attention dans les lieux où elle passait ses jours – à savoir : Vinci pendant l’année scolaire et Fiumetto l’été. Ses cheveux étaient un cri, et je l’entendais moi aussi : « Hep, regardez-moi ! Et ne regardez pas seulement mes cheveux pendant que vous y êtes, regardez aussi mes yeux émeraude, regardez ma peau blanche comme un pétale de magnolia, regardez ces taches de rousseur qui m’envahissent au premier rayon de soleil ! Vous n’avez jamais rien vu de semblable ! » Ce qui était vrai : il fallait voyager pour voir des femmes comme ma mère, mais à cette époque les gens voyageaient peu, du moins par chez nous, et une femme comme elle représentait une attraction. Par conséquent ma mère vivait dans un paradoxe : plus elle s’efforçait de se rendre invisible, de n’être que mère, femme au foyer, épouse dévouée de maître Bellandi, plus les gens la remarquaient, ce qui a toujours suscité nombre de ragots sur son compte – ou plutôt non, il vaut mieux dire de fantasmes, vu que sa conduite irréprochable ne laissait aucune place aux ragots. D’un autre côté, c’est ce même attrait qui avait provoqué la passion de mon père, qui disait toujours à ses amis qu’il avait perdu la tête à l’instant où il avait vu ces cheveux « de la couleur d’une aube de mai en Cornouailles entre six heures et six heures et demie du matin », selon ses propres termes. Comme il n’était jamais allé en Cornouailles, j’ai toujours pensé qu’il faisait là une citation – aussi parce qu’un tel lyrisme n’était pas son genre, mais j’ai eu beau chercher, et ce, jusqu’à une date récente, je n’ai jamais réussi à trouver l’original et donc il se peut qu’il ait vraiment inventé cette phrase. Le fait que mon père ait longtemps situé les Cornouailles en Irlande joue en faveur de cette hypothèse. En tout cas, cette phrase faisait son effet sur maman, on le voyait au sourire qui éclairait son visage chaque fois que papa la prononçait.
Ma mère était donc une femme très regardée, très imaginée – et on imagine sans peine ce qui était imaginé. Ce que personne en revanche n’imaginait et que, dans le monde entier, j’étais le seul à savoir, c’était qu’en elle, des lions rugissaient</t>
  </si>
  <si>
    <t>On m'appelle Ibrahim, Braïhoum ou Briha. Ici, peu importe le nom que tu portes.
Ce matin-là, j'ai été réveillé par les braillements d'un marchand de vaisselle ambulant. J'ai marmonné une prière pour que Dieu lui colle un aphte sur la langue. Je m'étais assoupi à l'aube, après une nuit passée à visionner en diagonale les nouvelles cassettes : deux westerns, un indien et trois films pour adultes que j'avais empaquetés dans du papier journal. Pour ainsi dire une nuit blanche. Je me suis traîné dans la cuisine.
— Y a plus de café ? j'ai demandé à maman en soupirant.
— Y a de la mort-aux-rats, elle a répondu en continuant à étendre le linge dans la cour.
Maman ne mâchait pas ses mots ; ça devait être sa rage de dents qui la reprenait.
J'avais la tête lourde, je suis sorti en claquant la porte et sans relever sa volée d'insultes et de malédictions. J'avais pris un local où je louais des films et un magnétoscope, et elle s'était opposée à ce projet dès le début. C'était un commerce qui offrait un rapport effort / rentabilité qui n'était pas trop mauvais, surtout que la mairie avait transformé l'unique salle de cinéma en annexe administrative.
Quand ma mère se faisait vraiment trop insistante, je lui rappelais qu'il fallait avoir fait son service militaire pour espérer être embauché dans le secteur public, et je n'étais pas emballé à l'idée de passer vingt-quatre mois dans des casernes à l'autre bout du pays. Mon oncle Lamouri m'avait laissé entendre, un jour, qu'il pourrait essayer de me faire entrer avec lui dans l'entreprise de plastique et de caoutchouc, qui prend des vacataires. J'ai refusé. « J'ai pas grillé mes plus belles années à faire des études pour me retrouver à trimer avec des analphabètes ! » L'usine recueille tous les rebuts du système scolaire, je ne comptais pas me joindre à eux. Plutôt crever de faim ! « Tu aimes ça, gagner ta vie en commerçant d'obscénités ? » m'a souvent reproché maman, Ouenassa. Ses voisines étaient allées lui raconter que le cinéma était un monde de perversions où les femmes fument des cigarettes et sautent sur les hommes pour les embrasser sur la bouche, ce qui offusquait son sens religieux. Je ne disais rien, j'évitais la confrontation. Parfois, je lui glissais quelques pièces dans la main, qu'elle enfouissait dans son soutien-gorge. « Ce n'est pas ce qui entre dans la bouche qui souille les hommes, mais ce qui en sort », depuis que j'avais entendu cette phrase, je la lui ressortais souvent.
J'ai marché un quart d'heure, passant devant le cimetière chrétien puis le marché aux légumes, avant d'arriver sur le rond-point de la Théière, ainsi nommé en référence au monument en forme de théière qui trône au milieu, et duquel n'a probablement coulé de l'eau que le jour de son inauguration. Là, je suis entré dans le café El Kheima – « la tente » – dont les murs sont couverts de photos de joueurs de foot pour flatter la clientèle. La caféine s'est infiltrée dans mes veines et m'a remis les idées en place. Au cafetier, qui passait un coup par terre, j'ai chuchoté : « Vous l'achetez où, votre café ? » Il a fait craquer ses doigts, l'air moqueur, et a répondu : « On le plante. » C'était une denrée qui avait disparu des commerces, mais on en trouvait dans des établissements comme celui-ci, un café au goût corsé, sans doute coupé aux pois chiches ou aux fèves. « Ce pays marche sur la tête », j'ai grommelé en sortant en direction du centre-ville, prenant la rue du 5-Juillet qui s'étire en ligne droite sur trois kilomètres que j'ai remontés en comptant les trous qui jonchaient mon chemin. J'ai ensuite pris à droite et je me suis retrouvé devant ma boutique, le vidéoclub La Rose des sables, ratatiné au fond d'une ruelle, ce jour-là déserte puisque les gens sombrent tous les vendredis dans une torpeur dont ils ne sortent qu'après la prière de la mi-journée.</t>
  </si>
  <si>
    <t>J'ai fait brûler de l'encens et rangé les jaquettes des nouveaux films, dissimulant ceux pour adultes sous le comptoir en bois de l'entrée qui me sert de borne d'accueil. J'ai passé un coup de torchon sur la vitrine et je suis allé jeter un coup d'œil dans l'arrière-boutique, séparée du reste du magasin par un rideau et presque entièrement occupée par un sommier en fer recouvert d'un matelas dont je me servais pour les siestes, pour travailler ma guitare ou comme lieu de rencontre pour mes aventures amoureuses éphémères. À vingt-sept ans passés, les histoires à l'eau de rose, ce n'était plus mon truc. J'avais une préférence pour les histoires qui avaient une espérance de vie de papillon. Surtout, j'avais pour ambition de redonner vie à « Salma ya salama », la chanson qui a fait le tour du monde. Je l'enverrais à Alger, à l'émission radio Mawahib – « les talents » – qui passait une fois par mois, avec récompense financière à la clé pour l'interprète de la chanson élue par les auditeurs.
J'ai attrapé sous le lit un roman que je m'étais offert pour mon anniversaire (dont personne ne se souvenait plus), je l'avais acheté à un vendeur qui étalait sur le trottoir un bric-à-brac d'objets dont des tissus et des épices. J'avais considéré le titre – Le Cheik –, et le nom de l'auteure – Edith Maude Hull. Il m'avait rappelé un film, sans doute une adaptation cinéma, et j'avais souri en apercevant sur la page de garde le cachet « Bibliothèque municipale ». Il arrive qu'on tombe sur des objets qui viennent des administrations publiques quand on fait son marché – viendra le jour où on nous vendra des fonctionnaires. Le Cheik m'a tout de suite pris dans sa chaleur, dès la première phrase : « Venez-vous patronner le bal ? » J'ai été embarqué par cette histoire d'amour entre une jeune femme d'allure masculine et un cheik du grand désert. J'étais en train de lire les dernières pages du livre, quand un type avec une calvitie est entré. Il voulait louer le magnétoscope pour regarder l'enregistrement de la fête de mariage de son frère.</t>
  </si>
  <si>
    <t>« Revenez demain », je lui ai fait. L'appareil était déjà loué à une jeune femme dont les bouclettes dépassaient de son voile. Au lieu de me laisser en caution sa carte d'identité, usage qui me permet quelques indiscrétions comme connaître le nom et l'adresse de mes clientes, elle m'avait tendu celle de son fiancé. Il était bientôt midi et nous étions le 9 septembre 1988. À la faveur du calme qui régnait dans la rue, j'ai repris ma lecture sans savoir que ce roman ferait de ma vie un cauchemar.</t>
  </si>
  <si>
    <t>« C’était un printemps indécis1. »
J’avais lu ce livre il y a longtemps, et, à part cette phrase, je n’en avais quasiment rien retenu. J’aurais été bien incapable de parler de ses personnages ou de ce qui leur arrivait. Incapable aussi de vous dire (jusqu’à ce que, plus tard, je me renseigne à ce sujet) que le livre commençait en 1880. Non pas que ce fût important. Plus jeune je croyais qu’il fallait se souvenir du moindre rebondissement de chaque roman que je lisais. Aujourd’hui je sais : ce qui compte c’est l’expérience de lecture, les sentiments que l’histoire suscite, les questions qui viennent à l’esprit en lisant, plutôt que les événements fictifs tels qu’ils sont décrits. On devrait apprendre cela à l’école, mais il n’en est rien. On persiste à mettre l’accent sur la mémoire. Autrement, comment pourrait-on rédiger une critique ? Passer un examen ? Sur quelle base obtiendrait-on un diplôme en littérature ?
J’ai une certaine tendresse pour ce romancier avouant que la seule chose qui lui restait de sa lecture d’Anna Karénine était le détail du panier de pique-nique garni d’un pot de miel.
Ce qui, tout ce temps, ne m’a pas quittée depuis la lecture des Années, c’est la scène d’ouverture, et cette première phrase, suivie d’une description météorologique.</t>
  </si>
  <si>
    <t>Ne jamais débuter un livre avec le temps qu’il fait est l’une des règles élémentaires en matière d’écriture. Je n’ai jamais compris pourquoi.
« Implacable temps de novembre » est la troisième phrase de La Maison d’Âpre-Vent2. S’ensuit la célèbre dissertation de Dickens sur le brouillard.
« C’était une nuit d’orage obscure. » Je n’ai jamais compris pourquoi cette phrase (dont j’ai oublié l’auteur : encore une chose à vérifier) était universellement reconnue comme la pire manière de commencer un roman. Réussissant le méprisable exploit d’être à la fois plate et trop mélodramatique.
(Elle est d’Edward Bulwer-Lytton, à l’origine. Dans un livre dont le titre est Paul Clifford, publié en 1830. D’autres la réutiliseraient, par parodie, dont les plus mémorables sont Ray Bradbury, Madeleine L’Engle et Snoopy.)
Dépourvus d’imagination, ainsi Oscar Wilde désignait-il les gens qui considèrent le temps qu’il fait comme un sujet de conversation. Bien sûr, à son époque, la météo – la météo anglaise en particulier – n’était pas palpitante. Rien à voir avec les événements autrement plus aléatoires et souvent apocalyptiques dont les gens s’entretiennent aujourd’hui de manière obsessionnelle.
N’oublions pas cependant que Dickens ne parlait pas d’un brouillard normal – de la vapeur condensée, un nuage bas – mais du miasme causé par l’effroyable pollution industrielle londonienne.</t>
  </si>
  <si>
    <t>C’était un printemps indécis.
Tôt chaque matin, je sortais faire une promenade. Dans la disette de plaisirs où je me trouvais, il en était un, souverain, consistant dans l’observation quotidienne de l’arrivée d’une nouvelle saison : les magnolias déployent et perdent leurs pétales – avec une rapidité si cruelle, me semblait-il chaque année, quoique jamais autant qu’en 2020. Les fleurs de cerisier, plus charmantes encore – les plus charmantes de toutes, il est vrai – mais tout aussi fugaces. Les jonquilles et les narcisses – narcissus ? narcissi ? – et les tulipes chamarrées qui ressemblaient presque à des bouches sauvages criant pour attirer l’attention. « Trop à vif3 », déclara en son temps Sylvia Plath à propos d’un vase de tulipes « trop rouges ». Pareilles aux fleurs de Rilke, « se levant des longs parterres et disant : Rouge, d’une voix effrayée4 ». Elizabeth Bishop, elle, voit dans les taches au bout des pétales de cornouiller des brûlures de cigarette. Les poètes.
Est-ce par accident si les noms des fleurs sont toujours des mots magnifiques ? Rose. Violette. Lily5. Des noms si séduisants que les gens les choisissent comme prénoms pour leurs petites filles. Jasmine. Camélia. J’ai même connu un bouledogue baptisé Pétunia. Un chat appelé Mimosa.
Je pourrais en citer tellement d’autres, tout aussi charmants : anémone, lilas, azalée. Bien sûr il doit y avoir une exception. Il y a toujours des exceptions. Mais j’ai beau ne pas être absolument emballée par phlox, je ne trouve pas un seul nom de fleur qui soit réellement laid, vous en trouvez, vous ?
D’autres végétaux en revanche, comme l’herbe et la pelouse, portent des noms affreux, la vesce6 par exemple. Nous envisageons d’appeler notre enfant Vesce. Voici nos jumelles : Armoise et Astragale. Ballote. Cimicaire. Wormwood7 : le nom que C. S. Lewis attribue à l’apprenti du diable dans la Tactique du diable.
Snapdragon8 ! Pas idéal pour une petite fille, loin s’en faut, mais parfait pour un chat.
Certains jours, je passais plusieurs heures dehors – trois ou quatre parfois. Je faisais une boucle. En allant de jardin public en jardin public. C’est là qu’étaient les fleurs. Au début, avant la fermeture des aires de jeux, le spectacle des jeunes enfants me réconfort
ait, même leurs cris stridents parvenant jusqu’au banc où je m’asseyais. (Sans livre, contrairement à mes habitudes : j’avais perdu ma capacité de concentration. À part les informations, l’unique chose que j’aurais voulu ignorer, plus rien ne retenait mon attention.) Je prenais également plaisir à regarder les chiens jouer, avant que les parcours pour chiens ne ferment à leur tour. N’étions-nous pas tous ramenés à l’état d’enfants à présent ? Voilà les règles : enfreignez-les et vous serez punis, les privilèges qui font votre bonheur vous seront retirés. Pour le bien de tous : entendu. Mais les chiens – quel mal avaient-ils fait, eux ?
Bien évidemment, je croisais toujours des tas de chiens qu’on promenait dans la rue. Quelque chose me paraissait différent chez eux. Ils savaient qu’il se passait quelque chose. Ils traînaient un air sombre, sourcils froncés, tête basse. Dans quoi est-ce qu’ils se sont encore fourrés, semblaient dire ces sourcils.
Une amie plus jeune me réprimanda : je passais trop de temps dehors.
Tu as le droit de sortir prendre l’air, déclara-t-elle. Mais cela ne veut pas dire errer dans les rues pendant des heures.
Pourquoi le formuler ainsi, errer dans les rues, comme si j’étais une vieille dame toquée, à la dérive.
Le tour du pâté de maisons, le chemin jusqu’au supermarché, entrer, sortir, sans lambiner. Rester à la maison. C’est ça, la règle.
Ne fais pas l’idiote, dit-elle. Tu enfreins les règles et tu le sais.
Une vulnérable, m’appela-t-elle. Tu es une personne vulnérable, dit-elle. Il faut te comporter comme telle.
Le gouverneur de New York, l’homme qui dictait les règles, approuvait.
Les réseaux sociaux répandirent une rumeur au sujet de femmes en quarantaine qui se masturbaient devant leurs points presse quotidiens.
Ce matin, un mail d’une inconnue, une femme fâchée au sujet d’une chose que j’ai écrite. C’est dégueulasse, clame-t-elle. Du premier au dernier mot.
Ce qui ne peut signifier qu’une chose : moi aussi je suis dégueulasse.
Comme cette autre femme, il y a des années de cela, qui m’avait contactée pour me faire part de son écœurement parce que j’avais écrit l’histoire de deux personnages apparemment inspirée de celle de mes parents. L’anglais n’était pas sa langue maternelle.
Seule personne malade fait si mal mère et père, avait-elle écrit. Pour cela, j’espère vous punie.
Une histoire vraie qui me plaît beaucoup : celle de cet écrivain qui voulait s’inspirer d’une personne de son entourage pour construire un de ses personnages. Il l’avait travestie, en affublant par exemple le personnage d’une coupe à la garçonne, alors que son modèle portait la même coupe au carré depuis le lycée, à laquelle il avait ajouté une spectaculaire paire de lunettes papillon en écaille. De même, alors que dans la vraie vie la femme n’avait pas d’enfant, dans le livre il lui avait donné un fils d’une vingtaine d’années.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</si>
</sst>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1"/>
      <color theme="0"/>
      <name val="Calibri"/>
      <family val="2"/>
      <scheme val="minor"/>
    </font>
    <font>
      <sz val="11"/>
      <color theme="0"/>
      <name val="Calibri"/>
      <family val="2"/>
      <scheme val="minor"/>
    </font>
    <font>
      <b/>
      <sz val="14"/>
      <name val="Segoe UI"/>
      <family val="2"/>
    </font>
    <font>
      <sz val="11"/>
      <color theme="1"/>
      <name val="Segoe UI"/>
      <family val="2"/>
    </font>
    <font>
      <sz val="8"/>
      <name val="Segoe UI"/>
      <family val="2"/>
    </font>
    <font>
      <sz val="8"/>
      <color theme="1"/>
      <name val="Segoe UI"/>
      <family val="2"/>
    </font>
    <font>
      <b/>
      <sz val="12"/>
      <color theme="0"/>
      <name val="Segoe UI"/>
      <family val="2"/>
    </font>
    <font>
      <b/>
      <sz val="12"/>
      <color theme="1"/>
      <name val="Segoe UI"/>
      <family val="2"/>
    </font>
    <font>
      <b/>
      <sz val="9"/>
      <color rgb="FF0D0D0D"/>
      <name val="Segoe UI"/>
      <family val="2"/>
    </font>
    <font>
      <sz val="9"/>
      <color rgb="FF0D0D0D"/>
      <name val="Segoe UI"/>
      <family val="2"/>
    </font>
    <font>
      <sz val="9"/>
      <color rgb="FF0D0D0D"/>
      <name val="Calibri"/>
      <family val="2"/>
      <scheme val="minor"/>
    </font>
  </fonts>
  <fills count="6">
    <fill>
      <patternFill patternType="none"/>
    </fill>
    <fill>
      <patternFill patternType="gray125"/>
    </fill>
    <fill>
      <patternFill patternType="solid">
        <fgColor rgb="FFA5A5A5"/>
      </patternFill>
    </fill>
    <fill>
      <patternFill patternType="solid">
        <fgColor theme="6"/>
      </patternFill>
    </fill>
    <fill>
      <patternFill patternType="solid">
        <fgColor theme="0"/>
        <bgColor indexed="64"/>
      </patternFill>
    </fill>
    <fill>
      <patternFill patternType="solid">
        <fgColor theme="4" tint="-0.249977111117893"/>
        <bgColor indexed="64"/>
      </patternFill>
    </fill>
  </fills>
  <borders count="5">
    <border>
      <left/>
      <right/>
      <top/>
      <bottom/>
      <diagonal/>
    </border>
    <border>
      <left style="double">
        <color rgb="FF3F3F3F"/>
      </left>
      <right style="double">
        <color rgb="FF3F3F3F"/>
      </right>
      <top style="double">
        <color rgb="FF3F3F3F"/>
      </top>
      <bottom style="double">
        <color rgb="FF3F3F3F"/>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3">
    <xf numFmtId="0" fontId="0" fillId="0" borderId="0"/>
    <xf numFmtId="0" fontId="1" fillId="2" borderId="1" applyNumberFormat="0" applyAlignment="0" applyProtection="0"/>
    <xf numFmtId="0" fontId="2" fillId="3" borderId="0" applyNumberFormat="0" applyBorder="0" applyAlignment="0" applyProtection="0"/>
  </cellStyleXfs>
  <cellXfs count="13">
    <xf numFmtId="0" fontId="0" fillId="0" borderId="0" xfId="0"/>
    <xf numFmtId="0" fontId="4" fillId="0" borderId="0" xfId="0" applyFont="1"/>
    <xf numFmtId="0" fontId="6" fillId="0" borderId="0" xfId="0" applyFont="1"/>
    <xf numFmtId="0" fontId="8" fillId="0" borderId="0" xfId="0" applyFont="1"/>
    <xf numFmtId="0" fontId="7" fillId="5" borderId="2" xfId="1" applyNumberFormat="1" applyFont="1" applyFill="1" applyBorder="1" applyAlignment="1" applyProtection="1">
      <alignment horizontal="center" vertical="center" wrapText="1"/>
      <protection locked="0"/>
    </xf>
    <xf numFmtId="0" fontId="4" fillId="0" borderId="2" xfId="0" applyFont="1" applyBorder="1" applyAlignment="1" applyProtection="1">
      <alignment vertical="center" wrapText="1"/>
      <protection locked="0"/>
    </xf>
    <xf numFmtId="0" fontId="9" fillId="5" borderId="2" xfId="1" applyNumberFormat="1" applyFont="1" applyFill="1" applyBorder="1" applyAlignment="1" applyProtection="1">
      <alignment horizontal="center" vertical="center" wrapText="1"/>
      <protection locked="0"/>
    </xf>
    <xf numFmtId="0" fontId="10" fillId="0" borderId="2" xfId="0" applyFont="1" applyBorder="1" applyAlignment="1" applyProtection="1">
      <alignment horizontal="center" vertical="center" wrapText="1"/>
      <protection locked="0"/>
    </xf>
    <xf numFmtId="14" fontId="10" fillId="0" borderId="2" xfId="0" applyNumberFormat="1" applyFont="1" applyBorder="1" applyAlignment="1" applyProtection="1">
      <alignment horizontal="center" vertical="center"/>
      <protection locked="0"/>
    </xf>
    <xf numFmtId="0" fontId="11" fillId="0" borderId="0" xfId="0" applyFont="1" applyAlignment="1">
      <alignment horizontal="center" vertical="center"/>
    </xf>
    <xf numFmtId="0" fontId="3" fillId="4" borderId="3" xfId="2" applyFont="1" applyFill="1" applyBorder="1" applyAlignment="1">
      <alignment horizontal="left" vertical="center" wrapText="1"/>
    </xf>
    <xf numFmtId="0" fontId="3" fillId="4" borderId="3" xfId="2" applyFont="1" applyFill="1" applyBorder="1" applyAlignment="1">
      <alignment horizontal="left" vertical="center"/>
    </xf>
    <xf numFmtId="0" fontId="5" fillId="4" borderId="4" xfId="2" applyFont="1" applyFill="1" applyBorder="1" applyAlignment="1">
      <alignment horizontal="left" vertical="center"/>
    </xf>
  </cellXfs>
  <cellStyles count="3">
    <cellStyle name="Accent3" xfId="2" builtinId="37"/>
    <cellStyle name="Normal" xfId="0" builtinId="0"/>
    <cellStyle name="Vérification" xfId="1" builtin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17"/>
  <sheetViews>
    <sheetView tabSelected="1" workbookViewId="0">
      <pane xSplit="1" ySplit="3" topLeftCell="B16" activePane="bottomRight" state="frozen"/>
      <selection pane="topRight" activeCell="B1" sqref="B1"/>
      <selection pane="bottomLeft" activeCell="A4" sqref="A4"/>
      <selection pane="bottomRight" activeCell="C28" sqref="C17:C28"/>
    </sheetView>
  </sheetViews>
  <sheetFormatPr baseColWidth="10" defaultRowHeight="15" x14ac:dyDescent="0.25"/>
  <cols>
    <col min="1" max="1" width="12.42578125" style="9" customWidth="1"/>
    <col min="2" max="2" width="10.28515625" style="9" customWidth="1"/>
    <col min="3" max="3" width="75.7109375" customWidth="1"/>
  </cols>
  <sheetData>
    <row r="1" spans="1:3" s="1" customFormat="1" ht="56.25" customHeight="1" x14ac:dyDescent="0.3">
      <c r="A1" s="10" t="s">
        <v>10</v>
      </c>
      <c r="B1" s="11"/>
      <c r="C1" s="11"/>
    </row>
    <row r="2" spans="1:3" s="2" customFormat="1" ht="10.15" customHeight="1" x14ac:dyDescent="0.15">
      <c r="A2" s="12"/>
      <c r="B2" s="12"/>
      <c r="C2" s="12"/>
    </row>
    <row r="3" spans="1:3" s="3" customFormat="1" ht="21" customHeight="1" x14ac:dyDescent="0.3">
      <c r="A3" s="6" t="s">
        <v>1</v>
      </c>
      <c r="B3" s="6" t="s">
        <v>0</v>
      </c>
      <c r="C3" s="4" t="s">
        <v>2</v>
      </c>
    </row>
    <row r="4" spans="1:3" ht="409.5" x14ac:dyDescent="0.25">
      <c r="A4" s="7" t="s">
        <v>5</v>
      </c>
      <c r="B4" s="8">
        <f>IF(("05/02/2026 17:30")&lt;&gt;"",DATEVALUE("05/02/2026 17:30"),"")</f>
        <v>46058</v>
      </c>
      <c r="C4" s="5" t="s">
        <v>9</v>
      </c>
    </row>
    <row r="5" spans="1:3" ht="409.5" x14ac:dyDescent="0.25">
      <c r="A5" s="7" t="s">
        <v>5</v>
      </c>
      <c r="B5" s="8">
        <f>IF(("30/01/2026 17:30")&lt;&gt;"",DATEVALUE("30/01/2026 17:30"),"")</f>
        <v>46052</v>
      </c>
      <c r="C5" s="5" t="s">
        <v>11</v>
      </c>
    </row>
    <row r="6" spans="1:3" ht="409.5" x14ac:dyDescent="0.25">
      <c r="A6" s="7" t="s">
        <v>5</v>
      </c>
      <c r="B6" s="8">
        <f>IF(("16/12/2025 14:00")&lt;&gt;"",DATEVALUE("16/12/2025 14:00"),"")</f>
        <v>46007</v>
      </c>
      <c r="C6" s="5" t="s">
        <v>12</v>
      </c>
    </row>
    <row r="7" spans="1:3" ht="409.5" x14ac:dyDescent="0.25">
      <c r="A7" s="7" t="s">
        <v>6</v>
      </c>
      <c r="B7" s="8">
        <f>IF(("12/12/2025 08:30")&lt;&gt;"",DATEVALUE("12/12/2025 08:30"),"")</f>
        <v>46003</v>
      </c>
      <c r="C7" s="5" t="s">
        <v>13</v>
      </c>
    </row>
    <row r="8" spans="1:3" ht="409.5" x14ac:dyDescent="0.25">
      <c r="A8" s="7" t="s">
        <v>5</v>
      </c>
      <c r="B8" s="8">
        <f>IF(("05/12/2025 09:00")&lt;&gt;"",DATEVALUE("05/12/2025 09:00"),"")</f>
        <v>45996</v>
      </c>
      <c r="C8" s="5" t="s">
        <v>14</v>
      </c>
    </row>
    <row r="9" spans="1:3" ht="24" x14ac:dyDescent="0.25">
      <c r="A9" s="7" t="s">
        <v>5</v>
      </c>
      <c r="B9" s="8">
        <f>IF(("05/12/2025 09:00")&lt;&gt;"",DATEVALUE("05/12/2025 09:00"),"")</f>
        <v>45996</v>
      </c>
      <c r="C9" s="5" t="s">
        <v>3</v>
      </c>
    </row>
    <row r="10" spans="1:3" ht="24" x14ac:dyDescent="0.25">
      <c r="A10" s="7" t="s">
        <v>8</v>
      </c>
      <c r="B10" s="8">
        <f>IF(("14/11/2025 09:30")&lt;&gt;"",DATEVALUE("14/11/2025 09:30"),"")</f>
        <v>45975</v>
      </c>
      <c r="C10" s="5"/>
    </row>
    <row r="11" spans="1:3" ht="409.5" x14ac:dyDescent="0.25">
      <c r="A11" s="7" t="s">
        <v>5</v>
      </c>
      <c r="B11" s="8">
        <f>IF(("13/11/2025 17:00")&lt;&gt;"",DATEVALUE("13/11/2025 17:00"),"")</f>
        <v>45974</v>
      </c>
      <c r="C11" s="5" t="s">
        <v>15</v>
      </c>
    </row>
    <row r="12" spans="1:3" ht="24" x14ac:dyDescent="0.25">
      <c r="A12" s="7" t="s">
        <v>7</v>
      </c>
      <c r="B12" s="8">
        <f>IF(("28/10/2025 19:30")&lt;&gt;"",DATEVALUE("28/10/2025 19:30"),"")</f>
        <v>45958</v>
      </c>
      <c r="C12" s="5"/>
    </row>
    <row r="13" spans="1:3" ht="115.5" x14ac:dyDescent="0.25">
      <c r="A13" s="7" t="s">
        <v>6</v>
      </c>
      <c r="B13" s="8">
        <f>IF(("27/10/2025 13:30")&lt;&gt;"",DATEVALUE("27/10/2025 13:30"),"")</f>
        <v>45957</v>
      </c>
      <c r="C13" s="5" t="s">
        <v>16</v>
      </c>
    </row>
    <row r="14" spans="1:3" ht="24" x14ac:dyDescent="0.25">
      <c r="A14" s="7" t="s">
        <v>5</v>
      </c>
      <c r="B14" s="8">
        <f>IF(("10/10/2025 17:00")&lt;&gt;"",DATEVALUE("10/10/2025 17:00"),"")</f>
        <v>45940</v>
      </c>
      <c r="C14" s="5"/>
    </row>
    <row r="15" spans="1:3" ht="313.5" x14ac:dyDescent="0.25">
      <c r="A15" s="7" t="s">
        <v>5</v>
      </c>
      <c r="B15" s="8">
        <f>IF(("02/10/2025 17:00")&lt;&gt;"",DATEVALUE("02/10/2025 17:00"),"")</f>
        <v>45932</v>
      </c>
      <c r="C15" s="5" t="s">
        <v>17</v>
      </c>
    </row>
    <row r="16" spans="1:3" ht="346.5" x14ac:dyDescent="0.25">
      <c r="A16" s="7" t="s">
        <v>4</v>
      </c>
      <c r="B16" s="8">
        <f>IF(("16/09/2025 14:00")&lt;&gt;"",DATEVALUE("16/09/2025 14:00"),"")</f>
        <v>45916</v>
      </c>
      <c r="C16" s="5" t="s">
        <v>18</v>
      </c>
    </row>
    <row r="17" spans="1:3" ht="409.5" x14ac:dyDescent="0.25">
      <c r="A17" s="7" t="s">
        <v>4</v>
      </c>
      <c r="B17" s="8">
        <f>IF(("15/09/2025 13:30")&lt;&gt;"",DATEVALUE("15/09/2025 13:30"),"")</f>
        <v>45915</v>
      </c>
      <c r="C17" s="5" t="s">
        <v>19</v>
      </c>
    </row>
  </sheetData>
  <autoFilter ref="A3:C3" xr:uid="{00000000-0009-0000-0000-000000000000}"/>
  <mergeCells count="2">
    <mergeCell ref="A1:C1"/>
    <mergeCell ref="A2:C2"/>
  </mergeCells>
  <pageMargins left="0.25" right="0.25"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c64e302b-a493-4cb3-a551-7c19c6ebe35e"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EE39EFB08D0165478EB1643F763BDFB5" ma:contentTypeVersion="15" ma:contentTypeDescription="Crée un document." ma:contentTypeScope="" ma:versionID="f653cb329cb0cc1fe7b90f85f7323cd8">
  <xsd:schema xmlns:xsd="http://www.w3.org/2001/XMLSchema" xmlns:xs="http://www.w3.org/2001/XMLSchema" xmlns:p="http://schemas.microsoft.com/office/2006/metadata/properties" xmlns:ns3="c64e302b-a493-4cb3-a551-7c19c6ebe35e" xmlns:ns4="b2b206c6-2a9d-4271-b2d7-67c54de7b2ea" targetNamespace="http://schemas.microsoft.com/office/2006/metadata/properties" ma:root="true" ma:fieldsID="8df4c5134dc1cec47fdf34ad84ba45cc" ns3:_="" ns4:_="">
    <xsd:import namespace="c64e302b-a493-4cb3-a551-7c19c6ebe35e"/>
    <xsd:import namespace="b2b206c6-2a9d-4271-b2d7-67c54de7b2ea"/>
    <xsd:element name="properties">
      <xsd:complexType>
        <xsd:sequence>
          <xsd:element name="documentManagement">
            <xsd:complexType>
              <xsd:all>
                <xsd:element ref="ns3:MediaServiceMetadata" minOccurs="0"/>
                <xsd:element ref="ns3:MediaServiceFastMetadata" minOccurs="0"/>
                <xsd:element ref="ns4:SharedWithUsers" minOccurs="0"/>
                <xsd:element ref="ns4:SharedWithDetails" minOccurs="0"/>
                <xsd:element ref="ns4:SharingHintHash" minOccurs="0"/>
                <xsd:element ref="ns3:MediaServiceDateTaken" minOccurs="0"/>
                <xsd:element ref="ns3:MediaLengthInSeconds" minOccurs="0"/>
                <xsd:element ref="ns3:_activity" minOccurs="0"/>
                <xsd:element ref="ns3:MediaServiceAutoTags" minOccurs="0"/>
                <xsd:element ref="ns3:MediaServiceObjectDetectorVersions" minOccurs="0"/>
                <xsd:element ref="ns3:MediaServiceSystemTags" minOccurs="0"/>
                <xsd:element ref="ns3:MediaServiceGenerationTime" minOccurs="0"/>
                <xsd:element ref="ns3:MediaServiceEventHashCode" minOccurs="0"/>
                <xsd:element ref="ns3:MediaServiceSearchProperties" minOccurs="0"/>
                <xsd:element ref="ns3: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c64e302b-a493-4cb3-a551-7c19c6ebe35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3" nillable="true" ma:displayName="MediaServiceDateTaken" ma:hidden="true" ma:internalName="MediaServiceDateTaken" ma:readOnly="true">
      <xsd:simpleType>
        <xsd:restriction base="dms:Text"/>
      </xsd:simpleType>
    </xsd:element>
    <xsd:element name="MediaLengthInSeconds" ma:index="14" nillable="true" ma:displayName="MediaLengthInSeconds" ma:hidden="true" ma:internalName="MediaLengthInSeconds" ma:readOnly="true">
      <xsd:simpleType>
        <xsd:restriction base="dms:Unknown"/>
      </xsd:simpleType>
    </xsd:element>
    <xsd:element name="_activity" ma:index="15" nillable="true" ma:displayName="_activity" ma:hidden="true" ma:internalName="_activity">
      <xsd:simpleType>
        <xsd:restriction base="dms:Note"/>
      </xsd:simpleType>
    </xsd:element>
    <xsd:element name="MediaServiceAutoTags" ma:index="16" nillable="true" ma:displayName="Tags" ma:internalName="MediaServiceAutoTags" ma:readOnly="true">
      <xsd:simpleType>
        <xsd:restriction base="dms:Text"/>
      </xsd:simpleType>
    </xsd:element>
    <xsd:element name="MediaServiceObjectDetectorVersions" ma:index="17" nillable="true" ma:displayName="MediaServiceObjectDetectorVersions" ma:hidden="true" ma:indexed="true" ma:internalName="MediaServiceObjectDetectorVersions" ma:readOnly="true">
      <xsd:simpleType>
        <xsd:restriction base="dms:Text"/>
      </xsd:simpleType>
    </xsd:element>
    <xsd:element name="MediaServiceSystemTags" ma:index="18" nillable="true" ma:displayName="MediaServiceSystemTags" ma:hidden="true" ma:internalName="MediaServiceSystemTags" ma:readOnly="true">
      <xsd:simpleType>
        <xsd:restriction base="dms:Note"/>
      </xsd:simpleType>
    </xsd:element>
    <xsd:element name="MediaServiceGenerationTime" ma:index="19" nillable="true" ma:displayName="MediaServiceGenerationTime" ma:hidden="true" ma:internalName="MediaServiceGenerationTime" ma:readOnly="true">
      <xsd:simpleType>
        <xsd:restriction base="dms:Text"/>
      </xsd:simpleType>
    </xsd:element>
    <xsd:element name="MediaServiceEventHashCode" ma:index="20" nillable="true" ma:displayName="MediaServiceEventHashCode" ma:hidden="true" ma:internalName="MediaServiceEventHashCode" ma:readOnly="true">
      <xsd:simpleType>
        <xsd:restriction base="dms:Text"/>
      </xsd:simpleType>
    </xsd:element>
    <xsd:element name="MediaServiceSearchProperties" ma:index="21" nillable="true" ma:displayName="MediaServiceSearchProperties" ma:hidden="true" ma:internalName="MediaServiceSearchProperties" ma:readOnly="true">
      <xsd:simpleType>
        <xsd:restriction base="dms:Note"/>
      </xsd:simpleType>
    </xsd:element>
    <xsd:element name="MediaServiceOCR" ma:index="22" nillable="true" ma:displayName="Extracted Text" ma:internalName="MediaServiceOCR"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b2b206c6-2a9d-4271-b2d7-67c54de7b2ea"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element name="SharingHintHash" ma:index="12" nillable="true" ma:displayName="Partage du hachage d’indicateur"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17E7A1D8-A9AF-4E36-9903-301F1EFCA7FB}">
  <ds:schemaRefs>
    <ds:schemaRef ds:uri="http://purl.org/dc/elements/1.1/"/>
    <ds:schemaRef ds:uri="http://purl.org/dc/dcmitype/"/>
    <ds:schemaRef ds:uri="http://schemas.microsoft.com/office/2006/documentManagement/types"/>
    <ds:schemaRef ds:uri="http://www.w3.org/XML/1998/namespace"/>
    <ds:schemaRef ds:uri="http://schemas.microsoft.com/office/infopath/2007/PartnerControls"/>
    <ds:schemaRef ds:uri="http://purl.org/dc/terms/"/>
    <ds:schemaRef ds:uri="http://schemas.microsoft.com/office/2006/metadata/properties"/>
    <ds:schemaRef ds:uri="http://schemas.openxmlformats.org/package/2006/metadata/core-properties"/>
    <ds:schemaRef ds:uri="b2b206c6-2a9d-4271-b2d7-67c54de7b2ea"/>
    <ds:schemaRef ds:uri="c64e302b-a493-4cb3-a551-7c19c6ebe35e"/>
  </ds:schemaRefs>
</ds:datastoreItem>
</file>

<file path=customXml/itemProps2.xml><?xml version="1.0" encoding="utf-8"?>
<ds:datastoreItem xmlns:ds="http://schemas.openxmlformats.org/officeDocument/2006/customXml" ds:itemID="{9733FCB0-CF4E-47EE-BAC6-73E320735D66}">
  <ds:schemaRefs>
    <ds:schemaRef ds:uri="http://schemas.microsoft.com/sharepoint/v3/contenttype/forms"/>
  </ds:schemaRefs>
</ds:datastoreItem>
</file>

<file path=customXml/itemProps3.xml><?xml version="1.0" encoding="utf-8"?>
<ds:datastoreItem xmlns:ds="http://schemas.openxmlformats.org/officeDocument/2006/customXml" ds:itemID="{9860F0F8-F0EB-408F-9DD8-AAF6FC84AEB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c64e302b-a493-4cb3-a551-7c19c6ebe35e"/>
    <ds:schemaRef ds:uri="b2b206c6-2a9d-4271-b2d7-67c54de7b2e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Sylvie LAVERSIN;OpenTBS 1.12.1</dc:creator>
  <cp:lastModifiedBy>BALKO Stéphane</cp:lastModifiedBy>
  <cp:lastPrinted>2026-02-10T14:32:34Z</cp:lastPrinted>
  <dcterms:created xsi:type="dcterms:W3CDTF">2019-05-24T14:12:12Z</dcterms:created>
  <dcterms:modified xsi:type="dcterms:W3CDTF">2026-02-10T14:32:54Z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0x010100EE39EFB08D0165478EB1643F763BDFB5</vt:lpwstr>
  </property>
</Properties>
</file>