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2H45071\Downloads\"/>
    </mc:Choice>
  </mc:AlternateContent>
  <xr:revisionPtr revIDLastSave="0" documentId="13_ncr:1_{87149937-E404-42BC-B3C9-8433CCB7AA63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data" sheetId="1" r:id="rId1"/>
    <sheet name="criteres" sheetId="5" r:id="rId2"/>
    <sheet name="extraction" sheetId="4" r:id="rId3"/>
    <sheet name="TCD" sheetId="6" r:id="rId4"/>
  </sheets>
  <definedNames>
    <definedName name="_xlnm._FilterDatabase" localSheetId="0" hidden="1">data!$A$2:$T$22</definedName>
    <definedName name="_xlnm._FilterDatabase" localSheetId="2" hidden="1">extraction!$C$5:$H$17</definedName>
    <definedName name="ChronologieNative_Date_1">#N/A</definedName>
    <definedName name="_xlnm.Criteria" localSheetId="0">extraction!$A$5:$A$6</definedName>
    <definedName name="_xlnm.Criteria" localSheetId="2">extraction!$A$5:$A$6</definedName>
    <definedName name="_xlnm.Extract" localSheetId="2">extraction!$C$5:$H$5</definedName>
    <definedName name="Segment_Domaine">#N/A</definedName>
    <definedName name="Segment_Ou">#N/A</definedName>
  </definedNames>
  <calcPr calcId="191029"/>
  <pivotCaches>
    <pivotCache cacheId="17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8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4" l="1"/>
</calcChain>
</file>

<file path=xl/sharedStrings.xml><?xml version="1.0" encoding="utf-8"?>
<sst xmlns="http://schemas.openxmlformats.org/spreadsheetml/2006/main" count="352" uniqueCount="154">
  <si>
    <t>Soldée</t>
  </si>
  <si>
    <t>Dossier</t>
  </si>
  <si>
    <t>Domaine</t>
  </si>
  <si>
    <t>QUI</t>
  </si>
  <si>
    <t>Priorité</t>
  </si>
  <si>
    <t>Délai</t>
  </si>
  <si>
    <t>1206</t>
  </si>
  <si>
    <t>C</t>
  </si>
  <si>
    <t>OUI</t>
  </si>
  <si>
    <t>426</t>
  </si>
  <si>
    <t>NON</t>
  </si>
  <si>
    <t>453</t>
  </si>
  <si>
    <t>446</t>
  </si>
  <si>
    <t>1065</t>
  </si>
  <si>
    <t>A</t>
  </si>
  <si>
    <t>cn13</t>
  </si>
  <si>
    <t>1143</t>
  </si>
  <si>
    <t>S</t>
  </si>
  <si>
    <t>511</t>
  </si>
  <si>
    <t>134</t>
  </si>
  <si>
    <t>619</t>
  </si>
  <si>
    <t>750</t>
  </si>
  <si>
    <t>cn14</t>
  </si>
  <si>
    <t>cn3</t>
  </si>
  <si>
    <t/>
  </si>
  <si>
    <t xml:space="preserve"> </t>
  </si>
  <si>
    <t>oui</t>
  </si>
  <si>
    <t>non</t>
  </si>
  <si>
    <t>N/A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</si>
  <si>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</si>
  <si>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</si>
  <si>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</si>
  <si>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</si>
  <si>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</si>
  <si>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</si>
  <si>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</si>
  <si>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</si>
  <si>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</si>
  <si>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</si>
  <si>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</si>
  <si>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</si>
  <si>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</si>
  <si>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</si>
  <si>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</si>
  <si>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</si>
  <si>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</si>
  <si>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</si>
  <si>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</si>
  <si>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</si>
  <si>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pb1</t>
  </si>
  <si>
    <t>pb2</t>
  </si>
  <si>
    <t>pb3</t>
  </si>
  <si>
    <t>pb4</t>
  </si>
  <si>
    <t>pb5</t>
  </si>
  <si>
    <t>pb6</t>
  </si>
  <si>
    <t>pb7</t>
  </si>
  <si>
    <t>pb8</t>
  </si>
  <si>
    <t>pb9</t>
  </si>
  <si>
    <t>pb10</t>
  </si>
  <si>
    <t>pb11</t>
  </si>
  <si>
    <t>pb12</t>
  </si>
  <si>
    <t>pb13</t>
  </si>
  <si>
    <t>pb14</t>
  </si>
  <si>
    <t>pb15</t>
  </si>
  <si>
    <t>pb16</t>
  </si>
  <si>
    <t>pb17</t>
  </si>
  <si>
    <t>pb18</t>
  </si>
  <si>
    <t>pb19</t>
  </si>
  <si>
    <t>pb20</t>
  </si>
  <si>
    <t>travaux 1</t>
  </si>
  <si>
    <t>travaux 5</t>
  </si>
  <si>
    <t>travaux 6</t>
  </si>
  <si>
    <t>travaux 7</t>
  </si>
  <si>
    <t>travaux 2</t>
  </si>
  <si>
    <t>travaux 3</t>
  </si>
  <si>
    <t>travaux 4</t>
  </si>
  <si>
    <t>travaux 8</t>
  </si>
  <si>
    <t>travaux 9</t>
  </si>
  <si>
    <t>travaux 10</t>
  </si>
  <si>
    <t>travaux 11</t>
  </si>
  <si>
    <t>travaux 12</t>
  </si>
  <si>
    <t>travaux 13</t>
  </si>
  <si>
    <t>travaux 14</t>
  </si>
  <si>
    <t>travaux 15</t>
  </si>
  <si>
    <t>travaux 16</t>
  </si>
  <si>
    <t>travaux 17</t>
  </si>
  <si>
    <t>travaux 18</t>
  </si>
  <si>
    <t>travaux 19</t>
  </si>
  <si>
    <t>travaux 20</t>
  </si>
  <si>
    <t>Jean</t>
  </si>
  <si>
    <t>Pierre</t>
  </si>
  <si>
    <t>Paul</t>
  </si>
  <si>
    <t>Jean Pierre</t>
  </si>
  <si>
    <t>yvonne</t>
  </si>
  <si>
    <t>gertubde</t>
  </si>
  <si>
    <t>Paul Gertrude</t>
  </si>
  <si>
    <t>arret</t>
  </si>
  <si>
    <t>nom</t>
  </si>
  <si>
    <t>Numero</t>
  </si>
  <si>
    <t>durée 1</t>
  </si>
  <si>
    <t>durée 2</t>
  </si>
  <si>
    <t>durée 3</t>
  </si>
  <si>
    <t>Date 1</t>
  </si>
  <si>
    <t>Date 2</t>
  </si>
  <si>
    <t>Ou</t>
  </si>
  <si>
    <t>QUI 2</t>
  </si>
  <si>
    <t>statu</t>
  </si>
  <si>
    <t>durée 4</t>
  </si>
  <si>
    <t>AA</t>
  </si>
  <si>
    <t>AB</t>
  </si>
  <si>
    <t>AC</t>
  </si>
  <si>
    <t>AD</t>
  </si>
  <si>
    <t>AE</t>
  </si>
  <si>
    <t>AF</t>
  </si>
  <si>
    <t>AG</t>
  </si>
  <si>
    <t>AGE</t>
  </si>
  <si>
    <t>AHE</t>
  </si>
  <si>
    <t>AJU</t>
  </si>
  <si>
    <t>KEI</t>
  </si>
  <si>
    <t>LOE</t>
  </si>
  <si>
    <t>LOI</t>
  </si>
  <si>
    <t>LOO</t>
  </si>
  <si>
    <t>LDD</t>
  </si>
  <si>
    <t>PMM</t>
  </si>
  <si>
    <t>PLO</t>
  </si>
  <si>
    <t>Statu</t>
  </si>
  <si>
    <t>travaux</t>
  </si>
  <si>
    <t>probleme</t>
  </si>
  <si>
    <t>du</t>
  </si>
  <si>
    <t>au</t>
  </si>
  <si>
    <t>Test</t>
  </si>
  <si>
    <t>OU</t>
  </si>
  <si>
    <t>liste deroulante des OU</t>
  </si>
  <si>
    <t>Domaine :</t>
  </si>
  <si>
    <t>liste déroulante domaine</t>
  </si>
  <si>
    <t>Date :</t>
  </si>
  <si>
    <t>Rechercher par date , mois , année… (date début et date de fin ?)</t>
  </si>
  <si>
    <t>nombre</t>
  </si>
  <si>
    <t>moyenne</t>
  </si>
  <si>
    <t>Commentaire</t>
  </si>
  <si>
    <t>Travaux realisé</t>
  </si>
  <si>
    <t>Oui</t>
  </si>
  <si>
    <t>2/2</t>
  </si>
  <si>
    <t>Pb1 , PB2</t>
  </si>
  <si>
    <t>travaux 1 , travaux 2</t>
  </si>
  <si>
    <t>Total</t>
  </si>
  <si>
    <t>2/4</t>
  </si>
  <si>
    <t>26/35</t>
  </si>
  <si>
    <t>Nombre de Soldée</t>
  </si>
  <si>
    <t>Total général</t>
  </si>
  <si>
    <t>Étiquettes de lignes</t>
  </si>
  <si>
    <t>Somme de durée 3</t>
  </si>
  <si>
    <t>Nombre de Numero</t>
  </si>
  <si>
    <t>Nombre de Domaine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</si>
</sst>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7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0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wrapText="1"/>
      <protection locked="0"/>
    </xf>
    <xf numFmtId="49" fontId="1" fillId="0" borderId="3" xfId="0" applyNumberFormat="1" applyFont="1" applyBorder="1" applyAlignment="1" applyProtection="1">
      <alignment horizontal="center" wrapText="1"/>
      <protection locked="0"/>
    </xf>
    <xf numFmtId="2" fontId="1" fillId="0" borderId="3" xfId="0" applyNumberFormat="1" applyFont="1" applyBorder="1" applyAlignment="1" applyProtection="1">
      <alignment horizont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22" fontId="2" fillId="0" borderId="3" xfId="0" applyNumberFormat="1" applyFont="1" applyBorder="1" applyAlignment="1" applyProtection="1">
      <alignment horizontal="center" wrapText="1"/>
      <protection locked="0"/>
    </xf>
    <xf numFmtId="2" fontId="3" fillId="0" borderId="3" xfId="0" applyNumberFormat="1" applyFont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3" xfId="0" applyFont="1" applyFill="1" applyBorder="1" applyAlignment="1" applyProtection="1">
      <alignment horizontal="left" wrapText="1"/>
      <protection locked="0"/>
    </xf>
    <xf numFmtId="0" fontId="2" fillId="4" borderId="3" xfId="0" applyFont="1" applyFill="1" applyBorder="1" applyAlignment="1" applyProtection="1">
      <alignment horizontal="center" wrapText="1"/>
      <protection locked="0"/>
    </xf>
    <xf numFmtId="0" fontId="2" fillId="5" borderId="3" xfId="0" applyFont="1" applyFill="1" applyBorder="1" applyAlignment="1" applyProtection="1">
      <alignment horizontal="center" wrapText="1"/>
      <protection locked="0"/>
    </xf>
    <xf numFmtId="0" fontId="0" fillId="0" borderId="4" xfId="0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2" fontId="1" fillId="0" borderId="3" xfId="0" applyNumberFormat="1" applyFont="1" applyBorder="1" applyAlignment="1">
      <alignment horizontal="center" wrapText="1"/>
    </xf>
    <xf numFmtId="14" fontId="0" fillId="6" borderId="4" xfId="0" applyNumberForma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wrapText="1"/>
    </xf>
    <xf numFmtId="0" fontId="0" fillId="0" borderId="0" xfId="0" applyAlignment="1">
      <alignment horizontal="right" indent="1"/>
    </xf>
    <xf numFmtId="0" fontId="0" fillId="0" borderId="0" xfId="0" applyAlignment="1">
      <alignment horizontal="center"/>
    </xf>
    <xf numFmtId="0" fontId="0" fillId="6" borderId="4" xfId="0" applyFill="1" applyBorder="1" applyAlignment="1">
      <alignment horizontal="center"/>
    </xf>
    <xf numFmtId="49" fontId="1" fillId="0" borderId="3" xfId="0" applyNumberFormat="1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2" fontId="5" fillId="0" borderId="6" xfId="0" quotePrefix="1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2" fontId="5" fillId="0" borderId="9" xfId="0" quotePrefix="1" applyNumberFormat="1" applyFont="1" applyBorder="1" applyAlignment="1">
      <alignment horizontal="center"/>
    </xf>
    <xf numFmtId="2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2" fontId="5" fillId="0" borderId="12" xfId="0" quotePrefix="1" applyNumberFormat="1" applyFont="1" applyBorder="1" applyAlignment="1">
      <alignment horizontal="center"/>
    </xf>
    <xf numFmtId="2" fontId="5" fillId="0" borderId="12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4" xfId="0" applyFont="1" applyBorder="1"/>
    <xf numFmtId="0" fontId="6" fillId="0" borderId="14" xfId="0" applyFont="1" applyBorder="1" applyAlignment="1">
      <alignment horizontal="center"/>
    </xf>
    <xf numFmtId="16" fontId="6" fillId="0" borderId="15" xfId="0" quotePrefix="1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2" fontId="6" fillId="0" borderId="15" xfId="0" applyNumberFormat="1" applyFont="1" applyBorder="1" applyAlignment="1">
      <alignment horizontal="center"/>
    </xf>
    <xf numFmtId="0" fontId="5" fillId="0" borderId="15" xfId="0" applyFont="1" applyBorder="1"/>
    <xf numFmtId="0" fontId="5" fillId="0" borderId="16" xfId="0" applyFont="1" applyBorder="1" applyAlignment="1">
      <alignment horizontal="center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1/relationships/timelineCache" Target="timelineCaches/timelineCach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12</xdr:row>
      <xdr:rowOff>139700</xdr:rowOff>
    </xdr:from>
    <xdr:to>
      <xdr:col>4</xdr:col>
      <xdr:colOff>247650</xdr:colOff>
      <xdr:row>15</xdr:row>
      <xdr:rowOff>19050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298700" y="2349500"/>
          <a:ext cx="996950" cy="431800"/>
        </a:xfrm>
        <a:prstGeom prst="wedgeRoundRectCallout">
          <a:avLst>
            <a:gd name="adj1" fmla="val -64845"/>
            <a:gd name="adj2" fmla="val -11820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illimité</a:t>
          </a:r>
        </a:p>
      </xdr:txBody>
    </xdr:sp>
    <xdr:clientData/>
  </xdr:twoCellAnchor>
  <xdr:twoCellAnchor>
    <xdr:from>
      <xdr:col>6</xdr:col>
      <xdr:colOff>393700</xdr:colOff>
      <xdr:row>5</xdr:row>
      <xdr:rowOff>25400</xdr:rowOff>
    </xdr:from>
    <xdr:to>
      <xdr:col>8</xdr:col>
      <xdr:colOff>107950</xdr:colOff>
      <xdr:row>7</xdr:row>
      <xdr:rowOff>63500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965700" y="946150"/>
          <a:ext cx="1238250" cy="406400"/>
        </a:xfrm>
        <a:prstGeom prst="wedgeRoundRectCallout">
          <a:avLst>
            <a:gd name="adj1" fmla="val -64845"/>
            <a:gd name="adj2" fmla="val -11820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dates facultatives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504825</xdr:colOff>
      <xdr:row>0</xdr:row>
      <xdr:rowOff>114300</xdr:rowOff>
    </xdr:from>
    <xdr:to>
      <xdr:col>3</xdr:col>
      <xdr:colOff>1076325</xdr:colOff>
      <xdr:row>9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omaine">
              <a:extLst>
                <a:ext uri="{FF2B5EF4-FFF2-40B4-BE49-F238E27FC236}">
                  <a16:creationId xmlns:a16="http://schemas.microsoft.com/office/drawing/2014/main" id="{20E14425-F7E2-4ADA-983B-333FDBC297C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o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0" y="114300"/>
              <a:ext cx="1828800" cy="1781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9525</xdr:colOff>
      <xdr:row>0</xdr:row>
      <xdr:rowOff>114300</xdr:rowOff>
    </xdr:from>
    <xdr:to>
      <xdr:col>2</xdr:col>
      <xdr:colOff>438150</xdr:colOff>
      <xdr:row>10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Ou">
              <a:extLst>
                <a:ext uri="{FF2B5EF4-FFF2-40B4-BE49-F238E27FC236}">
                  <a16:creationId xmlns:a16="http://schemas.microsoft.com/office/drawing/2014/main" id="{D0A9E8ED-8310-4041-AD37-CDEA897F968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u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" y="114300"/>
              <a:ext cx="1828800" cy="1800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1133475</xdr:colOff>
      <xdr:row>0</xdr:row>
      <xdr:rowOff>114300</xdr:rowOff>
    </xdr:from>
    <xdr:to>
      <xdr:col>7</xdr:col>
      <xdr:colOff>38100</xdr:colOff>
      <xdr:row>7</xdr:row>
      <xdr:rowOff>152400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8" name="Date 1 1">
              <a:extLst>
                <a:ext uri="{FF2B5EF4-FFF2-40B4-BE49-F238E27FC236}">
                  <a16:creationId xmlns:a16="http://schemas.microsoft.com/office/drawing/2014/main" id="{BC3A7F53-D5FF-4135-8C2B-553A0B32E5F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1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52950" y="1143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2h45071" refreshedDate="43921.410016203707" createdVersion="6" refreshedVersion="6" minRefreshableVersion="3" recordCount="20" xr:uid="{D3BA5815-4B21-46F0-83D9-905C5CC0BC36}">
  <cacheSource type="worksheet">
    <worksheetSource ref="A2:T22" sheet="data"/>
  </cacheSource>
  <cacheFields count="20">
    <cacheField name="Numero" numFmtId="49">
      <sharedItems count="20">
        <s v="1"/>
        <s v="2"/>
        <s v="3"/>
        <s v="4"/>
        <s v="5"/>
        <s v="6"/>
        <s v="7"/>
        <s v="8"/>
        <s v="9"/>
        <s v="10"/>
        <s v="11"/>
        <s v="12"/>
        <s v="13"/>
        <s v="14"/>
        <s v="15"/>
        <s v="16"/>
        <s v="17"/>
        <s v="18"/>
        <s v="19"/>
        <s v="20"/>
      </sharedItems>
    </cacheField>
    <cacheField name="Soldée" numFmtId="0">
      <sharedItems/>
    </cacheField>
    <cacheField name="Dossier" numFmtId="49">
      <sharedItems containsBlank="1" count="14">
        <s v="1206"/>
        <s v="426"/>
        <s v="453"/>
        <s v="446"/>
        <s v="1065"/>
        <s v="cn13"/>
        <m/>
        <s v="1143"/>
        <s v="511"/>
        <s v="134"/>
        <s v="619"/>
        <s v="750"/>
        <s v="cn14"/>
        <s v="cn3"/>
      </sharedItems>
    </cacheField>
    <cacheField name="nom" numFmtId="0">
      <sharedItems count="18">
        <s v="AA"/>
        <s v="AB"/>
        <s v="AC"/>
        <s v="AD"/>
        <s v="AE"/>
        <s v="AF"/>
        <s v="AG"/>
        <s v="AGE"/>
        <s v="AHE"/>
        <s v="AJU"/>
        <s v="KEI"/>
        <s v=""/>
        <s v="LOE"/>
        <s v="LOI"/>
        <s v="LOO"/>
        <s v="LDD"/>
        <s v="PMM"/>
        <s v="PLO"/>
      </sharedItems>
    </cacheField>
    <cacheField name="Domaine" numFmtId="49">
      <sharedItems count="3">
        <s v="C"/>
        <s v="A"/>
        <s v="S"/>
      </sharedItems>
    </cacheField>
    <cacheField name="arret" numFmtId="49">
      <sharedItems/>
    </cacheField>
    <cacheField name="durée 1" numFmtId="2">
      <sharedItems count="1">
        <s v=""/>
      </sharedItems>
    </cacheField>
    <cacheField name="durée 2" numFmtId="2">
      <sharedItems containsMixedTypes="1" containsNumber="1" minValue="0.75" maxValue="68.500000000116415" count="5">
        <n v="68.500000000116415"/>
        <s v=""/>
        <n v="1.0000000001164153"/>
        <n v="2.25"/>
        <n v="0.75"/>
      </sharedItems>
    </cacheField>
    <cacheField name="probleme" numFmtId="0">
      <sharedItems/>
    </cacheField>
    <cacheField name="travaux" numFmtId="0">
      <sharedItems/>
    </cacheField>
    <cacheField name="QUI" numFmtId="0">
      <sharedItems containsBlank="1"/>
    </cacheField>
    <cacheField name="durée 3" numFmtId="0">
      <sharedItems containsString="0" containsBlank="1" containsNumber="1" minValue="0.25" maxValue="27.75"/>
    </cacheField>
    <cacheField name="Date 1" numFmtId="22">
      <sharedItems containsSemiMixedTypes="0" containsNonDate="0" containsDate="1" containsString="0" minDate="2020-03-09T08:00:00" maxDate="2020-03-16T11:30:00" count="18">
        <d v="2020-03-09T14:30:00"/>
        <d v="2020-03-12T14:40:00"/>
        <d v="2020-03-11T01:00:00"/>
        <d v="2020-03-11T05:30:00"/>
        <d v="2020-03-12T10:00:00"/>
        <d v="2020-03-12T16:30:00"/>
        <d v="2020-03-16T06:30:00"/>
        <d v="2020-03-13T05:30:00"/>
        <d v="2020-03-13T09:00:00"/>
        <d v="2020-03-13T11:30:00"/>
        <d v="2020-03-13T08:00:00"/>
        <d v="2020-03-16T11:00:00"/>
        <d v="2020-03-16T11:30:00"/>
        <d v="2020-03-16T08:00:00"/>
        <d v="2020-03-16T05:00:00"/>
        <d v="2020-03-12T14:30:00"/>
        <d v="2020-03-09T08:00:00"/>
        <d v="2020-03-16T09:45:00"/>
      </sharedItems>
    </cacheField>
    <cacheField name="Date 2" numFmtId="22">
      <sharedItems containsNonDate="0" containsDate="1" containsString="0" containsBlank="1" minDate="2020-03-11T05:15:00" maxDate="2020-03-16T10:30:00" count="11">
        <d v="2020-03-12T11:00:00"/>
        <d v="2020-03-12T15:45:00"/>
        <d v="2020-03-11T05:15:00"/>
        <d v="2020-03-11T06:30:00"/>
        <m/>
        <d v="2020-03-16T08:45:00"/>
        <d v="2020-03-16T09:45:00"/>
        <d v="2020-03-16T06:00:00"/>
        <d v="2020-03-12T16:30:00"/>
        <d v="2020-03-13T10:30:00"/>
        <d v="2020-03-16T10:30:00"/>
      </sharedItems>
    </cacheField>
    <cacheField name="Ou" numFmtId="0">
      <sharedItems containsMixedTypes="1" containsNumber="1" containsInteger="1" minValue="1111" maxValue="1155" count="8">
        <n v="1111"/>
        <n v="1125"/>
        <n v="1126"/>
        <s v=""/>
        <n v="1115"/>
        <n v="1113"/>
        <n v="1118"/>
        <n v="1155"/>
      </sharedItems>
    </cacheField>
    <cacheField name="Priorité" numFmtId="0">
      <sharedItems containsNonDate="0" containsString="0" containsBlank="1"/>
    </cacheField>
    <cacheField name="QUI 2" numFmtId="0">
      <sharedItems containsBlank="1"/>
    </cacheField>
    <cacheField name="Délai" numFmtId="0">
      <sharedItems containsNonDate="0" containsString="0" containsBlank="1"/>
    </cacheField>
    <cacheField name="statu" numFmtId="0">
      <sharedItems/>
    </cacheField>
    <cacheField name="durée 4" numFmtId="2">
      <sharedItems containsSemiMixedTypes="0" containsString="0" containsNumber="1" minValue="0" maxValue="2.25"/>
    </cacheField>
  </cacheFields>
  <extLst>
    <ext xmlns:x14="http://schemas.microsoft.com/office/spreadsheetml/2009/9/main" uri="{725AE2AE-9491-48be-B2B4-4EB974FC3084}">
      <x14:pivotCacheDefinition pivotCacheId="131258910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s v="S"/>
    <x v="0"/>
    <x v="0"/>
    <x v="0"/>
    <s v="OUI"/>
    <x v="0"/>
    <x v="0"/>
    <s v="pb1"/>
    <s v="travaux 1"/>
    <s v="Jean"/>
    <n v="10"/>
    <x v="0"/>
    <x v="0"/>
    <x v="0"/>
    <m/>
    <s v="Jean"/>
    <m/>
    <s v="oui"/>
    <n v="0"/>
  </r>
  <r>
    <x v="1"/>
    <s v="S"/>
    <x v="1"/>
    <x v="1"/>
    <x v="0"/>
    <s v="NON"/>
    <x v="0"/>
    <x v="1"/>
    <s v="pb2"/>
    <s v="travaux 2"/>
    <s v="Pierre"/>
    <n v="0.25"/>
    <x v="1"/>
    <x v="1"/>
    <x v="1"/>
    <m/>
    <s v="Jean"/>
    <m/>
    <s v="oui"/>
    <n v="0"/>
  </r>
  <r>
    <x v="2"/>
    <s v="S"/>
    <x v="2"/>
    <x v="2"/>
    <x v="0"/>
    <s v="NON"/>
    <x v="0"/>
    <x v="1"/>
    <s v="pb3"/>
    <s v="travaux 3"/>
    <s v="Paul"/>
    <n v="0.25"/>
    <x v="2"/>
    <x v="2"/>
    <x v="2"/>
    <m/>
    <s v="Jean"/>
    <m/>
    <s v="non"/>
    <n v="0"/>
  </r>
  <r>
    <x v="3"/>
    <s v="S"/>
    <x v="3"/>
    <x v="3"/>
    <x v="0"/>
    <s v="OUI"/>
    <x v="0"/>
    <x v="2"/>
    <s v="pb4"/>
    <s v="travaux 4"/>
    <s v="Paul"/>
    <n v="1"/>
    <x v="3"/>
    <x v="3"/>
    <x v="2"/>
    <m/>
    <s v="Jean"/>
    <m/>
    <s v="N/A"/>
    <n v="0"/>
  </r>
  <r>
    <x v="4"/>
    <s v=" "/>
    <x v="4"/>
    <x v="4"/>
    <x v="1"/>
    <s v="NON"/>
    <x v="0"/>
    <x v="1"/>
    <s v="pb5"/>
    <s v="travaux 5"/>
    <m/>
    <m/>
    <x v="4"/>
    <x v="4"/>
    <x v="2"/>
    <m/>
    <m/>
    <m/>
    <s v="oui"/>
    <n v="0"/>
  </r>
  <r>
    <x v="5"/>
    <s v=" "/>
    <x v="0"/>
    <x v="5"/>
    <x v="0"/>
    <s v="NON"/>
    <x v="0"/>
    <x v="1"/>
    <s v="pb6"/>
    <s v="travaux 6"/>
    <m/>
    <m/>
    <x v="5"/>
    <x v="4"/>
    <x v="0"/>
    <m/>
    <s v="Jean"/>
    <m/>
    <s v="oui"/>
    <n v="0"/>
  </r>
  <r>
    <x v="6"/>
    <s v=" "/>
    <x v="5"/>
    <x v="6"/>
    <x v="0"/>
    <s v="NON"/>
    <x v="0"/>
    <x v="1"/>
    <s v="pb7"/>
    <s v="travaux 7"/>
    <m/>
    <m/>
    <x v="5"/>
    <x v="4"/>
    <x v="0"/>
    <m/>
    <s v="Jean"/>
    <m/>
    <s v="oui"/>
    <n v="0"/>
  </r>
  <r>
    <x v="7"/>
    <s v="S"/>
    <x v="0"/>
    <x v="7"/>
    <x v="0"/>
    <s v="OUI"/>
    <x v="0"/>
    <x v="3"/>
    <s v="pb8"/>
    <s v="travaux 8"/>
    <s v="Jean Pierre"/>
    <n v="2"/>
    <x v="6"/>
    <x v="5"/>
    <x v="0"/>
    <m/>
    <s v="Jean"/>
    <m/>
    <s v="oui"/>
    <n v="2.25"/>
  </r>
  <r>
    <x v="8"/>
    <s v=" "/>
    <x v="3"/>
    <x v="8"/>
    <x v="0"/>
    <s v="NON"/>
    <x v="0"/>
    <x v="1"/>
    <s v="pb9"/>
    <s v="travaux 9"/>
    <m/>
    <m/>
    <x v="7"/>
    <x v="4"/>
    <x v="2"/>
    <m/>
    <s v="Jean"/>
    <m/>
    <s v="N/A"/>
    <n v="0"/>
  </r>
  <r>
    <x v="9"/>
    <s v=" "/>
    <x v="6"/>
    <x v="9"/>
    <x v="0"/>
    <s v="NON"/>
    <x v="0"/>
    <x v="1"/>
    <s v="pb10"/>
    <s v="travaux 10"/>
    <m/>
    <m/>
    <x v="8"/>
    <x v="4"/>
    <x v="3"/>
    <m/>
    <s v="Jean"/>
    <m/>
    <s v=""/>
    <n v="0"/>
  </r>
  <r>
    <x v="10"/>
    <s v=" "/>
    <x v="7"/>
    <x v="10"/>
    <x v="2"/>
    <s v="NON"/>
    <x v="0"/>
    <x v="1"/>
    <s v="pb11"/>
    <s v="travaux 11"/>
    <m/>
    <m/>
    <x v="9"/>
    <x v="4"/>
    <x v="2"/>
    <m/>
    <s v=""/>
    <m/>
    <s v="oui"/>
    <n v="0"/>
  </r>
  <r>
    <x v="11"/>
    <s v=" "/>
    <x v="6"/>
    <x v="11"/>
    <x v="1"/>
    <s v="NON"/>
    <x v="0"/>
    <x v="1"/>
    <s v="pb12"/>
    <s v="travaux 12"/>
    <m/>
    <m/>
    <x v="10"/>
    <x v="4"/>
    <x v="3"/>
    <m/>
    <s v=""/>
    <m/>
    <s v=""/>
    <n v="0"/>
  </r>
  <r>
    <x v="12"/>
    <s v=" "/>
    <x v="6"/>
    <x v="11"/>
    <x v="1"/>
    <s v="NON"/>
    <x v="0"/>
    <x v="1"/>
    <s v="pb13"/>
    <s v="travaux 13"/>
    <m/>
    <m/>
    <x v="10"/>
    <x v="4"/>
    <x v="3"/>
    <m/>
    <s v=""/>
    <m/>
    <s v=""/>
    <n v="0"/>
  </r>
  <r>
    <x v="13"/>
    <s v=" "/>
    <x v="8"/>
    <x v="12"/>
    <x v="2"/>
    <s v="NON"/>
    <x v="0"/>
    <x v="1"/>
    <s v="pb14"/>
    <s v="travaux 14"/>
    <m/>
    <m/>
    <x v="11"/>
    <x v="4"/>
    <x v="4"/>
    <m/>
    <s v=""/>
    <m/>
    <s v="oui"/>
    <n v="0"/>
  </r>
  <r>
    <x v="14"/>
    <s v=" "/>
    <x v="9"/>
    <x v="13"/>
    <x v="0"/>
    <s v="NON"/>
    <x v="0"/>
    <x v="1"/>
    <s v="pb15"/>
    <s v="travaux 15"/>
    <s v="Jean"/>
    <n v="0.75"/>
    <x v="12"/>
    <x v="4"/>
    <x v="5"/>
    <m/>
    <s v="Jean"/>
    <m/>
    <s v="N/A"/>
    <n v="0"/>
  </r>
  <r>
    <x v="15"/>
    <s v="S"/>
    <x v="10"/>
    <x v="14"/>
    <x v="0"/>
    <s v="NON"/>
    <x v="0"/>
    <x v="1"/>
    <s v="pb16"/>
    <s v="travaux 16"/>
    <s v="Paul"/>
    <n v="0.75"/>
    <x v="13"/>
    <x v="6"/>
    <x v="6"/>
    <m/>
    <s v="Jean"/>
    <m/>
    <s v="N/A"/>
    <n v="0"/>
  </r>
  <r>
    <x v="16"/>
    <s v="S"/>
    <x v="11"/>
    <x v="15"/>
    <x v="0"/>
    <s v="NON"/>
    <x v="0"/>
    <x v="1"/>
    <s v="pb17"/>
    <s v="travaux 17"/>
    <s v="Paul"/>
    <n v="0.75"/>
    <x v="14"/>
    <x v="7"/>
    <x v="7"/>
    <m/>
    <s v="Jean"/>
    <m/>
    <s v="non"/>
    <n v="0"/>
  </r>
  <r>
    <x v="17"/>
    <s v="S"/>
    <x v="6"/>
    <x v="11"/>
    <x v="1"/>
    <s v="NON"/>
    <x v="0"/>
    <x v="1"/>
    <s v="pb18"/>
    <s v="travaux 18"/>
    <s v="yvonne"/>
    <n v="2"/>
    <x v="15"/>
    <x v="8"/>
    <x v="3"/>
    <m/>
    <m/>
    <m/>
    <s v=""/>
    <n v="0"/>
  </r>
  <r>
    <x v="18"/>
    <s v="S"/>
    <x v="12"/>
    <x v="16"/>
    <x v="0"/>
    <s v="NON"/>
    <x v="0"/>
    <x v="1"/>
    <s v="pb19"/>
    <s v="travaux 19"/>
    <s v="gertubde"/>
    <n v="27.75"/>
    <x v="16"/>
    <x v="9"/>
    <x v="0"/>
    <m/>
    <s v="Jean"/>
    <m/>
    <s v="oui"/>
    <n v="0"/>
  </r>
  <r>
    <x v="19"/>
    <s v="S"/>
    <x v="13"/>
    <x v="17"/>
    <x v="0"/>
    <s v="OUI"/>
    <x v="0"/>
    <x v="4"/>
    <s v="pb20"/>
    <s v="travaux 20"/>
    <s v="Paul Gertrude"/>
    <n v="0.75"/>
    <x v="17"/>
    <x v="10"/>
    <x v="0"/>
    <m/>
    <s v="Jean"/>
    <m/>
    <s v="oui"/>
    <n v="0.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DD896A-BD33-4517-B596-DB279729E58D}" name="Tableau croisé dynamique1" cacheId="17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B12:F17" firstHeaderRow="0" firstDataRow="1" firstDataCol="1"/>
  <pivotFields count="20">
    <pivotField dataField="1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dataField="1" showAll="0"/>
    <pivotField axis="axisRow" showAll="0">
      <items count="15">
        <item x="4"/>
        <item x="7"/>
        <item x="0"/>
        <item x="9"/>
        <item x="1"/>
        <item x="3"/>
        <item x="2"/>
        <item x="8"/>
        <item x="10"/>
        <item x="11"/>
        <item x="5"/>
        <item x="12"/>
        <item x="13"/>
        <item x="6"/>
        <item t="default"/>
      </items>
    </pivotField>
    <pivotField showAll="0">
      <items count="19">
        <item x="11"/>
        <item x="0"/>
        <item x="1"/>
        <item x="2"/>
        <item x="3"/>
        <item x="4"/>
        <item x="5"/>
        <item x="6"/>
        <item x="7"/>
        <item x="8"/>
        <item x="9"/>
        <item x="10"/>
        <item x="15"/>
        <item x="12"/>
        <item x="13"/>
        <item x="14"/>
        <item x="17"/>
        <item x="16"/>
        <item t="default"/>
      </items>
    </pivotField>
    <pivotField dataField="1" multipleItemSelectionAllowed="1" showAll="0">
      <items count="4">
        <item x="1"/>
        <item x="0"/>
        <item x="2"/>
        <item t="default"/>
      </items>
    </pivotField>
    <pivotField showAll="0"/>
    <pivotField showAll="0">
      <items count="2">
        <item x="0"/>
        <item t="default"/>
      </items>
    </pivotField>
    <pivotField showAll="0">
      <items count="6">
        <item x="4"/>
        <item x="2"/>
        <item x="3"/>
        <item x="0"/>
        <item x="1"/>
        <item t="default"/>
      </items>
    </pivotField>
    <pivotField showAll="0"/>
    <pivotField showAll="0"/>
    <pivotField showAll="0"/>
    <pivotField dataField="1" showAll="0"/>
    <pivotField numFmtId="22" showAll="0">
      <items count="19">
        <item x="16"/>
        <item x="0"/>
        <item x="2"/>
        <item x="3"/>
        <item x="4"/>
        <item x="15"/>
        <item x="1"/>
        <item x="5"/>
        <item x="7"/>
        <item x="10"/>
        <item x="8"/>
        <item x="9"/>
        <item x="14"/>
        <item x="6"/>
        <item x="13"/>
        <item x="17"/>
        <item x="11"/>
        <item x="12"/>
        <item t="default"/>
      </items>
    </pivotField>
    <pivotField showAll="0">
      <items count="12">
        <item x="2"/>
        <item x="3"/>
        <item x="0"/>
        <item x="1"/>
        <item x="8"/>
        <item x="9"/>
        <item x="7"/>
        <item x="5"/>
        <item x="6"/>
        <item x="10"/>
        <item x="4"/>
        <item t="default"/>
      </items>
    </pivotField>
    <pivotField showAll="0">
      <items count="9">
        <item x="0"/>
        <item h="1" x="5"/>
        <item h="1" x="4"/>
        <item h="1" x="6"/>
        <item h="1" x="1"/>
        <item h="1" x="2"/>
        <item h="1" x="7"/>
        <item h="1" x="3"/>
        <item t="default"/>
      </items>
    </pivotField>
    <pivotField showAll="0"/>
    <pivotField showAll="0"/>
    <pivotField showAll="0"/>
    <pivotField showAll="0"/>
    <pivotField numFmtId="2" showAll="0"/>
  </pivotFields>
  <rowFields count="1">
    <field x="2"/>
  </rowFields>
  <rowItems count="5">
    <i>
      <x v="2"/>
    </i>
    <i>
      <x v="10"/>
    </i>
    <i>
      <x v="11"/>
    </i>
    <i>
      <x v="1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mbre de Numero" fld="0" subtotal="count" baseField="2" baseItem="1"/>
    <dataField name="Nombre de Domaine" fld="4" subtotal="count" baseField="0" baseItem="0"/>
    <dataField name="Nombre de Soldée" fld="1" subtotal="count" baseField="0" baseItem="0"/>
    <dataField name="Somme de durée 3" fld="11" baseField="0" baseItem="0"/>
  </dataFields>
  <pivotTableStyleInfo name="PivotStyleLight16" showRowHeaders="1" showColHeaders="1" showRowStripes="0" showColStripes="0" showLastColumn="1"/>
  <filters count="1">
    <filter fld="12" type="dateBetween" evalOrder="-1" id="10" name="Date 1">
      <autoFilter ref="A1">
        <filterColumn colId="0">
          <customFilters and="1">
            <customFilter operator="greaterThanOrEqual" val="43891"/>
            <customFilter operator="lessThanOrEqual" val="4392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omaine" xr10:uid="{9D8E6DA0-0D69-4880-BE32-C46557B66AC8}" sourceName="Domaine">
  <pivotTables>
    <pivotTable tabId="6" name="Tableau croisé dynamique1"/>
  </pivotTables>
  <data>
    <tabular pivotCacheId="1312589107">
      <items count="3">
        <i x="0" s="1"/>
        <i x="1" s="1" nd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u" xr10:uid="{2F162E09-D7D3-426C-847B-CE6C05E65FA3}" sourceName="Ou">
  <pivotTables>
    <pivotTable tabId="6" name="Tableau croisé dynamique1"/>
  </pivotTables>
  <data>
    <tabular pivotCacheId="1312589107">
      <items count="8">
        <i x="0" s="1"/>
        <i x="5"/>
        <i x="4"/>
        <i x="6"/>
        <i x="1"/>
        <i x="2"/>
        <i x="7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omaine" xr10:uid="{027710B5-746F-4507-9393-8E371C4EAE46}" cache="Segment_Domaine" caption="Domaine" rowHeight="241300"/>
  <slicer name="Ou" xr10:uid="{538BD89C-988E-46BE-99BE-61AB6948D592}" cache="Segment_Ou" caption="Ou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1" xr10:uid="{EAFFBC01-9371-45AD-9D88-E28D77553EA6}" sourceName="Date 1">
  <pivotTables>
    <pivotTable tabId="6" name="Tableau croisé dynamique1"/>
  </pivotTables>
  <state minimalRefreshVersion="6" lastRefreshVersion="6" pivotCacheId="1312589107" filterType="dateBetween">
    <selection startDate="2020-03-01T00:00:00" endDate="2020-03-31T00:00:00"/>
    <bounds startDate="2020-01-01T08:00:00" endDate="2021-01-01T11:3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1 1" xr10:uid="{824B10CE-4877-4E63-AE2D-ECF280BF3530}" cache="ChronologieNative_Date_1" caption="Date 1" level="2" selectionLevel="2" scrollPosition="2020-01-01T00:00:00"/>
</timeline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T22"/>
  <sheetViews>
    <sheetView workbookViewId="0">
      <selection activeCell="B8" sqref="B8"/>
    </sheetView>
  </sheetViews>
  <sheetFormatPr baseColWidth="10" defaultColWidth="9.140625" defaultRowHeight="15" x14ac:dyDescent="0.25"/>
  <cols>
    <col min="13" max="14" width="13" bestFit="1" customWidth="1"/>
  </cols>
  <sheetData>
    <row r="2" spans="1:20" ht="36.75" x14ac:dyDescent="0.25">
      <c r="A2" s="1" t="s">
        <v>98</v>
      </c>
      <c r="B2" s="2" t="s">
        <v>0</v>
      </c>
      <c r="C2" s="1" t="s">
        <v>1</v>
      </c>
      <c r="D2" s="3" t="s">
        <v>97</v>
      </c>
      <c r="E2" s="4" t="s">
        <v>2</v>
      </c>
      <c r="F2" s="4" t="s">
        <v>96</v>
      </c>
      <c r="G2" s="4" t="s">
        <v>99</v>
      </c>
      <c r="H2" s="4" t="s">
        <v>100</v>
      </c>
      <c r="I2" s="3" t="s">
        <v>127</v>
      </c>
      <c r="J2" s="3" t="s">
        <v>126</v>
      </c>
      <c r="K2" s="2" t="s">
        <v>3</v>
      </c>
      <c r="L2" s="2" t="s">
        <v>101</v>
      </c>
      <c r="M2" s="5" t="s">
        <v>102</v>
      </c>
      <c r="N2" s="5" t="s">
        <v>103</v>
      </c>
      <c r="O2" s="3" t="s">
        <v>104</v>
      </c>
      <c r="P2" s="2" t="s">
        <v>4</v>
      </c>
      <c r="Q2" s="3" t="s">
        <v>105</v>
      </c>
      <c r="R2" s="3" t="s">
        <v>5</v>
      </c>
      <c r="S2" s="2" t="s">
        <v>106</v>
      </c>
      <c r="T2" s="2" t="s">
        <v>107</v>
      </c>
    </row>
    <row r="3" spans="1:20" x14ac:dyDescent="0.25">
      <c r="A3" s="6" t="s">
        <v>29</v>
      </c>
      <c r="B3" s="13" t="s">
        <v>17</v>
      </c>
      <c r="C3" s="6" t="s">
        <v>6</v>
      </c>
      <c r="D3" s="14" t="s">
        <v>108</v>
      </c>
      <c r="E3" s="7" t="s">
        <v>7</v>
      </c>
      <c r="F3" s="7" t="s">
        <v>8</v>
      </c>
      <c r="G3" s="8" t="s">
        <v>24</v>
      </c>
      <c r="H3" s="8">
        <v>68.500000000116415</v>
      </c>
      <c r="I3" s="9" t="s">
        <v>49</v>
      </c>
      <c r="J3" s="9" t="s">
        <v>69</v>
      </c>
      <c r="K3" s="9" t="s">
        <v>89</v>
      </c>
      <c r="L3" s="10">
        <v>10</v>
      </c>
      <c r="M3" s="11">
        <v>43899.604166666664</v>
      </c>
      <c r="N3" s="11">
        <v>43902.458333333336</v>
      </c>
      <c r="O3" s="15">
        <v>1111</v>
      </c>
      <c r="P3" s="16"/>
      <c r="Q3" s="10" t="s">
        <v>89</v>
      </c>
      <c r="R3" s="10"/>
      <c r="S3" s="10" t="s">
        <v>26</v>
      </c>
      <c r="T3" s="12">
        <v>0</v>
      </c>
    </row>
    <row r="4" spans="1:20" x14ac:dyDescent="0.25">
      <c r="A4" s="6" t="s">
        <v>30</v>
      </c>
      <c r="B4" s="13" t="s">
        <v>17</v>
      </c>
      <c r="C4" s="6" t="s">
        <v>9</v>
      </c>
      <c r="D4" s="14" t="s">
        <v>109</v>
      </c>
      <c r="E4" s="7" t="s">
        <v>7</v>
      </c>
      <c r="F4" s="7" t="s">
        <v>10</v>
      </c>
      <c r="G4" s="8" t="s">
        <v>24</v>
      </c>
      <c r="H4" s="8" t="s">
        <v>24</v>
      </c>
      <c r="I4" s="9" t="s">
        <v>50</v>
      </c>
      <c r="J4" s="9" t="s">
        <v>73</v>
      </c>
      <c r="K4" s="9" t="s">
        <v>90</v>
      </c>
      <c r="L4" s="10">
        <v>0.25</v>
      </c>
      <c r="M4" s="11">
        <v>43902.611111111109</v>
      </c>
      <c r="N4" s="11">
        <v>43902.65625</v>
      </c>
      <c r="O4" s="15">
        <v>1125</v>
      </c>
      <c r="P4" s="16"/>
      <c r="Q4" s="10" t="s">
        <v>89</v>
      </c>
      <c r="R4" s="10"/>
      <c r="S4" s="10" t="s">
        <v>26</v>
      </c>
      <c r="T4" s="12">
        <v>0</v>
      </c>
    </row>
    <row r="5" spans="1:20" x14ac:dyDescent="0.25">
      <c r="A5" s="6" t="s">
        <v>31</v>
      </c>
      <c r="B5" s="13" t="s">
        <v>17</v>
      </c>
      <c r="C5" s="6" t="s">
        <v>11</v>
      </c>
      <c r="D5" s="14" t="s">
        <v>110</v>
      </c>
      <c r="E5" s="7" t="s">
        <v>7</v>
      </c>
      <c r="F5" s="7" t="s">
        <v>10</v>
      </c>
      <c r="G5" s="8" t="s">
        <v>24</v>
      </c>
      <c r="H5" s="8" t="s">
        <v>24</v>
      </c>
      <c r="I5" s="9" t="s">
        <v>51</v>
      </c>
      <c r="J5" s="9" t="s">
        <v>74</v>
      </c>
      <c r="K5" s="9" t="s">
        <v>91</v>
      </c>
      <c r="L5" s="10">
        <v>0.25</v>
      </c>
      <c r="M5" s="11">
        <v>43901.041666666664</v>
      </c>
      <c r="N5" s="11">
        <v>43901.21875</v>
      </c>
      <c r="O5" s="15">
        <v>1126</v>
      </c>
      <c r="P5" s="16"/>
      <c r="Q5" s="10" t="s">
        <v>89</v>
      </c>
      <c r="R5" s="10"/>
      <c r="S5" s="10" t="s">
        <v>27</v>
      </c>
      <c r="T5" s="12">
        <v>0</v>
      </c>
    </row>
    <row r="6" spans="1:20" x14ac:dyDescent="0.25">
      <c r="A6" s="6" t="s">
        <v>32</v>
      </c>
      <c r="B6" s="13" t="s">
        <v>17</v>
      </c>
      <c r="C6" s="6" t="s">
        <v>12</v>
      </c>
      <c r="D6" s="14" t="s">
        <v>111</v>
      </c>
      <c r="E6" s="7" t="s">
        <v>7</v>
      </c>
      <c r="F6" s="7" t="s">
        <v>8</v>
      </c>
      <c r="G6" s="8" t="s">
        <v>24</v>
      </c>
      <c r="H6" s="8">
        <v>1.0000000001164153</v>
      </c>
      <c r="I6" s="9" t="s">
        <v>52</v>
      </c>
      <c r="J6" s="9" t="s">
        <v>75</v>
      </c>
      <c r="K6" s="9" t="s">
        <v>91</v>
      </c>
      <c r="L6" s="10">
        <v>1</v>
      </c>
      <c r="M6" s="11">
        <v>43901.229166666664</v>
      </c>
      <c r="N6" s="11">
        <v>43901.270833333336</v>
      </c>
      <c r="O6" s="15">
        <v>1126</v>
      </c>
      <c r="P6" s="16"/>
      <c r="Q6" s="10" t="s">
        <v>89</v>
      </c>
      <c r="R6" s="10"/>
      <c r="S6" s="10" t="s">
        <v>28</v>
      </c>
      <c r="T6" s="12">
        <v>0</v>
      </c>
    </row>
    <row r="7" spans="1:20" x14ac:dyDescent="0.25">
      <c r="A7" s="6" t="s">
        <v>33</v>
      </c>
      <c r="B7" s="13" t="s">
        <v>25</v>
      </c>
      <c r="C7" s="6" t="s">
        <v>13</v>
      </c>
      <c r="D7" s="14" t="s">
        <v>112</v>
      </c>
      <c r="E7" s="7" t="s">
        <v>14</v>
      </c>
      <c r="F7" s="7" t="s">
        <v>10</v>
      </c>
      <c r="G7" s="8" t="s">
        <v>24</v>
      </c>
      <c r="H7" s="8" t="s">
        <v>24</v>
      </c>
      <c r="I7" s="9" t="s">
        <v>53</v>
      </c>
      <c r="J7" s="9" t="s">
        <v>70</v>
      </c>
      <c r="K7" s="9"/>
      <c r="L7" s="10"/>
      <c r="M7" s="11">
        <v>43902.416666666664</v>
      </c>
      <c r="N7" s="11"/>
      <c r="O7" s="15">
        <v>1126</v>
      </c>
      <c r="P7" s="16"/>
      <c r="Q7" s="10"/>
      <c r="R7" s="10"/>
      <c r="S7" s="10" t="s">
        <v>26</v>
      </c>
      <c r="T7" s="12">
        <v>0</v>
      </c>
    </row>
    <row r="8" spans="1:20" x14ac:dyDescent="0.25">
      <c r="A8" s="6" t="s">
        <v>34</v>
      </c>
      <c r="B8" s="13" t="s">
        <v>25</v>
      </c>
      <c r="C8" s="6" t="s">
        <v>6</v>
      </c>
      <c r="D8" s="14" t="s">
        <v>113</v>
      </c>
      <c r="E8" s="7" t="s">
        <v>7</v>
      </c>
      <c r="F8" s="7" t="s">
        <v>10</v>
      </c>
      <c r="G8" s="8" t="s">
        <v>24</v>
      </c>
      <c r="H8" s="8" t="s">
        <v>24</v>
      </c>
      <c r="I8" s="9" t="s">
        <v>54</v>
      </c>
      <c r="J8" s="9" t="s">
        <v>71</v>
      </c>
      <c r="K8" s="9"/>
      <c r="L8" s="10"/>
      <c r="M8" s="11">
        <v>43902.6875</v>
      </c>
      <c r="N8" s="11"/>
      <c r="O8" s="15">
        <v>1111</v>
      </c>
      <c r="P8" s="16"/>
      <c r="Q8" s="10" t="s">
        <v>89</v>
      </c>
      <c r="R8" s="10"/>
      <c r="S8" s="10" t="s">
        <v>26</v>
      </c>
      <c r="T8" s="12">
        <v>0</v>
      </c>
    </row>
    <row r="9" spans="1:20" x14ac:dyDescent="0.25">
      <c r="A9" s="6" t="s">
        <v>35</v>
      </c>
      <c r="B9" s="13" t="s">
        <v>25</v>
      </c>
      <c r="C9" s="6" t="s">
        <v>15</v>
      </c>
      <c r="D9" s="14" t="s">
        <v>114</v>
      </c>
      <c r="E9" s="7" t="s">
        <v>7</v>
      </c>
      <c r="F9" s="7" t="s">
        <v>10</v>
      </c>
      <c r="G9" s="8" t="s">
        <v>24</v>
      </c>
      <c r="H9" s="8" t="s">
        <v>24</v>
      </c>
      <c r="I9" s="9" t="s">
        <v>55</v>
      </c>
      <c r="J9" s="9" t="s">
        <v>72</v>
      </c>
      <c r="K9" s="9"/>
      <c r="L9" s="10"/>
      <c r="M9" s="11">
        <v>43902.6875</v>
      </c>
      <c r="N9" s="11"/>
      <c r="O9" s="15">
        <v>1111</v>
      </c>
      <c r="P9" s="16"/>
      <c r="Q9" s="10" t="s">
        <v>89</v>
      </c>
      <c r="R9" s="10"/>
      <c r="S9" s="10" t="s">
        <v>26</v>
      </c>
      <c r="T9" s="12">
        <v>0</v>
      </c>
    </row>
    <row r="10" spans="1:20" x14ac:dyDescent="0.25">
      <c r="A10" s="6" t="s">
        <v>36</v>
      </c>
      <c r="B10" s="13" t="s">
        <v>17</v>
      </c>
      <c r="C10" s="6" t="s">
        <v>6</v>
      </c>
      <c r="D10" s="14" t="s">
        <v>115</v>
      </c>
      <c r="E10" s="7" t="s">
        <v>7</v>
      </c>
      <c r="F10" s="7" t="s">
        <v>8</v>
      </c>
      <c r="G10" s="8" t="s">
        <v>24</v>
      </c>
      <c r="H10" s="8">
        <v>2.25</v>
      </c>
      <c r="I10" s="9" t="s">
        <v>56</v>
      </c>
      <c r="J10" s="9" t="s">
        <v>76</v>
      </c>
      <c r="K10" s="9" t="s">
        <v>92</v>
      </c>
      <c r="L10" s="10">
        <v>2</v>
      </c>
      <c r="M10" s="11">
        <v>43906.270833333336</v>
      </c>
      <c r="N10" s="11">
        <v>43906.364583333336</v>
      </c>
      <c r="O10" s="15">
        <v>1111</v>
      </c>
      <c r="P10" s="16"/>
      <c r="Q10" s="10" t="s">
        <v>89</v>
      </c>
      <c r="R10" s="10"/>
      <c r="S10" s="10" t="s">
        <v>26</v>
      </c>
      <c r="T10" s="12">
        <v>2.25</v>
      </c>
    </row>
    <row r="11" spans="1:20" x14ac:dyDescent="0.25">
      <c r="A11" s="6" t="s">
        <v>37</v>
      </c>
      <c r="B11" s="13" t="s">
        <v>25</v>
      </c>
      <c r="C11" s="6" t="s">
        <v>12</v>
      </c>
      <c r="D11" s="14" t="s">
        <v>116</v>
      </c>
      <c r="E11" s="7" t="s">
        <v>7</v>
      </c>
      <c r="F11" s="7" t="s">
        <v>10</v>
      </c>
      <c r="G11" s="8" t="s">
        <v>24</v>
      </c>
      <c r="H11" s="8" t="s">
        <v>24</v>
      </c>
      <c r="I11" s="9" t="s">
        <v>57</v>
      </c>
      <c r="J11" s="9" t="s">
        <v>77</v>
      </c>
      <c r="K11" s="9"/>
      <c r="L11" s="10"/>
      <c r="M11" s="11">
        <v>43903.229166666664</v>
      </c>
      <c r="N11" s="11"/>
      <c r="O11" s="15">
        <v>1126</v>
      </c>
      <c r="P11" s="16"/>
      <c r="Q11" s="10" t="s">
        <v>89</v>
      </c>
      <c r="R11" s="10"/>
      <c r="S11" s="10" t="s">
        <v>28</v>
      </c>
      <c r="T11" s="12">
        <v>0</v>
      </c>
    </row>
    <row r="12" spans="1:20" x14ac:dyDescent="0.25">
      <c r="A12" s="6" t="s">
        <v>38</v>
      </c>
      <c r="B12" s="13" t="s">
        <v>25</v>
      </c>
      <c r="C12" s="6"/>
      <c r="D12" s="14" t="s">
        <v>117</v>
      </c>
      <c r="E12" s="7" t="s">
        <v>7</v>
      </c>
      <c r="F12" s="7" t="s">
        <v>10</v>
      </c>
      <c r="G12" s="8" t="s">
        <v>24</v>
      </c>
      <c r="H12" s="8" t="s">
        <v>24</v>
      </c>
      <c r="I12" s="9" t="s">
        <v>58</v>
      </c>
      <c r="J12" s="9" t="s">
        <v>78</v>
      </c>
      <c r="K12" s="9"/>
      <c r="L12" s="10"/>
      <c r="M12" s="11">
        <v>43903.375</v>
      </c>
      <c r="N12" s="11"/>
      <c r="O12" s="15" t="s">
        <v>24</v>
      </c>
      <c r="P12" s="16"/>
      <c r="Q12" s="10" t="s">
        <v>89</v>
      </c>
      <c r="R12" s="10"/>
      <c r="S12" s="10" t="s">
        <v>24</v>
      </c>
      <c r="T12" s="12">
        <v>0</v>
      </c>
    </row>
    <row r="13" spans="1:20" x14ac:dyDescent="0.25">
      <c r="A13" s="6" t="s">
        <v>39</v>
      </c>
      <c r="B13" s="13" t="s">
        <v>25</v>
      </c>
      <c r="C13" s="6" t="s">
        <v>16</v>
      </c>
      <c r="D13" s="14" t="s">
        <v>118</v>
      </c>
      <c r="E13" s="7" t="s">
        <v>17</v>
      </c>
      <c r="F13" s="7" t="s">
        <v>10</v>
      </c>
      <c r="G13" s="8" t="s">
        <v>24</v>
      </c>
      <c r="H13" s="8" t="s">
        <v>24</v>
      </c>
      <c r="I13" s="9" t="s">
        <v>59</v>
      </c>
      <c r="J13" s="9" t="s">
        <v>79</v>
      </c>
      <c r="K13" s="9"/>
      <c r="L13" s="10"/>
      <c r="M13" s="11">
        <v>43903.479166666664</v>
      </c>
      <c r="N13" s="11"/>
      <c r="O13" s="15">
        <v>1126</v>
      </c>
      <c r="P13" s="16"/>
      <c r="Q13" s="10" t="s">
        <v>24</v>
      </c>
      <c r="R13" s="10"/>
      <c r="S13" s="10" t="s">
        <v>26</v>
      </c>
      <c r="T13" s="12">
        <v>0</v>
      </c>
    </row>
    <row r="14" spans="1:20" x14ac:dyDescent="0.25">
      <c r="A14" s="6" t="s">
        <v>40</v>
      </c>
      <c r="B14" s="13" t="s">
        <v>25</v>
      </c>
      <c r="C14" s="6"/>
      <c r="D14" s="14" t="s">
        <v>24</v>
      </c>
      <c r="E14" s="7" t="s">
        <v>14</v>
      </c>
      <c r="F14" s="7" t="s">
        <v>10</v>
      </c>
      <c r="G14" s="8" t="s">
        <v>24</v>
      </c>
      <c r="H14" s="8" t="s">
        <v>24</v>
      </c>
      <c r="I14" s="9" t="s">
        <v>60</v>
      </c>
      <c r="J14" s="9" t="s">
        <v>80</v>
      </c>
      <c r="K14" s="9"/>
      <c r="L14" s="10"/>
      <c r="M14" s="11">
        <v>43903.333333333336</v>
      </c>
      <c r="N14" s="11"/>
      <c r="O14" s="15" t="s">
        <v>24</v>
      </c>
      <c r="P14" s="16"/>
      <c r="Q14" s="10" t="s">
        <v>24</v>
      </c>
      <c r="R14" s="10"/>
      <c r="S14" s="10" t="s">
        <v>24</v>
      </c>
      <c r="T14" s="12">
        <v>0</v>
      </c>
    </row>
    <row r="15" spans="1:20" x14ac:dyDescent="0.25">
      <c r="A15" s="6" t="s">
        <v>41</v>
      </c>
      <c r="B15" s="13" t="s">
        <v>25</v>
      </c>
      <c r="C15" s="6"/>
      <c r="D15" s="14" t="s">
        <v>24</v>
      </c>
      <c r="E15" s="7" t="s">
        <v>14</v>
      </c>
      <c r="F15" s="7" t="s">
        <v>10</v>
      </c>
      <c r="G15" s="8" t="s">
        <v>24</v>
      </c>
      <c r="H15" s="8" t="s">
        <v>24</v>
      </c>
      <c r="I15" s="9" t="s">
        <v>61</v>
      </c>
      <c r="J15" s="9" t="s">
        <v>81</v>
      </c>
      <c r="K15" s="9"/>
      <c r="L15" s="10"/>
      <c r="M15" s="11">
        <v>43903.333333333336</v>
      </c>
      <c r="N15" s="11"/>
      <c r="O15" s="15" t="s">
        <v>24</v>
      </c>
      <c r="P15" s="16"/>
      <c r="Q15" s="10" t="s">
        <v>24</v>
      </c>
      <c r="R15" s="10"/>
      <c r="S15" s="10" t="s">
        <v>24</v>
      </c>
      <c r="T15" s="12">
        <v>0</v>
      </c>
    </row>
    <row r="16" spans="1:20" x14ac:dyDescent="0.25">
      <c r="A16" s="6" t="s">
        <v>42</v>
      </c>
      <c r="B16" s="13" t="s">
        <v>25</v>
      </c>
      <c r="C16" s="6" t="s">
        <v>18</v>
      </c>
      <c r="D16" s="14" t="s">
        <v>119</v>
      </c>
      <c r="E16" s="7" t="s">
        <v>17</v>
      </c>
      <c r="F16" s="7" t="s">
        <v>10</v>
      </c>
      <c r="G16" s="8" t="s">
        <v>24</v>
      </c>
      <c r="H16" s="8" t="s">
        <v>24</v>
      </c>
      <c r="I16" s="9" t="s">
        <v>62</v>
      </c>
      <c r="J16" s="9" t="s">
        <v>82</v>
      </c>
      <c r="K16" s="9"/>
      <c r="L16" s="10"/>
      <c r="M16" s="11">
        <v>43906.458333333336</v>
      </c>
      <c r="N16" s="11"/>
      <c r="O16" s="15">
        <v>1115</v>
      </c>
      <c r="P16" s="16"/>
      <c r="Q16" s="10" t="s">
        <v>24</v>
      </c>
      <c r="R16" s="10"/>
      <c r="S16" s="10" t="s">
        <v>26</v>
      </c>
      <c r="T16" s="12">
        <v>0</v>
      </c>
    </row>
    <row r="17" spans="1:20" x14ac:dyDescent="0.25">
      <c r="A17" s="6" t="s">
        <v>43</v>
      </c>
      <c r="B17" s="13" t="s">
        <v>25</v>
      </c>
      <c r="C17" s="6" t="s">
        <v>19</v>
      </c>
      <c r="D17" s="14" t="s">
        <v>120</v>
      </c>
      <c r="E17" s="7" t="s">
        <v>7</v>
      </c>
      <c r="F17" s="7" t="s">
        <v>10</v>
      </c>
      <c r="G17" s="8" t="s">
        <v>24</v>
      </c>
      <c r="H17" s="8" t="s">
        <v>24</v>
      </c>
      <c r="I17" s="9" t="s">
        <v>63</v>
      </c>
      <c r="J17" s="9" t="s">
        <v>83</v>
      </c>
      <c r="K17" s="9" t="s">
        <v>89</v>
      </c>
      <c r="L17" s="10">
        <v>0.75</v>
      </c>
      <c r="M17" s="11">
        <v>43906.479166666664</v>
      </c>
      <c r="N17" s="11"/>
      <c r="O17" s="15">
        <v>1113</v>
      </c>
      <c r="P17" s="16"/>
      <c r="Q17" s="10" t="s">
        <v>89</v>
      </c>
      <c r="R17" s="10"/>
      <c r="S17" s="10" t="s">
        <v>28</v>
      </c>
      <c r="T17" s="12">
        <v>0</v>
      </c>
    </row>
    <row r="18" spans="1:20" x14ac:dyDescent="0.25">
      <c r="A18" s="6" t="s">
        <v>44</v>
      </c>
      <c r="B18" s="13" t="s">
        <v>17</v>
      </c>
      <c r="C18" s="6" t="s">
        <v>20</v>
      </c>
      <c r="D18" s="14" t="s">
        <v>121</v>
      </c>
      <c r="E18" s="7" t="s">
        <v>7</v>
      </c>
      <c r="F18" s="7" t="s">
        <v>10</v>
      </c>
      <c r="G18" s="8" t="s">
        <v>24</v>
      </c>
      <c r="H18" s="8" t="s">
        <v>24</v>
      </c>
      <c r="I18" s="9" t="s">
        <v>64</v>
      </c>
      <c r="J18" s="9" t="s">
        <v>84</v>
      </c>
      <c r="K18" s="9" t="s">
        <v>91</v>
      </c>
      <c r="L18" s="10">
        <v>0.75</v>
      </c>
      <c r="M18" s="11">
        <v>43906.333333333336</v>
      </c>
      <c r="N18" s="11">
        <v>43906.40625</v>
      </c>
      <c r="O18" s="15">
        <v>1118</v>
      </c>
      <c r="P18" s="16"/>
      <c r="Q18" s="10" t="s">
        <v>89</v>
      </c>
      <c r="R18" s="10"/>
      <c r="S18" s="10" t="s">
        <v>28</v>
      </c>
      <c r="T18" s="12">
        <v>0</v>
      </c>
    </row>
    <row r="19" spans="1:20" x14ac:dyDescent="0.25">
      <c r="A19" s="6" t="s">
        <v>45</v>
      </c>
      <c r="B19" s="13" t="s">
        <v>17</v>
      </c>
      <c r="C19" s="6" t="s">
        <v>21</v>
      </c>
      <c r="D19" s="14" t="s">
        <v>122</v>
      </c>
      <c r="E19" s="7" t="s">
        <v>7</v>
      </c>
      <c r="F19" s="7" t="s">
        <v>10</v>
      </c>
      <c r="G19" s="8" t="s">
        <v>24</v>
      </c>
      <c r="H19" s="8" t="s">
        <v>24</v>
      </c>
      <c r="I19" s="9" t="s">
        <v>65</v>
      </c>
      <c r="J19" s="9" t="s">
        <v>85</v>
      </c>
      <c r="K19" s="9" t="s">
        <v>91</v>
      </c>
      <c r="L19" s="10">
        <v>0.75</v>
      </c>
      <c r="M19" s="11">
        <v>43906.208333333336</v>
      </c>
      <c r="N19" s="11">
        <v>43906.25</v>
      </c>
      <c r="O19" s="15">
        <v>1155</v>
      </c>
      <c r="P19" s="16"/>
      <c r="Q19" s="10" t="s">
        <v>89</v>
      </c>
      <c r="R19" s="10"/>
      <c r="S19" s="10" t="s">
        <v>27</v>
      </c>
      <c r="T19" s="12">
        <v>0</v>
      </c>
    </row>
    <row r="20" spans="1:20" x14ac:dyDescent="0.25">
      <c r="A20" s="6" t="s">
        <v>46</v>
      </c>
      <c r="B20" s="13" t="s">
        <v>17</v>
      </c>
      <c r="C20" s="6"/>
      <c r="D20" s="14" t="s">
        <v>24</v>
      </c>
      <c r="E20" s="7" t="s">
        <v>14</v>
      </c>
      <c r="F20" s="7" t="s">
        <v>10</v>
      </c>
      <c r="G20" s="8" t="s">
        <v>24</v>
      </c>
      <c r="H20" s="8" t="s">
        <v>24</v>
      </c>
      <c r="I20" s="9" t="s">
        <v>66</v>
      </c>
      <c r="J20" s="9" t="s">
        <v>86</v>
      </c>
      <c r="K20" s="9" t="s">
        <v>93</v>
      </c>
      <c r="L20" s="10">
        <v>2</v>
      </c>
      <c r="M20" s="11">
        <v>43902.604166666664</v>
      </c>
      <c r="N20" s="11">
        <v>43902.6875</v>
      </c>
      <c r="O20" s="15" t="s">
        <v>24</v>
      </c>
      <c r="P20" s="16"/>
      <c r="Q20" s="10"/>
      <c r="R20" s="10"/>
      <c r="S20" s="10" t="s">
        <v>24</v>
      </c>
      <c r="T20" s="12">
        <v>0</v>
      </c>
    </row>
    <row r="21" spans="1:20" x14ac:dyDescent="0.25">
      <c r="A21" s="6" t="s">
        <v>47</v>
      </c>
      <c r="B21" s="13" t="s">
        <v>17</v>
      </c>
      <c r="C21" s="6" t="s">
        <v>22</v>
      </c>
      <c r="D21" s="14" t="s">
        <v>123</v>
      </c>
      <c r="E21" s="7" t="s">
        <v>7</v>
      </c>
      <c r="F21" s="7" t="s">
        <v>10</v>
      </c>
      <c r="G21" s="8" t="s">
        <v>24</v>
      </c>
      <c r="H21" s="8" t="s">
        <v>24</v>
      </c>
      <c r="I21" s="9" t="s">
        <v>67</v>
      </c>
      <c r="J21" s="9" t="s">
        <v>87</v>
      </c>
      <c r="K21" s="9" t="s">
        <v>94</v>
      </c>
      <c r="L21" s="10">
        <v>27.75</v>
      </c>
      <c r="M21" s="11">
        <v>43899.333333333336</v>
      </c>
      <c r="N21" s="11">
        <v>43903.4375</v>
      </c>
      <c r="O21" s="15">
        <v>1111</v>
      </c>
      <c r="P21" s="16"/>
      <c r="Q21" s="10" t="s">
        <v>89</v>
      </c>
      <c r="R21" s="10"/>
      <c r="S21" s="10" t="s">
        <v>26</v>
      </c>
      <c r="T21" s="12">
        <v>0</v>
      </c>
    </row>
    <row r="22" spans="1:20" ht="22.5" x14ac:dyDescent="0.25">
      <c r="A22" s="6" t="s">
        <v>48</v>
      </c>
      <c r="B22" s="13" t="s">
        <v>17</v>
      </c>
      <c r="C22" s="6" t="s">
        <v>23</v>
      </c>
      <c r="D22" s="14" t="s">
        <v>124</v>
      </c>
      <c r="E22" s="7" t="s">
        <v>7</v>
      </c>
      <c r="F22" s="7" t="s">
        <v>8</v>
      </c>
      <c r="G22" s="8" t="s">
        <v>24</v>
      </c>
      <c r="H22" s="8">
        <v>0.75</v>
      </c>
      <c r="I22" s="9" t="s">
        <v>68</v>
      </c>
      <c r="J22" s="9" t="s">
        <v>88</v>
      </c>
      <c r="K22" s="9" t="s">
        <v>95</v>
      </c>
      <c r="L22" s="10">
        <v>0.75</v>
      </c>
      <c r="M22" s="11">
        <v>43906.40625</v>
      </c>
      <c r="N22" s="11">
        <v>43906.4375</v>
      </c>
      <c r="O22" s="15">
        <v>1111</v>
      </c>
      <c r="P22" s="16"/>
      <c r="Q22" s="10" t="s">
        <v>89</v>
      </c>
      <c r="R22" s="10"/>
      <c r="S22" s="10" t="s">
        <v>26</v>
      </c>
      <c r="T22" s="12">
        <v>0.75</v>
      </c>
    </row>
  </sheetData>
  <phoneticPr fontId="4" type="noConversion"/>
  <conditionalFormatting sqref="G3:G22">
    <cfRule type="cellIs" dxfId="5" priority="2" operator="greaterThan">
      <formula>18</formula>
    </cfRule>
    <cfRule type="cellIs" dxfId="4" priority="3" operator="between">
      <formula>14</formula>
      <formula>17.99</formula>
    </cfRule>
    <cfRule type="cellIs" dxfId="3" priority="4" operator="equal">
      <formula>18</formula>
    </cfRule>
  </conditionalFormatting>
  <conditionalFormatting sqref="D3:D22">
    <cfRule type="expression" dxfId="2" priority="6" stopIfTrue="1">
      <formula>#REF!="Oui"</formula>
    </cfRule>
  </conditionalFormatting>
  <conditionalFormatting sqref="D3:D22">
    <cfRule type="expression" dxfId="1" priority="1" stopIfTrue="1">
      <formula>$S3="Oui"</formula>
    </cfRule>
  </conditionalFormatting>
  <conditionalFormatting sqref="C3:C22">
    <cfRule type="expression" dxfId="0" priority="7" stopIfTrue="1">
      <formula>AND(#REF!&lt;&gt;"",#REF!&lt;&gt;0)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1"/>
  <sheetViews>
    <sheetView workbookViewId="0">
      <selection activeCell="F3" sqref="F3"/>
    </sheetView>
  </sheetViews>
  <sheetFormatPr baseColWidth="10" defaultRowHeight="15" x14ac:dyDescent="0.25"/>
  <cols>
    <col min="1" max="3" width="10.85546875" style="24"/>
    <col min="6" max="7" width="10.85546875" style="24"/>
  </cols>
  <sheetData>
    <row r="1" spans="1:7" x14ac:dyDescent="0.25">
      <c r="A1" s="24" t="s">
        <v>104</v>
      </c>
      <c r="C1" s="24" t="s">
        <v>2</v>
      </c>
      <c r="F1" s="24" t="s">
        <v>102</v>
      </c>
      <c r="G1" s="24" t="s">
        <v>103</v>
      </c>
    </row>
    <row r="2" spans="1:7" x14ac:dyDescent="0.25">
      <c r="A2" s="25">
        <v>1111</v>
      </c>
      <c r="C2" s="25" t="s">
        <v>7</v>
      </c>
      <c r="E2" s="23" t="s">
        <v>128</v>
      </c>
      <c r="F2" s="21"/>
      <c r="G2" s="21"/>
    </row>
    <row r="3" spans="1:7" x14ac:dyDescent="0.25">
      <c r="A3" s="25">
        <v>1126</v>
      </c>
      <c r="C3" s="25" t="s">
        <v>17</v>
      </c>
      <c r="E3" s="23" t="s">
        <v>129</v>
      </c>
      <c r="F3" s="21"/>
      <c r="G3" s="21"/>
    </row>
    <row r="4" spans="1:7" x14ac:dyDescent="0.25">
      <c r="A4" s="25">
        <v>1113</v>
      </c>
      <c r="C4" s="25"/>
    </row>
    <row r="5" spans="1:7" x14ac:dyDescent="0.25">
      <c r="A5" s="25"/>
      <c r="C5" s="25"/>
    </row>
    <row r="6" spans="1:7" x14ac:dyDescent="0.25">
      <c r="A6" s="25"/>
      <c r="C6" s="25"/>
    </row>
    <row r="7" spans="1:7" x14ac:dyDescent="0.25">
      <c r="A7" s="25"/>
      <c r="C7" s="25"/>
    </row>
    <row r="8" spans="1:7" x14ac:dyDescent="0.25">
      <c r="A8" s="25"/>
      <c r="C8" s="25"/>
    </row>
    <row r="9" spans="1:7" x14ac:dyDescent="0.25">
      <c r="A9" s="25"/>
      <c r="C9" s="25"/>
    </row>
    <row r="10" spans="1:7" x14ac:dyDescent="0.25">
      <c r="A10" s="25"/>
      <c r="C10" s="25"/>
    </row>
    <row r="11" spans="1:7" x14ac:dyDescent="0.25">
      <c r="A11" s="25"/>
      <c r="C11" s="2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5:T29"/>
  <sheetViews>
    <sheetView workbookViewId="0">
      <selection activeCell="I8" sqref="I8"/>
    </sheetView>
  </sheetViews>
  <sheetFormatPr baseColWidth="10" defaultRowHeight="15" x14ac:dyDescent="0.25"/>
  <cols>
    <col min="1" max="1" width="9.28515625" style="24" customWidth="1"/>
    <col min="2" max="2" width="3.42578125" customWidth="1"/>
    <col min="9" max="9" width="18.28515625" customWidth="1"/>
  </cols>
  <sheetData>
    <row r="5" spans="1:10" x14ac:dyDescent="0.25">
      <c r="A5" s="27" t="s">
        <v>130</v>
      </c>
      <c r="C5" s="17" t="s">
        <v>98</v>
      </c>
      <c r="D5" s="17" t="s">
        <v>125</v>
      </c>
      <c r="E5" s="17" t="s">
        <v>104</v>
      </c>
      <c r="F5" s="17" t="s">
        <v>2</v>
      </c>
      <c r="G5" s="17" t="s">
        <v>101</v>
      </c>
      <c r="H5" s="17" t="s">
        <v>100</v>
      </c>
    </row>
    <row r="6" spans="1:10" x14ac:dyDescent="0.25">
      <c r="A6" s="27" t="b">
        <f>AND(COUNTIF(criteres!A:A,data!O3),data!O3&lt;&gt;"",COUNTIF(criteres!C:C,data!E3),data!E3&lt;&gt;"",data!M3&gt;=criteres!F2,data!M3&lt;=IF(criteres!F3="",73050,criteres!F3),data!N3&gt;=criteres!G2,data!N3&lt;=IF(criteres!G3="",73050,criteres!G3))</f>
        <v>1</v>
      </c>
      <c r="C6" s="18" t="s">
        <v>29</v>
      </c>
      <c r="D6" s="19" t="s">
        <v>26</v>
      </c>
      <c r="E6" s="22">
        <v>1111</v>
      </c>
      <c r="F6" s="26" t="s">
        <v>7</v>
      </c>
      <c r="G6" s="19">
        <v>10</v>
      </c>
      <c r="H6" s="20">
        <v>68.500000000116415</v>
      </c>
    </row>
    <row r="7" spans="1:10" x14ac:dyDescent="0.25">
      <c r="C7" s="18" t="s">
        <v>31</v>
      </c>
      <c r="D7" s="19" t="s">
        <v>27</v>
      </c>
      <c r="E7" s="22">
        <v>1126</v>
      </c>
      <c r="F7" s="26" t="s">
        <v>7</v>
      </c>
      <c r="G7" s="19">
        <v>0.25</v>
      </c>
      <c r="H7" s="20" t="s">
        <v>24</v>
      </c>
    </row>
    <row r="8" spans="1:10" x14ac:dyDescent="0.25">
      <c r="C8" s="18" t="s">
        <v>32</v>
      </c>
      <c r="D8" s="19" t="s">
        <v>28</v>
      </c>
      <c r="E8" s="22">
        <v>1126</v>
      </c>
      <c r="F8" s="26" t="s">
        <v>7</v>
      </c>
      <c r="G8" s="19">
        <v>1</v>
      </c>
      <c r="H8" s="20">
        <v>1.0000000001164153</v>
      </c>
    </row>
    <row r="9" spans="1:10" x14ac:dyDescent="0.25">
      <c r="C9" s="18" t="s">
        <v>34</v>
      </c>
      <c r="D9" s="19" t="s">
        <v>26</v>
      </c>
      <c r="E9" s="22">
        <v>1111</v>
      </c>
      <c r="F9" s="26" t="s">
        <v>7</v>
      </c>
      <c r="G9" s="19"/>
      <c r="H9" s="20" t="s">
        <v>24</v>
      </c>
    </row>
    <row r="10" spans="1:10" x14ac:dyDescent="0.25">
      <c r="C10" s="18" t="s">
        <v>35</v>
      </c>
      <c r="D10" s="19" t="s">
        <v>26</v>
      </c>
      <c r="E10" s="22">
        <v>1111</v>
      </c>
      <c r="F10" s="26" t="s">
        <v>7</v>
      </c>
      <c r="G10" s="19"/>
      <c r="H10" s="20" t="s">
        <v>24</v>
      </c>
    </row>
    <row r="11" spans="1:10" x14ac:dyDescent="0.25">
      <c r="C11" s="18" t="s">
        <v>36</v>
      </c>
      <c r="D11" s="19" t="s">
        <v>26</v>
      </c>
      <c r="E11" s="22">
        <v>1111</v>
      </c>
      <c r="F11" s="26" t="s">
        <v>7</v>
      </c>
      <c r="G11" s="19">
        <v>2</v>
      </c>
      <c r="H11" s="20">
        <v>2.25</v>
      </c>
    </row>
    <row r="12" spans="1:10" x14ac:dyDescent="0.25">
      <c r="B12" s="24"/>
      <c r="C12" s="18" t="s">
        <v>37</v>
      </c>
      <c r="D12" s="19" t="s">
        <v>28</v>
      </c>
      <c r="E12" s="22">
        <v>1126</v>
      </c>
      <c r="F12" s="26" t="s">
        <v>7</v>
      </c>
      <c r="G12" s="19"/>
      <c r="H12" s="20" t="s">
        <v>24</v>
      </c>
      <c r="I12" s="24"/>
      <c r="J12" s="24"/>
    </row>
    <row r="13" spans="1:10" x14ac:dyDescent="0.25">
      <c r="B13" s="24"/>
      <c r="C13" s="18" t="s">
        <v>39</v>
      </c>
      <c r="D13" s="19" t="s">
        <v>26</v>
      </c>
      <c r="E13" s="22">
        <v>1126</v>
      </c>
      <c r="F13" s="26" t="s">
        <v>17</v>
      </c>
      <c r="G13" s="19"/>
      <c r="H13" s="20" t="s">
        <v>24</v>
      </c>
      <c r="I13" s="24"/>
      <c r="J13" s="24"/>
    </row>
    <row r="14" spans="1:10" x14ac:dyDescent="0.25">
      <c r="B14" s="24"/>
      <c r="C14" s="18" t="s">
        <v>43</v>
      </c>
      <c r="D14" s="19" t="s">
        <v>28</v>
      </c>
      <c r="E14" s="22">
        <v>1113</v>
      </c>
      <c r="F14" s="26" t="s">
        <v>7</v>
      </c>
      <c r="G14" s="19">
        <v>0.75</v>
      </c>
      <c r="H14" s="20" t="s">
        <v>24</v>
      </c>
      <c r="I14" s="24"/>
      <c r="J14" s="24"/>
    </row>
    <row r="15" spans="1:10" x14ac:dyDescent="0.25">
      <c r="B15" s="24"/>
      <c r="C15" s="18" t="s">
        <v>47</v>
      </c>
      <c r="D15" s="19" t="s">
        <v>26</v>
      </c>
      <c r="E15" s="22">
        <v>1111</v>
      </c>
      <c r="F15" s="26" t="s">
        <v>7</v>
      </c>
      <c r="G15" s="19">
        <v>27.75</v>
      </c>
      <c r="H15" s="20" t="s">
        <v>24</v>
      </c>
      <c r="I15" s="24"/>
      <c r="J15" s="24"/>
    </row>
    <row r="16" spans="1:10" x14ac:dyDescent="0.25">
      <c r="B16" s="24"/>
      <c r="C16" s="18" t="s">
        <v>48</v>
      </c>
      <c r="D16" s="19" t="s">
        <v>26</v>
      </c>
      <c r="E16" s="22">
        <v>1111</v>
      </c>
      <c r="F16" s="26" t="s">
        <v>7</v>
      </c>
      <c r="G16" s="19">
        <v>0.75</v>
      </c>
      <c r="H16" s="20">
        <v>0.75</v>
      </c>
      <c r="I16" s="24"/>
      <c r="J16" s="24"/>
    </row>
    <row r="17" spans="3:20" x14ac:dyDescent="0.25">
      <c r="C17" s="18"/>
      <c r="D17" s="19"/>
      <c r="E17" s="22"/>
      <c r="F17" s="26"/>
      <c r="G17" s="19"/>
      <c r="H17" s="20"/>
    </row>
    <row r="19" spans="3:20" x14ac:dyDescent="0.25">
      <c r="K19" s="29"/>
      <c r="L19" s="30" t="s">
        <v>131</v>
      </c>
      <c r="M19" s="30"/>
      <c r="N19" s="29" t="s">
        <v>132</v>
      </c>
      <c r="O19" s="29"/>
      <c r="P19" s="29"/>
      <c r="Q19" s="29"/>
      <c r="R19" s="29"/>
      <c r="S19" s="29"/>
      <c r="T19" s="29"/>
    </row>
    <row r="20" spans="3:20" x14ac:dyDescent="0.25">
      <c r="K20" s="29"/>
      <c r="L20" s="30" t="s">
        <v>133</v>
      </c>
      <c r="M20" s="30"/>
      <c r="N20" s="29" t="s">
        <v>134</v>
      </c>
      <c r="O20" s="29"/>
      <c r="P20" s="29"/>
      <c r="Q20" s="29"/>
      <c r="R20" s="29"/>
      <c r="S20" s="29"/>
      <c r="T20" s="29"/>
    </row>
    <row r="21" spans="3:20" x14ac:dyDescent="0.25">
      <c r="K21" s="29"/>
      <c r="L21" s="30" t="s">
        <v>135</v>
      </c>
      <c r="M21" s="30"/>
      <c r="N21" s="29" t="s">
        <v>136</v>
      </c>
      <c r="O21" s="29"/>
      <c r="P21" s="29"/>
      <c r="Q21" s="29"/>
      <c r="R21" s="29"/>
      <c r="S21" s="29"/>
      <c r="T21" s="29"/>
    </row>
    <row r="22" spans="3:20" x14ac:dyDescent="0.25">
      <c r="K22" s="29"/>
      <c r="L22" s="29"/>
      <c r="M22" s="29"/>
      <c r="N22" s="29"/>
      <c r="O22" s="29"/>
      <c r="P22" s="29"/>
      <c r="Q22" s="29"/>
      <c r="R22" s="29"/>
      <c r="S22" s="29"/>
      <c r="T22" s="29"/>
    </row>
    <row r="23" spans="3:20" x14ac:dyDescent="0.25">
      <c r="K23" s="29"/>
      <c r="L23" s="29"/>
      <c r="M23" s="29"/>
      <c r="N23" s="29"/>
      <c r="O23" s="29"/>
      <c r="P23" s="29"/>
      <c r="Q23" s="29"/>
      <c r="R23" s="29"/>
      <c r="S23" s="29"/>
      <c r="T23" s="29"/>
    </row>
    <row r="24" spans="3:20" ht="30" x14ac:dyDescent="0.25">
      <c r="K24" s="29"/>
      <c r="L24" s="31" t="s">
        <v>98</v>
      </c>
      <c r="M24" s="32" t="s">
        <v>125</v>
      </c>
      <c r="N24" s="32" t="s">
        <v>137</v>
      </c>
      <c r="O24" s="32" t="s">
        <v>0</v>
      </c>
      <c r="P24" s="31" t="s">
        <v>101</v>
      </c>
      <c r="Q24" s="31" t="s">
        <v>138</v>
      </c>
      <c r="R24" s="31" t="s">
        <v>100</v>
      </c>
      <c r="S24" s="32" t="s">
        <v>139</v>
      </c>
      <c r="T24" s="32" t="s">
        <v>140</v>
      </c>
    </row>
    <row r="25" spans="3:20" x14ac:dyDescent="0.25">
      <c r="K25" s="29"/>
      <c r="L25" s="33">
        <v>1206</v>
      </c>
      <c r="M25" s="34" t="s">
        <v>141</v>
      </c>
      <c r="N25" s="34">
        <v>2</v>
      </c>
      <c r="O25" s="35" t="s">
        <v>142</v>
      </c>
      <c r="P25" s="34">
        <v>12</v>
      </c>
      <c r="Q25" s="34">
        <v>6</v>
      </c>
      <c r="R25" s="34">
        <v>70.75</v>
      </c>
      <c r="S25" s="34" t="s">
        <v>143</v>
      </c>
      <c r="T25" s="36" t="s">
        <v>144</v>
      </c>
    </row>
    <row r="26" spans="3:20" x14ac:dyDescent="0.25">
      <c r="K26" s="29"/>
      <c r="L26" s="37"/>
      <c r="M26" s="38"/>
      <c r="N26" s="38"/>
      <c r="O26" s="39"/>
      <c r="P26" s="38"/>
      <c r="Q26" s="40"/>
      <c r="R26" s="38"/>
      <c r="S26" s="38"/>
      <c r="T26" s="41"/>
    </row>
    <row r="27" spans="3:20" x14ac:dyDescent="0.25">
      <c r="K27" s="29"/>
      <c r="L27" s="37"/>
      <c r="M27" s="38"/>
      <c r="N27" s="38"/>
      <c r="O27" s="39"/>
      <c r="P27" s="38"/>
      <c r="Q27" s="38"/>
      <c r="R27" s="38"/>
      <c r="S27" s="38"/>
      <c r="T27" s="41"/>
    </row>
    <row r="28" spans="3:20" x14ac:dyDescent="0.25">
      <c r="K28" s="29"/>
      <c r="L28" s="42"/>
      <c r="M28" s="43"/>
      <c r="N28" s="43"/>
      <c r="O28" s="44"/>
      <c r="P28" s="43"/>
      <c r="Q28" s="45"/>
      <c r="R28" s="43"/>
      <c r="S28" s="43"/>
      <c r="T28" s="46"/>
    </row>
    <row r="29" spans="3:20" x14ac:dyDescent="0.25">
      <c r="K29" s="47" t="s">
        <v>145</v>
      </c>
      <c r="L29" s="48"/>
      <c r="M29" s="49" t="s">
        <v>146</v>
      </c>
      <c r="N29" s="50">
        <v>2</v>
      </c>
      <c r="O29" s="51" t="s">
        <v>147</v>
      </c>
      <c r="P29" s="50">
        <v>12</v>
      </c>
      <c r="Q29" s="51">
        <v>6</v>
      </c>
      <c r="R29" s="50">
        <v>70.75</v>
      </c>
      <c r="S29" s="52"/>
      <c r="T29" s="53"/>
    </row>
  </sheetData>
  <autoFilter ref="C5:H17" xr:uid="{43B1AF41-B757-46ED-9B6E-443AEE94C1BB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9680A-61AA-4837-95A1-FA5B0A9F2A6F}">
  <sheetPr codeName="Feuil4"/>
  <dimension ref="B12:F17"/>
  <sheetViews>
    <sheetView tabSelected="1" workbookViewId="0">
      <selection activeCell="I11" sqref="I11"/>
    </sheetView>
  </sheetViews>
  <sheetFormatPr baseColWidth="10" defaultRowHeight="15" x14ac:dyDescent="0.25"/>
  <cols>
    <col min="2" max="2" width="21" bestFit="1" customWidth="1"/>
    <col min="3" max="3" width="18.85546875" bestFit="1" customWidth="1"/>
    <col min="4" max="4" width="19.5703125" bestFit="1" customWidth="1"/>
    <col min="5" max="6" width="17.7109375" bestFit="1" customWidth="1"/>
  </cols>
  <sheetData>
    <row r="12" spans="2:6" x14ac:dyDescent="0.25">
      <c r="B12" s="55" t="s">
        <v>150</v>
      </c>
      <c r="C12" t="s">
        <v>152</v>
      </c>
      <c r="D12" t="s">
        <v>153</v>
      </c>
      <c r="E12" t="s">
        <v>148</v>
      </c>
      <c r="F12" t="s">
        <v>151</v>
      </c>
    </row>
    <row r="13" spans="2:6" x14ac:dyDescent="0.25">
      <c r="B13" s="28" t="s">
        <v>6</v>
      </c>
      <c r="C13" s="54">
        <v>3</v>
      </c>
      <c r="D13" s="54">
        <v>3</v>
      </c>
      <c r="E13" s="54">
        <v>3</v>
      </c>
      <c r="F13" s="54">
        <v>12</v>
      </c>
    </row>
    <row r="14" spans="2:6" x14ac:dyDescent="0.25">
      <c r="B14" s="28" t="s">
        <v>15</v>
      </c>
      <c r="C14" s="54">
        <v>1</v>
      </c>
      <c r="D14" s="54">
        <v>1</v>
      </c>
      <c r="E14" s="54">
        <v>1</v>
      </c>
      <c r="F14" s="54"/>
    </row>
    <row r="15" spans="2:6" x14ac:dyDescent="0.25">
      <c r="B15" s="28" t="s">
        <v>22</v>
      </c>
      <c r="C15" s="54">
        <v>1</v>
      </c>
      <c r="D15" s="54">
        <v>1</v>
      </c>
      <c r="E15" s="54">
        <v>1</v>
      </c>
      <c r="F15" s="54">
        <v>27.75</v>
      </c>
    </row>
    <row r="16" spans="2:6" x14ac:dyDescent="0.25">
      <c r="B16" s="28" t="s">
        <v>23</v>
      </c>
      <c r="C16" s="54">
        <v>1</v>
      </c>
      <c r="D16" s="54">
        <v>1</v>
      </c>
      <c r="E16" s="54">
        <v>1</v>
      </c>
      <c r="F16" s="54">
        <v>0.75</v>
      </c>
    </row>
    <row r="17" spans="2:6" x14ac:dyDescent="0.25">
      <c r="B17" s="28" t="s">
        <v>149</v>
      </c>
      <c r="C17" s="54">
        <v>6</v>
      </c>
      <c r="D17" s="54">
        <v>6</v>
      </c>
      <c r="E17" s="54">
        <v>6</v>
      </c>
      <c r="F17" s="54">
        <v>40.5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data</vt:lpstr>
      <vt:lpstr>criteres</vt:lpstr>
      <vt:lpstr>extraction</vt:lpstr>
      <vt:lpstr>TCD</vt:lpstr>
      <vt:lpstr>data!Criteres</vt:lpstr>
      <vt:lpstr>extraction!Criteres</vt:lpstr>
      <vt:lpstr>extraction!Extraire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THOREAU Christophe</dc:creator>
  <cp:lastModifiedBy>a2h45071</cp:lastModifiedBy>
  <dcterms:created xsi:type="dcterms:W3CDTF">2015-06-05T18:19:34Z</dcterms:created>
  <dcterms:modified xsi:type="dcterms:W3CDTF">2020-03-31T08:00:29Z</dcterms:modified>
</cp:coreProperties>
</file>