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2" windowWidth="20112" windowHeight="7992"/>
  </bookViews>
  <sheets>
    <sheet name="Base de données" sheetId="14" r:id="rId1"/>
    <sheet name="Les offres" sheetId="15" r:id="rId2"/>
    <sheet name="Devis Pauses" sheetId="17" r:id="rId3"/>
  </sheets>
  <definedNames>
    <definedName name="Données">'Base de données'!$A$1:$L$318</definedName>
  </definedNames>
  <calcPr calcId="145621"/>
</workbook>
</file>

<file path=xl/calcChain.xml><?xml version="1.0" encoding="utf-8"?>
<calcChain xmlns="http://schemas.openxmlformats.org/spreadsheetml/2006/main">
  <c r="B2" i="15" l="1"/>
  <c r="F46" i="17"/>
  <c r="F17" i="17"/>
  <c r="F18" i="17"/>
  <c r="F19" i="17"/>
  <c r="F21" i="17"/>
  <c r="F22" i="17"/>
  <c r="F23" i="17"/>
  <c r="F24" i="17"/>
  <c r="F25" i="17"/>
  <c r="F26" i="17"/>
  <c r="F27" i="17"/>
  <c r="F28" i="17"/>
  <c r="F29" i="17"/>
  <c r="F30" i="17"/>
  <c r="F31" i="17"/>
  <c r="F32" i="17"/>
  <c r="F33" i="17"/>
  <c r="F34" i="17"/>
  <c r="F35" i="17"/>
  <c r="F36" i="17"/>
  <c r="F37" i="17"/>
  <c r="F38" i="17"/>
  <c r="F39" i="17"/>
  <c r="F40" i="17"/>
  <c r="F41" i="17"/>
  <c r="F42" i="17"/>
  <c r="F43" i="17"/>
  <c r="F44" i="17"/>
  <c r="F4" i="14"/>
  <c r="F3" i="14"/>
  <c r="F218" i="14"/>
  <c r="F217" i="14" l="1"/>
  <c r="F214" i="14"/>
  <c r="F215" i="14"/>
  <c r="F216" i="14"/>
  <c r="F87" i="14"/>
  <c r="F88" i="14"/>
  <c r="F89" i="14"/>
  <c r="F90" i="14"/>
  <c r="F91" i="14"/>
  <c r="F92" i="14"/>
  <c r="F93" i="14"/>
  <c r="F94" i="14"/>
  <c r="F95" i="14"/>
  <c r="F96" i="14"/>
  <c r="F97" i="14"/>
  <c r="F98" i="14"/>
  <c r="F99" i="14"/>
  <c r="F100" i="14"/>
  <c r="F101" i="14"/>
  <c r="F102" i="14"/>
  <c r="F103" i="14"/>
  <c r="F104" i="14"/>
  <c r="F105" i="14"/>
  <c r="F106" i="14"/>
  <c r="F107" i="14"/>
  <c r="F108" i="14"/>
  <c r="F109" i="14"/>
  <c r="F110" i="14"/>
  <c r="F111" i="14"/>
  <c r="F112" i="14"/>
  <c r="F113" i="14"/>
  <c r="F114" i="14"/>
  <c r="F115" i="14"/>
  <c r="F116" i="14"/>
  <c r="F117" i="14"/>
  <c r="F118" i="14"/>
  <c r="F119" i="14"/>
  <c r="F120" i="14"/>
  <c r="F121" i="14"/>
  <c r="F122" i="14"/>
  <c r="F123" i="14"/>
  <c r="F124" i="14"/>
  <c r="F125" i="14"/>
  <c r="F126" i="14"/>
  <c r="F127" i="14"/>
  <c r="F128" i="14"/>
  <c r="F129" i="14"/>
  <c r="F130" i="14"/>
  <c r="F131" i="14"/>
  <c r="F132" i="14"/>
  <c r="F133" i="14"/>
  <c r="F134" i="14"/>
  <c r="F135" i="14"/>
  <c r="F136" i="14"/>
  <c r="F137" i="14"/>
  <c r="F138" i="14"/>
  <c r="F139" i="14"/>
  <c r="F140" i="14"/>
  <c r="F141" i="14"/>
  <c r="F142" i="14"/>
  <c r="F143" i="14"/>
  <c r="F144" i="14"/>
  <c r="F145" i="14"/>
  <c r="F146" i="14"/>
  <c r="F147" i="14"/>
  <c r="F148" i="14"/>
  <c r="F149" i="14"/>
  <c r="F150" i="14"/>
  <c r="F151" i="14"/>
  <c r="F152" i="14"/>
  <c r="F153" i="14"/>
  <c r="F154" i="14"/>
  <c r="F155" i="14"/>
  <c r="F156" i="14"/>
  <c r="F157" i="14"/>
  <c r="F158" i="14"/>
  <c r="F159" i="14"/>
  <c r="F160" i="14"/>
  <c r="F161" i="14"/>
  <c r="F162" i="14"/>
  <c r="F163" i="14"/>
  <c r="F164" i="14"/>
  <c r="F165" i="14"/>
  <c r="F166" i="14"/>
  <c r="F167" i="14"/>
  <c r="F168" i="14"/>
  <c r="F169" i="14"/>
  <c r="F170" i="14"/>
  <c r="F171" i="14"/>
  <c r="F172" i="14"/>
  <c r="F173" i="14"/>
  <c r="F174" i="14"/>
  <c r="F175" i="14"/>
  <c r="F176" i="14"/>
  <c r="F177" i="14"/>
  <c r="F178" i="14"/>
  <c r="F179" i="14"/>
  <c r="F180" i="14"/>
  <c r="F181" i="14"/>
  <c r="F182" i="14"/>
  <c r="F183" i="14"/>
  <c r="F184" i="14"/>
  <c r="F185" i="14"/>
  <c r="F186" i="14"/>
  <c r="F187" i="14"/>
  <c r="F188" i="14"/>
  <c r="F189" i="14"/>
  <c r="F190" i="14"/>
  <c r="F191" i="14"/>
  <c r="F192" i="14"/>
  <c r="F193" i="14"/>
  <c r="F194" i="14"/>
  <c r="F195" i="14"/>
  <c r="F196" i="14"/>
  <c r="F197" i="14"/>
  <c r="F198" i="14"/>
  <c r="F199" i="14"/>
  <c r="F200" i="14"/>
  <c r="F201" i="14"/>
  <c r="F202" i="14"/>
  <c r="F203" i="14"/>
  <c r="F204" i="14"/>
  <c r="F205" i="14"/>
  <c r="F206" i="14"/>
  <c r="F207" i="14"/>
  <c r="F208" i="14"/>
  <c r="F209" i="14"/>
  <c r="F210" i="14"/>
  <c r="F211" i="14"/>
  <c r="F212" i="14"/>
  <c r="F213" i="14"/>
  <c r="F80" i="14"/>
  <c r="F81" i="14"/>
  <c r="F82" i="14"/>
  <c r="F83" i="14"/>
  <c r="F84" i="14"/>
  <c r="F85" i="14"/>
  <c r="F86" i="14"/>
  <c r="F34" i="14"/>
  <c r="F35" i="14"/>
  <c r="F36" i="14"/>
  <c r="F37" i="14"/>
  <c r="F38" i="14"/>
  <c r="F39" i="14"/>
  <c r="F40" i="14"/>
  <c r="F41" i="14"/>
  <c r="F42" i="14"/>
  <c r="F43" i="14"/>
  <c r="F44" i="14"/>
  <c r="F45" i="14"/>
  <c r="F46" i="14"/>
  <c r="F47" i="14"/>
  <c r="F48" i="14"/>
  <c r="F49" i="14"/>
  <c r="F50" i="14"/>
  <c r="F51" i="14"/>
  <c r="F52" i="14"/>
  <c r="F53" i="14"/>
  <c r="F54" i="14"/>
  <c r="F55" i="14"/>
  <c r="F56" i="14"/>
  <c r="F57" i="14"/>
  <c r="F58" i="14"/>
  <c r="F59" i="14"/>
  <c r="F60" i="14"/>
  <c r="F61" i="14"/>
  <c r="F62" i="14"/>
  <c r="F63" i="14"/>
  <c r="F64" i="14"/>
  <c r="F65" i="14"/>
  <c r="F66" i="14"/>
  <c r="F67" i="14"/>
  <c r="F68" i="14"/>
  <c r="F69" i="14"/>
  <c r="F70" i="14"/>
  <c r="F71" i="14"/>
  <c r="F72" i="14"/>
  <c r="F73" i="14"/>
  <c r="F74" i="14"/>
  <c r="F75" i="14"/>
  <c r="F76" i="14"/>
  <c r="F77" i="14"/>
  <c r="F78" i="14"/>
  <c r="F79" i="14"/>
  <c r="F33" i="14"/>
  <c r="F32" i="14"/>
  <c r="F2" i="14"/>
  <c r="F24" i="14"/>
  <c r="F25" i="14"/>
  <c r="F26" i="14"/>
  <c r="F27" i="14"/>
  <c r="F28" i="14"/>
  <c r="F29" i="14"/>
  <c r="F30" i="14"/>
  <c r="F31" i="14"/>
  <c r="F23" i="14"/>
  <c r="F22" i="14"/>
  <c r="F21" i="14"/>
  <c r="F20" i="14"/>
  <c r="F19" i="14"/>
  <c r="F18" i="14"/>
  <c r="F17" i="14"/>
  <c r="F7" i="14"/>
  <c r="F8" i="14"/>
  <c r="F9" i="14"/>
  <c r="F10" i="14"/>
  <c r="F11" i="14"/>
  <c r="F12" i="14"/>
  <c r="F13" i="14"/>
  <c r="F14" i="14"/>
  <c r="F15" i="14"/>
  <c r="F16" i="14"/>
  <c r="F6" i="14"/>
</calcChain>
</file>

<file path=xl/sharedStrings.xml><?xml version="1.0" encoding="utf-8"?>
<sst xmlns="http://schemas.openxmlformats.org/spreadsheetml/2006/main" count="859" uniqueCount="279">
  <si>
    <t>Roomsaveur</t>
  </si>
  <si>
    <t>Galerie Culinaire</t>
  </si>
  <si>
    <t>Brownies</t>
  </si>
  <si>
    <t>Quantité</t>
  </si>
  <si>
    <t>Croissant</t>
  </si>
  <si>
    <t>Pain au chocolat</t>
  </si>
  <si>
    <t>Pain au raisin</t>
  </si>
  <si>
    <t>Mini croissant</t>
  </si>
  <si>
    <t>Mini pain au chocolat</t>
  </si>
  <si>
    <t>Jus d'orangeMM</t>
  </si>
  <si>
    <t xml:space="preserve">Jus de pomme MM </t>
  </si>
  <si>
    <t>Evian 1l</t>
  </si>
  <si>
    <t>Evian VP 33cl</t>
  </si>
  <si>
    <t>Perrier</t>
  </si>
  <si>
    <t>Coca cola</t>
  </si>
  <si>
    <t>Orangina</t>
  </si>
  <si>
    <t>Coca zero</t>
  </si>
  <si>
    <t>Coca cherry</t>
  </si>
  <si>
    <t>Fuze tea</t>
  </si>
  <si>
    <t>Evian 75cl VP</t>
  </si>
  <si>
    <t>Sprite</t>
  </si>
  <si>
    <t>Pampryl 1l</t>
  </si>
  <si>
    <t>HA0</t>
  </si>
  <si>
    <t>HA2</t>
  </si>
  <si>
    <t>HA3</t>
  </si>
  <si>
    <t>HA4</t>
  </si>
  <si>
    <t>HA6</t>
  </si>
  <si>
    <t>HM0</t>
  </si>
  <si>
    <t>HM2</t>
  </si>
  <si>
    <t>HM3</t>
  </si>
  <si>
    <t>HM7</t>
  </si>
  <si>
    <t>HMC</t>
  </si>
  <si>
    <t>HZ0</t>
  </si>
  <si>
    <t>HZ1</t>
  </si>
  <si>
    <t>HZ2</t>
  </si>
  <si>
    <t>HEO</t>
  </si>
  <si>
    <t>HE1</t>
  </si>
  <si>
    <t>HE2</t>
  </si>
  <si>
    <t>HU6</t>
  </si>
  <si>
    <t>HU7</t>
  </si>
  <si>
    <t>D1</t>
  </si>
  <si>
    <t>D2</t>
  </si>
  <si>
    <t>HD14</t>
  </si>
  <si>
    <t>D5</t>
  </si>
  <si>
    <t>D9</t>
  </si>
  <si>
    <t>D8</t>
  </si>
  <si>
    <t>D10</t>
  </si>
  <si>
    <t>L14</t>
  </si>
  <si>
    <t>L20</t>
  </si>
  <si>
    <t>L19</t>
  </si>
  <si>
    <t>L16</t>
  </si>
  <si>
    <t>L18</t>
  </si>
  <si>
    <t>Z13</t>
  </si>
  <si>
    <t>Z15</t>
  </si>
  <si>
    <t>HZ14</t>
  </si>
  <si>
    <t>HZ15</t>
  </si>
  <si>
    <t>Z11</t>
  </si>
  <si>
    <t>Z4</t>
  </si>
  <si>
    <t>Z6</t>
  </si>
  <si>
    <t>Z5</t>
  </si>
  <si>
    <t>Z7</t>
  </si>
  <si>
    <t>HZ8</t>
  </si>
  <si>
    <t>C5</t>
  </si>
  <si>
    <t>C6</t>
  </si>
  <si>
    <t>HC20</t>
  </si>
  <si>
    <t>HC21</t>
  </si>
  <si>
    <t>HC22</t>
  </si>
  <si>
    <t>HC23</t>
  </si>
  <si>
    <t>HC19</t>
  </si>
  <si>
    <t>Filets de caille rôtis</t>
  </si>
  <si>
    <t>Quasi de veau au four</t>
  </si>
  <si>
    <t>Entre terre et mer de Saint Jacques</t>
  </si>
  <si>
    <t>Filet de bœuf aux légumes façon potée</t>
  </si>
  <si>
    <t>Maxim's végétarien</t>
  </si>
  <si>
    <t>Maxim's sans gluten</t>
  </si>
  <si>
    <t>Grande salade composée</t>
  </si>
  <si>
    <t>Filet de poulet snacké</t>
  </si>
  <si>
    <t>Dos de cabillaud et risotto</t>
  </si>
  <si>
    <t>Suprême de pintade poêlé</t>
  </si>
  <si>
    <t>Galette de lentilles au boulgour et poireaux - Menu vegan</t>
  </si>
  <si>
    <t>Pavé de saumon snacké</t>
  </si>
  <si>
    <t>Cœur de rumsteak rôti</t>
  </si>
  <si>
    <t>Minim's sans gluten</t>
  </si>
  <si>
    <t>Filet de poulet mariné</t>
  </si>
  <si>
    <t>Quasi de veau et conchiglies farcies</t>
  </si>
  <si>
    <t>Ecovore végétarien</t>
  </si>
  <si>
    <t>Ecovore sans gluten</t>
  </si>
  <si>
    <t>Gambas pochées à la tomate</t>
  </si>
  <si>
    <t>Filet de poulet snacké aux cèpes</t>
  </si>
  <si>
    <t>Bienvenue à Brasília</t>
  </si>
  <si>
    <t>Bienvenue en Louisiane</t>
  </si>
  <si>
    <t>Bienvenue aux Antilles</t>
  </si>
  <si>
    <t>Bienvenue à Berlin</t>
  </si>
  <si>
    <t>Poulet snacké</t>
  </si>
  <si>
    <t>Porc cuisson 19h</t>
  </si>
  <si>
    <t>Saumon grillé</t>
  </si>
  <si>
    <t>Quasi de veau</t>
  </si>
  <si>
    <t>Grande salade d'hiver</t>
  </si>
  <si>
    <t>Dos de colin au raifort</t>
  </si>
  <si>
    <t>Aiguillettes de poulet snackées</t>
  </si>
  <si>
    <t>Filet de poulet mariné aux épices</t>
  </si>
  <si>
    <t>Effeuillé de saumon</t>
  </si>
  <si>
    <t>Rôti de bœuf sauce tartare</t>
  </si>
  <si>
    <t>Bistrot végétarien</t>
  </si>
  <si>
    <t>Bistrot sans gluten</t>
  </si>
  <si>
    <t>Club bacon</t>
  </si>
  <si>
    <t>Duo de pains au lait poulet</t>
  </si>
  <si>
    <t>Duo de petits bagels</t>
  </si>
  <si>
    <t>Duo de pains au lait saumon</t>
  </si>
  <si>
    <t>Burger végétarien</t>
  </si>
  <si>
    <t>Carrousel végétarien / 3,5 kg</t>
  </si>
  <si>
    <t>Carrousel à bretzels / 40 pièces</t>
  </si>
  <si>
    <t>Carrousel à tapas / 2,6 kg</t>
  </si>
  <si>
    <t>Carrousel du fromager / 1,5 kg</t>
  </si>
  <si>
    <t>Ecrin Cosy</t>
  </si>
  <si>
    <t>Ecrin Afterwork</t>
  </si>
  <si>
    <t>Ecrin Crêpes &amp; Cie</t>
  </si>
  <si>
    <t>L’Écrin Haute Couture by Olivier Stehly</t>
  </si>
  <si>
    <t>Le Bagel Party</t>
  </si>
  <si>
    <t>L'Apéro Time</t>
  </si>
  <si>
    <t>Virgin mojito box</t>
  </si>
  <si>
    <t>Le bar à fruits</t>
  </si>
  <si>
    <t>Box Bonbons / 1 kg</t>
  </si>
  <si>
    <t>Box Goûter (50 pièces)</t>
  </si>
  <si>
    <t>Box Nutella (50 pièces)</t>
  </si>
  <si>
    <r>
      <t>Carrousel à crêpes</t>
    </r>
    <r>
      <rPr>
        <sz val="9"/>
        <color theme="1"/>
        <rFont val="Calibri"/>
        <family val="2"/>
        <scheme val="minor"/>
      </rPr>
      <t xml:space="preserve"> (100 pièces)</t>
    </r>
  </si>
  <si>
    <t>L'atelier végétarien</t>
  </si>
  <si>
    <t>L'atelier du fromager</t>
  </si>
  <si>
    <t>L'atelier tapas</t>
  </si>
  <si>
    <t>L'atelier du charcutier</t>
  </si>
  <si>
    <t>L'atelier du pêcheur</t>
  </si>
  <si>
    <t>Le fantaisiste</t>
  </si>
  <si>
    <t>L'essentiel</t>
  </si>
  <si>
    <t>Le vegan</t>
  </si>
  <si>
    <t>La fraîcheur</t>
  </si>
  <si>
    <t>Le plateau végétarien</t>
  </si>
  <si>
    <t>Le plateau Club</t>
  </si>
  <si>
    <t>Le plateau Bagel</t>
  </si>
  <si>
    <t>Le plateau Wraps</t>
  </si>
  <si>
    <t>Le plateau Bun's</t>
  </si>
  <si>
    <t>P'tit plat de caille rôtie</t>
  </si>
  <si>
    <t>P'tit plat de saumon moelleux</t>
  </si>
  <si>
    <t>L'euphorique</t>
  </si>
  <si>
    <t>La délectation</t>
  </si>
  <si>
    <t>La réjouissance</t>
  </si>
  <si>
    <t>L'exotique</t>
  </si>
  <si>
    <t>La spontanée</t>
  </si>
  <si>
    <t>La ravissante</t>
  </si>
  <si>
    <t>L'authentique</t>
  </si>
  <si>
    <t>L'enjouée</t>
  </si>
  <si>
    <t>La sensuelle</t>
  </si>
  <si>
    <t>L'éclatante</t>
  </si>
  <si>
    <t>La désirable</t>
  </si>
  <si>
    <t>La rayonnante</t>
  </si>
  <si>
    <t>L'épicurieuse</t>
  </si>
  <si>
    <t>La malicieuse</t>
  </si>
  <si>
    <t>La capricieuse</t>
  </si>
  <si>
    <t>L'insoucieuse</t>
  </si>
  <si>
    <t>La globe trotteuse</t>
  </si>
  <si>
    <t>L'envoûteuse</t>
  </si>
  <si>
    <t>La Pausé Thé</t>
  </si>
  <si>
    <t>La Pause Café</t>
  </si>
  <si>
    <t>Les madeleines</t>
  </si>
  <si>
    <t>Le gourmand</t>
  </si>
  <si>
    <t>Le croustillant</t>
  </si>
  <si>
    <t>Le feuilleté</t>
  </si>
  <si>
    <t>Les financiers</t>
  </si>
  <si>
    <t>Le Petit-déjeuner</t>
  </si>
  <si>
    <t>Prix HT</t>
  </si>
  <si>
    <t>Le complet</t>
  </si>
  <si>
    <t>Mini pain aux raisins</t>
  </si>
  <si>
    <t>Episaveur</t>
  </si>
  <si>
    <t xml:space="preserve">Jus Meneau Bio </t>
  </si>
  <si>
    <t>Lait</t>
  </si>
  <si>
    <t>Petit beurre demi sel</t>
  </si>
  <si>
    <t>Petit beurre doux</t>
  </si>
  <si>
    <t>Baguette</t>
  </si>
  <si>
    <t>Café en grain BIO</t>
  </si>
  <si>
    <t>Confiture Bonne maman</t>
  </si>
  <si>
    <r>
      <t xml:space="preserve">Mini pain au chocolat </t>
    </r>
    <r>
      <rPr>
        <b/>
        <sz val="11"/>
        <color theme="1"/>
        <rFont val="Calibri"/>
        <family val="2"/>
        <scheme val="minor"/>
      </rPr>
      <t>premium</t>
    </r>
  </si>
  <si>
    <r>
      <t xml:space="preserve">Mini pain aux raisins </t>
    </r>
    <r>
      <rPr>
        <b/>
        <sz val="11"/>
        <color theme="1"/>
        <rFont val="Calibri"/>
        <family val="2"/>
        <scheme val="minor"/>
      </rPr>
      <t xml:space="preserve">premium </t>
    </r>
  </si>
  <si>
    <t>Thermos de café</t>
  </si>
  <si>
    <t>Thermos de Thé</t>
  </si>
  <si>
    <t xml:space="preserve">Fournisseurs </t>
  </si>
  <si>
    <t xml:space="preserve">Produits </t>
  </si>
  <si>
    <t xml:space="preserve">Grammage </t>
  </si>
  <si>
    <t xml:space="preserve">Palais des thés </t>
  </si>
  <si>
    <t xml:space="preserve">Sachet de thé </t>
  </si>
  <si>
    <t>KG</t>
  </si>
  <si>
    <t xml:space="preserve">Prix total Achat </t>
  </si>
  <si>
    <t xml:space="preserve">Prix unitaire Achat </t>
  </si>
  <si>
    <t>Qts</t>
  </si>
  <si>
    <t>Boite 100</t>
  </si>
  <si>
    <t>P</t>
  </si>
  <si>
    <t>Coup de Pate</t>
  </si>
  <si>
    <t>Delidrinks</t>
  </si>
  <si>
    <t>Aquapax</t>
  </si>
  <si>
    <t>Eau Neuve</t>
  </si>
  <si>
    <t xml:space="preserve">Ktraiteur </t>
  </si>
  <si>
    <t xml:space="preserve">Plateau Classique </t>
  </si>
  <si>
    <t xml:space="preserve">Plateau Gourmand </t>
  </si>
  <si>
    <t>Buffet 1</t>
  </si>
  <si>
    <t>Buffet 2</t>
  </si>
  <si>
    <t xml:space="preserve">Cocktail 5 piéces </t>
  </si>
  <si>
    <t xml:space="preserve">Cocktail 8 piéces </t>
  </si>
  <si>
    <t xml:space="preserve">Cocktail 12 piéces </t>
  </si>
  <si>
    <t>Brake</t>
  </si>
  <si>
    <t>L</t>
  </si>
  <si>
    <t>EDS</t>
  </si>
  <si>
    <t xml:space="preserve">Cake au nutella </t>
  </si>
  <si>
    <t>Riem Beker</t>
  </si>
  <si>
    <t>Carr é de pain d'épices, foie gras &amp; cassis</t>
  </si>
  <si>
    <t>Fantaisie Abricot moelleux &amp; Foie gras de canard 1,16 €
Pistach</t>
  </si>
  <si>
    <t>Terre de café</t>
  </si>
  <si>
    <t>Mini croissant Isigny</t>
  </si>
  <si>
    <t>Mini pain au chocolat premium</t>
  </si>
  <si>
    <t xml:space="preserve">Mini pain aux raisins premium </t>
  </si>
  <si>
    <r>
      <t xml:space="preserve">Le Sophistiqué </t>
    </r>
    <r>
      <rPr>
        <sz val="9"/>
        <color theme="1"/>
        <rFont val="Calibri"/>
        <family val="2"/>
        <scheme val="minor"/>
      </rPr>
      <t>(15 pièces)</t>
    </r>
  </si>
  <si>
    <r>
      <t xml:space="preserve">Le Traditionnel </t>
    </r>
    <r>
      <rPr>
        <sz val="9"/>
        <color theme="1"/>
        <rFont val="Calibri"/>
        <family val="2"/>
        <scheme val="minor"/>
      </rPr>
      <t>(28 pièces)</t>
    </r>
  </si>
  <si>
    <r>
      <t xml:space="preserve">Le briochin </t>
    </r>
    <r>
      <rPr>
        <sz val="9"/>
        <color theme="1"/>
        <rFont val="Calibri"/>
        <family val="2"/>
        <scheme val="minor"/>
      </rPr>
      <t>(18 pièces)</t>
    </r>
  </si>
  <si>
    <r>
      <t xml:space="preserve">L'incontournable </t>
    </r>
    <r>
      <rPr>
        <sz val="9"/>
        <color theme="1"/>
        <rFont val="Calibri"/>
        <family val="2"/>
        <scheme val="minor"/>
      </rPr>
      <t>(24 pièces)</t>
    </r>
  </si>
  <si>
    <r>
      <t xml:space="preserve">L'Epicurien </t>
    </r>
    <r>
      <rPr>
        <sz val="9"/>
        <color theme="1"/>
        <rFont val="Calibri"/>
        <family val="2"/>
        <scheme val="minor"/>
      </rPr>
      <t>(48 pièces)</t>
    </r>
  </si>
  <si>
    <r>
      <t xml:space="preserve">Le Raffiné </t>
    </r>
    <r>
      <rPr>
        <sz val="9"/>
        <color theme="1"/>
        <rFont val="Calibri"/>
        <family val="2"/>
        <scheme val="minor"/>
      </rPr>
      <t>(49 pièces)</t>
    </r>
  </si>
  <si>
    <r>
      <t xml:space="preserve">Le Nuancier </t>
    </r>
    <r>
      <rPr>
        <sz val="9"/>
        <color theme="1"/>
        <rFont val="Calibri"/>
        <family val="2"/>
        <scheme val="minor"/>
      </rPr>
      <t>(24 pièces)</t>
    </r>
  </si>
  <si>
    <r>
      <t xml:space="preserve">Le Classique </t>
    </r>
    <r>
      <rPr>
        <sz val="9"/>
        <color theme="1"/>
        <rFont val="Calibri"/>
        <family val="2"/>
        <scheme val="minor"/>
      </rPr>
      <t>(24 pièces)</t>
    </r>
  </si>
  <si>
    <r>
      <t xml:space="preserve">L'inattendu </t>
    </r>
    <r>
      <rPr>
        <sz val="9"/>
        <color theme="1"/>
        <rFont val="Calibri"/>
        <family val="2"/>
        <scheme val="minor"/>
      </rPr>
      <t>(8 pièces)</t>
    </r>
  </si>
  <si>
    <r>
      <t xml:space="preserve">Le Séduisant </t>
    </r>
    <r>
      <rPr>
        <sz val="9"/>
        <color theme="1"/>
        <rFont val="Calibri"/>
        <family val="2"/>
        <scheme val="minor"/>
      </rPr>
      <t>(15 pièces)</t>
    </r>
  </si>
  <si>
    <r>
      <t xml:space="preserve">Le Connaisseur </t>
    </r>
    <r>
      <rPr>
        <sz val="9"/>
        <color theme="1"/>
        <rFont val="Calibri"/>
        <family val="2"/>
        <scheme val="minor"/>
      </rPr>
      <t>(33 pièces)</t>
    </r>
  </si>
  <si>
    <r>
      <t xml:space="preserve">Le Succulent </t>
    </r>
    <r>
      <rPr>
        <sz val="9"/>
        <color theme="1"/>
        <rFont val="Calibri"/>
        <family val="2"/>
        <scheme val="minor"/>
      </rPr>
      <t>(29 pièces)</t>
    </r>
  </si>
  <si>
    <r>
      <t xml:space="preserve">Le Créatif </t>
    </r>
    <r>
      <rPr>
        <sz val="9"/>
        <color theme="1"/>
        <rFont val="Calibri"/>
        <family val="2"/>
        <scheme val="minor"/>
      </rPr>
      <t>(35 pièces)</t>
    </r>
  </si>
  <si>
    <r>
      <t xml:space="preserve">Le Pousse-pousse </t>
    </r>
    <r>
      <rPr>
        <sz val="9"/>
        <color theme="1"/>
        <rFont val="Calibri"/>
        <family val="2"/>
        <scheme val="minor"/>
      </rPr>
      <t>(22 pièces)</t>
    </r>
  </si>
  <si>
    <r>
      <t xml:space="preserve">Le Breton </t>
    </r>
    <r>
      <rPr>
        <sz val="9"/>
        <color theme="1"/>
        <rFont val="Calibri"/>
        <family val="2"/>
        <scheme val="minor"/>
      </rPr>
      <t>(48 pièces)</t>
    </r>
  </si>
  <si>
    <t>Catégories 1</t>
  </si>
  <si>
    <t>Catégories 2</t>
  </si>
  <si>
    <t xml:space="preserve">Le classique </t>
  </si>
  <si>
    <t>Le simple</t>
  </si>
  <si>
    <t>Catégories 3</t>
  </si>
  <si>
    <r>
      <rPr>
        <b/>
        <sz val="11"/>
        <color theme="1"/>
        <rFont val="Calibri"/>
        <family val="2"/>
        <scheme val="minor"/>
      </rPr>
      <t>Le simple Premium</t>
    </r>
    <r>
      <rPr>
        <sz val="11"/>
        <color theme="1"/>
        <rFont val="Calibri"/>
        <family val="2"/>
        <scheme val="minor"/>
      </rPr>
      <t xml:space="preserve"> Boisson chaude + 3 mini viennoiseries par personne + eau</t>
    </r>
  </si>
  <si>
    <r>
      <rPr>
        <b/>
        <sz val="11"/>
        <color theme="1"/>
        <rFont val="Calibri"/>
        <family val="2"/>
        <scheme val="minor"/>
      </rPr>
      <t>Le classique Premium</t>
    </r>
    <r>
      <rPr>
        <sz val="11"/>
        <color theme="1"/>
        <rFont val="Calibri"/>
        <family val="2"/>
        <scheme val="minor"/>
      </rPr>
      <t xml:space="preserve"> Boisson chaude + 3 mini viennoiseries par personne + Jus de fruits Bio + eau</t>
    </r>
  </si>
  <si>
    <r>
      <rPr>
        <b/>
        <sz val="11"/>
        <color theme="1"/>
        <rFont val="Calibri"/>
        <family val="2"/>
        <scheme val="minor"/>
      </rPr>
      <t xml:space="preserve">Le complet Premium </t>
    </r>
    <r>
      <rPr>
        <sz val="11"/>
        <color theme="1"/>
        <rFont val="Calibri"/>
        <family val="2"/>
        <scheme val="minor"/>
      </rPr>
      <t>Boisson chaude + 3 mini viennoiseries par personne + Jus de fruits Bio + Cake + eau</t>
    </r>
  </si>
  <si>
    <t>Catégories 4</t>
  </si>
  <si>
    <t xml:space="preserve">Le simple premium </t>
  </si>
  <si>
    <t>Catégories 5</t>
  </si>
  <si>
    <t>Le classique premium</t>
  </si>
  <si>
    <t>Catégorie 6</t>
  </si>
  <si>
    <t>Le complet premium</t>
  </si>
  <si>
    <t xml:space="preserve">Le classique premium </t>
  </si>
  <si>
    <t xml:space="preserve">Les petits déjeuner </t>
  </si>
  <si>
    <t>Prix d'achat</t>
  </si>
  <si>
    <t xml:space="preserve">Prix de vente </t>
  </si>
  <si>
    <t>PRESTATIONS  ANNEXES</t>
  </si>
  <si>
    <t>Service ou Entité :</t>
  </si>
  <si>
    <t>Prestations</t>
  </si>
  <si>
    <t>Total HT</t>
  </si>
  <si>
    <t>Petit Déjeuner Classique</t>
  </si>
  <si>
    <r>
      <rPr>
        <b/>
        <sz val="11"/>
        <color theme="1"/>
        <rFont val="Calibri"/>
        <family val="2"/>
        <scheme val="minor"/>
      </rPr>
      <t>Le simple</t>
    </r>
    <r>
      <rPr>
        <sz val="11"/>
        <color theme="1"/>
        <rFont val="Calibri"/>
        <family val="2"/>
        <scheme val="minor"/>
      </rPr>
      <t xml:space="preserve"> Boisson chaude + 3 mini viennoiseries par personne + eau</t>
    </r>
  </si>
  <si>
    <r>
      <rPr>
        <b/>
        <sz val="11"/>
        <color theme="1"/>
        <rFont val="Calibri"/>
        <family val="2"/>
        <scheme val="minor"/>
      </rPr>
      <t>Le classique</t>
    </r>
    <r>
      <rPr>
        <sz val="11"/>
        <color theme="1"/>
        <rFont val="Calibri"/>
        <family val="2"/>
        <scheme val="minor"/>
      </rPr>
      <t xml:space="preserve"> Boisson chaude + 3 mini viennoiseries par personne + Jus dde fruits Bio + eau</t>
    </r>
  </si>
  <si>
    <r>
      <rPr>
        <b/>
        <sz val="11"/>
        <color theme="1"/>
        <rFont val="Calibri"/>
        <family val="2"/>
        <scheme val="minor"/>
      </rPr>
      <t>Le complet</t>
    </r>
    <r>
      <rPr>
        <sz val="11"/>
        <color theme="1"/>
        <rFont val="Calibri"/>
        <family val="2"/>
        <scheme val="minor"/>
      </rPr>
      <t xml:space="preserve"> Boisson chaude + 3 mini viennoiseries par personne + Jus de fruits Bio + Cake + eau</t>
    </r>
  </si>
  <si>
    <t>Petit Déjeuner Premium, Viennoiseries pur beurre</t>
  </si>
  <si>
    <t>Produit Petit déjeuner à la carte</t>
  </si>
  <si>
    <t>Café filtre 1L</t>
  </si>
  <si>
    <t>Thé 1 L</t>
  </si>
  <si>
    <t>Tartine (pain, beurre et confiture Bonne Maman)</t>
  </si>
  <si>
    <r>
      <t>Mini croissant au beurre d'</t>
    </r>
    <r>
      <rPr>
        <b/>
        <sz val="11"/>
        <color theme="1"/>
        <rFont val="Calibri"/>
        <family val="2"/>
        <scheme val="minor"/>
      </rPr>
      <t>Isigny</t>
    </r>
  </si>
  <si>
    <t>Eau 0,50 cl</t>
  </si>
  <si>
    <t>Eau 150 cl</t>
  </si>
  <si>
    <r>
      <t xml:space="preserve">Jus de fruits </t>
    </r>
    <r>
      <rPr>
        <b/>
        <sz val="11"/>
        <color theme="1"/>
        <rFont val="Calibri"/>
        <family val="2"/>
        <scheme val="minor"/>
      </rPr>
      <t>Bio</t>
    </r>
    <r>
      <rPr>
        <sz val="11"/>
        <color theme="1"/>
        <rFont val="Calibri"/>
        <family val="2"/>
        <scheme val="minor"/>
      </rPr>
      <t xml:space="preserve"> (parfum à préciser : Orange / carotte, raisin blanc, orange, pomme, pamplemousse, tomate et multifruits) dans la limite des stocks disponibles selon les délais</t>
    </r>
  </si>
  <si>
    <t>Beurre demi sel portions</t>
  </si>
  <si>
    <t>Beurre doux portions</t>
  </si>
  <si>
    <t>Baguette entière</t>
  </si>
  <si>
    <t xml:space="preserve">Cake au Nutella </t>
  </si>
  <si>
    <t>Corbeille de fruits (10 personnes)</t>
  </si>
  <si>
    <t>Date de livraison :</t>
  </si>
  <si>
    <t>Prénom / Nom :</t>
  </si>
  <si>
    <t>Salle :</t>
  </si>
  <si>
    <t>N° Tel :</t>
  </si>
  <si>
    <t>Heure :</t>
  </si>
  <si>
    <t>Service à facturer :</t>
  </si>
  <si>
    <t>Numéro de Bon de Commande : Impératif pour valider la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</si>
</sst>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6" formatCode="#,##0.000\ &quot;€&quot;"/>
  </numFmts>
  <fonts count="1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rgb="FF005C00"/>
      <name val="Arial Narrow"/>
      <family val="2"/>
    </font>
    <font>
      <b/>
      <sz val="12.5"/>
      <color rgb="FFC00000"/>
      <name val="Arial Narrow"/>
      <family val="2"/>
    </font>
    <font>
      <sz val="11"/>
      <color theme="1"/>
      <name val="Arial Narrow"/>
      <family val="2"/>
    </font>
    <font>
      <b/>
      <sz val="11"/>
      <color rgb="FFC00000"/>
      <name val="Calibri"/>
      <family val="2"/>
      <scheme val="minor"/>
    </font>
    <font>
      <b/>
      <sz val="13"/>
      <color rgb="FFC00000"/>
      <name val="Calibri"/>
      <family val="2"/>
      <scheme val="minor"/>
    </font>
    <font>
      <sz val="13"/>
      <color rgb="FFC000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0" tint="-0.24997711111789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6" tint="-0.499984740745262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64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166" fontId="0" fillId="0" borderId="0" xfId="0" applyNumberFormat="1" applyFont="1" applyBorder="1" applyAlignment="1">
      <alignment horizontal="center" vertical="center"/>
    </xf>
    <xf numFmtId="166" fontId="0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44" fontId="0" fillId="0" borderId="0" xfId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44" fontId="0" fillId="0" borderId="0" xfId="1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0" fillId="0" borderId="0" xfId="0" applyAlignment="1"/>
    <xf numFmtId="0" fontId="4" fillId="0" borderId="0" xfId="0" applyFont="1" applyBorder="1" applyAlignment="1">
      <alignment vertical="center" wrapText="1"/>
    </xf>
    <xf numFmtId="0" fontId="5" fillId="0" borderId="0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44" fontId="0" fillId="0" borderId="6" xfId="1" applyFont="1" applyBorder="1" applyAlignment="1">
      <alignment horizontal="center" vertical="center" wrapText="1"/>
    </xf>
    <xf numFmtId="44" fontId="0" fillId="0" borderId="7" xfId="1" applyFont="1" applyBorder="1" applyAlignment="1">
      <alignment horizontal="center" vertical="center" wrapText="1"/>
    </xf>
    <xf numFmtId="44" fontId="0" fillId="0" borderId="8" xfId="1" applyFont="1" applyBorder="1" applyAlignment="1">
      <alignment horizontal="center" vertical="center" wrapText="1"/>
    </xf>
    <xf numFmtId="44" fontId="0" fillId="0" borderId="9" xfId="1" applyFont="1" applyBorder="1" applyAlignment="1">
      <alignment horizontal="center" vertical="center" wrapText="1"/>
    </xf>
    <xf numFmtId="44" fontId="0" fillId="0" borderId="10" xfId="1" applyFont="1" applyBorder="1" applyAlignment="1">
      <alignment horizontal="center" vertical="center" wrapText="1"/>
    </xf>
    <xf numFmtId="44" fontId="0" fillId="0" borderId="11" xfId="1" applyFont="1" applyBorder="1" applyAlignment="1">
      <alignment horizontal="center" vertical="center" wrapText="1"/>
    </xf>
    <xf numFmtId="0" fontId="0" fillId="0" borderId="1" xfId="0" applyFont="1" applyFill="1" applyBorder="1" applyAlignment="1">
      <alignment horizontal="left" vertical="center" wrapText="1"/>
    </xf>
    <xf numFmtId="0" fontId="0" fillId="0" borderId="3" xfId="0" applyBorder="1" applyAlignment="1">
      <alignment horizontal="left" vertical="center"/>
    </xf>
    <xf numFmtId="0" fontId="0" fillId="0" borderId="3" xfId="0" applyFont="1" applyFill="1" applyBorder="1" applyAlignment="1">
      <alignment horizontal="left" vertical="center" wrapText="1"/>
    </xf>
    <xf numFmtId="0" fontId="0" fillId="0" borderId="12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44" fontId="9" fillId="3" borderId="4" xfId="1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vertical="center"/>
    </xf>
    <xf numFmtId="44" fontId="0" fillId="3" borderId="0" xfId="1" applyFont="1" applyFill="1" applyBorder="1" applyAlignment="1">
      <alignment horizontal="center" vertical="center"/>
    </xf>
    <xf numFmtId="44" fontId="0" fillId="3" borderId="5" xfId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vertical="center"/>
    </xf>
    <xf numFmtId="44" fontId="0" fillId="0" borderId="1" xfId="1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44" fontId="0" fillId="0" borderId="1" xfId="1" applyFont="1" applyFill="1" applyBorder="1" applyAlignment="1">
      <alignment horizontal="center" vertical="center"/>
    </xf>
    <xf numFmtId="0" fontId="12" fillId="2" borderId="7" xfId="0" applyFont="1" applyFill="1" applyBorder="1" applyAlignment="1">
      <alignment horizontal="left" vertical="center"/>
    </xf>
    <xf numFmtId="0" fontId="8" fillId="0" borderId="16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44" fontId="9" fillId="0" borderId="17" xfId="1" applyFont="1" applyBorder="1" applyAlignment="1">
      <alignment horizontal="center" vertical="center"/>
    </xf>
    <xf numFmtId="44" fontId="9" fillId="0" borderId="18" xfId="1" applyFont="1" applyBorder="1" applyAlignment="1">
      <alignment horizontal="center" vertical="center"/>
    </xf>
    <xf numFmtId="0" fontId="12" fillId="2" borderId="19" xfId="0" applyFont="1" applyFill="1" applyBorder="1" applyAlignment="1">
      <alignment horizontal="left" vertical="center"/>
    </xf>
    <xf numFmtId="0" fontId="10" fillId="2" borderId="14" xfId="0" applyFont="1" applyFill="1" applyBorder="1" applyAlignment="1">
      <alignment vertical="center"/>
    </xf>
    <xf numFmtId="0" fontId="0" fillId="0" borderId="3" xfId="0" applyBorder="1" applyAlignment="1">
      <alignment horizontal="center" vertical="center" wrapText="1"/>
    </xf>
    <xf numFmtId="44" fontId="0" fillId="0" borderId="14" xfId="1" applyFont="1" applyBorder="1" applyAlignment="1">
      <alignment horizontal="center" vertical="center"/>
    </xf>
    <xf numFmtId="44" fontId="0" fillId="0" borderId="14" xfId="1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44" fontId="0" fillId="0" borderId="13" xfId="1" applyFont="1" applyBorder="1" applyAlignment="1">
      <alignment horizontal="center" vertical="center"/>
    </xf>
    <xf numFmtId="44" fontId="0" fillId="0" borderId="15" xfId="1" applyFont="1" applyBorder="1" applyAlignment="1">
      <alignment horizontal="center" vertical="center"/>
    </xf>
    <xf numFmtId="44" fontId="11" fillId="0" borderId="0" xfId="1" applyFont="1" applyBorder="1" applyAlignment="1">
      <alignment horizontal="center" vertical="center"/>
    </xf>
    <xf numFmtId="44" fontId="7" fillId="0" borderId="0" xfId="1" applyFont="1" applyBorder="1" applyAlignment="1">
      <alignment horizontal="center" vertical="center"/>
    </xf>
    <xf numFmtId="44" fontId="11" fillId="0" borderId="1" xfId="1" applyFont="1" applyBorder="1" applyAlignment="1">
      <alignment horizontal="center" vertical="center"/>
    </xf>
    <xf numFmtId="44" fontId="7" fillId="0" borderId="1" xfId="1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18"/>
  <sheetViews>
    <sheetView tabSelected="1" zoomScaleNormal="100" workbookViewId="0">
      <selection activeCell="G19" sqref="G19"/>
    </sheetView>
  </sheetViews>
  <sheetFormatPr baseColWidth="10" defaultRowHeight="14.4" x14ac:dyDescent="0.3"/>
  <cols>
    <col min="1" max="1" width="15.77734375" style="2" customWidth="1"/>
    <col min="2" max="2" width="31.21875" style="12" customWidth="1"/>
    <col min="3" max="9" width="15.77734375" style="2" customWidth="1"/>
    <col min="10" max="16384" width="11.5546875" style="2"/>
  </cols>
  <sheetData>
    <row r="1" spans="1:12" x14ac:dyDescent="0.3">
      <c r="A1" s="4" t="s">
        <v>183</v>
      </c>
      <c r="B1" s="6" t="s">
        <v>184</v>
      </c>
      <c r="C1" s="4" t="s">
        <v>185</v>
      </c>
      <c r="D1" s="10" t="s">
        <v>191</v>
      </c>
      <c r="E1" s="10" t="s">
        <v>189</v>
      </c>
      <c r="F1" s="10" t="s">
        <v>190</v>
      </c>
      <c r="G1" s="10" t="s">
        <v>232</v>
      </c>
      <c r="H1" s="10" t="s">
        <v>233</v>
      </c>
      <c r="I1" s="10" t="s">
        <v>236</v>
      </c>
      <c r="J1" s="10" t="s">
        <v>240</v>
      </c>
      <c r="K1" s="2" t="s">
        <v>242</v>
      </c>
      <c r="L1" s="2" t="s">
        <v>244</v>
      </c>
    </row>
    <row r="2" spans="1:12" x14ac:dyDescent="0.3">
      <c r="A2" s="4" t="s">
        <v>213</v>
      </c>
      <c r="B2" s="6" t="s">
        <v>177</v>
      </c>
      <c r="C2" s="4" t="s">
        <v>188</v>
      </c>
      <c r="D2" s="4">
        <v>1</v>
      </c>
      <c r="E2" s="7">
        <v>11.95</v>
      </c>
      <c r="F2" s="7">
        <f>E2/143</f>
        <v>8.3566433566433562E-2</v>
      </c>
      <c r="G2" s="4"/>
      <c r="H2" s="4"/>
      <c r="I2" s="4"/>
    </row>
    <row r="3" spans="1:12" x14ac:dyDescent="0.3">
      <c r="A3" s="4" t="s">
        <v>213</v>
      </c>
      <c r="B3" s="6" t="s">
        <v>182</v>
      </c>
      <c r="C3" s="4" t="s">
        <v>193</v>
      </c>
      <c r="D3" s="4">
        <v>10</v>
      </c>
      <c r="E3" s="7">
        <v>11.95</v>
      </c>
      <c r="F3" s="7">
        <f>(E3/143)*10</f>
        <v>0.83566433566433562</v>
      </c>
      <c r="G3" s="4" t="s">
        <v>235</v>
      </c>
      <c r="H3" s="4" t="s">
        <v>234</v>
      </c>
      <c r="I3" s="4" t="s">
        <v>169</v>
      </c>
      <c r="J3" s="2" t="s">
        <v>241</v>
      </c>
      <c r="K3" s="2" t="s">
        <v>243</v>
      </c>
      <c r="L3" s="2" t="s">
        <v>245</v>
      </c>
    </row>
    <row r="4" spans="1:12" x14ac:dyDescent="0.3">
      <c r="A4" s="4" t="s">
        <v>213</v>
      </c>
      <c r="B4" s="6" t="s">
        <v>181</v>
      </c>
      <c r="C4" s="4" t="s">
        <v>193</v>
      </c>
      <c r="D4" s="4">
        <v>10</v>
      </c>
      <c r="E4" s="7">
        <v>20.3</v>
      </c>
      <c r="F4" s="7">
        <f>(E4/100)*2</f>
        <v>0.40600000000000003</v>
      </c>
      <c r="G4" s="4" t="s">
        <v>235</v>
      </c>
      <c r="H4" s="4" t="s">
        <v>234</v>
      </c>
      <c r="I4" s="4" t="s">
        <v>169</v>
      </c>
      <c r="J4" s="2" t="s">
        <v>241</v>
      </c>
      <c r="K4" s="2" t="s">
        <v>243</v>
      </c>
      <c r="L4" s="2" t="s">
        <v>245</v>
      </c>
    </row>
    <row r="5" spans="1:12" x14ac:dyDescent="0.3">
      <c r="A5" s="10" t="s">
        <v>186</v>
      </c>
      <c r="B5" s="11" t="s">
        <v>187</v>
      </c>
      <c r="C5" s="4" t="s">
        <v>192</v>
      </c>
      <c r="D5" s="4">
        <v>1</v>
      </c>
      <c r="E5" s="7">
        <v>20.3</v>
      </c>
      <c r="F5" s="7">
        <v>0.20300000000000001</v>
      </c>
      <c r="G5" s="4"/>
      <c r="H5" s="4"/>
      <c r="I5" s="4"/>
    </row>
    <row r="6" spans="1:12" x14ac:dyDescent="0.3">
      <c r="A6" s="10" t="s">
        <v>194</v>
      </c>
      <c r="B6" s="6" t="s">
        <v>2</v>
      </c>
      <c r="C6" s="4" t="s">
        <v>193</v>
      </c>
      <c r="D6" s="6">
        <v>30</v>
      </c>
      <c r="E6" s="8">
        <v>18.899999999999999</v>
      </c>
      <c r="F6" s="8">
        <f>+E6/D6</f>
        <v>0.63</v>
      </c>
      <c r="G6" s="4"/>
      <c r="H6" s="4"/>
      <c r="I6" s="4"/>
    </row>
    <row r="7" spans="1:12" x14ac:dyDescent="0.3">
      <c r="A7" s="10" t="s">
        <v>194</v>
      </c>
      <c r="B7" s="6" t="s">
        <v>4</v>
      </c>
      <c r="C7" s="4" t="s">
        <v>193</v>
      </c>
      <c r="D7" s="6">
        <v>60</v>
      </c>
      <c r="E7" s="8">
        <v>27.48</v>
      </c>
      <c r="F7" s="8">
        <f t="shared" ref="F7:F70" si="0">+E7/D7</f>
        <v>0.45800000000000002</v>
      </c>
      <c r="G7" s="4"/>
      <c r="H7" s="4"/>
      <c r="I7" s="4"/>
    </row>
    <row r="8" spans="1:12" x14ac:dyDescent="0.3">
      <c r="A8" s="10" t="s">
        <v>194</v>
      </c>
      <c r="B8" s="6" t="s">
        <v>5</v>
      </c>
      <c r="C8" s="4" t="s">
        <v>193</v>
      </c>
      <c r="D8" s="6">
        <v>60</v>
      </c>
      <c r="E8" s="8">
        <v>24.6</v>
      </c>
      <c r="F8" s="8">
        <f t="shared" si="0"/>
        <v>0.41000000000000003</v>
      </c>
      <c r="G8" s="4"/>
      <c r="H8" s="4"/>
      <c r="I8" s="4"/>
    </row>
    <row r="9" spans="1:12" x14ac:dyDescent="0.3">
      <c r="A9" s="10" t="s">
        <v>194</v>
      </c>
      <c r="B9" s="6" t="s">
        <v>6</v>
      </c>
      <c r="C9" s="4" t="s">
        <v>193</v>
      </c>
      <c r="D9" s="6">
        <v>50</v>
      </c>
      <c r="E9" s="8">
        <v>39.5</v>
      </c>
      <c r="F9" s="8">
        <f t="shared" si="0"/>
        <v>0.79</v>
      </c>
      <c r="G9" s="4"/>
      <c r="H9" s="4"/>
      <c r="I9" s="4"/>
    </row>
    <row r="10" spans="1:12" x14ac:dyDescent="0.3">
      <c r="A10" s="10" t="s">
        <v>194</v>
      </c>
      <c r="B10" s="6" t="s">
        <v>7</v>
      </c>
      <c r="C10" s="4" t="s">
        <v>193</v>
      </c>
      <c r="D10" s="6">
        <v>225</v>
      </c>
      <c r="E10" s="8">
        <v>33.75</v>
      </c>
      <c r="F10" s="8">
        <f t="shared" si="0"/>
        <v>0.15</v>
      </c>
      <c r="G10" s="4" t="s">
        <v>235</v>
      </c>
      <c r="H10" s="4" t="s">
        <v>234</v>
      </c>
      <c r="I10" s="4" t="s">
        <v>169</v>
      </c>
    </row>
    <row r="11" spans="1:12" x14ac:dyDescent="0.3">
      <c r="A11" s="10" t="s">
        <v>194</v>
      </c>
      <c r="B11" s="6" t="s">
        <v>8</v>
      </c>
      <c r="C11" s="4" t="s">
        <v>193</v>
      </c>
      <c r="D11" s="6">
        <v>250</v>
      </c>
      <c r="E11" s="8">
        <v>37.5</v>
      </c>
      <c r="F11" s="8">
        <f t="shared" si="0"/>
        <v>0.15</v>
      </c>
      <c r="G11" s="4" t="s">
        <v>235</v>
      </c>
      <c r="H11" s="4" t="s">
        <v>234</v>
      </c>
      <c r="I11" s="4" t="s">
        <v>169</v>
      </c>
    </row>
    <row r="12" spans="1:12" x14ac:dyDescent="0.3">
      <c r="A12" s="10" t="s">
        <v>194</v>
      </c>
      <c r="B12" s="6" t="s">
        <v>170</v>
      </c>
      <c r="C12" s="4" t="s">
        <v>193</v>
      </c>
      <c r="D12" s="6">
        <v>150</v>
      </c>
      <c r="E12" s="8">
        <v>24</v>
      </c>
      <c r="F12" s="8">
        <f t="shared" si="0"/>
        <v>0.16</v>
      </c>
      <c r="G12" s="4" t="s">
        <v>235</v>
      </c>
      <c r="H12" s="4" t="s">
        <v>234</v>
      </c>
      <c r="I12" s="4" t="s">
        <v>169</v>
      </c>
    </row>
    <row r="13" spans="1:12" x14ac:dyDescent="0.3">
      <c r="A13" s="10" t="s">
        <v>194</v>
      </c>
      <c r="B13" s="6" t="s">
        <v>176</v>
      </c>
      <c r="C13" s="4" t="s">
        <v>193</v>
      </c>
      <c r="D13" s="6">
        <v>50</v>
      </c>
      <c r="E13" s="8">
        <v>18.5</v>
      </c>
      <c r="F13" s="8">
        <f t="shared" si="0"/>
        <v>0.37</v>
      </c>
      <c r="G13" s="4"/>
      <c r="H13" s="4"/>
      <c r="I13" s="4"/>
    </row>
    <row r="14" spans="1:12" x14ac:dyDescent="0.3">
      <c r="A14" s="10" t="s">
        <v>194</v>
      </c>
      <c r="B14" s="6" t="s">
        <v>214</v>
      </c>
      <c r="C14" s="4" t="s">
        <v>193</v>
      </c>
      <c r="D14" s="6">
        <v>200</v>
      </c>
      <c r="E14" s="8">
        <v>46</v>
      </c>
      <c r="F14" s="8">
        <f t="shared" si="0"/>
        <v>0.23</v>
      </c>
      <c r="G14" s="4"/>
      <c r="H14" s="4"/>
      <c r="I14" s="4"/>
      <c r="J14" s="2" t="s">
        <v>241</v>
      </c>
      <c r="K14" s="2" t="s">
        <v>243</v>
      </c>
      <c r="L14" s="2" t="s">
        <v>245</v>
      </c>
    </row>
    <row r="15" spans="1:12" x14ac:dyDescent="0.3">
      <c r="A15" s="10" t="s">
        <v>194</v>
      </c>
      <c r="B15" s="6" t="s">
        <v>215</v>
      </c>
      <c r="C15" s="4" t="s">
        <v>193</v>
      </c>
      <c r="D15" s="6">
        <v>240</v>
      </c>
      <c r="E15" s="8">
        <v>64.8</v>
      </c>
      <c r="F15" s="8">
        <f t="shared" si="0"/>
        <v>0.26999999999999996</v>
      </c>
      <c r="G15" s="4"/>
      <c r="H15" s="4"/>
      <c r="I15" s="4"/>
      <c r="J15" s="2" t="s">
        <v>241</v>
      </c>
      <c r="K15" s="2" t="s">
        <v>243</v>
      </c>
      <c r="L15" s="2" t="s">
        <v>245</v>
      </c>
    </row>
    <row r="16" spans="1:12" x14ac:dyDescent="0.3">
      <c r="A16" s="10" t="s">
        <v>194</v>
      </c>
      <c r="B16" s="6" t="s">
        <v>216</v>
      </c>
      <c r="C16" s="4" t="s">
        <v>193</v>
      </c>
      <c r="D16" s="6">
        <v>120</v>
      </c>
      <c r="E16" s="8">
        <v>21.6</v>
      </c>
      <c r="F16" s="8">
        <f t="shared" si="0"/>
        <v>0.18000000000000002</v>
      </c>
      <c r="G16" s="4"/>
      <c r="H16" s="4"/>
      <c r="I16" s="4"/>
      <c r="J16" s="2" t="s">
        <v>241</v>
      </c>
      <c r="K16" s="2" t="s">
        <v>243</v>
      </c>
      <c r="L16" s="2" t="s">
        <v>245</v>
      </c>
    </row>
    <row r="17" spans="1:12" x14ac:dyDescent="0.3">
      <c r="A17" s="4" t="s">
        <v>195</v>
      </c>
      <c r="B17" s="11" t="s">
        <v>172</v>
      </c>
      <c r="C17" s="4" t="s">
        <v>193</v>
      </c>
      <c r="D17" s="11">
        <v>12</v>
      </c>
      <c r="E17" s="9">
        <v>16.440000000000001</v>
      </c>
      <c r="F17" s="9">
        <f t="shared" si="0"/>
        <v>1.37</v>
      </c>
      <c r="G17" s="4"/>
      <c r="H17" s="4" t="s">
        <v>234</v>
      </c>
      <c r="I17" s="4" t="s">
        <v>169</v>
      </c>
      <c r="K17" s="2" t="s">
        <v>243</v>
      </c>
      <c r="L17" s="2" t="s">
        <v>245</v>
      </c>
    </row>
    <row r="18" spans="1:12" x14ac:dyDescent="0.3">
      <c r="A18" s="4" t="s">
        <v>171</v>
      </c>
      <c r="B18" s="6" t="s">
        <v>9</v>
      </c>
      <c r="C18" s="4" t="s">
        <v>193</v>
      </c>
      <c r="D18" s="6">
        <v>24</v>
      </c>
      <c r="E18" s="9">
        <v>19.68</v>
      </c>
      <c r="F18" s="9">
        <f t="shared" si="0"/>
        <v>0.82</v>
      </c>
      <c r="G18" s="4"/>
      <c r="H18" s="4"/>
      <c r="I18" s="4"/>
    </row>
    <row r="19" spans="1:12" x14ac:dyDescent="0.3">
      <c r="A19" s="4" t="s">
        <v>171</v>
      </c>
      <c r="B19" s="6" t="s">
        <v>10</v>
      </c>
      <c r="C19" s="4" t="s">
        <v>193</v>
      </c>
      <c r="D19" s="6">
        <v>24</v>
      </c>
      <c r="E19" s="9">
        <v>19.440000000000001</v>
      </c>
      <c r="F19" s="9">
        <f t="shared" si="0"/>
        <v>0.81</v>
      </c>
      <c r="G19" s="4"/>
      <c r="H19" s="4"/>
      <c r="I19" s="4"/>
    </row>
    <row r="20" spans="1:12" x14ac:dyDescent="0.3">
      <c r="A20" s="4" t="s">
        <v>171</v>
      </c>
      <c r="B20" s="6" t="s">
        <v>19</v>
      </c>
      <c r="C20" s="4" t="s">
        <v>193</v>
      </c>
      <c r="D20" s="6">
        <v>12</v>
      </c>
      <c r="E20" s="9">
        <v>26.52</v>
      </c>
      <c r="F20" s="9">
        <f t="shared" si="0"/>
        <v>2.21</v>
      </c>
      <c r="G20" s="4"/>
    </row>
    <row r="21" spans="1:12" x14ac:dyDescent="0.3">
      <c r="A21" s="4" t="s">
        <v>171</v>
      </c>
      <c r="B21" s="6" t="s">
        <v>11</v>
      </c>
      <c r="C21" s="4" t="s">
        <v>193</v>
      </c>
      <c r="D21" s="6">
        <v>12</v>
      </c>
      <c r="E21" s="9">
        <v>9.36</v>
      </c>
      <c r="F21" s="9">
        <f t="shared" si="0"/>
        <v>0.77999999999999992</v>
      </c>
      <c r="G21" s="4" t="s">
        <v>235</v>
      </c>
      <c r="H21" s="4" t="s">
        <v>234</v>
      </c>
      <c r="I21" s="4" t="s">
        <v>169</v>
      </c>
      <c r="J21" s="2" t="s">
        <v>241</v>
      </c>
      <c r="K21" s="2" t="s">
        <v>243</v>
      </c>
      <c r="L21" s="2" t="s">
        <v>245</v>
      </c>
    </row>
    <row r="22" spans="1:12" x14ac:dyDescent="0.3">
      <c r="A22" s="4" t="s">
        <v>171</v>
      </c>
      <c r="B22" s="6" t="s">
        <v>12</v>
      </c>
      <c r="C22" s="4" t="s">
        <v>193</v>
      </c>
      <c r="D22" s="6">
        <v>20</v>
      </c>
      <c r="E22" s="9">
        <v>19</v>
      </c>
      <c r="F22" s="9">
        <f t="shared" si="0"/>
        <v>0.95</v>
      </c>
    </row>
    <row r="23" spans="1:12" x14ac:dyDescent="0.3">
      <c r="A23" s="4" t="s">
        <v>171</v>
      </c>
      <c r="B23" s="6" t="s">
        <v>13</v>
      </c>
      <c r="C23" s="4" t="s">
        <v>193</v>
      </c>
      <c r="D23" s="6">
        <v>24</v>
      </c>
      <c r="E23" s="9">
        <v>15.6</v>
      </c>
      <c r="F23" s="9">
        <f t="shared" si="0"/>
        <v>0.65</v>
      </c>
    </row>
    <row r="24" spans="1:12" x14ac:dyDescent="0.3">
      <c r="A24" s="4" t="s">
        <v>171</v>
      </c>
      <c r="B24" s="6" t="s">
        <v>14</v>
      </c>
      <c r="C24" s="4" t="s">
        <v>193</v>
      </c>
      <c r="D24" s="6">
        <v>24</v>
      </c>
      <c r="E24" s="9">
        <v>15.6</v>
      </c>
      <c r="F24" s="9">
        <f t="shared" si="0"/>
        <v>0.65</v>
      </c>
    </row>
    <row r="25" spans="1:12" x14ac:dyDescent="0.3">
      <c r="A25" s="4" t="s">
        <v>171</v>
      </c>
      <c r="B25" s="6" t="s">
        <v>15</v>
      </c>
      <c r="C25" s="4" t="s">
        <v>193</v>
      </c>
      <c r="D25" s="6">
        <v>24</v>
      </c>
      <c r="E25" s="9">
        <v>16.559999999999999</v>
      </c>
      <c r="F25" s="9">
        <f t="shared" si="0"/>
        <v>0.69</v>
      </c>
    </row>
    <row r="26" spans="1:12" x14ac:dyDescent="0.3">
      <c r="A26" s="4" t="s">
        <v>171</v>
      </c>
      <c r="B26" s="6" t="s">
        <v>16</v>
      </c>
      <c r="C26" s="4" t="s">
        <v>193</v>
      </c>
      <c r="D26" s="6">
        <v>24</v>
      </c>
      <c r="E26" s="9">
        <v>15.36</v>
      </c>
      <c r="F26" s="9">
        <f t="shared" si="0"/>
        <v>0.64</v>
      </c>
    </row>
    <row r="27" spans="1:12" x14ac:dyDescent="0.3">
      <c r="A27" s="4" t="s">
        <v>171</v>
      </c>
      <c r="B27" s="6" t="s">
        <v>17</v>
      </c>
      <c r="C27" s="4" t="s">
        <v>193</v>
      </c>
      <c r="D27" s="6">
        <v>24</v>
      </c>
      <c r="E27" s="9">
        <v>18.72</v>
      </c>
      <c r="F27" s="9">
        <f t="shared" si="0"/>
        <v>0.77999999999999992</v>
      </c>
    </row>
    <row r="28" spans="1:12" x14ac:dyDescent="0.3">
      <c r="A28" s="4" t="s">
        <v>171</v>
      </c>
      <c r="B28" s="6" t="s">
        <v>18</v>
      </c>
      <c r="C28" s="4" t="s">
        <v>193</v>
      </c>
      <c r="D28" s="6">
        <v>24</v>
      </c>
      <c r="E28" s="9">
        <v>17.760000000000002</v>
      </c>
      <c r="F28" s="9">
        <f t="shared" si="0"/>
        <v>0.7400000000000001</v>
      </c>
    </row>
    <row r="29" spans="1:12" x14ac:dyDescent="0.3">
      <c r="A29" s="4" t="s">
        <v>171</v>
      </c>
      <c r="B29" s="6" t="s">
        <v>20</v>
      </c>
      <c r="C29" s="4" t="s">
        <v>193</v>
      </c>
      <c r="D29" s="6">
        <v>24</v>
      </c>
      <c r="E29" s="9">
        <v>15.12</v>
      </c>
      <c r="F29" s="9">
        <f t="shared" si="0"/>
        <v>0.63</v>
      </c>
    </row>
    <row r="30" spans="1:12" x14ac:dyDescent="0.3">
      <c r="A30" s="4" t="s">
        <v>171</v>
      </c>
      <c r="B30" s="6" t="s">
        <v>21</v>
      </c>
      <c r="C30" s="4" t="s">
        <v>193</v>
      </c>
      <c r="D30" s="6">
        <v>24</v>
      </c>
      <c r="E30" s="9">
        <v>51.12</v>
      </c>
      <c r="F30" s="9">
        <f t="shared" si="0"/>
        <v>2.13</v>
      </c>
    </row>
    <row r="31" spans="1:12" x14ac:dyDescent="0.3">
      <c r="A31" s="4" t="s">
        <v>171</v>
      </c>
      <c r="B31" s="6" t="s">
        <v>178</v>
      </c>
      <c r="C31" s="4" t="s">
        <v>193</v>
      </c>
      <c r="D31" s="6">
        <v>60</v>
      </c>
      <c r="E31" s="9">
        <v>24</v>
      </c>
      <c r="F31" s="9">
        <f t="shared" si="0"/>
        <v>0.4</v>
      </c>
    </row>
    <row r="32" spans="1:12" x14ac:dyDescent="0.3">
      <c r="A32" s="2" t="s">
        <v>196</v>
      </c>
      <c r="B32" s="11" t="s">
        <v>197</v>
      </c>
      <c r="C32" s="2" t="s">
        <v>193</v>
      </c>
      <c r="D32" s="11">
        <v>12</v>
      </c>
      <c r="E32" s="9">
        <v>7.56</v>
      </c>
      <c r="F32" s="9">
        <f t="shared" si="0"/>
        <v>0.63</v>
      </c>
    </row>
    <row r="33" spans="1:6" x14ac:dyDescent="0.3">
      <c r="A33" s="2" t="s">
        <v>0</v>
      </c>
      <c r="B33" s="6" t="s">
        <v>22</v>
      </c>
      <c r="C33" s="2" t="s">
        <v>193</v>
      </c>
      <c r="D33" s="11">
        <v>1</v>
      </c>
      <c r="E33" s="9">
        <v>32.9</v>
      </c>
      <c r="F33" s="9">
        <f t="shared" si="0"/>
        <v>32.9</v>
      </c>
    </row>
    <row r="34" spans="1:6" x14ac:dyDescent="0.3">
      <c r="A34" s="2" t="s">
        <v>0</v>
      </c>
      <c r="B34" s="6" t="s">
        <v>23</v>
      </c>
      <c r="C34" s="2" t="s">
        <v>193</v>
      </c>
      <c r="D34" s="11">
        <v>1</v>
      </c>
      <c r="E34" s="9">
        <v>34.9</v>
      </c>
      <c r="F34" s="9">
        <f t="shared" si="0"/>
        <v>34.9</v>
      </c>
    </row>
    <row r="35" spans="1:6" x14ac:dyDescent="0.3">
      <c r="A35" s="2" t="s">
        <v>0</v>
      </c>
      <c r="B35" s="6" t="s">
        <v>24</v>
      </c>
      <c r="C35" s="2" t="s">
        <v>193</v>
      </c>
      <c r="D35" s="11">
        <v>1</v>
      </c>
      <c r="E35" s="9">
        <v>38.9</v>
      </c>
      <c r="F35" s="9">
        <f t="shared" si="0"/>
        <v>38.9</v>
      </c>
    </row>
    <row r="36" spans="1:6" x14ac:dyDescent="0.3">
      <c r="A36" s="2" t="s">
        <v>0</v>
      </c>
      <c r="B36" s="6" t="s">
        <v>25</v>
      </c>
      <c r="C36" s="2" t="s">
        <v>193</v>
      </c>
      <c r="D36" s="11">
        <v>1</v>
      </c>
      <c r="E36" s="9">
        <v>38.9</v>
      </c>
      <c r="F36" s="9">
        <f t="shared" si="0"/>
        <v>38.9</v>
      </c>
    </row>
    <row r="37" spans="1:6" x14ac:dyDescent="0.3">
      <c r="A37" s="2" t="s">
        <v>0</v>
      </c>
      <c r="B37" s="6" t="s">
        <v>26</v>
      </c>
      <c r="C37" s="2" t="s">
        <v>193</v>
      </c>
      <c r="D37" s="11">
        <v>1</v>
      </c>
      <c r="E37" s="9">
        <v>42.9</v>
      </c>
      <c r="F37" s="9">
        <f t="shared" si="0"/>
        <v>42.9</v>
      </c>
    </row>
    <row r="38" spans="1:6" x14ac:dyDescent="0.3">
      <c r="A38" s="2" t="s">
        <v>0</v>
      </c>
      <c r="B38" s="6" t="s">
        <v>27</v>
      </c>
      <c r="C38" s="2" t="s">
        <v>193</v>
      </c>
      <c r="D38" s="11">
        <v>1</v>
      </c>
      <c r="E38" s="9">
        <v>21.9</v>
      </c>
      <c r="F38" s="9">
        <f t="shared" si="0"/>
        <v>21.9</v>
      </c>
    </row>
    <row r="39" spans="1:6" x14ac:dyDescent="0.3">
      <c r="A39" s="2" t="s">
        <v>0</v>
      </c>
      <c r="B39" s="6" t="s">
        <v>28</v>
      </c>
      <c r="C39" s="2" t="s">
        <v>193</v>
      </c>
      <c r="D39" s="11">
        <v>1</v>
      </c>
      <c r="E39" s="9">
        <v>25.9</v>
      </c>
      <c r="F39" s="9">
        <f t="shared" si="0"/>
        <v>25.9</v>
      </c>
    </row>
    <row r="40" spans="1:6" x14ac:dyDescent="0.3">
      <c r="A40" s="2" t="s">
        <v>0</v>
      </c>
      <c r="B40" s="6" t="s">
        <v>29</v>
      </c>
      <c r="C40" s="2" t="s">
        <v>193</v>
      </c>
      <c r="D40" s="11">
        <v>1</v>
      </c>
      <c r="E40" s="9">
        <v>25.9</v>
      </c>
      <c r="F40" s="9">
        <f t="shared" si="0"/>
        <v>25.9</v>
      </c>
    </row>
    <row r="41" spans="1:6" x14ac:dyDescent="0.3">
      <c r="A41" s="2" t="s">
        <v>0</v>
      </c>
      <c r="B41" s="6" t="s">
        <v>30</v>
      </c>
      <c r="C41" s="2" t="s">
        <v>193</v>
      </c>
      <c r="D41" s="11">
        <v>1</v>
      </c>
      <c r="E41" s="9">
        <v>26.9</v>
      </c>
      <c r="F41" s="9">
        <f t="shared" si="0"/>
        <v>26.9</v>
      </c>
    </row>
    <row r="42" spans="1:6" x14ac:dyDescent="0.3">
      <c r="A42" s="2" t="s">
        <v>0</v>
      </c>
      <c r="B42" s="6" t="s">
        <v>31</v>
      </c>
      <c r="C42" s="2" t="s">
        <v>193</v>
      </c>
      <c r="D42" s="11">
        <v>1</v>
      </c>
      <c r="E42" s="9">
        <v>34.9</v>
      </c>
      <c r="F42" s="9">
        <f t="shared" si="0"/>
        <v>34.9</v>
      </c>
    </row>
    <row r="43" spans="1:6" x14ac:dyDescent="0.3">
      <c r="A43" s="2" t="s">
        <v>0</v>
      </c>
      <c r="B43" s="6" t="s">
        <v>32</v>
      </c>
      <c r="C43" s="2" t="s">
        <v>193</v>
      </c>
      <c r="D43" s="11">
        <v>1</v>
      </c>
      <c r="E43" s="9">
        <v>28.9</v>
      </c>
      <c r="F43" s="9">
        <f t="shared" si="0"/>
        <v>28.9</v>
      </c>
    </row>
    <row r="44" spans="1:6" x14ac:dyDescent="0.3">
      <c r="A44" s="2" t="s">
        <v>0</v>
      </c>
      <c r="B44" s="6" t="s">
        <v>33</v>
      </c>
      <c r="C44" s="2" t="s">
        <v>193</v>
      </c>
      <c r="D44" s="11">
        <v>1</v>
      </c>
      <c r="E44" s="9">
        <v>29.9</v>
      </c>
      <c r="F44" s="9">
        <f t="shared" si="0"/>
        <v>29.9</v>
      </c>
    </row>
    <row r="45" spans="1:6" x14ac:dyDescent="0.3">
      <c r="A45" s="2" t="s">
        <v>0</v>
      </c>
      <c r="B45" s="6" t="s">
        <v>34</v>
      </c>
      <c r="C45" s="2" t="s">
        <v>193</v>
      </c>
      <c r="D45" s="11">
        <v>1</v>
      </c>
      <c r="E45" s="9">
        <v>29.9</v>
      </c>
      <c r="F45" s="9">
        <f t="shared" si="0"/>
        <v>29.9</v>
      </c>
    </row>
    <row r="46" spans="1:6" x14ac:dyDescent="0.3">
      <c r="A46" s="2" t="s">
        <v>0</v>
      </c>
      <c r="B46" s="6" t="s">
        <v>35</v>
      </c>
      <c r="C46" s="2" t="s">
        <v>193</v>
      </c>
      <c r="D46" s="11">
        <v>1</v>
      </c>
      <c r="E46" s="9">
        <v>17.899999999999999</v>
      </c>
      <c r="F46" s="9">
        <f t="shared" si="0"/>
        <v>17.899999999999999</v>
      </c>
    </row>
    <row r="47" spans="1:6" x14ac:dyDescent="0.3">
      <c r="A47" s="2" t="s">
        <v>0</v>
      </c>
      <c r="B47" s="6" t="s">
        <v>36</v>
      </c>
      <c r="C47" s="2" t="s">
        <v>193</v>
      </c>
      <c r="D47" s="11">
        <v>1</v>
      </c>
      <c r="E47" s="9">
        <v>17.899999999999999</v>
      </c>
      <c r="F47" s="9">
        <f t="shared" si="0"/>
        <v>17.899999999999999</v>
      </c>
    </row>
    <row r="48" spans="1:6" x14ac:dyDescent="0.3">
      <c r="A48" s="2" t="s">
        <v>0</v>
      </c>
      <c r="B48" s="6" t="s">
        <v>37</v>
      </c>
      <c r="C48" s="2" t="s">
        <v>193</v>
      </c>
      <c r="D48" s="11">
        <v>1</v>
      </c>
      <c r="E48" s="9">
        <v>19.899999999999999</v>
      </c>
      <c r="F48" s="9">
        <f t="shared" si="0"/>
        <v>19.899999999999999</v>
      </c>
    </row>
    <row r="49" spans="1:6" x14ac:dyDescent="0.3">
      <c r="A49" s="2" t="s">
        <v>0</v>
      </c>
      <c r="B49" s="6" t="s">
        <v>38</v>
      </c>
      <c r="C49" s="2" t="s">
        <v>193</v>
      </c>
      <c r="D49" s="11">
        <v>1</v>
      </c>
      <c r="E49" s="9">
        <v>24.9</v>
      </c>
      <c r="F49" s="9">
        <f t="shared" si="0"/>
        <v>24.9</v>
      </c>
    </row>
    <row r="50" spans="1:6" x14ac:dyDescent="0.3">
      <c r="A50" s="2" t="s">
        <v>0</v>
      </c>
      <c r="B50" s="6" t="s">
        <v>39</v>
      </c>
      <c r="C50" s="2" t="s">
        <v>193</v>
      </c>
      <c r="D50" s="11">
        <v>1</v>
      </c>
      <c r="E50" s="9">
        <v>24.9</v>
      </c>
      <c r="F50" s="9">
        <f t="shared" si="0"/>
        <v>24.9</v>
      </c>
    </row>
    <row r="51" spans="1:6" x14ac:dyDescent="0.3">
      <c r="A51" s="2" t="s">
        <v>0</v>
      </c>
      <c r="B51" s="6" t="s">
        <v>40</v>
      </c>
      <c r="C51" s="2" t="s">
        <v>193</v>
      </c>
      <c r="D51" s="11">
        <v>1</v>
      </c>
      <c r="E51" s="9">
        <v>35.9</v>
      </c>
      <c r="F51" s="9">
        <f t="shared" si="0"/>
        <v>35.9</v>
      </c>
    </row>
    <row r="52" spans="1:6" x14ac:dyDescent="0.3">
      <c r="A52" s="2" t="s">
        <v>0</v>
      </c>
      <c r="B52" s="6" t="s">
        <v>41</v>
      </c>
      <c r="C52" s="2" t="s">
        <v>193</v>
      </c>
      <c r="D52" s="11">
        <v>1</v>
      </c>
      <c r="E52" s="9">
        <v>39.9</v>
      </c>
      <c r="F52" s="9">
        <f t="shared" si="0"/>
        <v>39.9</v>
      </c>
    </row>
    <row r="53" spans="1:6" x14ac:dyDescent="0.3">
      <c r="A53" s="2" t="s">
        <v>0</v>
      </c>
      <c r="B53" s="6" t="s">
        <v>42</v>
      </c>
      <c r="C53" s="2" t="s">
        <v>193</v>
      </c>
      <c r="D53" s="11">
        <v>1</v>
      </c>
      <c r="E53" s="9">
        <v>87.9</v>
      </c>
      <c r="F53" s="9">
        <f t="shared" si="0"/>
        <v>87.9</v>
      </c>
    </row>
    <row r="54" spans="1:6" x14ac:dyDescent="0.3">
      <c r="A54" s="2" t="s">
        <v>0</v>
      </c>
      <c r="B54" s="6" t="s">
        <v>43</v>
      </c>
      <c r="C54" s="2" t="s">
        <v>193</v>
      </c>
      <c r="D54" s="11">
        <v>1</v>
      </c>
      <c r="E54" s="9">
        <v>87.9</v>
      </c>
      <c r="F54" s="9">
        <f t="shared" si="0"/>
        <v>87.9</v>
      </c>
    </row>
    <row r="55" spans="1:6" x14ac:dyDescent="0.3">
      <c r="A55" s="2" t="s">
        <v>0</v>
      </c>
      <c r="B55" s="6" t="s">
        <v>44</v>
      </c>
      <c r="C55" s="2" t="s">
        <v>193</v>
      </c>
      <c r="D55" s="11">
        <v>1</v>
      </c>
      <c r="E55" s="9">
        <v>39.9</v>
      </c>
      <c r="F55" s="9">
        <f t="shared" si="0"/>
        <v>39.9</v>
      </c>
    </row>
    <row r="56" spans="1:6" x14ac:dyDescent="0.3">
      <c r="A56" s="2" t="s">
        <v>0</v>
      </c>
      <c r="B56" s="6" t="s">
        <v>45</v>
      </c>
      <c r="C56" s="2" t="s">
        <v>193</v>
      </c>
      <c r="D56" s="11">
        <v>1</v>
      </c>
      <c r="E56" s="9">
        <v>39.9</v>
      </c>
      <c r="F56" s="9">
        <f t="shared" si="0"/>
        <v>39.9</v>
      </c>
    </row>
    <row r="57" spans="1:6" x14ac:dyDescent="0.3">
      <c r="A57" s="2" t="s">
        <v>0</v>
      </c>
      <c r="B57" s="6" t="s">
        <v>46</v>
      </c>
      <c r="C57" s="2" t="s">
        <v>193</v>
      </c>
      <c r="D57" s="11">
        <v>1</v>
      </c>
      <c r="E57" s="9">
        <v>37.9</v>
      </c>
      <c r="F57" s="9">
        <f t="shared" si="0"/>
        <v>37.9</v>
      </c>
    </row>
    <row r="58" spans="1:6" x14ac:dyDescent="0.3">
      <c r="A58" s="2" t="s">
        <v>0</v>
      </c>
      <c r="B58" s="6" t="s">
        <v>47</v>
      </c>
      <c r="C58" s="2" t="s">
        <v>193</v>
      </c>
      <c r="D58" s="11">
        <v>1</v>
      </c>
      <c r="E58" s="9">
        <v>29.9</v>
      </c>
      <c r="F58" s="9">
        <f t="shared" si="0"/>
        <v>29.9</v>
      </c>
    </row>
    <row r="59" spans="1:6" x14ac:dyDescent="0.3">
      <c r="A59" s="2" t="s">
        <v>0</v>
      </c>
      <c r="B59" s="6" t="s">
        <v>48</v>
      </c>
      <c r="C59" s="2" t="s">
        <v>193</v>
      </c>
      <c r="D59" s="11">
        <v>1</v>
      </c>
      <c r="E59" s="9">
        <v>19.899999999999999</v>
      </c>
      <c r="F59" s="9">
        <f t="shared" si="0"/>
        <v>19.899999999999999</v>
      </c>
    </row>
    <row r="60" spans="1:6" x14ac:dyDescent="0.3">
      <c r="A60" s="2" t="s">
        <v>0</v>
      </c>
      <c r="B60" s="6" t="s">
        <v>49</v>
      </c>
      <c r="C60" s="2" t="s">
        <v>193</v>
      </c>
      <c r="D60" s="11">
        <v>1</v>
      </c>
      <c r="E60" s="9">
        <v>24.9</v>
      </c>
      <c r="F60" s="9">
        <f t="shared" si="0"/>
        <v>24.9</v>
      </c>
    </row>
    <row r="61" spans="1:6" x14ac:dyDescent="0.3">
      <c r="A61" s="2" t="s">
        <v>0</v>
      </c>
      <c r="B61" s="6" t="s">
        <v>50</v>
      </c>
      <c r="C61" s="2" t="s">
        <v>193</v>
      </c>
      <c r="D61" s="11">
        <v>1</v>
      </c>
      <c r="E61" s="9">
        <v>32.9</v>
      </c>
      <c r="F61" s="9">
        <f t="shared" si="0"/>
        <v>32.9</v>
      </c>
    </row>
    <row r="62" spans="1:6" x14ac:dyDescent="0.3">
      <c r="A62" s="2" t="s">
        <v>0</v>
      </c>
      <c r="B62" s="6" t="s">
        <v>51</v>
      </c>
      <c r="C62" s="2" t="s">
        <v>193</v>
      </c>
      <c r="D62" s="11">
        <v>1</v>
      </c>
      <c r="E62" s="9">
        <v>44.9</v>
      </c>
      <c r="F62" s="9">
        <f t="shared" si="0"/>
        <v>44.9</v>
      </c>
    </row>
    <row r="63" spans="1:6" x14ac:dyDescent="0.3">
      <c r="A63" s="2" t="s">
        <v>0</v>
      </c>
      <c r="B63" s="6" t="s">
        <v>52</v>
      </c>
      <c r="C63" s="2" t="s">
        <v>193</v>
      </c>
      <c r="D63" s="11">
        <v>1</v>
      </c>
      <c r="E63" s="9">
        <v>4.9000000000000004</v>
      </c>
      <c r="F63" s="9">
        <f t="shared" si="0"/>
        <v>4.9000000000000004</v>
      </c>
    </row>
    <row r="64" spans="1:6" x14ac:dyDescent="0.3">
      <c r="A64" s="2" t="s">
        <v>0</v>
      </c>
      <c r="B64" s="6" t="s">
        <v>53</v>
      </c>
      <c r="C64" s="2" t="s">
        <v>193</v>
      </c>
      <c r="D64" s="11">
        <v>1</v>
      </c>
      <c r="E64" s="9">
        <v>5.9</v>
      </c>
      <c r="F64" s="9">
        <f t="shared" si="0"/>
        <v>5.9</v>
      </c>
    </row>
    <row r="65" spans="1:6" x14ac:dyDescent="0.3">
      <c r="A65" s="2" t="s">
        <v>0</v>
      </c>
      <c r="B65" s="6" t="s">
        <v>54</v>
      </c>
      <c r="C65" s="2" t="s">
        <v>193</v>
      </c>
      <c r="D65" s="11">
        <v>1</v>
      </c>
      <c r="E65" s="9">
        <v>5.9</v>
      </c>
      <c r="F65" s="9">
        <f t="shared" si="0"/>
        <v>5.9</v>
      </c>
    </row>
    <row r="66" spans="1:6" x14ac:dyDescent="0.3">
      <c r="A66" s="2" t="s">
        <v>0</v>
      </c>
      <c r="B66" s="6" t="s">
        <v>55</v>
      </c>
      <c r="C66" s="2" t="s">
        <v>193</v>
      </c>
      <c r="D66" s="11">
        <v>1</v>
      </c>
      <c r="E66" s="9">
        <v>5.9</v>
      </c>
      <c r="F66" s="9">
        <f t="shared" si="0"/>
        <v>5.9</v>
      </c>
    </row>
    <row r="67" spans="1:6" x14ac:dyDescent="0.3">
      <c r="A67" s="2" t="s">
        <v>0</v>
      </c>
      <c r="B67" s="6" t="s">
        <v>56</v>
      </c>
      <c r="C67" s="2" t="s">
        <v>193</v>
      </c>
      <c r="D67" s="11">
        <v>1</v>
      </c>
      <c r="E67" s="9">
        <v>5.9</v>
      </c>
      <c r="F67" s="9">
        <f t="shared" si="0"/>
        <v>5.9</v>
      </c>
    </row>
    <row r="68" spans="1:6" x14ac:dyDescent="0.3">
      <c r="A68" s="2" t="s">
        <v>0</v>
      </c>
      <c r="B68" s="6" t="s">
        <v>57</v>
      </c>
      <c r="C68" s="2" t="s">
        <v>193</v>
      </c>
      <c r="D68" s="11">
        <v>1</v>
      </c>
      <c r="E68" s="9">
        <v>18.899999999999999</v>
      </c>
      <c r="F68" s="9">
        <f t="shared" si="0"/>
        <v>18.899999999999999</v>
      </c>
    </row>
    <row r="69" spans="1:6" x14ac:dyDescent="0.3">
      <c r="A69" s="2" t="s">
        <v>0</v>
      </c>
      <c r="B69" s="6" t="s">
        <v>58</v>
      </c>
      <c r="C69" s="2" t="s">
        <v>193</v>
      </c>
      <c r="D69" s="11">
        <v>1</v>
      </c>
      <c r="E69" s="9">
        <v>28.9</v>
      </c>
      <c r="F69" s="9">
        <f t="shared" si="0"/>
        <v>28.9</v>
      </c>
    </row>
    <row r="70" spans="1:6" x14ac:dyDescent="0.3">
      <c r="A70" s="2" t="s">
        <v>0</v>
      </c>
      <c r="B70" s="6" t="s">
        <v>59</v>
      </c>
      <c r="C70" s="2" t="s">
        <v>193</v>
      </c>
      <c r="D70" s="11">
        <v>1</v>
      </c>
      <c r="E70" s="9">
        <v>25.9</v>
      </c>
      <c r="F70" s="9">
        <f t="shared" si="0"/>
        <v>25.9</v>
      </c>
    </row>
    <row r="71" spans="1:6" x14ac:dyDescent="0.3">
      <c r="A71" s="2" t="s">
        <v>0</v>
      </c>
      <c r="B71" s="6" t="s">
        <v>60</v>
      </c>
      <c r="C71" s="2" t="s">
        <v>193</v>
      </c>
      <c r="D71" s="11">
        <v>1</v>
      </c>
      <c r="E71" s="9">
        <v>25.9</v>
      </c>
      <c r="F71" s="9">
        <f t="shared" ref="F71:F134" si="1">+E71/D71</f>
        <v>25.9</v>
      </c>
    </row>
    <row r="72" spans="1:6" x14ac:dyDescent="0.3">
      <c r="A72" s="2" t="s">
        <v>0</v>
      </c>
      <c r="B72" s="6" t="s">
        <v>61</v>
      </c>
      <c r="C72" s="2" t="s">
        <v>193</v>
      </c>
      <c r="D72" s="11">
        <v>1</v>
      </c>
      <c r="E72" s="9">
        <v>15.9</v>
      </c>
      <c r="F72" s="9">
        <f t="shared" si="1"/>
        <v>15.9</v>
      </c>
    </row>
    <row r="73" spans="1:6" x14ac:dyDescent="0.3">
      <c r="A73" s="2" t="s">
        <v>0</v>
      </c>
      <c r="B73" s="6" t="s">
        <v>62</v>
      </c>
      <c r="C73" s="2" t="s">
        <v>193</v>
      </c>
      <c r="D73" s="11">
        <v>1</v>
      </c>
      <c r="E73" s="9">
        <v>34.9</v>
      </c>
      <c r="F73" s="9">
        <f t="shared" si="1"/>
        <v>34.9</v>
      </c>
    </row>
    <row r="74" spans="1:6" x14ac:dyDescent="0.3">
      <c r="A74" s="2" t="s">
        <v>0</v>
      </c>
      <c r="B74" s="6" t="s">
        <v>63</v>
      </c>
      <c r="C74" s="2" t="s">
        <v>193</v>
      </c>
      <c r="D74" s="11">
        <v>1</v>
      </c>
      <c r="E74" s="9">
        <v>29.9</v>
      </c>
      <c r="F74" s="9">
        <f t="shared" si="1"/>
        <v>29.9</v>
      </c>
    </row>
    <row r="75" spans="1:6" x14ac:dyDescent="0.3">
      <c r="A75" s="2" t="s">
        <v>0</v>
      </c>
      <c r="B75" s="6" t="s">
        <v>64</v>
      </c>
      <c r="C75" s="2" t="s">
        <v>193</v>
      </c>
      <c r="D75" s="11">
        <v>1</v>
      </c>
      <c r="E75" s="9">
        <v>51.9</v>
      </c>
      <c r="F75" s="9">
        <f t="shared" si="1"/>
        <v>51.9</v>
      </c>
    </row>
    <row r="76" spans="1:6" x14ac:dyDescent="0.3">
      <c r="A76" s="2" t="s">
        <v>0</v>
      </c>
      <c r="B76" s="6" t="s">
        <v>65</v>
      </c>
      <c r="C76" s="2" t="s">
        <v>193</v>
      </c>
      <c r="D76" s="11">
        <v>1</v>
      </c>
      <c r="E76" s="9">
        <v>51.9</v>
      </c>
      <c r="F76" s="9">
        <f t="shared" si="1"/>
        <v>51.9</v>
      </c>
    </row>
    <row r="77" spans="1:6" x14ac:dyDescent="0.3">
      <c r="A77" s="2" t="s">
        <v>0</v>
      </c>
      <c r="B77" s="6" t="s">
        <v>66</v>
      </c>
      <c r="C77" s="2" t="s">
        <v>193</v>
      </c>
      <c r="D77" s="11">
        <v>1</v>
      </c>
      <c r="E77" s="9">
        <v>45.9</v>
      </c>
      <c r="F77" s="9">
        <f t="shared" si="1"/>
        <v>45.9</v>
      </c>
    </row>
    <row r="78" spans="1:6" x14ac:dyDescent="0.3">
      <c r="A78" s="2" t="s">
        <v>0</v>
      </c>
      <c r="B78" s="6" t="s">
        <v>67</v>
      </c>
      <c r="C78" s="2" t="s">
        <v>193</v>
      </c>
      <c r="D78" s="11">
        <v>1</v>
      </c>
      <c r="E78" s="9">
        <v>45.9</v>
      </c>
      <c r="F78" s="9">
        <f t="shared" si="1"/>
        <v>45.9</v>
      </c>
    </row>
    <row r="79" spans="1:6" x14ac:dyDescent="0.3">
      <c r="A79" s="2" t="s">
        <v>0</v>
      </c>
      <c r="B79" s="6" t="s">
        <v>68</v>
      </c>
      <c r="C79" s="2" t="s">
        <v>193</v>
      </c>
      <c r="D79" s="11">
        <v>1</v>
      </c>
      <c r="E79" s="9">
        <v>99</v>
      </c>
      <c r="F79" s="9">
        <f t="shared" si="1"/>
        <v>99</v>
      </c>
    </row>
    <row r="80" spans="1:6" x14ac:dyDescent="0.3">
      <c r="A80" s="2" t="s">
        <v>198</v>
      </c>
      <c r="B80" s="6" t="s">
        <v>199</v>
      </c>
      <c r="C80" s="2" t="s">
        <v>193</v>
      </c>
      <c r="D80" s="11">
        <v>1</v>
      </c>
      <c r="E80" s="9">
        <v>20</v>
      </c>
      <c r="F80" s="9">
        <f t="shared" si="1"/>
        <v>20</v>
      </c>
    </row>
    <row r="81" spans="1:6" x14ac:dyDescent="0.3">
      <c r="A81" s="2" t="s">
        <v>198</v>
      </c>
      <c r="B81" s="6" t="s">
        <v>200</v>
      </c>
      <c r="C81" s="2" t="s">
        <v>193</v>
      </c>
      <c r="D81" s="11">
        <v>1</v>
      </c>
      <c r="E81" s="9">
        <v>26.5</v>
      </c>
      <c r="F81" s="9">
        <f t="shared" si="1"/>
        <v>26.5</v>
      </c>
    </row>
    <row r="82" spans="1:6" x14ac:dyDescent="0.3">
      <c r="A82" s="2" t="s">
        <v>198</v>
      </c>
      <c r="B82" s="6" t="s">
        <v>201</v>
      </c>
      <c r="C82" s="2" t="s">
        <v>193</v>
      </c>
      <c r="D82" s="11">
        <v>1</v>
      </c>
      <c r="E82" s="9">
        <v>29</v>
      </c>
      <c r="F82" s="9">
        <f t="shared" si="1"/>
        <v>29</v>
      </c>
    </row>
    <row r="83" spans="1:6" x14ac:dyDescent="0.3">
      <c r="A83" s="2" t="s">
        <v>198</v>
      </c>
      <c r="B83" s="6" t="s">
        <v>202</v>
      </c>
      <c r="C83" s="2" t="s">
        <v>193</v>
      </c>
      <c r="D83" s="11">
        <v>1</v>
      </c>
      <c r="E83" s="9">
        <v>35</v>
      </c>
      <c r="F83" s="9">
        <f t="shared" si="1"/>
        <v>35</v>
      </c>
    </row>
    <row r="84" spans="1:6" x14ac:dyDescent="0.3">
      <c r="A84" s="2" t="s">
        <v>198</v>
      </c>
      <c r="B84" s="6" t="s">
        <v>203</v>
      </c>
      <c r="C84" s="2" t="s">
        <v>193</v>
      </c>
      <c r="D84" s="11">
        <v>1</v>
      </c>
      <c r="E84" s="9">
        <v>6.5</v>
      </c>
      <c r="F84" s="9">
        <f t="shared" si="1"/>
        <v>6.5</v>
      </c>
    </row>
    <row r="85" spans="1:6" x14ac:dyDescent="0.3">
      <c r="A85" s="2" t="s">
        <v>198</v>
      </c>
      <c r="B85" s="6" t="s">
        <v>204</v>
      </c>
      <c r="C85" s="2" t="s">
        <v>193</v>
      </c>
      <c r="D85" s="11">
        <v>1</v>
      </c>
      <c r="E85" s="9">
        <v>10.4</v>
      </c>
      <c r="F85" s="9">
        <f t="shared" si="1"/>
        <v>10.4</v>
      </c>
    </row>
    <row r="86" spans="1:6" x14ac:dyDescent="0.3">
      <c r="A86" s="2" t="s">
        <v>198</v>
      </c>
      <c r="B86" s="6" t="s">
        <v>205</v>
      </c>
      <c r="C86" s="2" t="s">
        <v>193</v>
      </c>
      <c r="D86" s="11">
        <v>1</v>
      </c>
      <c r="E86" s="9">
        <v>15.6</v>
      </c>
      <c r="F86" s="9">
        <f t="shared" si="1"/>
        <v>15.6</v>
      </c>
    </row>
    <row r="87" spans="1:6" x14ac:dyDescent="0.3">
      <c r="A87" s="2" t="s">
        <v>1</v>
      </c>
      <c r="B87" s="6" t="s">
        <v>69</v>
      </c>
      <c r="C87" s="2" t="s">
        <v>193</v>
      </c>
      <c r="D87" s="11">
        <v>1</v>
      </c>
      <c r="E87" s="9">
        <v>37.9</v>
      </c>
      <c r="F87" s="9">
        <f t="shared" si="1"/>
        <v>37.9</v>
      </c>
    </row>
    <row r="88" spans="1:6" x14ac:dyDescent="0.3">
      <c r="A88" s="2" t="s">
        <v>1</v>
      </c>
      <c r="B88" s="6" t="s">
        <v>70</v>
      </c>
      <c r="C88" s="2" t="s">
        <v>193</v>
      </c>
      <c r="D88" s="11">
        <v>1</v>
      </c>
      <c r="E88" s="9">
        <v>38.9</v>
      </c>
      <c r="F88" s="9">
        <f t="shared" si="1"/>
        <v>38.9</v>
      </c>
    </row>
    <row r="89" spans="1:6" x14ac:dyDescent="0.3">
      <c r="A89" s="2" t="s">
        <v>1</v>
      </c>
      <c r="B89" s="6" t="s">
        <v>71</v>
      </c>
      <c r="C89" s="2" t="s">
        <v>193</v>
      </c>
      <c r="D89" s="11">
        <v>1</v>
      </c>
      <c r="E89" s="9">
        <v>39.5</v>
      </c>
      <c r="F89" s="9">
        <f t="shared" si="1"/>
        <v>39.5</v>
      </c>
    </row>
    <row r="90" spans="1:6" x14ac:dyDescent="0.3">
      <c r="A90" s="2" t="s">
        <v>1</v>
      </c>
      <c r="B90" s="6" t="s">
        <v>72</v>
      </c>
      <c r="C90" s="2" t="s">
        <v>193</v>
      </c>
      <c r="D90" s="11">
        <v>1</v>
      </c>
      <c r="E90" s="9">
        <v>39.9</v>
      </c>
      <c r="F90" s="9">
        <f t="shared" si="1"/>
        <v>39.9</v>
      </c>
    </row>
    <row r="91" spans="1:6" x14ac:dyDescent="0.3">
      <c r="A91" s="2" t="s">
        <v>1</v>
      </c>
      <c r="B91" s="6" t="s">
        <v>73</v>
      </c>
      <c r="C91" s="2" t="s">
        <v>193</v>
      </c>
      <c r="D91" s="11">
        <v>1</v>
      </c>
      <c r="E91" s="9">
        <v>37.9</v>
      </c>
      <c r="F91" s="9">
        <f t="shared" si="1"/>
        <v>37.9</v>
      </c>
    </row>
    <row r="92" spans="1:6" x14ac:dyDescent="0.3">
      <c r="A92" s="2" t="s">
        <v>1</v>
      </c>
      <c r="B92" s="6" t="s">
        <v>74</v>
      </c>
      <c r="C92" s="2" t="s">
        <v>193</v>
      </c>
      <c r="D92" s="11">
        <v>1</v>
      </c>
      <c r="E92" s="9">
        <v>39.9</v>
      </c>
      <c r="F92" s="9">
        <f t="shared" si="1"/>
        <v>39.9</v>
      </c>
    </row>
    <row r="93" spans="1:6" x14ac:dyDescent="0.3">
      <c r="A93" s="2" t="s">
        <v>1</v>
      </c>
      <c r="B93" s="6" t="s">
        <v>75</v>
      </c>
      <c r="C93" s="2" t="s">
        <v>193</v>
      </c>
      <c r="D93" s="11">
        <v>1</v>
      </c>
      <c r="E93" s="9">
        <v>21.9</v>
      </c>
      <c r="F93" s="9">
        <f t="shared" si="1"/>
        <v>21.9</v>
      </c>
    </row>
    <row r="94" spans="1:6" x14ac:dyDescent="0.3">
      <c r="A94" s="2" t="s">
        <v>1</v>
      </c>
      <c r="B94" s="6" t="s">
        <v>76</v>
      </c>
      <c r="C94" s="2" t="s">
        <v>193</v>
      </c>
      <c r="D94" s="11">
        <v>1</v>
      </c>
      <c r="E94" s="9">
        <v>24.9</v>
      </c>
      <c r="F94" s="9">
        <f t="shared" si="1"/>
        <v>24.9</v>
      </c>
    </row>
    <row r="95" spans="1:6" x14ac:dyDescent="0.3">
      <c r="A95" s="2" t="s">
        <v>1</v>
      </c>
      <c r="B95" s="6" t="s">
        <v>77</v>
      </c>
      <c r="C95" s="2" t="s">
        <v>193</v>
      </c>
      <c r="D95" s="11">
        <v>1</v>
      </c>
      <c r="E95" s="9">
        <v>25.5</v>
      </c>
      <c r="F95" s="9">
        <f t="shared" si="1"/>
        <v>25.5</v>
      </c>
    </row>
    <row r="96" spans="1:6" x14ac:dyDescent="0.3">
      <c r="A96" s="2" t="s">
        <v>1</v>
      </c>
      <c r="B96" s="6" t="s">
        <v>78</v>
      </c>
      <c r="C96" s="2" t="s">
        <v>193</v>
      </c>
      <c r="D96" s="11">
        <v>1</v>
      </c>
      <c r="E96" s="9">
        <v>25.9</v>
      </c>
      <c r="F96" s="9">
        <f t="shared" si="1"/>
        <v>25.9</v>
      </c>
    </row>
    <row r="97" spans="1:6" x14ac:dyDescent="0.3">
      <c r="A97" s="2" t="s">
        <v>1</v>
      </c>
      <c r="B97" s="6" t="s">
        <v>79</v>
      </c>
      <c r="C97" s="2" t="s">
        <v>193</v>
      </c>
      <c r="D97" s="11">
        <v>1</v>
      </c>
      <c r="E97" s="9">
        <v>26.5</v>
      </c>
      <c r="F97" s="9">
        <f t="shared" si="1"/>
        <v>26.5</v>
      </c>
    </row>
    <row r="98" spans="1:6" x14ac:dyDescent="0.3">
      <c r="A98" s="2" t="s">
        <v>1</v>
      </c>
      <c r="B98" s="6" t="s">
        <v>80</v>
      </c>
      <c r="C98" s="2" t="s">
        <v>193</v>
      </c>
      <c r="D98" s="11">
        <v>1</v>
      </c>
      <c r="E98" s="9">
        <v>26.9</v>
      </c>
      <c r="F98" s="9">
        <f t="shared" si="1"/>
        <v>26.9</v>
      </c>
    </row>
    <row r="99" spans="1:6" x14ac:dyDescent="0.3">
      <c r="A99" s="2" t="s">
        <v>1</v>
      </c>
      <c r="B99" s="6" t="s">
        <v>81</v>
      </c>
      <c r="C99" s="2" t="s">
        <v>193</v>
      </c>
      <c r="D99" s="11">
        <v>1</v>
      </c>
      <c r="E99" s="9">
        <v>27.5</v>
      </c>
      <c r="F99" s="9">
        <f t="shared" si="1"/>
        <v>27.5</v>
      </c>
    </row>
    <row r="100" spans="1:6" x14ac:dyDescent="0.3">
      <c r="A100" s="2" t="s">
        <v>1</v>
      </c>
      <c r="B100" s="6" t="s">
        <v>82</v>
      </c>
      <c r="C100" s="2" t="s">
        <v>193</v>
      </c>
      <c r="D100" s="11">
        <v>1</v>
      </c>
      <c r="E100" s="9">
        <v>27.5</v>
      </c>
      <c r="F100" s="9">
        <f t="shared" si="1"/>
        <v>27.5</v>
      </c>
    </row>
    <row r="101" spans="1:6" x14ac:dyDescent="0.3">
      <c r="A101" s="2" t="s">
        <v>1</v>
      </c>
      <c r="B101" s="6" t="s">
        <v>83</v>
      </c>
      <c r="C101" s="2" t="s">
        <v>193</v>
      </c>
      <c r="D101" s="11">
        <v>1</v>
      </c>
      <c r="E101" s="9">
        <v>22.5</v>
      </c>
      <c r="F101" s="9">
        <f t="shared" si="1"/>
        <v>22.5</v>
      </c>
    </row>
    <row r="102" spans="1:6" x14ac:dyDescent="0.3">
      <c r="A102" s="2" t="s">
        <v>1</v>
      </c>
      <c r="B102" s="6" t="s">
        <v>77</v>
      </c>
      <c r="C102" s="2" t="s">
        <v>193</v>
      </c>
      <c r="D102" s="11">
        <v>1</v>
      </c>
      <c r="E102" s="9">
        <v>22.5</v>
      </c>
      <c r="F102" s="9">
        <f t="shared" si="1"/>
        <v>22.5</v>
      </c>
    </row>
    <row r="103" spans="1:6" x14ac:dyDescent="0.3">
      <c r="A103" s="2" t="s">
        <v>1</v>
      </c>
      <c r="B103" s="6" t="s">
        <v>80</v>
      </c>
      <c r="C103" s="2" t="s">
        <v>193</v>
      </c>
      <c r="D103" s="11">
        <v>1</v>
      </c>
      <c r="E103" s="9">
        <v>24.5</v>
      </c>
      <c r="F103" s="9">
        <f t="shared" si="1"/>
        <v>24.5</v>
      </c>
    </row>
    <row r="104" spans="1:6" x14ac:dyDescent="0.3">
      <c r="A104" s="2" t="s">
        <v>1</v>
      </c>
      <c r="B104" s="6" t="s">
        <v>84</v>
      </c>
      <c r="C104" s="2" t="s">
        <v>193</v>
      </c>
      <c r="D104" s="11">
        <v>1</v>
      </c>
      <c r="E104" s="9">
        <v>25.5</v>
      </c>
      <c r="F104" s="9">
        <f t="shared" si="1"/>
        <v>25.5</v>
      </c>
    </row>
    <row r="105" spans="1:6" x14ac:dyDescent="0.3">
      <c r="A105" s="2" t="s">
        <v>1</v>
      </c>
      <c r="B105" s="6" t="s">
        <v>81</v>
      </c>
      <c r="C105" s="2" t="s">
        <v>193</v>
      </c>
      <c r="D105" s="11">
        <v>1</v>
      </c>
      <c r="E105" s="9">
        <v>25.5</v>
      </c>
      <c r="F105" s="9">
        <f t="shared" si="1"/>
        <v>25.5</v>
      </c>
    </row>
    <row r="106" spans="1:6" x14ac:dyDescent="0.3">
      <c r="A106" s="2" t="s">
        <v>1</v>
      </c>
      <c r="B106" s="6" t="s">
        <v>85</v>
      </c>
      <c r="C106" s="2" t="s">
        <v>193</v>
      </c>
      <c r="D106" s="11">
        <v>1</v>
      </c>
      <c r="E106" s="9">
        <v>22.5</v>
      </c>
      <c r="F106" s="9">
        <f t="shared" si="1"/>
        <v>22.5</v>
      </c>
    </row>
    <row r="107" spans="1:6" x14ac:dyDescent="0.3">
      <c r="A107" s="2" t="s">
        <v>1</v>
      </c>
      <c r="B107" s="6" t="s">
        <v>86</v>
      </c>
      <c r="C107" s="2" t="s">
        <v>193</v>
      </c>
      <c r="D107" s="11">
        <v>1</v>
      </c>
      <c r="E107" s="9">
        <v>25.5</v>
      </c>
      <c r="F107" s="9">
        <f t="shared" si="1"/>
        <v>25.5</v>
      </c>
    </row>
    <row r="108" spans="1:6" x14ac:dyDescent="0.3">
      <c r="A108" s="2" t="s">
        <v>1</v>
      </c>
      <c r="B108" s="6" t="s">
        <v>83</v>
      </c>
      <c r="C108" s="2" t="s">
        <v>193</v>
      </c>
      <c r="D108" s="11">
        <v>1</v>
      </c>
      <c r="E108" s="9">
        <v>22.5</v>
      </c>
      <c r="F108" s="9">
        <f t="shared" si="1"/>
        <v>22.5</v>
      </c>
    </row>
    <row r="109" spans="1:6" x14ac:dyDescent="0.3">
      <c r="A109" s="2" t="s">
        <v>1</v>
      </c>
      <c r="B109" s="6" t="s">
        <v>77</v>
      </c>
      <c r="C109" s="2" t="s">
        <v>193</v>
      </c>
      <c r="D109" s="11">
        <v>1</v>
      </c>
      <c r="E109" s="9">
        <v>22.5</v>
      </c>
      <c r="F109" s="9">
        <f t="shared" si="1"/>
        <v>22.5</v>
      </c>
    </row>
    <row r="110" spans="1:6" x14ac:dyDescent="0.3">
      <c r="A110" s="2" t="s">
        <v>1</v>
      </c>
      <c r="B110" s="6" t="s">
        <v>80</v>
      </c>
      <c r="C110" s="2" t="s">
        <v>193</v>
      </c>
      <c r="D110" s="11">
        <v>1</v>
      </c>
      <c r="E110" s="9">
        <v>24.5</v>
      </c>
      <c r="F110" s="9">
        <f t="shared" si="1"/>
        <v>24.5</v>
      </c>
    </row>
    <row r="111" spans="1:6" x14ac:dyDescent="0.3">
      <c r="A111" s="2" t="s">
        <v>1</v>
      </c>
      <c r="B111" s="6" t="s">
        <v>84</v>
      </c>
      <c r="C111" s="2" t="s">
        <v>193</v>
      </c>
      <c r="D111" s="11">
        <v>1</v>
      </c>
      <c r="E111" s="9">
        <v>25.5</v>
      </c>
      <c r="F111" s="9">
        <f t="shared" si="1"/>
        <v>25.5</v>
      </c>
    </row>
    <row r="112" spans="1:6" x14ac:dyDescent="0.3">
      <c r="A112" s="2" t="s">
        <v>1</v>
      </c>
      <c r="B112" s="6" t="s">
        <v>81</v>
      </c>
      <c r="C112" s="2" t="s">
        <v>193</v>
      </c>
      <c r="D112" s="11">
        <v>1</v>
      </c>
      <c r="E112" s="9">
        <v>25.5</v>
      </c>
      <c r="F112" s="9">
        <f t="shared" si="1"/>
        <v>25.5</v>
      </c>
    </row>
    <row r="113" spans="1:6" x14ac:dyDescent="0.3">
      <c r="A113" s="2" t="s">
        <v>1</v>
      </c>
      <c r="B113" s="6" t="s">
        <v>85</v>
      </c>
      <c r="C113" s="2" t="s">
        <v>193</v>
      </c>
      <c r="D113" s="11">
        <v>1</v>
      </c>
      <c r="E113" s="9">
        <v>22.5</v>
      </c>
      <c r="F113" s="9">
        <f t="shared" si="1"/>
        <v>22.5</v>
      </c>
    </row>
    <row r="114" spans="1:6" x14ac:dyDescent="0.3">
      <c r="A114" s="2" t="s">
        <v>1</v>
      </c>
      <c r="B114" s="6" t="s">
        <v>86</v>
      </c>
      <c r="C114" s="2" t="s">
        <v>193</v>
      </c>
      <c r="D114" s="11">
        <v>1</v>
      </c>
      <c r="E114" s="9">
        <v>25.5</v>
      </c>
      <c r="F114" s="9">
        <f t="shared" si="1"/>
        <v>25.5</v>
      </c>
    </row>
    <row r="115" spans="1:6" x14ac:dyDescent="0.3">
      <c r="A115" s="2" t="s">
        <v>1</v>
      </c>
      <c r="B115" s="6" t="s">
        <v>87</v>
      </c>
      <c r="C115" s="2" t="s">
        <v>193</v>
      </c>
      <c r="D115" s="11">
        <v>1</v>
      </c>
      <c r="E115" s="9">
        <v>23.5</v>
      </c>
      <c r="F115" s="9">
        <f t="shared" si="1"/>
        <v>23.5</v>
      </c>
    </row>
    <row r="116" spans="1:6" x14ac:dyDescent="0.3">
      <c r="A116" s="2" t="s">
        <v>1</v>
      </c>
      <c r="B116" s="6" t="s">
        <v>88</v>
      </c>
      <c r="C116" s="2" t="s">
        <v>193</v>
      </c>
      <c r="D116" s="11">
        <v>1</v>
      </c>
      <c r="E116" s="9">
        <v>24.9</v>
      </c>
      <c r="F116" s="9">
        <f t="shared" si="1"/>
        <v>24.9</v>
      </c>
    </row>
    <row r="117" spans="1:6" x14ac:dyDescent="0.3">
      <c r="A117" s="2" t="s">
        <v>1</v>
      </c>
      <c r="B117" s="6" t="s">
        <v>80</v>
      </c>
      <c r="C117" s="2" t="s">
        <v>193</v>
      </c>
      <c r="D117" s="11">
        <v>1</v>
      </c>
      <c r="E117" s="9">
        <v>26.9</v>
      </c>
      <c r="F117" s="9">
        <f t="shared" si="1"/>
        <v>26.9</v>
      </c>
    </row>
    <row r="118" spans="1:6" x14ac:dyDescent="0.3">
      <c r="A118" s="2" t="s">
        <v>1</v>
      </c>
      <c r="B118" s="6" t="s">
        <v>84</v>
      </c>
      <c r="C118" s="2" t="s">
        <v>193</v>
      </c>
      <c r="D118" s="11">
        <v>1</v>
      </c>
      <c r="E118" s="9">
        <v>28.9</v>
      </c>
      <c r="F118" s="9">
        <f t="shared" si="1"/>
        <v>28.9</v>
      </c>
    </row>
    <row r="119" spans="1:6" x14ac:dyDescent="0.3">
      <c r="A119" s="2" t="s">
        <v>1</v>
      </c>
      <c r="B119" s="6" t="s">
        <v>89</v>
      </c>
      <c r="C119" s="2" t="s">
        <v>193</v>
      </c>
      <c r="D119" s="11">
        <v>1</v>
      </c>
      <c r="E119" s="9">
        <v>24.9</v>
      </c>
      <c r="F119" s="9">
        <f t="shared" si="1"/>
        <v>24.9</v>
      </c>
    </row>
    <row r="120" spans="1:6" x14ac:dyDescent="0.3">
      <c r="A120" s="2" t="s">
        <v>1</v>
      </c>
      <c r="B120" s="6" t="s">
        <v>90</v>
      </c>
      <c r="C120" s="2" t="s">
        <v>193</v>
      </c>
      <c r="D120" s="11">
        <v>1</v>
      </c>
      <c r="E120" s="9">
        <v>24.9</v>
      </c>
      <c r="F120" s="9">
        <f t="shared" si="1"/>
        <v>24.9</v>
      </c>
    </row>
    <row r="121" spans="1:6" x14ac:dyDescent="0.3">
      <c r="A121" s="2" t="s">
        <v>1</v>
      </c>
      <c r="B121" s="6" t="s">
        <v>91</v>
      </c>
      <c r="C121" s="2" t="s">
        <v>193</v>
      </c>
      <c r="D121" s="11">
        <v>1</v>
      </c>
      <c r="E121" s="9">
        <v>24.9</v>
      </c>
      <c r="F121" s="9">
        <f t="shared" si="1"/>
        <v>24.9</v>
      </c>
    </row>
    <row r="122" spans="1:6" x14ac:dyDescent="0.3">
      <c r="A122" s="2" t="s">
        <v>1</v>
      </c>
      <c r="B122" s="6" t="s">
        <v>92</v>
      </c>
      <c r="C122" s="2" t="s">
        <v>193</v>
      </c>
      <c r="D122" s="11">
        <v>1</v>
      </c>
      <c r="E122" s="9">
        <v>24.9</v>
      </c>
      <c r="F122" s="9">
        <f t="shared" si="1"/>
        <v>24.9</v>
      </c>
    </row>
    <row r="123" spans="1:6" x14ac:dyDescent="0.3">
      <c r="A123" s="2" t="s">
        <v>1</v>
      </c>
      <c r="B123" s="6" t="s">
        <v>93</v>
      </c>
      <c r="C123" s="2" t="s">
        <v>193</v>
      </c>
      <c r="D123" s="11">
        <v>1</v>
      </c>
      <c r="E123" s="9">
        <v>24.9</v>
      </c>
      <c r="F123" s="9">
        <f t="shared" si="1"/>
        <v>24.9</v>
      </c>
    </row>
    <row r="124" spans="1:6" x14ac:dyDescent="0.3">
      <c r="A124" s="2" t="s">
        <v>1</v>
      </c>
      <c r="B124" s="6" t="s">
        <v>94</v>
      </c>
      <c r="C124" s="2" t="s">
        <v>193</v>
      </c>
      <c r="D124" s="11">
        <v>1</v>
      </c>
      <c r="E124" s="9">
        <v>25.9</v>
      </c>
      <c r="F124" s="9">
        <f t="shared" si="1"/>
        <v>25.9</v>
      </c>
    </row>
    <row r="125" spans="1:6" x14ac:dyDescent="0.3">
      <c r="A125" s="2" t="s">
        <v>1</v>
      </c>
      <c r="B125" s="6" t="s">
        <v>95</v>
      </c>
      <c r="C125" s="2" t="s">
        <v>193</v>
      </c>
      <c r="D125" s="11">
        <v>1</v>
      </c>
      <c r="E125" s="9">
        <v>26.9</v>
      </c>
      <c r="F125" s="9">
        <f t="shared" si="1"/>
        <v>26.9</v>
      </c>
    </row>
    <row r="126" spans="1:6" x14ac:dyDescent="0.3">
      <c r="A126" s="2" t="s">
        <v>1</v>
      </c>
      <c r="B126" s="6" t="s">
        <v>96</v>
      </c>
      <c r="C126" s="2" t="s">
        <v>193</v>
      </c>
      <c r="D126" s="11">
        <v>1</v>
      </c>
      <c r="E126" s="9">
        <v>27.9</v>
      </c>
      <c r="F126" s="9">
        <f t="shared" si="1"/>
        <v>27.9</v>
      </c>
    </row>
    <row r="127" spans="1:6" x14ac:dyDescent="0.3">
      <c r="A127" s="2" t="s">
        <v>1</v>
      </c>
      <c r="B127" s="6" t="s">
        <v>97</v>
      </c>
      <c r="C127" s="2" t="s">
        <v>193</v>
      </c>
      <c r="D127" s="11">
        <v>1</v>
      </c>
      <c r="E127" s="9">
        <v>17.899999999999999</v>
      </c>
      <c r="F127" s="9">
        <f t="shared" si="1"/>
        <v>17.899999999999999</v>
      </c>
    </row>
    <row r="128" spans="1:6" x14ac:dyDescent="0.3">
      <c r="A128" s="2" t="s">
        <v>1</v>
      </c>
      <c r="B128" s="6" t="s">
        <v>98</v>
      </c>
      <c r="C128" s="2" t="s">
        <v>193</v>
      </c>
      <c r="D128" s="11">
        <v>1</v>
      </c>
      <c r="E128" s="9">
        <v>18.5</v>
      </c>
      <c r="F128" s="9">
        <f t="shared" si="1"/>
        <v>18.5</v>
      </c>
    </row>
    <row r="129" spans="1:6" x14ac:dyDescent="0.3">
      <c r="A129" s="2" t="s">
        <v>1</v>
      </c>
      <c r="B129" s="6" t="s">
        <v>99</v>
      </c>
      <c r="C129" s="2" t="s">
        <v>193</v>
      </c>
      <c r="D129" s="11">
        <v>1</v>
      </c>
      <c r="E129" s="9">
        <v>18.5</v>
      </c>
      <c r="F129" s="9">
        <f t="shared" si="1"/>
        <v>18.5</v>
      </c>
    </row>
    <row r="130" spans="1:6" x14ac:dyDescent="0.3">
      <c r="A130" s="2" t="s">
        <v>1</v>
      </c>
      <c r="B130" s="6" t="s">
        <v>94</v>
      </c>
      <c r="C130" s="2" t="s">
        <v>193</v>
      </c>
      <c r="D130" s="11">
        <v>1</v>
      </c>
      <c r="E130" s="9">
        <v>18.5</v>
      </c>
      <c r="F130" s="9">
        <f t="shared" si="1"/>
        <v>18.5</v>
      </c>
    </row>
    <row r="131" spans="1:6" x14ac:dyDescent="0.3">
      <c r="A131" s="2" t="s">
        <v>1</v>
      </c>
      <c r="B131" s="6" t="s">
        <v>100</v>
      </c>
      <c r="C131" s="2" t="s">
        <v>193</v>
      </c>
      <c r="D131" s="11">
        <v>1</v>
      </c>
      <c r="E131" s="9">
        <v>18.5</v>
      </c>
      <c r="F131" s="9">
        <f t="shared" si="1"/>
        <v>18.5</v>
      </c>
    </row>
    <row r="132" spans="1:6" x14ac:dyDescent="0.3">
      <c r="A132" s="2" t="s">
        <v>1</v>
      </c>
      <c r="B132" s="6" t="s">
        <v>101</v>
      </c>
      <c r="C132" s="2" t="s">
        <v>193</v>
      </c>
      <c r="D132" s="11">
        <v>1</v>
      </c>
      <c r="E132" s="9">
        <v>18.5</v>
      </c>
      <c r="F132" s="9">
        <f t="shared" si="1"/>
        <v>18.5</v>
      </c>
    </row>
    <row r="133" spans="1:6" x14ac:dyDescent="0.3">
      <c r="A133" s="2" t="s">
        <v>1</v>
      </c>
      <c r="B133" s="6" t="s">
        <v>102</v>
      </c>
      <c r="C133" s="2" t="s">
        <v>193</v>
      </c>
      <c r="D133" s="11">
        <v>1</v>
      </c>
      <c r="E133" s="9">
        <v>20.5</v>
      </c>
      <c r="F133" s="9">
        <f t="shared" si="1"/>
        <v>20.5</v>
      </c>
    </row>
    <row r="134" spans="1:6" x14ac:dyDescent="0.3">
      <c r="A134" s="2" t="s">
        <v>1</v>
      </c>
      <c r="B134" s="6" t="s">
        <v>103</v>
      </c>
      <c r="C134" s="2" t="s">
        <v>193</v>
      </c>
      <c r="D134" s="11">
        <v>1</v>
      </c>
      <c r="E134" s="9">
        <v>18.5</v>
      </c>
      <c r="F134" s="9">
        <f t="shared" si="1"/>
        <v>18.5</v>
      </c>
    </row>
    <row r="135" spans="1:6" x14ac:dyDescent="0.3">
      <c r="A135" s="2" t="s">
        <v>1</v>
      </c>
      <c r="B135" s="6" t="s">
        <v>104</v>
      </c>
      <c r="C135" s="2" t="s">
        <v>193</v>
      </c>
      <c r="D135" s="11">
        <v>1</v>
      </c>
      <c r="E135" s="9">
        <v>20.5</v>
      </c>
      <c r="F135" s="9">
        <f t="shared" ref="F135:F198" si="2">+E135/D135</f>
        <v>20.5</v>
      </c>
    </row>
    <row r="136" spans="1:6" x14ac:dyDescent="0.3">
      <c r="A136" s="2" t="s">
        <v>1</v>
      </c>
      <c r="B136" s="6" t="s">
        <v>105</v>
      </c>
      <c r="C136" s="2" t="s">
        <v>193</v>
      </c>
      <c r="D136" s="11">
        <v>1</v>
      </c>
      <c r="E136" s="9">
        <v>13.8</v>
      </c>
      <c r="F136" s="9">
        <f t="shared" si="2"/>
        <v>13.8</v>
      </c>
    </row>
    <row r="137" spans="1:6" x14ac:dyDescent="0.3">
      <c r="A137" s="2" t="s">
        <v>1</v>
      </c>
      <c r="B137" s="6" t="s">
        <v>106</v>
      </c>
      <c r="C137" s="2" t="s">
        <v>193</v>
      </c>
      <c r="D137" s="11">
        <v>1</v>
      </c>
      <c r="E137" s="9">
        <v>14</v>
      </c>
      <c r="F137" s="9">
        <f t="shared" si="2"/>
        <v>14</v>
      </c>
    </row>
    <row r="138" spans="1:6" x14ac:dyDescent="0.3">
      <c r="A138" s="2" t="s">
        <v>1</v>
      </c>
      <c r="B138" s="6" t="s">
        <v>107</v>
      </c>
      <c r="C138" s="2" t="s">
        <v>193</v>
      </c>
      <c r="D138" s="11">
        <v>1</v>
      </c>
      <c r="E138" s="9">
        <v>15.5</v>
      </c>
      <c r="F138" s="9">
        <f t="shared" si="2"/>
        <v>15.5</v>
      </c>
    </row>
    <row r="139" spans="1:6" x14ac:dyDescent="0.3">
      <c r="A139" s="2" t="s">
        <v>1</v>
      </c>
      <c r="B139" s="6" t="s">
        <v>108</v>
      </c>
      <c r="C139" s="2" t="s">
        <v>193</v>
      </c>
      <c r="D139" s="11">
        <v>1</v>
      </c>
      <c r="E139" s="9">
        <v>15.8</v>
      </c>
      <c r="F139" s="9">
        <f t="shared" si="2"/>
        <v>15.8</v>
      </c>
    </row>
    <row r="140" spans="1:6" x14ac:dyDescent="0.3">
      <c r="A140" s="2" t="s">
        <v>1</v>
      </c>
      <c r="B140" s="6" t="s">
        <v>109</v>
      </c>
      <c r="C140" s="2" t="s">
        <v>193</v>
      </c>
      <c r="D140" s="11">
        <v>1</v>
      </c>
      <c r="E140" s="9">
        <v>15.9</v>
      </c>
      <c r="F140" s="9">
        <f t="shared" si="2"/>
        <v>15.9</v>
      </c>
    </row>
    <row r="141" spans="1:6" x14ac:dyDescent="0.3">
      <c r="A141" s="2" t="s">
        <v>1</v>
      </c>
      <c r="B141" s="6" t="s">
        <v>110</v>
      </c>
      <c r="C141" s="2" t="s">
        <v>193</v>
      </c>
      <c r="D141" s="11">
        <v>1</v>
      </c>
      <c r="E141" s="9">
        <v>92.9</v>
      </c>
      <c r="F141" s="9">
        <f t="shared" si="2"/>
        <v>92.9</v>
      </c>
    </row>
    <row r="142" spans="1:6" x14ac:dyDescent="0.3">
      <c r="A142" s="2" t="s">
        <v>1</v>
      </c>
      <c r="B142" s="6" t="s">
        <v>111</v>
      </c>
      <c r="C142" s="2" t="s">
        <v>193</v>
      </c>
      <c r="D142" s="11">
        <v>1</v>
      </c>
      <c r="E142" s="9">
        <v>98.5</v>
      </c>
      <c r="F142" s="9">
        <f t="shared" si="2"/>
        <v>98.5</v>
      </c>
    </row>
    <row r="143" spans="1:6" x14ac:dyDescent="0.3">
      <c r="A143" s="2" t="s">
        <v>1</v>
      </c>
      <c r="B143" s="6" t="s">
        <v>112</v>
      </c>
      <c r="C143" s="2" t="s">
        <v>193</v>
      </c>
      <c r="D143" s="11">
        <v>1</v>
      </c>
      <c r="E143" s="9">
        <v>127.9</v>
      </c>
      <c r="F143" s="9">
        <f t="shared" si="2"/>
        <v>127.9</v>
      </c>
    </row>
    <row r="144" spans="1:6" x14ac:dyDescent="0.3">
      <c r="A144" s="2" t="s">
        <v>1</v>
      </c>
      <c r="B144" s="6" t="s">
        <v>113</v>
      </c>
      <c r="C144" s="2" t="s">
        <v>193</v>
      </c>
      <c r="D144" s="11">
        <v>1</v>
      </c>
      <c r="E144" s="9">
        <v>134.9</v>
      </c>
      <c r="F144" s="9">
        <f t="shared" si="2"/>
        <v>134.9</v>
      </c>
    </row>
    <row r="145" spans="1:6" x14ac:dyDescent="0.3">
      <c r="A145" s="2" t="s">
        <v>1</v>
      </c>
      <c r="B145" s="6" t="s">
        <v>114</v>
      </c>
      <c r="C145" s="2" t="s">
        <v>193</v>
      </c>
      <c r="D145" s="11">
        <v>1</v>
      </c>
      <c r="E145" s="9">
        <v>169</v>
      </c>
      <c r="F145" s="9">
        <f t="shared" si="2"/>
        <v>169</v>
      </c>
    </row>
    <row r="146" spans="1:6" x14ac:dyDescent="0.3">
      <c r="A146" s="2" t="s">
        <v>1</v>
      </c>
      <c r="B146" s="6" t="s">
        <v>115</v>
      </c>
      <c r="C146" s="2" t="s">
        <v>193</v>
      </c>
      <c r="D146" s="11">
        <v>1</v>
      </c>
      <c r="E146" s="9">
        <v>189</v>
      </c>
      <c r="F146" s="9">
        <f t="shared" si="2"/>
        <v>189</v>
      </c>
    </row>
    <row r="147" spans="1:6" x14ac:dyDescent="0.3">
      <c r="A147" s="2" t="s">
        <v>1</v>
      </c>
      <c r="B147" s="6" t="s">
        <v>116</v>
      </c>
      <c r="C147" s="2" t="s">
        <v>193</v>
      </c>
      <c r="D147" s="11">
        <v>1</v>
      </c>
      <c r="E147" s="9">
        <v>120</v>
      </c>
      <c r="F147" s="9">
        <f t="shared" si="2"/>
        <v>120</v>
      </c>
    </row>
    <row r="148" spans="1:6" x14ac:dyDescent="0.3">
      <c r="A148" s="2" t="s">
        <v>1</v>
      </c>
      <c r="B148" s="6" t="s">
        <v>117</v>
      </c>
      <c r="C148" s="2" t="s">
        <v>193</v>
      </c>
      <c r="D148" s="11">
        <v>1</v>
      </c>
      <c r="E148" s="9">
        <v>170</v>
      </c>
      <c r="F148" s="9">
        <f t="shared" si="2"/>
        <v>170</v>
      </c>
    </row>
    <row r="149" spans="1:6" x14ac:dyDescent="0.3">
      <c r="A149" s="2" t="s">
        <v>1</v>
      </c>
      <c r="B149" s="6" t="s">
        <v>118</v>
      </c>
      <c r="C149" s="2" t="s">
        <v>193</v>
      </c>
      <c r="D149" s="11">
        <v>1</v>
      </c>
      <c r="E149" s="9">
        <v>72</v>
      </c>
      <c r="F149" s="9">
        <f t="shared" si="2"/>
        <v>72</v>
      </c>
    </row>
    <row r="150" spans="1:6" x14ac:dyDescent="0.3">
      <c r="A150" s="2" t="s">
        <v>1</v>
      </c>
      <c r="B150" s="6" t="s">
        <v>119</v>
      </c>
      <c r="C150" s="2" t="s">
        <v>193</v>
      </c>
      <c r="D150" s="11">
        <v>1</v>
      </c>
      <c r="E150" s="9">
        <v>135</v>
      </c>
      <c r="F150" s="9">
        <f t="shared" si="2"/>
        <v>135</v>
      </c>
    </row>
    <row r="151" spans="1:6" x14ac:dyDescent="0.3">
      <c r="A151" s="2" t="s">
        <v>1</v>
      </c>
      <c r="B151" s="6" t="s">
        <v>120</v>
      </c>
      <c r="C151" s="2" t="s">
        <v>193</v>
      </c>
      <c r="D151" s="11">
        <v>1</v>
      </c>
      <c r="E151" s="9">
        <v>159</v>
      </c>
      <c r="F151" s="9">
        <f t="shared" si="2"/>
        <v>159</v>
      </c>
    </row>
    <row r="152" spans="1:6" x14ac:dyDescent="0.3">
      <c r="A152" s="2" t="s">
        <v>1</v>
      </c>
      <c r="B152" s="6" t="s">
        <v>121</v>
      </c>
      <c r="C152" s="2" t="s">
        <v>193</v>
      </c>
      <c r="D152" s="11">
        <v>1</v>
      </c>
      <c r="E152" s="9">
        <v>97.9</v>
      </c>
      <c r="F152" s="9">
        <f t="shared" si="2"/>
        <v>97.9</v>
      </c>
    </row>
    <row r="153" spans="1:6" x14ac:dyDescent="0.3">
      <c r="A153" s="2" t="s">
        <v>1</v>
      </c>
      <c r="B153" s="6" t="s">
        <v>122</v>
      </c>
      <c r="C153" s="2" t="s">
        <v>193</v>
      </c>
      <c r="D153" s="11">
        <v>1</v>
      </c>
      <c r="E153" s="9">
        <v>28.9</v>
      </c>
      <c r="F153" s="9">
        <f t="shared" si="2"/>
        <v>28.9</v>
      </c>
    </row>
    <row r="154" spans="1:6" x14ac:dyDescent="0.3">
      <c r="A154" s="2" t="s">
        <v>1</v>
      </c>
      <c r="B154" s="6" t="s">
        <v>123</v>
      </c>
      <c r="C154" s="2" t="s">
        <v>193</v>
      </c>
      <c r="D154" s="11">
        <v>1</v>
      </c>
      <c r="E154" s="9">
        <v>54.9</v>
      </c>
      <c r="F154" s="9">
        <f t="shared" si="2"/>
        <v>54.9</v>
      </c>
    </row>
    <row r="155" spans="1:6" x14ac:dyDescent="0.3">
      <c r="A155" s="2" t="s">
        <v>1</v>
      </c>
      <c r="B155" s="6" t="s">
        <v>124</v>
      </c>
      <c r="C155" s="2" t="s">
        <v>193</v>
      </c>
      <c r="D155" s="11">
        <v>1</v>
      </c>
      <c r="E155" s="9">
        <v>79.900000000000006</v>
      </c>
      <c r="F155" s="9">
        <f t="shared" si="2"/>
        <v>79.900000000000006</v>
      </c>
    </row>
    <row r="156" spans="1:6" x14ac:dyDescent="0.3">
      <c r="A156" s="2" t="s">
        <v>1</v>
      </c>
      <c r="B156" s="6" t="s">
        <v>125</v>
      </c>
      <c r="C156" s="2" t="s">
        <v>193</v>
      </c>
      <c r="D156" s="11">
        <v>1</v>
      </c>
      <c r="E156" s="9">
        <v>111.9</v>
      </c>
      <c r="F156" s="9">
        <f t="shared" si="2"/>
        <v>111.9</v>
      </c>
    </row>
    <row r="157" spans="1:6" x14ac:dyDescent="0.3">
      <c r="A157" s="2" t="s">
        <v>1</v>
      </c>
      <c r="B157" s="6" t="s">
        <v>126</v>
      </c>
      <c r="C157" s="2" t="s">
        <v>193</v>
      </c>
      <c r="D157" s="11">
        <v>1</v>
      </c>
      <c r="E157" s="9">
        <v>38</v>
      </c>
      <c r="F157" s="9">
        <f t="shared" si="2"/>
        <v>38</v>
      </c>
    </row>
    <row r="158" spans="1:6" x14ac:dyDescent="0.3">
      <c r="A158" s="2" t="s">
        <v>1</v>
      </c>
      <c r="B158" s="6" t="s">
        <v>127</v>
      </c>
      <c r="C158" s="2" t="s">
        <v>193</v>
      </c>
      <c r="D158" s="11">
        <v>1</v>
      </c>
      <c r="E158" s="9">
        <v>39.9</v>
      </c>
      <c r="F158" s="9">
        <f t="shared" si="2"/>
        <v>39.9</v>
      </c>
    </row>
    <row r="159" spans="1:6" x14ac:dyDescent="0.3">
      <c r="A159" s="2" t="s">
        <v>1</v>
      </c>
      <c r="B159" s="6" t="s">
        <v>128</v>
      </c>
      <c r="C159" s="2" t="s">
        <v>193</v>
      </c>
      <c r="D159" s="11">
        <v>1</v>
      </c>
      <c r="E159" s="9">
        <v>64</v>
      </c>
      <c r="F159" s="9">
        <f t="shared" si="2"/>
        <v>64</v>
      </c>
    </row>
    <row r="160" spans="1:6" x14ac:dyDescent="0.3">
      <c r="A160" s="2" t="s">
        <v>1</v>
      </c>
      <c r="B160" s="6" t="s">
        <v>129</v>
      </c>
      <c r="C160" s="2" t="s">
        <v>193</v>
      </c>
      <c r="D160" s="11">
        <v>1</v>
      </c>
      <c r="E160" s="9">
        <v>69</v>
      </c>
      <c r="F160" s="9">
        <f t="shared" si="2"/>
        <v>69</v>
      </c>
    </row>
    <row r="161" spans="1:6" x14ac:dyDescent="0.3">
      <c r="A161" s="2" t="s">
        <v>1</v>
      </c>
      <c r="B161" s="6" t="s">
        <v>130</v>
      </c>
      <c r="C161" s="2" t="s">
        <v>193</v>
      </c>
      <c r="D161" s="11">
        <v>1</v>
      </c>
      <c r="E161" s="9">
        <v>69</v>
      </c>
      <c r="F161" s="9">
        <f t="shared" si="2"/>
        <v>69</v>
      </c>
    </row>
    <row r="162" spans="1:6" x14ac:dyDescent="0.3">
      <c r="A162" s="2" t="s">
        <v>1</v>
      </c>
      <c r="B162" s="6" t="s">
        <v>131</v>
      </c>
      <c r="C162" s="2" t="s">
        <v>193</v>
      </c>
      <c r="D162" s="11">
        <v>1</v>
      </c>
      <c r="E162" s="9">
        <v>24.9</v>
      </c>
      <c r="F162" s="9">
        <f t="shared" si="2"/>
        <v>24.9</v>
      </c>
    </row>
    <row r="163" spans="1:6" x14ac:dyDescent="0.3">
      <c r="A163" s="2" t="s">
        <v>1</v>
      </c>
      <c r="B163" s="6" t="s">
        <v>132</v>
      </c>
      <c r="C163" s="2" t="s">
        <v>193</v>
      </c>
      <c r="D163" s="11">
        <v>1</v>
      </c>
      <c r="E163" s="9">
        <v>26.9</v>
      </c>
      <c r="F163" s="9">
        <f t="shared" si="2"/>
        <v>26.9</v>
      </c>
    </row>
    <row r="164" spans="1:6" x14ac:dyDescent="0.3">
      <c r="A164" s="2" t="s">
        <v>1</v>
      </c>
      <c r="B164" s="6" t="s">
        <v>133</v>
      </c>
      <c r="C164" s="2" t="s">
        <v>193</v>
      </c>
      <c r="D164" s="11">
        <v>1</v>
      </c>
      <c r="E164" s="9">
        <v>28.9</v>
      </c>
      <c r="F164" s="9">
        <f t="shared" si="2"/>
        <v>28.9</v>
      </c>
    </row>
    <row r="165" spans="1:6" x14ac:dyDescent="0.3">
      <c r="A165" s="2" t="s">
        <v>1</v>
      </c>
      <c r="B165" s="6" t="s">
        <v>134</v>
      </c>
      <c r="C165" s="2" t="s">
        <v>193</v>
      </c>
      <c r="D165" s="11">
        <v>1</v>
      </c>
      <c r="E165" s="9">
        <v>29.9</v>
      </c>
      <c r="F165" s="9">
        <f t="shared" si="2"/>
        <v>29.9</v>
      </c>
    </row>
    <row r="166" spans="1:6" x14ac:dyDescent="0.3">
      <c r="A166" s="2" t="s">
        <v>1</v>
      </c>
      <c r="B166" s="6" t="s">
        <v>135</v>
      </c>
      <c r="C166" s="2" t="s">
        <v>193</v>
      </c>
      <c r="D166" s="11">
        <v>1</v>
      </c>
      <c r="E166" s="9">
        <v>29.9</v>
      </c>
      <c r="F166" s="9">
        <f t="shared" si="2"/>
        <v>29.9</v>
      </c>
    </row>
    <row r="167" spans="1:6" x14ac:dyDescent="0.3">
      <c r="A167" s="2" t="s">
        <v>1</v>
      </c>
      <c r="B167" s="6" t="s">
        <v>136</v>
      </c>
      <c r="C167" s="2" t="s">
        <v>193</v>
      </c>
      <c r="D167" s="11">
        <v>1</v>
      </c>
      <c r="E167" s="9">
        <v>33.9</v>
      </c>
      <c r="F167" s="9">
        <f t="shared" si="2"/>
        <v>33.9</v>
      </c>
    </row>
    <row r="168" spans="1:6" x14ac:dyDescent="0.3">
      <c r="A168" s="2" t="s">
        <v>1</v>
      </c>
      <c r="B168" s="6" t="s">
        <v>137</v>
      </c>
      <c r="C168" s="2" t="s">
        <v>193</v>
      </c>
      <c r="D168" s="11">
        <v>1</v>
      </c>
      <c r="E168" s="9">
        <v>36.9</v>
      </c>
      <c r="F168" s="9">
        <f t="shared" si="2"/>
        <v>36.9</v>
      </c>
    </row>
    <row r="169" spans="1:6" x14ac:dyDescent="0.3">
      <c r="A169" s="2" t="s">
        <v>1</v>
      </c>
      <c r="B169" s="6" t="s">
        <v>138</v>
      </c>
      <c r="C169" s="2" t="s">
        <v>193</v>
      </c>
      <c r="D169" s="11">
        <v>1</v>
      </c>
      <c r="E169" s="9">
        <v>36.9</v>
      </c>
      <c r="F169" s="9">
        <f t="shared" si="2"/>
        <v>36.9</v>
      </c>
    </row>
    <row r="170" spans="1:6" x14ac:dyDescent="0.3">
      <c r="A170" s="2" t="s">
        <v>1</v>
      </c>
      <c r="B170" s="6" t="s">
        <v>139</v>
      </c>
      <c r="C170" s="2" t="s">
        <v>193</v>
      </c>
      <c r="D170" s="11">
        <v>1</v>
      </c>
      <c r="E170" s="9">
        <v>59.9</v>
      </c>
      <c r="F170" s="9">
        <f t="shared" si="2"/>
        <v>59.9</v>
      </c>
    </row>
    <row r="171" spans="1:6" x14ac:dyDescent="0.3">
      <c r="A171" s="2" t="s">
        <v>1</v>
      </c>
      <c r="B171" s="6" t="s">
        <v>140</v>
      </c>
      <c r="C171" s="2" t="s">
        <v>193</v>
      </c>
      <c r="D171" s="11">
        <v>1</v>
      </c>
      <c r="E171" s="9">
        <v>54.9</v>
      </c>
      <c r="F171" s="9">
        <f t="shared" si="2"/>
        <v>54.9</v>
      </c>
    </row>
    <row r="172" spans="1:6" x14ac:dyDescent="0.3">
      <c r="A172" s="2" t="s">
        <v>1</v>
      </c>
      <c r="B172" s="6" t="s">
        <v>141</v>
      </c>
      <c r="C172" s="2" t="s">
        <v>193</v>
      </c>
      <c r="D172" s="11">
        <v>1</v>
      </c>
      <c r="E172" s="9">
        <v>54.9</v>
      </c>
      <c r="F172" s="9">
        <f t="shared" si="2"/>
        <v>54.9</v>
      </c>
    </row>
    <row r="173" spans="1:6" x14ac:dyDescent="0.3">
      <c r="A173" s="2" t="s">
        <v>1</v>
      </c>
      <c r="B173" s="6" t="s">
        <v>142</v>
      </c>
      <c r="C173" s="2" t="s">
        <v>193</v>
      </c>
      <c r="D173" s="11">
        <v>1</v>
      </c>
      <c r="E173" s="9">
        <v>24.9</v>
      </c>
      <c r="F173" s="9">
        <f t="shared" si="2"/>
        <v>24.9</v>
      </c>
    </row>
    <row r="174" spans="1:6" x14ac:dyDescent="0.3">
      <c r="A174" s="2" t="s">
        <v>1</v>
      </c>
      <c r="B174" s="6" t="s">
        <v>143</v>
      </c>
      <c r="C174" s="2" t="s">
        <v>193</v>
      </c>
      <c r="D174" s="11">
        <v>1</v>
      </c>
      <c r="E174" s="9">
        <v>26.9</v>
      </c>
      <c r="F174" s="9">
        <f t="shared" si="2"/>
        <v>26.9</v>
      </c>
    </row>
    <row r="175" spans="1:6" x14ac:dyDescent="0.3">
      <c r="A175" s="2" t="s">
        <v>1</v>
      </c>
      <c r="B175" s="6" t="s">
        <v>144</v>
      </c>
      <c r="C175" s="2" t="s">
        <v>193</v>
      </c>
      <c r="D175" s="11">
        <v>1</v>
      </c>
      <c r="E175" s="9">
        <v>28.9</v>
      </c>
      <c r="F175" s="9">
        <f t="shared" si="2"/>
        <v>28.9</v>
      </c>
    </row>
    <row r="176" spans="1:6" x14ac:dyDescent="0.3">
      <c r="A176" s="2" t="s">
        <v>1</v>
      </c>
      <c r="B176" s="6" t="s">
        <v>145</v>
      </c>
      <c r="C176" s="2" t="s">
        <v>193</v>
      </c>
      <c r="D176" s="11">
        <v>1</v>
      </c>
      <c r="E176" s="9">
        <v>35.9</v>
      </c>
      <c r="F176" s="9">
        <f t="shared" si="2"/>
        <v>35.9</v>
      </c>
    </row>
    <row r="177" spans="1:6" x14ac:dyDescent="0.3">
      <c r="A177" s="2" t="s">
        <v>1</v>
      </c>
      <c r="B177" s="6" t="s">
        <v>146</v>
      </c>
      <c r="C177" s="2" t="s">
        <v>193</v>
      </c>
      <c r="D177" s="11">
        <v>1</v>
      </c>
      <c r="E177" s="9">
        <v>20</v>
      </c>
      <c r="F177" s="9">
        <f t="shared" si="2"/>
        <v>20</v>
      </c>
    </row>
    <row r="178" spans="1:6" x14ac:dyDescent="0.3">
      <c r="A178" s="2" t="s">
        <v>1</v>
      </c>
      <c r="B178" s="6" t="s">
        <v>147</v>
      </c>
      <c r="C178" s="2" t="s">
        <v>193</v>
      </c>
      <c r="D178" s="11">
        <v>1</v>
      </c>
      <c r="E178" s="9">
        <v>22</v>
      </c>
      <c r="F178" s="9">
        <f t="shared" si="2"/>
        <v>22</v>
      </c>
    </row>
    <row r="179" spans="1:6" x14ac:dyDescent="0.3">
      <c r="A179" s="2" t="s">
        <v>1</v>
      </c>
      <c r="B179" s="6" t="s">
        <v>148</v>
      </c>
      <c r="C179" s="2" t="s">
        <v>193</v>
      </c>
      <c r="D179" s="11">
        <v>1</v>
      </c>
      <c r="E179" s="9">
        <v>24</v>
      </c>
      <c r="F179" s="9">
        <f t="shared" si="2"/>
        <v>24</v>
      </c>
    </row>
    <row r="180" spans="1:6" x14ac:dyDescent="0.3">
      <c r="A180" s="2" t="s">
        <v>1</v>
      </c>
      <c r="B180" s="6" t="s">
        <v>149</v>
      </c>
      <c r="C180" s="2" t="s">
        <v>193</v>
      </c>
      <c r="D180" s="11">
        <v>1</v>
      </c>
      <c r="E180" s="9">
        <v>26</v>
      </c>
      <c r="F180" s="9">
        <f t="shared" si="2"/>
        <v>26</v>
      </c>
    </row>
    <row r="181" spans="1:6" x14ac:dyDescent="0.3">
      <c r="A181" s="2" t="s">
        <v>1</v>
      </c>
      <c r="B181" s="6" t="s">
        <v>150</v>
      </c>
      <c r="C181" s="2" t="s">
        <v>193</v>
      </c>
      <c r="D181" s="11">
        <v>1</v>
      </c>
      <c r="E181" s="9">
        <v>20</v>
      </c>
      <c r="F181" s="9">
        <f t="shared" si="2"/>
        <v>20</v>
      </c>
    </row>
    <row r="182" spans="1:6" x14ac:dyDescent="0.3">
      <c r="A182" s="2" t="s">
        <v>1</v>
      </c>
      <c r="B182" s="6" t="s">
        <v>151</v>
      </c>
      <c r="C182" s="2" t="s">
        <v>193</v>
      </c>
      <c r="D182" s="11">
        <v>1</v>
      </c>
      <c r="E182" s="9">
        <v>22</v>
      </c>
      <c r="F182" s="9">
        <f t="shared" si="2"/>
        <v>22</v>
      </c>
    </row>
    <row r="183" spans="1:6" x14ac:dyDescent="0.3">
      <c r="A183" s="2" t="s">
        <v>1</v>
      </c>
      <c r="B183" s="6" t="s">
        <v>152</v>
      </c>
      <c r="C183" s="2" t="s">
        <v>193</v>
      </c>
      <c r="D183" s="11">
        <v>1</v>
      </c>
      <c r="E183" s="9">
        <v>24</v>
      </c>
      <c r="F183" s="9">
        <f t="shared" si="2"/>
        <v>24</v>
      </c>
    </row>
    <row r="184" spans="1:6" x14ac:dyDescent="0.3">
      <c r="A184" s="2" t="s">
        <v>1</v>
      </c>
      <c r="B184" s="6" t="s">
        <v>153</v>
      </c>
      <c r="C184" s="2" t="s">
        <v>193</v>
      </c>
      <c r="D184" s="11">
        <v>1</v>
      </c>
      <c r="E184" s="9">
        <v>26</v>
      </c>
      <c r="F184" s="9">
        <f t="shared" si="2"/>
        <v>26</v>
      </c>
    </row>
    <row r="185" spans="1:6" x14ac:dyDescent="0.3">
      <c r="A185" s="2" t="s">
        <v>1</v>
      </c>
      <c r="B185" s="6" t="s">
        <v>154</v>
      </c>
      <c r="C185" s="2" t="s">
        <v>193</v>
      </c>
      <c r="D185" s="11">
        <v>1</v>
      </c>
      <c r="E185" s="9">
        <v>23.9</v>
      </c>
      <c r="F185" s="9">
        <f t="shared" si="2"/>
        <v>23.9</v>
      </c>
    </row>
    <row r="186" spans="1:6" x14ac:dyDescent="0.3">
      <c r="A186" s="2" t="s">
        <v>1</v>
      </c>
      <c r="B186" s="6" t="s">
        <v>155</v>
      </c>
      <c r="C186" s="2" t="s">
        <v>193</v>
      </c>
      <c r="D186" s="11">
        <v>1</v>
      </c>
      <c r="E186" s="9">
        <v>24.9</v>
      </c>
      <c r="F186" s="9">
        <f t="shared" si="2"/>
        <v>24.9</v>
      </c>
    </row>
    <row r="187" spans="1:6" x14ac:dyDescent="0.3">
      <c r="A187" s="2" t="s">
        <v>1</v>
      </c>
      <c r="B187" s="6" t="s">
        <v>156</v>
      </c>
      <c r="C187" s="2" t="s">
        <v>193</v>
      </c>
      <c r="D187" s="11">
        <v>1</v>
      </c>
      <c r="E187" s="9">
        <v>25.9</v>
      </c>
      <c r="F187" s="9">
        <f t="shared" si="2"/>
        <v>25.9</v>
      </c>
    </row>
    <row r="188" spans="1:6" x14ac:dyDescent="0.3">
      <c r="A188" s="2" t="s">
        <v>1</v>
      </c>
      <c r="B188" s="6" t="s">
        <v>157</v>
      </c>
      <c r="C188" s="2" t="s">
        <v>193</v>
      </c>
      <c r="D188" s="11">
        <v>1</v>
      </c>
      <c r="E188" s="9">
        <v>26.9</v>
      </c>
      <c r="F188" s="9">
        <f t="shared" si="2"/>
        <v>26.9</v>
      </c>
    </row>
    <row r="189" spans="1:6" x14ac:dyDescent="0.3">
      <c r="A189" s="2" t="s">
        <v>1</v>
      </c>
      <c r="B189" s="6" t="s">
        <v>158</v>
      </c>
      <c r="C189" s="2" t="s">
        <v>193</v>
      </c>
      <c r="D189" s="11">
        <v>1</v>
      </c>
      <c r="E189" s="9">
        <v>27.9</v>
      </c>
      <c r="F189" s="9">
        <f t="shared" si="2"/>
        <v>27.9</v>
      </c>
    </row>
    <row r="190" spans="1:6" x14ac:dyDescent="0.3">
      <c r="A190" s="2" t="s">
        <v>1</v>
      </c>
      <c r="B190" s="6" t="s">
        <v>159</v>
      </c>
      <c r="C190" s="2" t="s">
        <v>193</v>
      </c>
      <c r="D190" s="11">
        <v>1</v>
      </c>
      <c r="E190" s="9">
        <v>28.9</v>
      </c>
      <c r="F190" s="9">
        <f t="shared" si="2"/>
        <v>28.9</v>
      </c>
    </row>
    <row r="191" spans="1:6" x14ac:dyDescent="0.3">
      <c r="A191" s="2" t="s">
        <v>1</v>
      </c>
      <c r="B191" s="6" t="s">
        <v>217</v>
      </c>
      <c r="C191" s="2" t="s">
        <v>193</v>
      </c>
      <c r="D191" s="11">
        <v>1</v>
      </c>
      <c r="E191" s="9">
        <v>31.9</v>
      </c>
      <c r="F191" s="9">
        <f t="shared" si="2"/>
        <v>31.9</v>
      </c>
    </row>
    <row r="192" spans="1:6" x14ac:dyDescent="0.3">
      <c r="A192" s="2" t="s">
        <v>1</v>
      </c>
      <c r="B192" s="6" t="s">
        <v>218</v>
      </c>
      <c r="C192" s="2" t="s">
        <v>193</v>
      </c>
      <c r="D192" s="11">
        <v>1</v>
      </c>
      <c r="E192" s="9">
        <v>33.5</v>
      </c>
      <c r="F192" s="9">
        <f t="shared" si="2"/>
        <v>33.5</v>
      </c>
    </row>
    <row r="193" spans="1:6" x14ac:dyDescent="0.3">
      <c r="A193" s="2" t="s">
        <v>1</v>
      </c>
      <c r="B193" s="6" t="s">
        <v>219</v>
      </c>
      <c r="C193" s="2" t="s">
        <v>193</v>
      </c>
      <c r="D193" s="11">
        <v>1</v>
      </c>
      <c r="E193" s="9">
        <v>33.5</v>
      </c>
      <c r="F193" s="9">
        <f t="shared" si="2"/>
        <v>33.5</v>
      </c>
    </row>
    <row r="194" spans="1:6" x14ac:dyDescent="0.3">
      <c r="A194" s="2" t="s">
        <v>1</v>
      </c>
      <c r="B194" s="6" t="s">
        <v>220</v>
      </c>
      <c r="C194" s="2" t="s">
        <v>193</v>
      </c>
      <c r="D194" s="11">
        <v>1</v>
      </c>
      <c r="E194" s="9">
        <v>33.5</v>
      </c>
      <c r="F194" s="9">
        <f t="shared" si="2"/>
        <v>33.5</v>
      </c>
    </row>
    <row r="195" spans="1:6" x14ac:dyDescent="0.3">
      <c r="A195" s="2" t="s">
        <v>1</v>
      </c>
      <c r="B195" s="6" t="s">
        <v>221</v>
      </c>
      <c r="C195" s="2" t="s">
        <v>193</v>
      </c>
      <c r="D195" s="11">
        <v>1</v>
      </c>
      <c r="E195" s="9">
        <v>53.5</v>
      </c>
      <c r="F195" s="9">
        <f t="shared" si="2"/>
        <v>53.5</v>
      </c>
    </row>
    <row r="196" spans="1:6" x14ac:dyDescent="0.3">
      <c r="A196" s="2" t="s">
        <v>1</v>
      </c>
      <c r="B196" s="6" t="s">
        <v>222</v>
      </c>
      <c r="C196" s="2" t="s">
        <v>193</v>
      </c>
      <c r="D196" s="11">
        <v>1</v>
      </c>
      <c r="E196" s="9">
        <v>55</v>
      </c>
      <c r="F196" s="9">
        <f t="shared" si="2"/>
        <v>55</v>
      </c>
    </row>
    <row r="197" spans="1:6" x14ac:dyDescent="0.3">
      <c r="A197" s="2" t="s">
        <v>1</v>
      </c>
      <c r="B197" s="6" t="s">
        <v>223</v>
      </c>
      <c r="C197" s="2" t="s">
        <v>193</v>
      </c>
      <c r="D197" s="11">
        <v>1</v>
      </c>
      <c r="E197" s="9">
        <v>23.9</v>
      </c>
      <c r="F197" s="9">
        <f t="shared" si="2"/>
        <v>23.9</v>
      </c>
    </row>
    <row r="198" spans="1:6" x14ac:dyDescent="0.3">
      <c r="A198" s="2" t="s">
        <v>1</v>
      </c>
      <c r="B198" s="6" t="s">
        <v>224</v>
      </c>
      <c r="C198" s="2" t="s">
        <v>193</v>
      </c>
      <c r="D198" s="11">
        <v>1</v>
      </c>
      <c r="E198" s="9">
        <v>24.9</v>
      </c>
      <c r="F198" s="9">
        <f t="shared" si="2"/>
        <v>24.9</v>
      </c>
    </row>
    <row r="199" spans="1:6" x14ac:dyDescent="0.3">
      <c r="A199" s="2" t="s">
        <v>1</v>
      </c>
      <c r="B199" s="6" t="s">
        <v>225</v>
      </c>
      <c r="C199" s="2" t="s">
        <v>193</v>
      </c>
      <c r="D199" s="11">
        <v>1</v>
      </c>
      <c r="E199" s="9">
        <v>28.9</v>
      </c>
      <c r="F199" s="9">
        <f t="shared" ref="F199:F218" si="3">+E199/D199</f>
        <v>28.9</v>
      </c>
    </row>
    <row r="200" spans="1:6" x14ac:dyDescent="0.3">
      <c r="A200" s="2" t="s">
        <v>1</v>
      </c>
      <c r="B200" s="6" t="s">
        <v>226</v>
      </c>
      <c r="C200" s="2" t="s">
        <v>193</v>
      </c>
      <c r="D200" s="11">
        <v>1</v>
      </c>
      <c r="E200" s="9">
        <v>29.9</v>
      </c>
      <c r="F200" s="9">
        <f t="shared" si="3"/>
        <v>29.9</v>
      </c>
    </row>
    <row r="201" spans="1:6" x14ac:dyDescent="0.3">
      <c r="A201" s="2" t="s">
        <v>1</v>
      </c>
      <c r="B201" s="6" t="s">
        <v>227</v>
      </c>
      <c r="C201" s="2" t="s">
        <v>193</v>
      </c>
      <c r="D201" s="11">
        <v>1</v>
      </c>
      <c r="E201" s="9">
        <v>33.9</v>
      </c>
      <c r="F201" s="9">
        <f t="shared" si="3"/>
        <v>33.9</v>
      </c>
    </row>
    <row r="202" spans="1:6" x14ac:dyDescent="0.3">
      <c r="A202" s="2" t="s">
        <v>1</v>
      </c>
      <c r="B202" s="6" t="s">
        <v>228</v>
      </c>
      <c r="C202" s="2" t="s">
        <v>193</v>
      </c>
      <c r="D202" s="11">
        <v>1</v>
      </c>
      <c r="E202" s="9">
        <v>33.9</v>
      </c>
      <c r="F202" s="9">
        <f t="shared" si="3"/>
        <v>33.9</v>
      </c>
    </row>
    <row r="203" spans="1:6" x14ac:dyDescent="0.3">
      <c r="A203" s="2" t="s">
        <v>1</v>
      </c>
      <c r="B203" s="6" t="s">
        <v>229</v>
      </c>
      <c r="C203" s="2" t="s">
        <v>193</v>
      </c>
      <c r="D203" s="11">
        <v>1</v>
      </c>
      <c r="E203" s="9">
        <v>43.9</v>
      </c>
      <c r="F203" s="9">
        <f t="shared" si="3"/>
        <v>43.9</v>
      </c>
    </row>
    <row r="204" spans="1:6" x14ac:dyDescent="0.3">
      <c r="A204" s="2" t="s">
        <v>1</v>
      </c>
      <c r="B204" s="6" t="s">
        <v>230</v>
      </c>
      <c r="C204" s="2" t="s">
        <v>193</v>
      </c>
      <c r="D204" s="11">
        <v>1</v>
      </c>
      <c r="E204" s="9">
        <v>46.9</v>
      </c>
      <c r="F204" s="9">
        <f t="shared" si="3"/>
        <v>46.9</v>
      </c>
    </row>
    <row r="205" spans="1:6" x14ac:dyDescent="0.3">
      <c r="A205" s="2" t="s">
        <v>1</v>
      </c>
      <c r="B205" s="6" t="s">
        <v>231</v>
      </c>
      <c r="C205" s="2" t="s">
        <v>193</v>
      </c>
      <c r="D205" s="11">
        <v>1</v>
      </c>
      <c r="E205" s="9">
        <v>54.9</v>
      </c>
      <c r="F205" s="9">
        <f t="shared" si="3"/>
        <v>54.9</v>
      </c>
    </row>
    <row r="206" spans="1:6" x14ac:dyDescent="0.3">
      <c r="A206" s="2" t="s">
        <v>1</v>
      </c>
      <c r="B206" s="6" t="s">
        <v>160</v>
      </c>
      <c r="C206" s="2" t="s">
        <v>193</v>
      </c>
      <c r="D206" s="11">
        <v>1</v>
      </c>
      <c r="E206" s="9">
        <v>18.5</v>
      </c>
      <c r="F206" s="9">
        <f t="shared" si="3"/>
        <v>18.5</v>
      </c>
    </row>
    <row r="207" spans="1:6" x14ac:dyDescent="0.3">
      <c r="A207" s="2" t="s">
        <v>1</v>
      </c>
      <c r="B207" s="6" t="s">
        <v>161</v>
      </c>
      <c r="C207" s="2" t="s">
        <v>193</v>
      </c>
      <c r="D207" s="11">
        <v>1</v>
      </c>
      <c r="E207" s="9">
        <v>18.5</v>
      </c>
      <c r="F207" s="9">
        <f t="shared" si="3"/>
        <v>18.5</v>
      </c>
    </row>
    <row r="208" spans="1:6" x14ac:dyDescent="0.3">
      <c r="A208" s="2" t="s">
        <v>1</v>
      </c>
      <c r="B208" s="6" t="s">
        <v>162</v>
      </c>
      <c r="C208" s="2" t="s">
        <v>193</v>
      </c>
      <c r="D208" s="11">
        <v>1</v>
      </c>
      <c r="E208" s="9">
        <v>20.5</v>
      </c>
      <c r="F208" s="9">
        <f t="shared" si="3"/>
        <v>20.5</v>
      </c>
    </row>
    <row r="209" spans="1:12" x14ac:dyDescent="0.3">
      <c r="A209" s="2" t="s">
        <v>1</v>
      </c>
      <c r="B209" s="6" t="s">
        <v>163</v>
      </c>
      <c r="C209" s="2" t="s">
        <v>193</v>
      </c>
      <c r="D209" s="11">
        <v>1</v>
      </c>
      <c r="E209" s="9">
        <v>20.5</v>
      </c>
      <c r="F209" s="9">
        <f t="shared" si="3"/>
        <v>20.5</v>
      </c>
    </row>
    <row r="210" spans="1:12" x14ac:dyDescent="0.3">
      <c r="A210" s="2" t="s">
        <v>1</v>
      </c>
      <c r="B210" s="6" t="s">
        <v>164</v>
      </c>
      <c r="C210" s="2" t="s">
        <v>193</v>
      </c>
      <c r="D210" s="11">
        <v>1</v>
      </c>
      <c r="E210" s="9">
        <v>21.9</v>
      </c>
      <c r="F210" s="9">
        <f t="shared" si="3"/>
        <v>21.9</v>
      </c>
    </row>
    <row r="211" spans="1:12" x14ac:dyDescent="0.3">
      <c r="A211" s="2" t="s">
        <v>1</v>
      </c>
      <c r="B211" s="6" t="s">
        <v>165</v>
      </c>
      <c r="C211" s="2" t="s">
        <v>193</v>
      </c>
      <c r="D211" s="11">
        <v>1</v>
      </c>
      <c r="E211" s="9">
        <v>26.5</v>
      </c>
      <c r="F211" s="9">
        <f t="shared" si="3"/>
        <v>26.5</v>
      </c>
    </row>
    <row r="212" spans="1:12" x14ac:dyDescent="0.3">
      <c r="A212" s="2" t="s">
        <v>1</v>
      </c>
      <c r="B212" s="6" t="s">
        <v>166</v>
      </c>
      <c r="C212" s="2" t="s">
        <v>193</v>
      </c>
      <c r="D212" s="11">
        <v>1</v>
      </c>
      <c r="E212" s="9">
        <v>26.9</v>
      </c>
      <c r="F212" s="9">
        <f t="shared" si="3"/>
        <v>26.9</v>
      </c>
    </row>
    <row r="213" spans="1:12" x14ac:dyDescent="0.3">
      <c r="A213" s="2" t="s">
        <v>1</v>
      </c>
      <c r="B213" s="6" t="s">
        <v>167</v>
      </c>
      <c r="C213" s="2" t="s">
        <v>193</v>
      </c>
      <c r="D213" s="11">
        <v>1</v>
      </c>
      <c r="E213" s="9">
        <v>69.900000000000006</v>
      </c>
      <c r="F213" s="9">
        <f t="shared" si="3"/>
        <v>69.900000000000006</v>
      </c>
    </row>
    <row r="214" spans="1:12" x14ac:dyDescent="0.3">
      <c r="A214" s="2" t="s">
        <v>206</v>
      </c>
      <c r="B214" s="6" t="s">
        <v>173</v>
      </c>
      <c r="C214" s="2" t="s">
        <v>207</v>
      </c>
      <c r="D214" s="11">
        <v>1</v>
      </c>
      <c r="E214" s="9">
        <v>0.68</v>
      </c>
      <c r="F214" s="9">
        <f t="shared" si="3"/>
        <v>0.68</v>
      </c>
    </row>
    <row r="215" spans="1:12" x14ac:dyDescent="0.3">
      <c r="A215" s="2" t="s">
        <v>206</v>
      </c>
      <c r="B215" s="6" t="s">
        <v>174</v>
      </c>
      <c r="C215" s="2" t="s">
        <v>192</v>
      </c>
      <c r="D215" s="11">
        <v>1</v>
      </c>
      <c r="E215" s="9">
        <v>8</v>
      </c>
      <c r="F215" s="9">
        <f t="shared" si="3"/>
        <v>8</v>
      </c>
    </row>
    <row r="216" spans="1:12" x14ac:dyDescent="0.3">
      <c r="A216" s="2" t="s">
        <v>206</v>
      </c>
      <c r="B216" s="6" t="s">
        <v>175</v>
      </c>
      <c r="C216" s="2" t="s">
        <v>192</v>
      </c>
      <c r="D216" s="11">
        <v>1</v>
      </c>
      <c r="E216" s="9">
        <v>7</v>
      </c>
      <c r="F216" s="9">
        <f t="shared" si="3"/>
        <v>7</v>
      </c>
    </row>
    <row r="217" spans="1:12" x14ac:dyDescent="0.3">
      <c r="A217" s="2" t="s">
        <v>208</v>
      </c>
      <c r="B217" s="11" t="s">
        <v>209</v>
      </c>
      <c r="C217" s="2" t="s">
        <v>193</v>
      </c>
      <c r="D217" s="11">
        <v>10</v>
      </c>
      <c r="E217" s="9">
        <v>7.2</v>
      </c>
      <c r="F217" s="9">
        <f t="shared" si="3"/>
        <v>0.72</v>
      </c>
      <c r="I217" s="4" t="s">
        <v>169</v>
      </c>
      <c r="L217" s="2" t="s">
        <v>245</v>
      </c>
    </row>
    <row r="218" spans="1:12" x14ac:dyDescent="0.3">
      <c r="A218" s="2" t="s">
        <v>210</v>
      </c>
      <c r="B218" s="11" t="s">
        <v>211</v>
      </c>
      <c r="C218" s="2" t="s">
        <v>193</v>
      </c>
      <c r="D218" s="11">
        <v>1</v>
      </c>
      <c r="E218" s="9">
        <v>1.83</v>
      </c>
      <c r="F218" s="9">
        <f t="shared" si="3"/>
        <v>1.83</v>
      </c>
    </row>
    <row r="219" spans="1:12" x14ac:dyDescent="0.3">
      <c r="A219" s="2" t="s">
        <v>210</v>
      </c>
      <c r="B219" s="11" t="s">
        <v>212</v>
      </c>
      <c r="C219" s="2" t="s">
        <v>193</v>
      </c>
      <c r="D219" s="11">
        <v>1</v>
      </c>
      <c r="E219" s="9">
        <v>1.1599999999999999</v>
      </c>
      <c r="F219" s="9">
        <v>1.1599999999999999</v>
      </c>
    </row>
    <row r="220" spans="1:12" x14ac:dyDescent="0.3">
      <c r="A220" s="2" t="s">
        <v>210</v>
      </c>
    </row>
    <row r="221" spans="1:12" x14ac:dyDescent="0.3">
      <c r="A221" s="2" t="s">
        <v>210</v>
      </c>
    </row>
    <row r="222" spans="1:12" x14ac:dyDescent="0.3">
      <c r="A222" s="2" t="s">
        <v>210</v>
      </c>
    </row>
    <row r="223" spans="1:12" x14ac:dyDescent="0.3">
      <c r="A223" s="2" t="s">
        <v>210</v>
      </c>
    </row>
    <row r="224" spans="1:12" x14ac:dyDescent="0.3">
      <c r="A224" s="2" t="s">
        <v>210</v>
      </c>
    </row>
    <row r="225" spans="1:1" x14ac:dyDescent="0.3">
      <c r="A225" s="2" t="s">
        <v>210</v>
      </c>
    </row>
    <row r="226" spans="1:1" x14ac:dyDescent="0.3">
      <c r="A226" s="2" t="s">
        <v>210</v>
      </c>
    </row>
    <row r="227" spans="1:1" x14ac:dyDescent="0.3">
      <c r="A227" s="2" t="s">
        <v>210</v>
      </c>
    </row>
    <row r="228" spans="1:1" x14ac:dyDescent="0.3">
      <c r="A228" s="2" t="s">
        <v>210</v>
      </c>
    </row>
    <row r="229" spans="1:1" x14ac:dyDescent="0.3">
      <c r="A229" s="2" t="s">
        <v>210</v>
      </c>
    </row>
    <row r="230" spans="1:1" x14ac:dyDescent="0.3">
      <c r="A230" s="2" t="s">
        <v>210</v>
      </c>
    </row>
    <row r="231" spans="1:1" x14ac:dyDescent="0.3">
      <c r="A231" s="2" t="s">
        <v>210</v>
      </c>
    </row>
    <row r="232" spans="1:1" x14ac:dyDescent="0.3">
      <c r="A232" s="2" t="s">
        <v>210</v>
      </c>
    </row>
    <row r="233" spans="1:1" x14ac:dyDescent="0.3">
      <c r="A233" s="2" t="s">
        <v>210</v>
      </c>
    </row>
    <row r="234" spans="1:1" x14ac:dyDescent="0.3">
      <c r="A234" s="2" t="s">
        <v>210</v>
      </c>
    </row>
    <row r="235" spans="1:1" x14ac:dyDescent="0.3">
      <c r="A235" s="2" t="s">
        <v>210</v>
      </c>
    </row>
    <row r="236" spans="1:1" x14ac:dyDescent="0.3">
      <c r="A236" s="2" t="s">
        <v>210</v>
      </c>
    </row>
    <row r="237" spans="1:1" x14ac:dyDescent="0.3">
      <c r="A237" s="2" t="s">
        <v>210</v>
      </c>
    </row>
    <row r="238" spans="1:1" x14ac:dyDescent="0.3">
      <c r="A238" s="2" t="s">
        <v>210</v>
      </c>
    </row>
    <row r="239" spans="1:1" x14ac:dyDescent="0.3">
      <c r="A239" s="2" t="s">
        <v>210</v>
      </c>
    </row>
    <row r="240" spans="1:1" x14ac:dyDescent="0.3">
      <c r="A240" s="2" t="s">
        <v>210</v>
      </c>
    </row>
    <row r="241" spans="1:1" x14ac:dyDescent="0.3">
      <c r="A241" s="2" t="s">
        <v>210</v>
      </c>
    </row>
    <row r="242" spans="1:1" x14ac:dyDescent="0.3">
      <c r="A242" s="2" t="s">
        <v>210</v>
      </c>
    </row>
    <row r="243" spans="1:1" x14ac:dyDescent="0.3">
      <c r="A243" s="2" t="s">
        <v>210</v>
      </c>
    </row>
    <row r="244" spans="1:1" x14ac:dyDescent="0.3">
      <c r="A244" s="2" t="s">
        <v>210</v>
      </c>
    </row>
    <row r="245" spans="1:1" x14ac:dyDescent="0.3">
      <c r="A245" s="2" t="s">
        <v>210</v>
      </c>
    </row>
    <row r="246" spans="1:1" x14ac:dyDescent="0.3">
      <c r="A246" s="2" t="s">
        <v>210</v>
      </c>
    </row>
    <row r="247" spans="1:1" x14ac:dyDescent="0.3">
      <c r="A247" s="2" t="s">
        <v>210</v>
      </c>
    </row>
    <row r="248" spans="1:1" x14ac:dyDescent="0.3">
      <c r="A248" s="2" t="s">
        <v>210</v>
      </c>
    </row>
    <row r="249" spans="1:1" x14ac:dyDescent="0.3">
      <c r="A249" s="2" t="s">
        <v>210</v>
      </c>
    </row>
    <row r="250" spans="1:1" x14ac:dyDescent="0.3">
      <c r="A250" s="2" t="s">
        <v>210</v>
      </c>
    </row>
    <row r="251" spans="1:1" x14ac:dyDescent="0.3">
      <c r="A251" s="2" t="s">
        <v>210</v>
      </c>
    </row>
    <row r="252" spans="1:1" x14ac:dyDescent="0.3">
      <c r="A252" s="2" t="s">
        <v>210</v>
      </c>
    </row>
    <row r="253" spans="1:1" x14ac:dyDescent="0.3">
      <c r="A253" s="2" t="s">
        <v>210</v>
      </c>
    </row>
    <row r="254" spans="1:1" x14ac:dyDescent="0.3">
      <c r="A254" s="2" t="s">
        <v>210</v>
      </c>
    </row>
    <row r="255" spans="1:1" x14ac:dyDescent="0.3">
      <c r="A255" s="2" t="s">
        <v>210</v>
      </c>
    </row>
    <row r="256" spans="1:1" x14ac:dyDescent="0.3">
      <c r="A256" s="2" t="s">
        <v>210</v>
      </c>
    </row>
    <row r="257" spans="1:1" x14ac:dyDescent="0.3">
      <c r="A257" s="2" t="s">
        <v>210</v>
      </c>
    </row>
    <row r="258" spans="1:1" x14ac:dyDescent="0.3">
      <c r="A258" s="2" t="s">
        <v>210</v>
      </c>
    </row>
    <row r="259" spans="1:1" x14ac:dyDescent="0.3">
      <c r="A259" s="2" t="s">
        <v>210</v>
      </c>
    </row>
    <row r="260" spans="1:1" x14ac:dyDescent="0.3">
      <c r="A260" s="2" t="s">
        <v>210</v>
      </c>
    </row>
    <row r="261" spans="1:1" x14ac:dyDescent="0.3">
      <c r="A261" s="2" t="s">
        <v>210</v>
      </c>
    </row>
    <row r="262" spans="1:1" x14ac:dyDescent="0.3">
      <c r="A262" s="2" t="s">
        <v>210</v>
      </c>
    </row>
    <row r="263" spans="1:1" x14ac:dyDescent="0.3">
      <c r="A263" s="2" t="s">
        <v>210</v>
      </c>
    </row>
    <row r="264" spans="1:1" x14ac:dyDescent="0.3">
      <c r="A264" s="2" t="s">
        <v>210</v>
      </c>
    </row>
    <row r="265" spans="1:1" x14ac:dyDescent="0.3">
      <c r="A265" s="2" t="s">
        <v>210</v>
      </c>
    </row>
    <row r="266" spans="1:1" x14ac:dyDescent="0.3">
      <c r="A266" s="2" t="s">
        <v>210</v>
      </c>
    </row>
    <row r="267" spans="1:1" x14ac:dyDescent="0.3">
      <c r="A267" s="2" t="s">
        <v>210</v>
      </c>
    </row>
    <row r="268" spans="1:1" x14ac:dyDescent="0.3">
      <c r="A268" s="2" t="s">
        <v>210</v>
      </c>
    </row>
    <row r="269" spans="1:1" x14ac:dyDescent="0.3">
      <c r="A269" s="2" t="s">
        <v>210</v>
      </c>
    </row>
    <row r="270" spans="1:1" x14ac:dyDescent="0.3">
      <c r="A270" s="2" t="s">
        <v>210</v>
      </c>
    </row>
    <row r="271" spans="1:1" x14ac:dyDescent="0.3">
      <c r="A271" s="2" t="s">
        <v>210</v>
      </c>
    </row>
    <row r="272" spans="1:1" x14ac:dyDescent="0.3">
      <c r="A272" s="2" t="s">
        <v>210</v>
      </c>
    </row>
    <row r="273" spans="1:1" x14ac:dyDescent="0.3">
      <c r="A273" s="2" t="s">
        <v>210</v>
      </c>
    </row>
    <row r="274" spans="1:1" x14ac:dyDescent="0.3">
      <c r="A274" s="2" t="s">
        <v>210</v>
      </c>
    </row>
    <row r="275" spans="1:1" x14ac:dyDescent="0.3">
      <c r="A275" s="2" t="s">
        <v>210</v>
      </c>
    </row>
    <row r="276" spans="1:1" x14ac:dyDescent="0.3">
      <c r="A276" s="2" t="s">
        <v>210</v>
      </c>
    </row>
    <row r="277" spans="1:1" x14ac:dyDescent="0.3">
      <c r="A277" s="2" t="s">
        <v>210</v>
      </c>
    </row>
    <row r="278" spans="1:1" x14ac:dyDescent="0.3">
      <c r="A278" s="2" t="s">
        <v>210</v>
      </c>
    </row>
    <row r="279" spans="1:1" x14ac:dyDescent="0.3">
      <c r="A279" s="2" t="s">
        <v>210</v>
      </c>
    </row>
    <row r="280" spans="1:1" x14ac:dyDescent="0.3">
      <c r="A280" s="2" t="s">
        <v>210</v>
      </c>
    </row>
    <row r="281" spans="1:1" x14ac:dyDescent="0.3">
      <c r="A281" s="2" t="s">
        <v>210</v>
      </c>
    </row>
    <row r="282" spans="1:1" x14ac:dyDescent="0.3">
      <c r="A282" s="2" t="s">
        <v>210</v>
      </c>
    </row>
    <row r="283" spans="1:1" x14ac:dyDescent="0.3">
      <c r="A283" s="2" t="s">
        <v>210</v>
      </c>
    </row>
    <row r="284" spans="1:1" x14ac:dyDescent="0.3">
      <c r="A284" s="2" t="s">
        <v>210</v>
      </c>
    </row>
    <row r="285" spans="1:1" x14ac:dyDescent="0.3">
      <c r="A285" s="2" t="s">
        <v>210</v>
      </c>
    </row>
    <row r="286" spans="1:1" x14ac:dyDescent="0.3">
      <c r="A286" s="2" t="s">
        <v>210</v>
      </c>
    </row>
    <row r="287" spans="1:1" x14ac:dyDescent="0.3">
      <c r="A287" s="2" t="s">
        <v>210</v>
      </c>
    </row>
    <row r="288" spans="1:1" x14ac:dyDescent="0.3">
      <c r="A288" s="2" t="s">
        <v>210</v>
      </c>
    </row>
    <row r="289" spans="1:1" x14ac:dyDescent="0.3">
      <c r="A289" s="2" t="s">
        <v>210</v>
      </c>
    </row>
    <row r="290" spans="1:1" x14ac:dyDescent="0.3">
      <c r="A290" s="2" t="s">
        <v>210</v>
      </c>
    </row>
    <row r="291" spans="1:1" x14ac:dyDescent="0.3">
      <c r="A291" s="2" t="s">
        <v>210</v>
      </c>
    </row>
    <row r="292" spans="1:1" x14ac:dyDescent="0.3">
      <c r="A292" s="2" t="s">
        <v>210</v>
      </c>
    </row>
    <row r="293" spans="1:1" x14ac:dyDescent="0.3">
      <c r="A293" s="2" t="s">
        <v>210</v>
      </c>
    </row>
    <row r="294" spans="1:1" x14ac:dyDescent="0.3">
      <c r="A294" s="2" t="s">
        <v>210</v>
      </c>
    </row>
    <row r="295" spans="1:1" x14ac:dyDescent="0.3">
      <c r="A295" s="2" t="s">
        <v>210</v>
      </c>
    </row>
    <row r="296" spans="1:1" x14ac:dyDescent="0.3">
      <c r="A296" s="2" t="s">
        <v>210</v>
      </c>
    </row>
    <row r="297" spans="1:1" x14ac:dyDescent="0.3">
      <c r="A297" s="2" t="s">
        <v>210</v>
      </c>
    </row>
    <row r="298" spans="1:1" x14ac:dyDescent="0.3">
      <c r="A298" s="2" t="s">
        <v>210</v>
      </c>
    </row>
    <row r="299" spans="1:1" x14ac:dyDescent="0.3">
      <c r="A299" s="2" t="s">
        <v>210</v>
      </c>
    </row>
    <row r="300" spans="1:1" x14ac:dyDescent="0.3">
      <c r="A300" s="2" t="s">
        <v>210</v>
      </c>
    </row>
    <row r="301" spans="1:1" x14ac:dyDescent="0.3">
      <c r="A301" s="2" t="s">
        <v>210</v>
      </c>
    </row>
    <row r="302" spans="1:1" x14ac:dyDescent="0.3">
      <c r="A302" s="2" t="s">
        <v>210</v>
      </c>
    </row>
    <row r="303" spans="1:1" x14ac:dyDescent="0.3">
      <c r="A303" s="2" t="s">
        <v>210</v>
      </c>
    </row>
    <row r="304" spans="1:1" x14ac:dyDescent="0.3">
      <c r="A304" s="2" t="s">
        <v>210</v>
      </c>
    </row>
    <row r="305" spans="1:1" x14ac:dyDescent="0.3">
      <c r="A305" s="2" t="s">
        <v>210</v>
      </c>
    </row>
    <row r="306" spans="1:1" x14ac:dyDescent="0.3">
      <c r="A306" s="2" t="s">
        <v>210</v>
      </c>
    </row>
    <row r="307" spans="1:1" x14ac:dyDescent="0.3">
      <c r="A307" s="2" t="s">
        <v>210</v>
      </c>
    </row>
    <row r="308" spans="1:1" x14ac:dyDescent="0.3">
      <c r="A308" s="2" t="s">
        <v>210</v>
      </c>
    </row>
    <row r="309" spans="1:1" x14ac:dyDescent="0.3">
      <c r="A309" s="2" t="s">
        <v>210</v>
      </c>
    </row>
    <row r="310" spans="1:1" x14ac:dyDescent="0.3">
      <c r="A310" s="2" t="s">
        <v>210</v>
      </c>
    </row>
    <row r="311" spans="1:1" x14ac:dyDescent="0.3">
      <c r="A311" s="2" t="s">
        <v>210</v>
      </c>
    </row>
    <row r="312" spans="1:1" x14ac:dyDescent="0.3">
      <c r="A312" s="2" t="s">
        <v>210</v>
      </c>
    </row>
    <row r="313" spans="1:1" x14ac:dyDescent="0.3">
      <c r="A313" s="2" t="s">
        <v>210</v>
      </c>
    </row>
    <row r="314" spans="1:1" x14ac:dyDescent="0.3">
      <c r="A314" s="2" t="s">
        <v>210</v>
      </c>
    </row>
    <row r="315" spans="1:1" x14ac:dyDescent="0.3">
      <c r="A315" s="2" t="s">
        <v>210</v>
      </c>
    </row>
    <row r="316" spans="1:1" x14ac:dyDescent="0.3">
      <c r="A316" s="2" t="s">
        <v>210</v>
      </c>
    </row>
    <row r="317" spans="1:1" x14ac:dyDescent="0.3">
      <c r="A317" s="2" t="s">
        <v>210</v>
      </c>
    </row>
    <row r="318" spans="1:1" x14ac:dyDescent="0.3">
      <c r="A318" s="2" t="s">
        <v>210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9"/>
  <sheetViews>
    <sheetView workbookViewId="0">
      <selection activeCell="B2" sqref="B2"/>
    </sheetView>
  </sheetViews>
  <sheetFormatPr baseColWidth="10" defaultRowHeight="14.4" x14ac:dyDescent="0.3"/>
  <cols>
    <col min="1" max="1" width="31.6640625" style="2" customWidth="1"/>
    <col min="2" max="6" width="15.77734375" style="2" customWidth="1"/>
    <col min="7" max="16384" width="11.5546875" style="2"/>
  </cols>
  <sheetData>
    <row r="1" spans="1:3" x14ac:dyDescent="0.3">
      <c r="A1" s="10" t="s">
        <v>247</v>
      </c>
      <c r="B1" s="4" t="s">
        <v>248</v>
      </c>
      <c r="C1" s="4" t="s">
        <v>249</v>
      </c>
    </row>
    <row r="2" spans="1:3" x14ac:dyDescent="0.3">
      <c r="A2" s="4" t="s">
        <v>235</v>
      </c>
      <c r="B2" s="4" t="e">
        <f>VLOOKUP(A2,Données,6,FALSE)</f>
        <v>#N/A</v>
      </c>
      <c r="C2" s="7">
        <v>2</v>
      </c>
    </row>
    <row r="3" spans="1:3" x14ac:dyDescent="0.3">
      <c r="A3" s="4" t="s">
        <v>234</v>
      </c>
      <c r="B3" s="4"/>
      <c r="C3" s="7">
        <v>3.5</v>
      </c>
    </row>
    <row r="4" spans="1:3" x14ac:dyDescent="0.3">
      <c r="A4" s="4" t="s">
        <v>169</v>
      </c>
      <c r="B4" s="4"/>
      <c r="C4" s="7">
        <v>4.5</v>
      </c>
    </row>
    <row r="5" spans="1:3" x14ac:dyDescent="0.3">
      <c r="A5" s="4" t="s">
        <v>241</v>
      </c>
      <c r="B5" s="4"/>
      <c r="C5" s="7">
        <v>2.2000000000000002</v>
      </c>
    </row>
    <row r="6" spans="1:3" x14ac:dyDescent="0.3">
      <c r="A6" s="4" t="s">
        <v>246</v>
      </c>
      <c r="B6" s="4"/>
      <c r="C6" s="7">
        <v>3.7</v>
      </c>
    </row>
    <row r="7" spans="1:3" x14ac:dyDescent="0.3">
      <c r="A7" s="4" t="s">
        <v>245</v>
      </c>
      <c r="B7" s="4"/>
      <c r="C7" s="7">
        <v>4.7</v>
      </c>
    </row>
    <row r="8" spans="1:3" x14ac:dyDescent="0.3">
      <c r="A8" s="4"/>
      <c r="B8" s="4"/>
      <c r="C8" s="4"/>
    </row>
    <row r="9" spans="1:3" x14ac:dyDescent="0.3">
      <c r="A9" s="4"/>
      <c r="B9" s="4"/>
      <c r="C9" s="4"/>
    </row>
    <row r="10" spans="1:3" x14ac:dyDescent="0.3">
      <c r="A10" s="4"/>
      <c r="B10" s="4"/>
      <c r="C10" s="4"/>
    </row>
    <row r="11" spans="1:3" x14ac:dyDescent="0.3">
      <c r="A11" s="4"/>
      <c r="B11" s="4"/>
      <c r="C11" s="4"/>
    </row>
    <row r="12" spans="1:3" x14ac:dyDescent="0.3">
      <c r="A12" s="4"/>
      <c r="B12" s="4"/>
      <c r="C12" s="4"/>
    </row>
    <row r="13" spans="1:3" x14ac:dyDescent="0.3">
      <c r="A13" s="4"/>
      <c r="B13" s="4"/>
      <c r="C13" s="4"/>
    </row>
    <row r="14" spans="1:3" x14ac:dyDescent="0.3">
      <c r="A14" s="4"/>
      <c r="B14" s="4"/>
      <c r="C14" s="4"/>
    </row>
    <row r="15" spans="1:3" x14ac:dyDescent="0.3">
      <c r="A15" s="4"/>
      <c r="B15" s="4"/>
      <c r="C15" s="4"/>
    </row>
    <row r="16" spans="1:3" x14ac:dyDescent="0.3">
      <c r="A16" s="4"/>
      <c r="B16" s="4"/>
      <c r="C16" s="4"/>
    </row>
    <row r="17" spans="1:3" x14ac:dyDescent="0.3">
      <c r="A17" s="4"/>
      <c r="B17" s="4"/>
      <c r="C17" s="4"/>
    </row>
    <row r="18" spans="1:3" x14ac:dyDescent="0.3">
      <c r="A18" s="4"/>
      <c r="B18" s="4"/>
      <c r="C18" s="4"/>
    </row>
    <row r="19" spans="1:3" x14ac:dyDescent="0.3">
      <c r="A19" s="4"/>
      <c r="B19" s="4"/>
      <c r="C19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7"/>
  <sheetViews>
    <sheetView topLeftCell="A25" workbookViewId="0">
      <selection activeCell="G36" sqref="G36:G38"/>
    </sheetView>
  </sheetViews>
  <sheetFormatPr baseColWidth="10" defaultRowHeight="14.4" x14ac:dyDescent="0.3"/>
  <cols>
    <col min="1" max="1" width="34.33203125" customWidth="1"/>
  </cols>
  <sheetData>
    <row r="1" spans="1:8" ht="14.4" customHeight="1" x14ac:dyDescent="0.3">
      <c r="A1" s="17" t="s">
        <v>250</v>
      </c>
      <c r="B1" s="18"/>
      <c r="C1" s="18"/>
      <c r="D1" s="18"/>
      <c r="E1" s="18"/>
      <c r="F1" s="18"/>
      <c r="G1" s="18"/>
      <c r="H1" s="22"/>
    </row>
    <row r="2" spans="1:8" ht="15" customHeight="1" x14ac:dyDescent="0.3">
      <c r="A2" s="17"/>
      <c r="B2" s="18"/>
      <c r="C2" s="18"/>
      <c r="D2" s="18"/>
      <c r="E2" s="18"/>
      <c r="F2" s="18"/>
      <c r="G2" s="18"/>
      <c r="H2" s="22"/>
    </row>
    <row r="3" spans="1:8" ht="20.399999999999999" customHeight="1" x14ac:dyDescent="0.3">
      <c r="A3" s="23" t="s">
        <v>251</v>
      </c>
      <c r="B3" s="23"/>
      <c r="C3" s="23"/>
      <c r="D3" s="23"/>
      <c r="E3" s="23"/>
      <c r="F3" s="23"/>
      <c r="G3" s="23"/>
      <c r="H3" s="3"/>
    </row>
    <row r="4" spans="1:8" ht="16.2" customHeight="1" x14ac:dyDescent="0.3">
      <c r="A4" s="23"/>
      <c r="B4" s="23"/>
      <c r="C4" s="23"/>
      <c r="D4" s="23"/>
      <c r="E4" s="23"/>
      <c r="F4" s="23"/>
      <c r="G4" s="23"/>
      <c r="H4" s="3"/>
    </row>
    <row r="5" spans="1:8" x14ac:dyDescent="0.3">
      <c r="A5" s="20"/>
      <c r="B5" s="20"/>
      <c r="C5" s="20"/>
      <c r="D5" s="20"/>
      <c r="E5" s="19"/>
      <c r="F5" s="5"/>
      <c r="G5" s="5"/>
      <c r="H5" s="3"/>
    </row>
    <row r="6" spans="1:8" x14ac:dyDescent="0.3">
      <c r="A6" s="16"/>
      <c r="B6" s="26" t="s">
        <v>272</v>
      </c>
      <c r="C6" s="26"/>
      <c r="D6" s="26"/>
      <c r="E6" s="27"/>
      <c r="F6" s="28"/>
      <c r="G6" s="5"/>
      <c r="H6" s="3"/>
    </row>
    <row r="7" spans="1:8" x14ac:dyDescent="0.3">
      <c r="A7" s="16"/>
      <c r="B7" s="26" t="s">
        <v>273</v>
      </c>
      <c r="C7" s="26"/>
      <c r="D7" s="26"/>
      <c r="E7" s="27"/>
      <c r="F7" s="28"/>
      <c r="G7" s="5"/>
      <c r="H7" s="3"/>
    </row>
    <row r="8" spans="1:8" x14ac:dyDescent="0.3">
      <c r="A8" s="16"/>
      <c r="B8" s="26" t="s">
        <v>274</v>
      </c>
      <c r="C8" s="26"/>
      <c r="D8" s="26"/>
      <c r="E8" s="27"/>
      <c r="F8" s="28"/>
      <c r="G8" s="5"/>
      <c r="H8" s="3"/>
    </row>
    <row r="9" spans="1:8" x14ac:dyDescent="0.3">
      <c r="A9" s="1"/>
      <c r="B9" s="26" t="s">
        <v>275</v>
      </c>
      <c r="C9" s="26"/>
      <c r="D9" s="26"/>
      <c r="E9" s="27"/>
      <c r="F9" s="28"/>
      <c r="G9" s="13"/>
    </row>
    <row r="10" spans="1:8" x14ac:dyDescent="0.3">
      <c r="A10" s="1"/>
      <c r="B10" s="26" t="s">
        <v>276</v>
      </c>
      <c r="C10" s="26"/>
      <c r="D10" s="26"/>
      <c r="E10" s="27"/>
      <c r="F10" s="28"/>
      <c r="G10" s="13"/>
    </row>
    <row r="11" spans="1:8" x14ac:dyDescent="0.3">
      <c r="A11" s="1"/>
      <c r="B11" s="26" t="s">
        <v>277</v>
      </c>
      <c r="C11" s="26"/>
      <c r="D11" s="26"/>
      <c r="E11" s="27"/>
      <c r="F11" s="28"/>
      <c r="G11" s="13"/>
    </row>
    <row r="12" spans="1:8" x14ac:dyDescent="0.3">
      <c r="A12" s="1"/>
      <c r="B12" s="25" t="s">
        <v>278</v>
      </c>
      <c r="C12" s="25"/>
      <c r="D12" s="25"/>
      <c r="E12" s="29"/>
      <c r="F12" s="30"/>
      <c r="G12" s="13"/>
    </row>
    <row r="13" spans="1:8" x14ac:dyDescent="0.3">
      <c r="A13" s="2"/>
      <c r="B13" s="25"/>
      <c r="C13" s="25"/>
      <c r="D13" s="25"/>
      <c r="E13" s="31"/>
      <c r="F13" s="32"/>
      <c r="G13" s="13"/>
      <c r="H13" s="21"/>
    </row>
    <row r="14" spans="1:8" ht="15" thickBot="1" x14ac:dyDescent="0.35">
      <c r="A14" s="13"/>
      <c r="B14" s="2"/>
      <c r="C14" s="14"/>
      <c r="D14" s="14"/>
      <c r="E14" s="14"/>
      <c r="F14" s="13"/>
      <c r="G14" s="13"/>
    </row>
    <row r="15" spans="1:8" ht="17.399999999999999" x14ac:dyDescent="0.3">
      <c r="A15" s="47" t="s">
        <v>252</v>
      </c>
      <c r="B15" s="48"/>
      <c r="C15" s="38"/>
      <c r="D15" s="49" t="s">
        <v>3</v>
      </c>
      <c r="E15" s="50" t="s">
        <v>168</v>
      </c>
      <c r="F15" s="51" t="s">
        <v>253</v>
      </c>
      <c r="G15" s="13"/>
    </row>
    <row r="16" spans="1:8" ht="18" x14ac:dyDescent="0.3">
      <c r="A16" s="52" t="s">
        <v>254</v>
      </c>
      <c r="B16" s="46"/>
      <c r="C16" s="39"/>
      <c r="D16" s="42"/>
      <c r="E16" s="42"/>
      <c r="F16" s="53"/>
      <c r="G16" s="13"/>
    </row>
    <row r="17" spans="1:7" ht="28.8" customHeight="1" x14ac:dyDescent="0.3">
      <c r="A17" s="54" t="s">
        <v>255</v>
      </c>
      <c r="B17" s="24"/>
      <c r="C17" s="40"/>
      <c r="D17" s="15"/>
      <c r="E17" s="43">
        <v>2</v>
      </c>
      <c r="F17" s="55">
        <f>+E17*D17</f>
        <v>0</v>
      </c>
      <c r="G17" s="13"/>
    </row>
    <row r="18" spans="1:7" ht="28.8" customHeight="1" x14ac:dyDescent="0.3">
      <c r="A18" s="54" t="s">
        <v>256</v>
      </c>
      <c r="B18" s="24"/>
      <c r="C18" s="40"/>
      <c r="D18" s="15"/>
      <c r="E18" s="43">
        <v>3.5</v>
      </c>
      <c r="F18" s="55">
        <f t="shared" ref="F18:F44" si="0">+E18*D18</f>
        <v>0</v>
      </c>
      <c r="G18" s="13"/>
    </row>
    <row r="19" spans="1:7" ht="28.8" customHeight="1" x14ac:dyDescent="0.3">
      <c r="A19" s="54" t="s">
        <v>257</v>
      </c>
      <c r="B19" s="24"/>
      <c r="C19" s="40"/>
      <c r="D19" s="15"/>
      <c r="E19" s="43">
        <v>4.5</v>
      </c>
      <c r="F19" s="55">
        <f t="shared" si="0"/>
        <v>0</v>
      </c>
      <c r="G19" s="13"/>
    </row>
    <row r="20" spans="1:7" ht="18" x14ac:dyDescent="0.3">
      <c r="A20" s="52" t="s">
        <v>258</v>
      </c>
      <c r="B20" s="46"/>
      <c r="C20" s="39"/>
      <c r="D20" s="42"/>
      <c r="E20" s="42"/>
      <c r="F20" s="53"/>
      <c r="G20" s="13"/>
    </row>
    <row r="21" spans="1:7" ht="28.8" customHeight="1" x14ac:dyDescent="0.3">
      <c r="A21" s="54" t="s">
        <v>237</v>
      </c>
      <c r="B21" s="24"/>
      <c r="C21" s="40"/>
      <c r="D21" s="15"/>
      <c r="E21" s="43">
        <v>2.2000000000000002</v>
      </c>
      <c r="F21" s="55">
        <f>+E21*D21</f>
        <v>0</v>
      </c>
      <c r="G21" s="13"/>
    </row>
    <row r="22" spans="1:7" ht="28.8" customHeight="1" x14ac:dyDescent="0.3">
      <c r="A22" s="54" t="s">
        <v>238</v>
      </c>
      <c r="B22" s="24"/>
      <c r="C22" s="40"/>
      <c r="D22" s="15"/>
      <c r="E22" s="43">
        <v>3.7</v>
      </c>
      <c r="F22" s="55">
        <f t="shared" ref="F22:F44" si="1">+E22*D22</f>
        <v>0</v>
      </c>
      <c r="G22" s="13"/>
    </row>
    <row r="23" spans="1:7" ht="28.8" customHeight="1" x14ac:dyDescent="0.3">
      <c r="A23" s="54" t="s">
        <v>239</v>
      </c>
      <c r="B23" s="24"/>
      <c r="C23" s="40"/>
      <c r="D23" s="15"/>
      <c r="E23" s="43">
        <v>4.7</v>
      </c>
      <c r="F23" s="55">
        <f t="shared" si="1"/>
        <v>0</v>
      </c>
      <c r="G23" s="13"/>
    </row>
    <row r="24" spans="1:7" ht="18" x14ac:dyDescent="0.3">
      <c r="A24" s="52" t="s">
        <v>259</v>
      </c>
      <c r="B24" s="46"/>
      <c r="C24" s="39"/>
      <c r="D24" s="42"/>
      <c r="E24" s="42"/>
      <c r="F24" s="53">
        <f t="shared" si="1"/>
        <v>0</v>
      </c>
      <c r="G24" s="13"/>
    </row>
    <row r="25" spans="1:7" x14ac:dyDescent="0.3">
      <c r="A25" s="34" t="s">
        <v>260</v>
      </c>
      <c r="B25" s="26"/>
      <c r="C25" s="40"/>
      <c r="D25" s="15"/>
      <c r="E25" s="43">
        <v>2.57</v>
      </c>
      <c r="F25" s="55">
        <f t="shared" si="1"/>
        <v>0</v>
      </c>
      <c r="G25" s="13"/>
    </row>
    <row r="26" spans="1:7" x14ac:dyDescent="0.3">
      <c r="A26" s="34" t="s">
        <v>261</v>
      </c>
      <c r="B26" s="26"/>
      <c r="C26" s="40"/>
      <c r="D26" s="15"/>
      <c r="E26" s="43">
        <v>3.07</v>
      </c>
      <c r="F26" s="55">
        <f t="shared" si="1"/>
        <v>0</v>
      </c>
      <c r="G26" s="13"/>
    </row>
    <row r="27" spans="1:7" x14ac:dyDescent="0.3">
      <c r="A27" s="34" t="s">
        <v>4</v>
      </c>
      <c r="B27" s="26"/>
      <c r="C27" s="40"/>
      <c r="D27" s="44"/>
      <c r="E27" s="45">
        <v>0.9</v>
      </c>
      <c r="F27" s="56">
        <f t="shared" si="1"/>
        <v>0</v>
      </c>
      <c r="G27" s="13"/>
    </row>
    <row r="28" spans="1:7" x14ac:dyDescent="0.3">
      <c r="A28" s="34" t="s">
        <v>5</v>
      </c>
      <c r="B28" s="26"/>
      <c r="C28" s="40"/>
      <c r="D28" s="44"/>
      <c r="E28" s="45">
        <v>0.9</v>
      </c>
      <c r="F28" s="56">
        <f t="shared" si="1"/>
        <v>0</v>
      </c>
      <c r="G28" s="13"/>
    </row>
    <row r="29" spans="1:7" x14ac:dyDescent="0.3">
      <c r="A29" s="34" t="s">
        <v>6</v>
      </c>
      <c r="B29" s="26"/>
      <c r="C29" s="40"/>
      <c r="D29" s="44"/>
      <c r="E29" s="45">
        <v>0.9</v>
      </c>
      <c r="F29" s="56">
        <f t="shared" si="1"/>
        <v>0</v>
      </c>
      <c r="G29" s="13"/>
    </row>
    <row r="30" spans="1:7" x14ac:dyDescent="0.3">
      <c r="A30" s="34" t="s">
        <v>7</v>
      </c>
      <c r="B30" s="26"/>
      <c r="C30" s="40"/>
      <c r="D30" s="44"/>
      <c r="E30" s="45">
        <v>0.3</v>
      </c>
      <c r="F30" s="56">
        <f t="shared" si="1"/>
        <v>0</v>
      </c>
      <c r="G30" s="13"/>
    </row>
    <row r="31" spans="1:7" x14ac:dyDescent="0.3">
      <c r="A31" s="34" t="s">
        <v>8</v>
      </c>
      <c r="B31" s="26"/>
      <c r="C31" s="40"/>
      <c r="D31" s="44"/>
      <c r="E31" s="45">
        <v>0.3</v>
      </c>
      <c r="F31" s="56">
        <f t="shared" si="1"/>
        <v>0</v>
      </c>
      <c r="G31" s="13"/>
    </row>
    <row r="32" spans="1:7" x14ac:dyDescent="0.3">
      <c r="A32" s="34" t="s">
        <v>170</v>
      </c>
      <c r="B32" s="26"/>
      <c r="C32" s="40"/>
      <c r="D32" s="44"/>
      <c r="E32" s="45">
        <v>0.3</v>
      </c>
      <c r="F32" s="56">
        <f t="shared" si="1"/>
        <v>0</v>
      </c>
      <c r="G32" s="13"/>
    </row>
    <row r="33" spans="1:7" x14ac:dyDescent="0.3">
      <c r="A33" s="34" t="s">
        <v>262</v>
      </c>
      <c r="B33" s="26"/>
      <c r="C33" s="40"/>
      <c r="D33" s="44"/>
      <c r="E33" s="45">
        <v>0.9</v>
      </c>
      <c r="F33" s="56">
        <f t="shared" si="1"/>
        <v>0</v>
      </c>
      <c r="G33" s="13"/>
    </row>
    <row r="34" spans="1:7" x14ac:dyDescent="0.3">
      <c r="A34" s="34" t="s">
        <v>263</v>
      </c>
      <c r="B34" s="26"/>
      <c r="C34" s="40"/>
      <c r="D34" s="44"/>
      <c r="E34" s="45">
        <v>0.4</v>
      </c>
      <c r="F34" s="56">
        <f t="shared" si="1"/>
        <v>0</v>
      </c>
      <c r="G34" s="13"/>
    </row>
    <row r="35" spans="1:7" x14ac:dyDescent="0.3">
      <c r="A35" s="34" t="s">
        <v>179</v>
      </c>
      <c r="B35" s="26"/>
      <c r="C35" s="40"/>
      <c r="D35" s="44"/>
      <c r="E35" s="45">
        <v>0.4</v>
      </c>
      <c r="F35" s="56">
        <f t="shared" si="1"/>
        <v>0</v>
      </c>
      <c r="G35" s="13"/>
    </row>
    <row r="36" spans="1:7" x14ac:dyDescent="0.3">
      <c r="A36" s="34" t="s">
        <v>180</v>
      </c>
      <c r="B36" s="26"/>
      <c r="C36" s="40"/>
      <c r="D36" s="15"/>
      <c r="E36" s="43">
        <v>0.4</v>
      </c>
      <c r="F36" s="55">
        <f t="shared" si="1"/>
        <v>0</v>
      </c>
      <c r="G36" s="13"/>
    </row>
    <row r="37" spans="1:7" x14ac:dyDescent="0.3">
      <c r="A37" s="34" t="s">
        <v>264</v>
      </c>
      <c r="B37" s="26"/>
      <c r="C37" s="40"/>
      <c r="D37" s="15"/>
      <c r="E37" s="43">
        <v>0.9</v>
      </c>
      <c r="F37" s="55">
        <f t="shared" si="1"/>
        <v>0</v>
      </c>
      <c r="G37" s="13"/>
    </row>
    <row r="38" spans="1:7" x14ac:dyDescent="0.3">
      <c r="A38" s="34" t="s">
        <v>265</v>
      </c>
      <c r="B38" s="26"/>
      <c r="C38" s="40"/>
      <c r="D38" s="15"/>
      <c r="E38" s="43">
        <v>1.2</v>
      </c>
      <c r="F38" s="55">
        <f t="shared" si="1"/>
        <v>0</v>
      </c>
      <c r="G38" s="13"/>
    </row>
    <row r="39" spans="1:7" ht="72" customHeight="1" x14ac:dyDescent="0.3">
      <c r="A39" s="35" t="s">
        <v>266</v>
      </c>
      <c r="B39" s="33"/>
      <c r="C39" s="40"/>
      <c r="D39" s="15"/>
      <c r="E39" s="43">
        <v>1.8</v>
      </c>
      <c r="F39" s="55">
        <f t="shared" si="1"/>
        <v>0</v>
      </c>
      <c r="G39" s="13"/>
    </row>
    <row r="40" spans="1:7" x14ac:dyDescent="0.3">
      <c r="A40" s="34" t="s">
        <v>267</v>
      </c>
      <c r="B40" s="26"/>
      <c r="C40" s="40"/>
      <c r="D40" s="15"/>
      <c r="E40" s="43">
        <v>0.2</v>
      </c>
      <c r="F40" s="55">
        <f t="shared" si="1"/>
        <v>0</v>
      </c>
      <c r="G40" s="13"/>
    </row>
    <row r="41" spans="1:7" x14ac:dyDescent="0.3">
      <c r="A41" s="34" t="s">
        <v>268</v>
      </c>
      <c r="B41" s="26"/>
      <c r="C41" s="40"/>
      <c r="D41" s="15"/>
      <c r="E41" s="43">
        <v>0.2</v>
      </c>
      <c r="F41" s="55">
        <f t="shared" si="1"/>
        <v>0</v>
      </c>
      <c r="G41" s="13"/>
    </row>
    <row r="42" spans="1:7" x14ac:dyDescent="0.3">
      <c r="A42" s="34" t="s">
        <v>269</v>
      </c>
      <c r="B42" s="26"/>
      <c r="C42" s="40"/>
      <c r="D42" s="15"/>
      <c r="E42" s="43">
        <v>0.5</v>
      </c>
      <c r="F42" s="55">
        <f t="shared" si="1"/>
        <v>0</v>
      </c>
      <c r="G42" s="13"/>
    </row>
    <row r="43" spans="1:7" x14ac:dyDescent="0.3">
      <c r="A43" s="34" t="s">
        <v>270</v>
      </c>
      <c r="B43" s="26"/>
      <c r="C43" s="40"/>
      <c r="D43" s="15"/>
      <c r="E43" s="43">
        <v>1</v>
      </c>
      <c r="F43" s="55">
        <f t="shared" si="1"/>
        <v>0</v>
      </c>
      <c r="G43" s="13"/>
    </row>
    <row r="44" spans="1:7" ht="15" thickBot="1" x14ac:dyDescent="0.35">
      <c r="A44" s="36" t="s">
        <v>271</v>
      </c>
      <c r="B44" s="37"/>
      <c r="C44" s="41"/>
      <c r="D44" s="57"/>
      <c r="E44" s="58">
        <v>23.68</v>
      </c>
      <c r="F44" s="59">
        <f t="shared" si="1"/>
        <v>0</v>
      </c>
      <c r="G44" s="13"/>
    </row>
    <row r="45" spans="1:7" x14ac:dyDescent="0.3">
      <c r="A45" s="13"/>
      <c r="B45" s="2"/>
      <c r="C45" s="14"/>
      <c r="D45" s="14"/>
      <c r="E45" s="14"/>
      <c r="F45" s="13"/>
      <c r="G45" s="13"/>
    </row>
    <row r="46" spans="1:7" x14ac:dyDescent="0.3">
      <c r="A46" s="13"/>
      <c r="B46" s="2"/>
      <c r="C46" s="60"/>
      <c r="D46" s="61"/>
      <c r="E46" s="62" t="s">
        <v>253</v>
      </c>
      <c r="F46" s="63">
        <f>SUM(F16:F44)</f>
        <v>0</v>
      </c>
      <c r="G46" s="13"/>
    </row>
    <row r="47" spans="1:7" x14ac:dyDescent="0.3">
      <c r="A47" s="13"/>
      <c r="B47" s="2"/>
      <c r="C47" s="14"/>
      <c r="D47" s="14"/>
      <c r="E47" s="14"/>
      <c r="F47" s="13"/>
      <c r="G47" s="13"/>
    </row>
  </sheetData>
  <mergeCells count="46">
    <mergeCell ref="A42:B42"/>
    <mergeCell ref="A43:B43"/>
    <mergeCell ref="A44:B44"/>
    <mergeCell ref="A16:B16"/>
    <mergeCell ref="A20:B20"/>
    <mergeCell ref="A24:B24"/>
    <mergeCell ref="A36:B36"/>
    <mergeCell ref="A37:B37"/>
    <mergeCell ref="A38:B38"/>
    <mergeCell ref="A39:B39"/>
    <mergeCell ref="A40:B40"/>
    <mergeCell ref="A41:B41"/>
    <mergeCell ref="A30:B30"/>
    <mergeCell ref="A31:B31"/>
    <mergeCell ref="A32:B32"/>
    <mergeCell ref="A33:B33"/>
    <mergeCell ref="A34:B34"/>
    <mergeCell ref="A35:B35"/>
    <mergeCell ref="A23:B23"/>
    <mergeCell ref="A25:B25"/>
    <mergeCell ref="A26:B26"/>
    <mergeCell ref="A27:B27"/>
    <mergeCell ref="A28:B28"/>
    <mergeCell ref="A29:B29"/>
    <mergeCell ref="E12:F13"/>
    <mergeCell ref="A15:B15"/>
    <mergeCell ref="A17:B17"/>
    <mergeCell ref="A18:B18"/>
    <mergeCell ref="E6:F6"/>
    <mergeCell ref="E7:F7"/>
    <mergeCell ref="E8:F8"/>
    <mergeCell ref="E9:F9"/>
    <mergeCell ref="E10:F10"/>
    <mergeCell ref="E11:F11"/>
    <mergeCell ref="B6:D6"/>
    <mergeCell ref="B7:D7"/>
    <mergeCell ref="B8:D8"/>
    <mergeCell ref="B9:D9"/>
    <mergeCell ref="B10:D10"/>
    <mergeCell ref="B11:D11"/>
    <mergeCell ref="B12:D13"/>
    <mergeCell ref="A19:B19"/>
    <mergeCell ref="A21:B21"/>
    <mergeCell ref="A22:B22"/>
    <mergeCell ref="A1:G2"/>
    <mergeCell ref="A3:G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 de données</vt:lpstr>
      <vt:lpstr>Les offres</vt:lpstr>
      <vt:lpstr>Devis Pauses</vt:lpstr>
      <vt:lpstr>Données</vt:lpstr>
    </vt:vector>
  </TitlesOfParts>
  <Company>Groupe API Restauration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rtl.92200</dc:creator>
  <cp:lastModifiedBy>Gwenael Mary</cp:lastModifiedBy>
  <dcterms:created xsi:type="dcterms:W3CDTF">2021-11-03T10:12:30Z</dcterms:created>
  <dcterms:modified xsi:type="dcterms:W3CDTF">2021-11-11T22:19:04Z</dcterms:modified>
</cp:coreProperties>
</file>