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Guichets améliorations\"/>
    </mc:Choice>
  </mc:AlternateContent>
  <bookViews>
    <workbookView xWindow="0" yWindow="0" windowWidth="24000" windowHeight="97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11" i="1"/>
  <c r="H14" i="1"/>
  <c r="G14" i="1"/>
  <c r="I14" i="1"/>
  <c r="H13" i="1"/>
  <c r="G13" i="1"/>
  <c r="I13" i="1"/>
  <c r="H12" i="1"/>
  <c r="G12" i="1"/>
  <c r="I12" i="1"/>
  <c r="H11" i="1"/>
  <c r="I11" i="1"/>
  <c r="H10" i="1"/>
  <c r="I10" i="1"/>
  <c r="H9" i="1"/>
  <c r="I9" i="1"/>
  <c r="H8" i="1"/>
  <c r="I8" i="1"/>
  <c r="H7" i="1"/>
  <c r="I7" i="1"/>
  <c r="H6" i="1"/>
  <c r="I6" i="1"/>
  <c r="H5" i="1"/>
  <c r="I5" i="1"/>
  <c r="H4" i="1"/>
  <c r="I4" i="1"/>
  <c r="H3" i="1"/>
  <c r="G3" i="1"/>
  <c r="I3" i="1"/>
</calcChain>
</file>

<file path=xl/sharedStrings.xml><?xml version="1.0" encoding="utf-8"?>
<sst xmlns="http://schemas.openxmlformats.org/spreadsheetml/2006/main" count="21" uniqueCount="21">
  <si>
    <t>DATE OT</t>
  </si>
  <si>
    <t>S/N</t>
  </si>
  <si>
    <t>DATE AFFECTATION</t>
  </si>
  <si>
    <t>DATE BT/PLR</t>
  </si>
  <si>
    <t>DATE ENLEVEMENT</t>
  </si>
  <si>
    <t>Délai expédition</t>
  </si>
  <si>
    <t>Délai traitement TSM/RE</t>
  </si>
  <si>
    <t>Délai traitement BT/PLR</t>
  </si>
  <si>
    <t xml:space="preserve">WM003209    </t>
  </si>
  <si>
    <t xml:space="preserve">WM010272                     </t>
  </si>
  <si>
    <t>YN045526</t>
  </si>
  <si>
    <t>WM012079</t>
  </si>
  <si>
    <t>WM003234</t>
  </si>
  <si>
    <t>WM004403</t>
  </si>
  <si>
    <t>WM004408</t>
  </si>
  <si>
    <t>YN040208</t>
  </si>
  <si>
    <r>
      <t>WM010023</t>
    </r>
    <r>
      <rPr>
        <b/>
        <sz val="10"/>
        <color rgb="FF0000FF"/>
        <rFont val="Tahoma"/>
        <family val="2"/>
      </rPr>
      <t xml:space="preserve">    </t>
    </r>
  </si>
  <si>
    <t xml:space="preserve">WM010272                     </t>
  </si>
  <si>
    <t>WM014091</t>
  </si>
  <si>
    <t xml:space="preserve">WM011244 </t>
  </si>
  <si>
    <t xml:space="preserve">DATE SORTIE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</si>
</sst>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70C0"/>
      <name val="Arial"/>
      <family val="2"/>
    </font>
    <font>
      <sz val="10"/>
      <color rgb="FF000000"/>
      <name val="Arial"/>
      <family val="2"/>
    </font>
    <font>
      <b/>
      <sz val="10"/>
      <color rgb="FF0000FF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/>
    </xf>
    <xf numFmtId="0" fontId="1" fillId="2" borderId="5" xfId="0" applyFont="1" applyFill="1" applyBorder="1"/>
    <xf numFmtId="14" fontId="0" fillId="0" borderId="5" xfId="0" applyNumberFormat="1" applyFill="1" applyBorder="1" applyAlignment="1">
      <alignment horizontal="center"/>
    </xf>
    <xf numFmtId="14" fontId="0" fillId="0" borderId="5" xfId="0" applyNumberFormat="1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2" fillId="0" borderId="6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14" fontId="0" fillId="0" borderId="0" xfId="0" applyNumberFormat="1" applyAlignment="1">
      <alignment horizontal="center"/>
    </xf>
    <xf numFmtId="0" fontId="1" fillId="2" borderId="6" xfId="0" applyFont="1" applyFill="1" applyBorder="1"/>
    <xf numFmtId="14" fontId="0" fillId="0" borderId="6" xfId="0" applyNumberFormat="1" applyFill="1" applyBorder="1" applyAlignment="1">
      <alignment horizontal="center"/>
    </xf>
    <xf numFmtId="14" fontId="0" fillId="0" borderId="6" xfId="0" applyNumberFormat="1" applyFill="1" applyBorder="1" applyAlignment="1">
      <alignment horizontal="left"/>
    </xf>
    <xf numFmtId="0" fontId="0" fillId="0" borderId="6" xfId="0" applyFill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Fill="1" applyBorder="1" applyAlignment="1">
      <alignment horizont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CTIVIT&#201;%20M8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-S 2020"/>
      <sheetName val="E- S 2019"/>
      <sheetName val="E-S 2018"/>
      <sheetName val="Prévision entrées guichets"/>
      <sheetName val="ANOMALIES"/>
      <sheetName val="Guichet"/>
      <sheetName val="Pièces"/>
      <sheetName val="Lot PA"/>
      <sheetName val="TAT NTI3"/>
      <sheetName val="KO inexistant"/>
      <sheetName val="NOTE D-2510"/>
      <sheetName val="ISTRES"/>
      <sheetName val="Feuil2"/>
      <sheetName val="Feuil1"/>
      <sheetName val="Patrick Chand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G4" sqref="G4"/>
    </sheetView>
  </sheetViews>
  <sheetFormatPr baseColWidth="10" defaultRowHeight="15" x14ac:dyDescent="0.25"/>
  <sheetData>
    <row r="1" spans="1:9" ht="75" customHeight="1" x14ac:dyDescent="0.25">
      <c r="A1" s="25" t="s">
        <v>0</v>
      </c>
      <c r="B1" s="26" t="s">
        <v>1</v>
      </c>
      <c r="C1" s="1" t="s">
        <v>20</v>
      </c>
      <c r="D1" s="1" t="s">
        <v>2</v>
      </c>
      <c r="E1" s="1" t="s">
        <v>3</v>
      </c>
      <c r="F1" s="2" t="s">
        <v>4</v>
      </c>
      <c r="G1" s="4" t="s">
        <v>6</v>
      </c>
      <c r="H1" s="5" t="s">
        <v>7</v>
      </c>
      <c r="I1" s="3" t="s">
        <v>5</v>
      </c>
    </row>
    <row r="2" spans="1:9" ht="28.5" customHeight="1" thickBot="1" x14ac:dyDescent="0.3">
      <c r="A2" s="25"/>
      <c r="B2" s="26"/>
      <c r="C2" s="6"/>
      <c r="D2" s="6"/>
      <c r="E2" s="6"/>
      <c r="F2" s="7"/>
      <c r="G2" s="9"/>
      <c r="H2" s="10"/>
      <c r="I2" s="8"/>
    </row>
    <row r="3" spans="1:9" x14ac:dyDescent="0.25">
      <c r="A3" s="11">
        <v>43837</v>
      </c>
      <c r="B3" s="12" t="s">
        <v>8</v>
      </c>
      <c r="C3" s="13">
        <v>43817</v>
      </c>
      <c r="D3" s="14">
        <v>43836</v>
      </c>
      <c r="E3" s="13">
        <v>43864</v>
      </c>
      <c r="F3" s="11">
        <v>43837</v>
      </c>
      <c r="G3" s="16" t="e">
        <f>IF(E3&lt;&gt;"",+NETWORKDAYS(E3,A3),+NETWORKDAYS(D3,A3)),IF(NETWORKDAYS(E3,A3)&lt;=0,"",NETWORKDAYS(D3,A3))</f>
        <v>#VALUE!</v>
      </c>
      <c r="H3" s="17">
        <f>IF(NETWORKDAYS(C3,E3)&lt;=0,"",NETWORKDAYS(C3,E3))</f>
        <v>34</v>
      </c>
      <c r="I3" s="15">
        <f>IF(NETWORKDAYS(C3,F3)&lt;=0,"",NETWORKDAYS(C3,F3))</f>
        <v>15</v>
      </c>
    </row>
    <row r="4" spans="1:9" x14ac:dyDescent="0.25">
      <c r="A4" s="18">
        <v>43836</v>
      </c>
      <c r="B4" s="19" t="s">
        <v>9</v>
      </c>
      <c r="C4" s="20">
        <v>43817</v>
      </c>
      <c r="D4" s="21">
        <v>43836</v>
      </c>
      <c r="E4" s="22"/>
      <c r="F4" s="23">
        <v>43837</v>
      </c>
      <c r="G4" s="16" t="e">
        <f>IF(E4&lt;&gt;"",+NETWORKDAYS(E4,A4),+NETWORKDAYS(D4,A4)),IF(NETWORKDAYS(E4,A4)&lt;=0,"",NETWORKDAYS(D4,A4))</f>
        <v>#VALUE!</v>
      </c>
      <c r="H4" s="17" t="str">
        <f>IF(NETWORKDAYS(C4,E4)&lt;=0,"",NETWORKDAYS(C4,E4))</f>
        <v/>
      </c>
      <c r="I4" s="15">
        <f>IF(NETWORKDAYS(C4,F4)&lt;=0,"",NETWORKDAYS(C4,F4))</f>
        <v>15</v>
      </c>
    </row>
    <row r="5" spans="1:9" x14ac:dyDescent="0.25">
      <c r="A5" s="23">
        <v>43838</v>
      </c>
      <c r="B5" s="19" t="s">
        <v>10</v>
      </c>
      <c r="C5" s="20">
        <v>43836</v>
      </c>
      <c r="D5" s="21">
        <v>43836</v>
      </c>
      <c r="E5" s="20"/>
      <c r="F5" s="24">
        <v>43840</v>
      </c>
      <c r="G5" s="16"/>
      <c r="H5" s="17" t="str">
        <f>IF(NETWORKDAYS(C5,E5)&lt;=0,"",NETWORKDAYS(C5,E5))</f>
        <v/>
      </c>
      <c r="I5" s="15">
        <f>IF(NETWORKDAYS(C5,F5)&lt;=0,"",NETWORKDAYS(C5,F5))</f>
        <v>5</v>
      </c>
    </row>
    <row r="6" spans="1:9" x14ac:dyDescent="0.25">
      <c r="A6" s="23">
        <v>43850</v>
      </c>
      <c r="B6" s="19" t="s">
        <v>11</v>
      </c>
      <c r="C6" s="20">
        <v>43847</v>
      </c>
      <c r="D6" s="21">
        <v>43847</v>
      </c>
      <c r="E6" s="20"/>
      <c r="F6" s="20">
        <v>43853</v>
      </c>
      <c r="G6" s="16"/>
      <c r="H6" s="17" t="str">
        <f>IF(NETWORKDAYS(C6,E6)&lt;=0,"",NETWORKDAYS(C6,E6))</f>
        <v/>
      </c>
      <c r="I6" s="15">
        <f>IF(NETWORKDAYS(C6,F6)&lt;=0,"",NETWORKDAYS(C6,F6))</f>
        <v>5</v>
      </c>
    </row>
    <row r="7" spans="1:9" x14ac:dyDescent="0.25">
      <c r="A7" s="23">
        <v>43857</v>
      </c>
      <c r="B7" s="19" t="s">
        <v>12</v>
      </c>
      <c r="C7" s="20">
        <v>43846</v>
      </c>
      <c r="D7" s="21">
        <v>43850</v>
      </c>
      <c r="E7" s="20">
        <v>43865</v>
      </c>
      <c r="F7" s="23">
        <v>43857</v>
      </c>
      <c r="G7" s="16"/>
      <c r="H7" s="17">
        <f>IF(NETWORKDAYS(C7,E7)&lt;=0,"",NETWORKDAYS(C7,E7))</f>
        <v>14</v>
      </c>
      <c r="I7" s="15">
        <f>IF(NETWORKDAYS(C7,F7)&lt;=0,"",NETWORKDAYS(C7,F7))</f>
        <v>8</v>
      </c>
    </row>
    <row r="8" spans="1:9" x14ac:dyDescent="0.25">
      <c r="A8" s="23">
        <v>43857</v>
      </c>
      <c r="B8" s="19" t="s">
        <v>13</v>
      </c>
      <c r="C8" s="20">
        <v>43852</v>
      </c>
      <c r="D8" s="21">
        <v>43857</v>
      </c>
      <c r="E8" s="20">
        <v>43864</v>
      </c>
      <c r="F8" s="23">
        <v>43857</v>
      </c>
      <c r="G8" s="16"/>
      <c r="H8" s="17">
        <f>IF(NETWORKDAYS(C8,E8)&lt;=0,"",NETWORKDAYS(C8,E8))</f>
        <v>9</v>
      </c>
      <c r="I8" s="15">
        <f>IF(NETWORKDAYS(C8,F8)&lt;=0,"",NETWORKDAYS(C8,F8))</f>
        <v>4</v>
      </c>
    </row>
    <row r="9" spans="1:9" x14ac:dyDescent="0.25">
      <c r="A9" s="23">
        <v>43857</v>
      </c>
      <c r="B9" s="19" t="s">
        <v>14</v>
      </c>
      <c r="C9" s="20">
        <v>43853</v>
      </c>
      <c r="D9" s="21">
        <v>43857</v>
      </c>
      <c r="E9" s="20">
        <v>43866</v>
      </c>
      <c r="F9" s="23">
        <v>43857</v>
      </c>
      <c r="G9" s="16"/>
      <c r="H9" s="17">
        <f>IF(NETWORKDAYS(C9,E9)&lt;=0,"",NETWORKDAYS(C9,E9))</f>
        <v>10</v>
      </c>
      <c r="I9" s="15">
        <f>IF(NETWORKDAYS(C9,F9)&lt;=0,"",NETWORKDAYS(C9,F9))</f>
        <v>3</v>
      </c>
    </row>
    <row r="10" spans="1:9" x14ac:dyDescent="0.25">
      <c r="A10" s="23">
        <v>43857</v>
      </c>
      <c r="B10" s="19" t="s">
        <v>15</v>
      </c>
      <c r="C10" s="20">
        <v>43853</v>
      </c>
      <c r="D10" s="21">
        <v>43857</v>
      </c>
      <c r="E10" s="20"/>
      <c r="F10" s="23">
        <v>43857</v>
      </c>
      <c r="G10" s="16"/>
      <c r="H10" s="17" t="str">
        <f>IF(NETWORKDAYS(C10,E10)&lt;=0,"",NETWORKDAYS(C10,E10))</f>
        <v/>
      </c>
      <c r="I10" s="15">
        <f>IF(NETWORKDAYS(C10,F10)&lt;=0,"",NETWORKDAYS(C10,F10))</f>
        <v>3</v>
      </c>
    </row>
    <row r="11" spans="1:9" x14ac:dyDescent="0.25">
      <c r="A11" s="23">
        <v>43857</v>
      </c>
      <c r="B11" s="19" t="s">
        <v>16</v>
      </c>
      <c r="C11" s="20">
        <v>43853</v>
      </c>
      <c r="D11" s="21">
        <v>43857</v>
      </c>
      <c r="E11" s="20">
        <v>43873</v>
      </c>
      <c r="F11" s="23">
        <v>43857</v>
      </c>
      <c r="G11" s="16">
        <f>IF(E11&lt;&gt;"",+NETWORKDAYS(E11,A11),+NETWORKDAYS(D11,A11))</f>
        <v>-13</v>
      </c>
      <c r="H11" s="17">
        <f>IF(NETWORKDAYS(C11,E11)&lt;=0,"",NETWORKDAYS(C11,E11))</f>
        <v>15</v>
      </c>
      <c r="I11" s="15">
        <f>IF(NETWORKDAYS(C11,F11)&lt;=0,"",NETWORKDAYS(C11,F11))</f>
        <v>3</v>
      </c>
    </row>
    <row r="12" spans="1:9" x14ac:dyDescent="0.25">
      <c r="A12" s="20">
        <v>43859</v>
      </c>
      <c r="B12" s="19" t="s">
        <v>17</v>
      </c>
      <c r="C12" s="20">
        <v>43857</v>
      </c>
      <c r="D12" s="21">
        <v>43857</v>
      </c>
      <c r="E12" s="20">
        <v>43859</v>
      </c>
      <c r="F12" s="20">
        <v>43860</v>
      </c>
      <c r="G12" s="16">
        <f>IF(E12&lt;&gt;"",+NETWORKDAYS(E12,A12),+NETWORKDAYS(D12,A12))</f>
        <v>1</v>
      </c>
      <c r="H12" s="17">
        <f>IF(NETWORKDAYS(C12,E12)&lt;=0,"",NETWORKDAYS(C12,E12))</f>
        <v>3</v>
      </c>
      <c r="I12" s="15">
        <f>IF(NETWORKDAYS(C12,F12)&lt;=0,"",NETWORKDAYS(C12,F12))</f>
        <v>4</v>
      </c>
    </row>
    <row r="13" spans="1:9" x14ac:dyDescent="0.25">
      <c r="A13" s="23">
        <v>43857</v>
      </c>
      <c r="B13" s="19" t="s">
        <v>18</v>
      </c>
      <c r="C13" s="20">
        <v>43857</v>
      </c>
      <c r="D13" s="21">
        <v>43857</v>
      </c>
      <c r="E13" s="20"/>
      <c r="F13" s="20">
        <v>43860</v>
      </c>
      <c r="G13" s="16">
        <f>IF(E13&lt;&gt;"",+NETWORKDAYS(E13,A13),+NETWORKDAYS(D13,A13))</f>
        <v>1</v>
      </c>
      <c r="H13" s="17" t="str">
        <f>IF(NETWORKDAYS(C13,E13)&lt;=0,"",NETWORKDAYS(C13,E13))</f>
        <v/>
      </c>
      <c r="I13" s="15">
        <f>IF(NETWORKDAYS(C13,F13)&lt;=0,"",NETWORKDAYS(C13,F13))</f>
        <v>4</v>
      </c>
    </row>
    <row r="14" spans="1:9" x14ac:dyDescent="0.25">
      <c r="A14" s="23">
        <v>43858</v>
      </c>
      <c r="B14" s="19" t="s">
        <v>19</v>
      </c>
      <c r="C14" s="20">
        <v>43857</v>
      </c>
      <c r="D14" s="21">
        <v>43857</v>
      </c>
      <c r="E14" s="20"/>
      <c r="F14" s="20">
        <v>43860</v>
      </c>
      <c r="G14" s="16">
        <f>IF(E14&lt;&gt;"",+NETWORKDAYS(E14,A14),+NETWORKDAYS(D14,A14))</f>
        <v>2</v>
      </c>
      <c r="H14" s="17" t="str">
        <f>IF(NETWORKDAYS(C14,E14)&lt;=0,"",NETWORKDAYS(C14,E14))</f>
        <v/>
      </c>
      <c r="I14" s="15">
        <f>IF(NETWORKDAYS(C14,F14)&lt;=0,"",NETWORKDAYS(C14,F14))</f>
        <v>4</v>
      </c>
    </row>
  </sheetData>
  <mergeCells count="9">
    <mergeCell ref="I1:I2"/>
    <mergeCell ref="G1:G2"/>
    <mergeCell ref="H1:H2"/>
    <mergeCell ref="C1:C2"/>
    <mergeCell ref="D1:D2"/>
    <mergeCell ref="E1:E2"/>
    <mergeCell ref="F1:F2"/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 EVANS</dc:creator>
  <cp:lastModifiedBy>Nat EVANS</cp:lastModifiedBy>
  <dcterms:created xsi:type="dcterms:W3CDTF">2020-03-27T09:49:14Z</dcterms:created>
  <dcterms:modified xsi:type="dcterms:W3CDTF">2020-03-27T10:08:12Z</dcterms:modified>
</cp:coreProperties>
</file>