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Guichets améliorations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9" i="1" l="1"/>
  <c r="G15" i="1"/>
  <c r="G16" i="1"/>
  <c r="G17" i="1"/>
  <c r="G5" i="1"/>
  <c r="G6" i="1"/>
  <c r="G7" i="1"/>
  <c r="G8" i="1"/>
  <c r="G9" i="1"/>
  <c r="G10" i="1"/>
  <c r="G11" i="1"/>
  <c r="G12" i="1"/>
  <c r="G13" i="1"/>
  <c r="G14" i="1"/>
  <c r="G3" i="1"/>
  <c r="G4" i="1"/>
  <c r="J3" i="1" l="1"/>
  <c r="K3" i="1"/>
  <c r="K4" i="1" l="1"/>
  <c r="K5" i="1"/>
  <c r="K6" i="1"/>
  <c r="K7" i="1"/>
  <c r="K8" i="1"/>
  <c r="K9" i="1"/>
  <c r="K10" i="1"/>
  <c r="K11" i="1"/>
  <c r="K12" i="1"/>
  <c r="K13" i="1"/>
  <c r="K14" i="1"/>
  <c r="J4" i="1"/>
  <c r="J5" i="1"/>
  <c r="J6" i="1"/>
  <c r="J7" i="1"/>
  <c r="J8" i="1"/>
  <c r="J9" i="1"/>
  <c r="J10" i="1"/>
  <c r="J11" i="1"/>
  <c r="J12" i="1"/>
  <c r="J13" i="1"/>
  <c r="J14" i="1"/>
  <c r="H14" i="1" l="1"/>
  <c r="I14" i="1"/>
  <c r="H13" i="1"/>
  <c r="I13" i="1"/>
  <c r="H12" i="1"/>
  <c r="I12" i="1"/>
  <c r="H11" i="1"/>
  <c r="I11" i="1"/>
  <c r="H10" i="1"/>
  <c r="I10" i="1"/>
  <c r="H9" i="1"/>
  <c r="I9" i="1"/>
  <c r="H8" i="1"/>
  <c r="I8" i="1"/>
  <c r="H7" i="1"/>
  <c r="I7" i="1"/>
  <c r="H6" i="1"/>
  <c r="I6" i="1"/>
  <c r="H5" i="1"/>
  <c r="I5" i="1"/>
  <c r="H4" i="1"/>
  <c r="I4" i="1"/>
  <c r="H3" i="1"/>
  <c r="I3" i="1"/>
  <c r="L3" i="1"/>
</calcChain>
</file>

<file path=xl/sharedStrings.xml><?xml version="1.0" encoding="utf-8"?>
<sst xmlns="http://schemas.openxmlformats.org/spreadsheetml/2006/main" count="26" uniqueCount="26">
  <si>
    <t>DATE OT</t>
  </si>
  <si>
    <t>S/N</t>
  </si>
  <si>
    <t>DATE AFFECTATION</t>
  </si>
  <si>
    <t>DATE BT/PLR</t>
  </si>
  <si>
    <t>DATE ENLEVEMENT</t>
  </si>
  <si>
    <t>Délai expédition</t>
  </si>
  <si>
    <t>Délai traitement TSM/RE</t>
  </si>
  <si>
    <t>Délai traitement BT/PLR</t>
  </si>
  <si>
    <t xml:space="preserve">WM003209    </t>
  </si>
  <si>
    <t xml:space="preserve">WM010272                     </t>
  </si>
  <si>
    <t>YN045526</t>
  </si>
  <si>
    <t>WM012079</t>
  </si>
  <si>
    <t>WM003234</t>
  </si>
  <si>
    <t>WM004403</t>
  </si>
  <si>
    <t>WM004408</t>
  </si>
  <si>
    <t>YN040208</t>
  </si>
  <si>
    <r>
      <t>WM010023</t>
    </r>
    <r>
      <rPr>
        <b/>
        <sz val="10"/>
        <color rgb="FF0000FF"/>
        <rFont val="Tahoma"/>
        <family val="2"/>
      </rPr>
      <t xml:space="preserve">    </t>
    </r>
  </si>
  <si>
    <t xml:space="preserve">WM010272                     </t>
  </si>
  <si>
    <t>WM014091</t>
  </si>
  <si>
    <t xml:space="preserve">WM011244 </t>
  </si>
  <si>
    <t xml:space="preserve">DATE SORTIE </t>
  </si>
  <si>
    <t>WM012135</t>
  </si>
  <si>
    <t>WM001329</t>
  </si>
  <si>
    <t>WM010180</t>
  </si>
  <si>
    <t>Solution 1</t>
  </si>
  <si>
    <t>Solution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</si>
</sst>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0070C0"/>
      <name val="Arial"/>
      <family val="2"/>
    </font>
    <font>
      <sz val="10"/>
      <color rgb="FF000000"/>
      <name val="Arial"/>
      <family val="2"/>
    </font>
    <font>
      <b/>
      <sz val="10"/>
      <color rgb="FF0000FF"/>
      <name val="Tahoma"/>
      <family val="2"/>
    </font>
    <font>
      <sz val="11"/>
      <color rgb="FF1F497D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14" fontId="0" fillId="0" borderId="5" xfId="0" applyNumberFormat="1" applyBorder="1" applyAlignment="1">
      <alignment horizontal="center"/>
    </xf>
    <xf numFmtId="0" fontId="1" fillId="2" borderId="5" xfId="0" applyFont="1" applyFill="1" applyBorder="1"/>
    <xf numFmtId="14" fontId="0" fillId="0" borderId="5" xfId="0" applyNumberFormat="1" applyFill="1" applyBorder="1" applyAlignment="1">
      <alignment horizontal="center"/>
    </xf>
    <xf numFmtId="14" fontId="0" fillId="0" borderId="5" xfId="0" applyNumberFormat="1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0" fontId="2" fillId="0" borderId="6" xfId="0" applyNumberFormat="1" applyFont="1" applyBorder="1" applyAlignment="1">
      <alignment vertical="center"/>
    </xf>
    <xf numFmtId="0" fontId="2" fillId="0" borderId="5" xfId="0" applyFont="1" applyBorder="1" applyAlignment="1">
      <alignment vertical="center"/>
    </xf>
    <xf numFmtId="14" fontId="0" fillId="0" borderId="0" xfId="0" applyNumberFormat="1" applyAlignment="1">
      <alignment horizontal="center"/>
    </xf>
    <xf numFmtId="0" fontId="1" fillId="2" borderId="6" xfId="0" applyFont="1" applyFill="1" applyBorder="1"/>
    <xf numFmtId="14" fontId="0" fillId="0" borderId="6" xfId="0" applyNumberFormat="1" applyFill="1" applyBorder="1" applyAlignment="1">
      <alignment horizontal="center"/>
    </xf>
    <xf numFmtId="14" fontId="0" fillId="0" borderId="6" xfId="0" applyNumberFormat="1" applyFill="1" applyBorder="1" applyAlignment="1">
      <alignment horizontal="left"/>
    </xf>
    <xf numFmtId="0" fontId="0" fillId="0" borderId="6" xfId="0" applyFill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0" fillId="0" borderId="7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14" fontId="0" fillId="0" borderId="3" xfId="0" applyNumberFormat="1" applyFill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3" borderId="0" xfId="0" applyFill="1"/>
    <xf numFmtId="0" fontId="4" fillId="2" borderId="6" xfId="0" applyFont="1" applyFill="1" applyBorder="1"/>
    <xf numFmtId="0" fontId="0" fillId="0" borderId="6" xfId="0" applyBorder="1"/>
    <xf numFmtId="0" fontId="2" fillId="0" borderId="0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workbookViewId="0">
      <selection activeCell="G3" sqref="G3"/>
    </sheetView>
  </sheetViews>
  <sheetFormatPr baseColWidth="10" defaultRowHeight="15" x14ac:dyDescent="0.25"/>
  <cols>
    <col min="2" max="2" width="5.85546875" customWidth="1"/>
    <col min="7" max="7" width="7.7109375" customWidth="1"/>
    <col min="8" max="8" width="6.140625" customWidth="1"/>
    <col min="9" max="9" width="6.85546875" customWidth="1"/>
  </cols>
  <sheetData>
    <row r="1" spans="1:12" ht="75" customHeight="1" x14ac:dyDescent="0.25">
      <c r="A1" s="25" t="s">
        <v>0</v>
      </c>
      <c r="B1" s="26" t="s">
        <v>1</v>
      </c>
      <c r="C1" s="21" t="s">
        <v>20</v>
      </c>
      <c r="D1" s="21" t="s">
        <v>2</v>
      </c>
      <c r="E1" s="21" t="s">
        <v>3</v>
      </c>
      <c r="F1" s="23" t="s">
        <v>4</v>
      </c>
      <c r="G1" s="17" t="s">
        <v>6</v>
      </c>
      <c r="H1" s="19" t="s">
        <v>7</v>
      </c>
      <c r="I1" s="15" t="s">
        <v>5</v>
      </c>
      <c r="J1" t="s">
        <v>24</v>
      </c>
      <c r="K1" t="s">
        <v>25</v>
      </c>
    </row>
    <row r="2" spans="1:12" ht="28.5" customHeight="1" thickBot="1" x14ac:dyDescent="0.3">
      <c r="A2" s="25"/>
      <c r="B2" s="26"/>
      <c r="C2" s="22"/>
      <c r="D2" s="22"/>
      <c r="E2" s="22"/>
      <c r="F2" s="24"/>
      <c r="G2" s="18"/>
      <c r="H2" s="20"/>
      <c r="I2" s="16"/>
    </row>
    <row r="3" spans="1:12" x14ac:dyDescent="0.25">
      <c r="A3" s="1">
        <v>43837</v>
      </c>
      <c r="B3" s="2" t="s">
        <v>8</v>
      </c>
      <c r="C3" s="3">
        <v>43817</v>
      </c>
      <c r="D3" s="4">
        <v>43836</v>
      </c>
      <c r="E3" s="3">
        <v>43864</v>
      </c>
      <c r="F3" s="1">
        <v>43837</v>
      </c>
      <c r="G3" s="6">
        <f>IF(AND(E3&lt;&gt;"",+NETWORKDAYS(E3,A3)&gt;0),NETWORKDAYS(E3,A3),+NETWORKDAYS(D3,A3))</f>
        <v>2</v>
      </c>
      <c r="H3" s="7">
        <f t="shared" ref="H3:H14" si="0">IF(NETWORKDAYS(C3,E3)&lt;=0,"",NETWORKDAYS(C3,E3))</f>
        <v>34</v>
      </c>
      <c r="I3" s="5">
        <f t="shared" ref="I3:I14" si="1">IF(NETWORKDAYS(C3,F3)&lt;=0,"",NETWORKDAYS(C3,F3))</f>
        <v>15</v>
      </c>
      <c r="J3" t="str">
        <f>IF(AND(E3&lt;&gt;"",E3&lt;A3),+NETWORKDAYS(E3,A3),+NETWORKDAYS(D3,A3)) &amp; IF(E3&gt;=A3,"",NETWORKDAYS(D3,A3))</f>
        <v>2</v>
      </c>
      <c r="K3" t="str">
        <f>IF(AND(E3&lt;&gt;"",NETWORKDAYS(E3,A3)&gt;0),+NETWORKDAYS(E3,A3),+NETWORKDAYS(D3,A3)) &amp; IF(NETWORKDAYS(E3,A3)&lt;=0,"",NETWORKDAYS(D3,A3))</f>
        <v>2</v>
      </c>
      <c r="L3" s="27">
        <f ca="1">IF(L3&lt;&gt;"",+NETWORKDAYS(L3,A3),+NETWORKDAYS(K3,A3)),IF(NETWORKDAYS(L3,A3)&lt;=0,"",NETWORKDAYS(K3,A3))</f>
        <v>0</v>
      </c>
    </row>
    <row r="4" spans="1:12" x14ac:dyDescent="0.25">
      <c r="A4" s="8">
        <v>43836</v>
      </c>
      <c r="B4" s="9" t="s">
        <v>9</v>
      </c>
      <c r="C4" s="10">
        <v>43817</v>
      </c>
      <c r="D4" s="11">
        <v>43836</v>
      </c>
      <c r="E4" s="12"/>
      <c r="F4" s="13">
        <v>43837</v>
      </c>
      <c r="G4" s="6">
        <f>IF(AND(E4&lt;&gt;"",+NETWORKDAYS(E4,A4)&gt;0),NETWORKDAYS(E4,A4),+NETWORKDAYS(D4,A4))</f>
        <v>1</v>
      </c>
      <c r="H4" s="7" t="str">
        <f t="shared" si="0"/>
        <v/>
      </c>
      <c r="I4" s="5">
        <f t="shared" si="1"/>
        <v>15</v>
      </c>
      <c r="J4" s="28" t="str">
        <f t="shared" ref="J4:J14" si="2">IF(AND(E4&lt;&gt;"",E4&lt;A4),+NETWORKDAYS(E4,A4),+NETWORKDAYS(D4,A4)) &amp; IF(E4&gt;=A4,"",NETWORKDAYS(D4,A4))</f>
        <v>11</v>
      </c>
      <c r="K4" t="str">
        <f t="shared" ref="K4:K14" si="3">IF(AND(E4&lt;&gt;"",NETWORKDAYS(E4,A4)&gt;0),+NETWORKDAYS(E4,A4),+NETWORKDAYS(D4,A4)) &amp; IF(NETWORKDAYS(E4,A4)&lt;=0,"",NETWORKDAYS(D4,A4))</f>
        <v>11</v>
      </c>
    </row>
    <row r="5" spans="1:12" x14ac:dyDescent="0.25">
      <c r="A5" s="13">
        <v>43838</v>
      </c>
      <c r="B5" s="9" t="s">
        <v>10</v>
      </c>
      <c r="C5" s="10">
        <v>43836</v>
      </c>
      <c r="D5" s="11">
        <v>43836</v>
      </c>
      <c r="E5" s="10"/>
      <c r="F5" s="14">
        <v>43840</v>
      </c>
      <c r="G5" s="6">
        <f t="shared" ref="G5:G17" si="4">IF(AND(E5&lt;&gt;"",+NETWORKDAYS(E5,A5)&gt;0),NETWORKDAYS(E5,A5),+NETWORKDAYS(D5,A5))</f>
        <v>3</v>
      </c>
      <c r="H5" s="7" t="str">
        <f t="shared" si="0"/>
        <v/>
      </c>
      <c r="I5" s="5">
        <f t="shared" si="1"/>
        <v>5</v>
      </c>
      <c r="J5" t="str">
        <f t="shared" si="2"/>
        <v>33</v>
      </c>
      <c r="K5" t="str">
        <f t="shared" si="3"/>
        <v>33</v>
      </c>
    </row>
    <row r="6" spans="1:12" x14ac:dyDescent="0.25">
      <c r="A6" s="13">
        <v>43850</v>
      </c>
      <c r="B6" s="9" t="s">
        <v>11</v>
      </c>
      <c r="C6" s="10">
        <v>43847</v>
      </c>
      <c r="D6" s="11">
        <v>43847</v>
      </c>
      <c r="E6" s="10"/>
      <c r="F6" s="10">
        <v>43853</v>
      </c>
      <c r="G6" s="6">
        <f t="shared" si="4"/>
        <v>2</v>
      </c>
      <c r="H6" s="7" t="str">
        <f t="shared" si="0"/>
        <v/>
      </c>
      <c r="I6" s="5">
        <f t="shared" si="1"/>
        <v>5</v>
      </c>
      <c r="J6" t="str">
        <f t="shared" si="2"/>
        <v>22</v>
      </c>
      <c r="K6" t="str">
        <f t="shared" si="3"/>
        <v>22</v>
      </c>
    </row>
    <row r="7" spans="1:12" x14ac:dyDescent="0.25">
      <c r="A7" s="13">
        <v>43857</v>
      </c>
      <c r="B7" s="9" t="s">
        <v>12</v>
      </c>
      <c r="C7" s="10">
        <v>43846</v>
      </c>
      <c r="D7" s="11">
        <v>43850</v>
      </c>
      <c r="E7" s="10">
        <v>43865</v>
      </c>
      <c r="F7" s="13">
        <v>43857</v>
      </c>
      <c r="G7" s="6">
        <f t="shared" si="4"/>
        <v>6</v>
      </c>
      <c r="H7" s="7">
        <f t="shared" si="0"/>
        <v>14</v>
      </c>
      <c r="I7" s="5">
        <f t="shared" si="1"/>
        <v>8</v>
      </c>
      <c r="J7" t="str">
        <f t="shared" si="2"/>
        <v>6</v>
      </c>
      <c r="K7" t="str">
        <f t="shared" si="3"/>
        <v>6</v>
      </c>
    </row>
    <row r="8" spans="1:12" x14ac:dyDescent="0.25">
      <c r="A8" s="13">
        <v>43857</v>
      </c>
      <c r="B8" s="9" t="s">
        <v>13</v>
      </c>
      <c r="C8" s="10">
        <v>43852</v>
      </c>
      <c r="D8" s="11">
        <v>43857</v>
      </c>
      <c r="E8" s="10">
        <v>43864</v>
      </c>
      <c r="F8" s="13">
        <v>43857</v>
      </c>
      <c r="G8" s="6">
        <f t="shared" si="4"/>
        <v>1</v>
      </c>
      <c r="H8" s="7">
        <f t="shared" si="0"/>
        <v>9</v>
      </c>
      <c r="I8" s="5">
        <f t="shared" si="1"/>
        <v>4</v>
      </c>
      <c r="J8" t="str">
        <f t="shared" si="2"/>
        <v>1</v>
      </c>
      <c r="K8" t="str">
        <f t="shared" si="3"/>
        <v>1</v>
      </c>
    </row>
    <row r="9" spans="1:12" x14ac:dyDescent="0.25">
      <c r="A9" s="13">
        <v>43857</v>
      </c>
      <c r="B9" s="9" t="s">
        <v>14</v>
      </c>
      <c r="C9" s="10">
        <v>43853</v>
      </c>
      <c r="D9" s="11">
        <v>43857</v>
      </c>
      <c r="E9" s="10">
        <v>43866</v>
      </c>
      <c r="F9" s="13">
        <v>43857</v>
      </c>
      <c r="G9" s="6">
        <f t="shared" si="4"/>
        <v>1</v>
      </c>
      <c r="H9" s="7">
        <f t="shared" si="0"/>
        <v>10</v>
      </c>
      <c r="I9" s="5">
        <f t="shared" si="1"/>
        <v>3</v>
      </c>
      <c r="J9" t="str">
        <f t="shared" si="2"/>
        <v>1</v>
      </c>
      <c r="K9" t="str">
        <f t="shared" si="3"/>
        <v>1</v>
      </c>
    </row>
    <row r="10" spans="1:12" x14ac:dyDescent="0.25">
      <c r="A10" s="13">
        <v>43857</v>
      </c>
      <c r="B10" s="9" t="s">
        <v>15</v>
      </c>
      <c r="C10" s="10">
        <v>43853</v>
      </c>
      <c r="D10" s="11">
        <v>43857</v>
      </c>
      <c r="E10" s="10"/>
      <c r="F10" s="13">
        <v>43857</v>
      </c>
      <c r="G10" s="6">
        <f t="shared" si="4"/>
        <v>1</v>
      </c>
      <c r="H10" s="7" t="str">
        <f t="shared" si="0"/>
        <v/>
      </c>
      <c r="I10" s="5">
        <f t="shared" si="1"/>
        <v>3</v>
      </c>
      <c r="J10" t="str">
        <f t="shared" si="2"/>
        <v>11</v>
      </c>
      <c r="K10" t="str">
        <f t="shared" si="3"/>
        <v>11</v>
      </c>
    </row>
    <row r="11" spans="1:12" x14ac:dyDescent="0.25">
      <c r="A11" s="13">
        <v>43857</v>
      </c>
      <c r="B11" s="9" t="s">
        <v>16</v>
      </c>
      <c r="C11" s="10">
        <v>43853</v>
      </c>
      <c r="D11" s="11">
        <v>43857</v>
      </c>
      <c r="E11" s="10">
        <v>43873</v>
      </c>
      <c r="F11" s="13">
        <v>43857</v>
      </c>
      <c r="G11" s="6">
        <f t="shared" si="4"/>
        <v>1</v>
      </c>
      <c r="H11" s="7">
        <f t="shared" si="0"/>
        <v>15</v>
      </c>
      <c r="I11" s="5">
        <f t="shared" si="1"/>
        <v>3</v>
      </c>
      <c r="J11" t="str">
        <f t="shared" si="2"/>
        <v>1</v>
      </c>
      <c r="K11" t="str">
        <f t="shared" si="3"/>
        <v>1</v>
      </c>
    </row>
    <row r="12" spans="1:12" x14ac:dyDescent="0.25">
      <c r="A12" s="10">
        <v>43859</v>
      </c>
      <c r="B12" s="9" t="s">
        <v>17</v>
      </c>
      <c r="C12" s="10">
        <v>43857</v>
      </c>
      <c r="D12" s="11">
        <v>43857</v>
      </c>
      <c r="E12" s="10">
        <v>43859</v>
      </c>
      <c r="F12" s="10">
        <v>43860</v>
      </c>
      <c r="G12" s="6">
        <f t="shared" si="4"/>
        <v>1</v>
      </c>
      <c r="H12" s="7">
        <f t="shared" si="0"/>
        <v>3</v>
      </c>
      <c r="I12" s="5">
        <f t="shared" si="1"/>
        <v>4</v>
      </c>
      <c r="J12" s="28" t="str">
        <f t="shared" si="2"/>
        <v>3</v>
      </c>
      <c r="K12" t="str">
        <f t="shared" si="3"/>
        <v>13</v>
      </c>
    </row>
    <row r="13" spans="1:12" x14ac:dyDescent="0.25">
      <c r="A13" s="13">
        <v>43857</v>
      </c>
      <c r="B13" s="9" t="s">
        <v>18</v>
      </c>
      <c r="C13" s="10">
        <v>43857</v>
      </c>
      <c r="D13" s="11">
        <v>43857</v>
      </c>
      <c r="E13" s="10"/>
      <c r="F13" s="10">
        <v>43860</v>
      </c>
      <c r="G13" s="6">
        <f t="shared" si="4"/>
        <v>1</v>
      </c>
      <c r="H13" s="7" t="str">
        <f t="shared" si="0"/>
        <v/>
      </c>
      <c r="I13" s="5">
        <f t="shared" si="1"/>
        <v>4</v>
      </c>
      <c r="J13" t="str">
        <f t="shared" si="2"/>
        <v>11</v>
      </c>
      <c r="K13" t="str">
        <f t="shared" si="3"/>
        <v>11</v>
      </c>
    </row>
    <row r="14" spans="1:12" x14ac:dyDescent="0.25">
      <c r="A14" s="13">
        <v>43858</v>
      </c>
      <c r="B14" s="9" t="s">
        <v>19</v>
      </c>
      <c r="C14" s="10">
        <v>43857</v>
      </c>
      <c r="D14" s="11">
        <v>43857</v>
      </c>
      <c r="E14" s="10"/>
      <c r="F14" s="10">
        <v>43860</v>
      </c>
      <c r="G14" s="6">
        <f t="shared" si="4"/>
        <v>2</v>
      </c>
      <c r="H14" s="7" t="str">
        <f t="shared" si="0"/>
        <v/>
      </c>
      <c r="I14" s="5">
        <f t="shared" si="1"/>
        <v>4</v>
      </c>
      <c r="J14" t="str">
        <f t="shared" si="2"/>
        <v>22</v>
      </c>
      <c r="K14" t="str">
        <f t="shared" si="3"/>
        <v>22</v>
      </c>
    </row>
    <row r="15" spans="1:12" x14ac:dyDescent="0.25">
      <c r="A15" s="30"/>
      <c r="B15" s="29" t="s">
        <v>21</v>
      </c>
      <c r="C15" s="10">
        <v>43914</v>
      </c>
      <c r="D15" s="10">
        <v>43914</v>
      </c>
      <c r="E15" s="30"/>
      <c r="F15" s="30"/>
      <c r="G15" s="6">
        <f t="shared" si="4"/>
        <v>-31367</v>
      </c>
      <c r="H15" s="30"/>
      <c r="I15" s="30"/>
    </row>
    <row r="16" spans="1:12" x14ac:dyDescent="0.25">
      <c r="A16" s="30"/>
      <c r="B16" s="29" t="s">
        <v>22</v>
      </c>
      <c r="C16" s="10">
        <v>43914</v>
      </c>
      <c r="D16" s="10">
        <v>43914</v>
      </c>
      <c r="E16" s="30"/>
      <c r="F16" s="30"/>
      <c r="G16" s="6">
        <f t="shared" si="4"/>
        <v>-31367</v>
      </c>
      <c r="H16" s="30"/>
      <c r="I16" s="30"/>
    </row>
    <row r="17" spans="1:9" x14ac:dyDescent="0.25">
      <c r="A17" s="30"/>
      <c r="B17" s="29" t="s">
        <v>23</v>
      </c>
      <c r="C17" s="10">
        <v>43914</v>
      </c>
      <c r="D17" s="10">
        <v>43914</v>
      </c>
      <c r="E17" s="30"/>
      <c r="F17" s="30"/>
      <c r="G17" s="6">
        <f t="shared" si="4"/>
        <v>-31367</v>
      </c>
      <c r="H17" s="30"/>
      <c r="I17" s="30"/>
    </row>
    <row r="19" spans="1:9" x14ac:dyDescent="0.25">
      <c r="G19" s="31">
        <f>AVERAGE(G3:G17)</f>
        <v>-6271.9333333333334</v>
      </c>
    </row>
  </sheetData>
  <mergeCells count="9">
    <mergeCell ref="A1:A2"/>
    <mergeCell ref="B1:B2"/>
    <mergeCell ref="I1:I2"/>
    <mergeCell ref="G1:G2"/>
    <mergeCell ref="H1:H2"/>
    <mergeCell ref="C1:C2"/>
    <mergeCell ref="D1:D2"/>
    <mergeCell ref="E1:E2"/>
    <mergeCell ref="F1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 EVANS</dc:creator>
  <cp:lastModifiedBy>Nat EVANS</cp:lastModifiedBy>
  <dcterms:created xsi:type="dcterms:W3CDTF">2020-03-27T09:49:14Z</dcterms:created>
  <dcterms:modified xsi:type="dcterms:W3CDTF">2020-03-27T14:13:36Z</dcterms:modified>
</cp:coreProperties>
</file>