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codeName="{91AB8045-AFC0-B76E-F17D-A240E00664AE}"/>
  <workbookPr codeName="ThisWorkbook" defaultThemeVersion="166925"/>
  <mc:AlternateContent xmlns:mc="http://schemas.openxmlformats.org/markup-compatibility/2006">
    <mc:Choice Requires="x15">
      <x15ac:absPath xmlns:x15ac="http://schemas.microsoft.com/office/spreadsheetml/2010/11/ac" url="C:\Users\Chris\Desktop\Team XRT Officiel\Championnat\Saison 2\XRT F1 CHAMPIONSHIP 1ère Division\Résultats\"/>
    </mc:Choice>
  </mc:AlternateContent>
  <xr:revisionPtr revIDLastSave="0" documentId="13_ncr:1_{0743936B-EA86-45F2-9610-6A339EBC346F}" xr6:coauthVersionLast="45" xr6:coauthVersionMax="45" xr10:uidLastSave="{00000000-0000-0000-0000-000000000000}"/>
  <bookViews>
    <workbookView xWindow="0" yWindow="0" windowWidth="28800" windowHeight="15600" activeTab="2" xr2:uid="{1102BB48-0A91-4111-8E51-C2C717236624}"/>
  </bookViews>
  <sheets>
    <sheet name="Liste des Engagés" sheetId="4" r:id="rId1"/>
    <sheet name="Classements du Championnat" sheetId="3" r:id="rId2"/>
    <sheet name="Feuil1" sheetId="1" r:id="rId3"/>
    <sheet name="Feuil2" sheetId="2" r:id="rId4"/>
  </sheets>
  <definedNames>
    <definedName name="_xlnm._FilterDatabase" localSheetId="1" hidden="1">'Classements du Championnat'!$D$6:$V$36</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54" i="3" l="1"/>
  <c r="V53" i="3"/>
  <c r="V52" i="3"/>
  <c r="V51" i="3"/>
  <c r="V50" i="3"/>
  <c r="V49" i="3"/>
  <c r="V48" i="3"/>
  <c r="V47" i="3"/>
  <c r="V46" i="3"/>
  <c r="V45" i="3"/>
  <c r="W54" i="3"/>
  <c r="W53" i="3"/>
  <c r="W52" i="3"/>
  <c r="W51" i="3"/>
  <c r="W50" i="3"/>
  <c r="W49" i="3"/>
  <c r="W48" i="3"/>
  <c r="W47" i="3"/>
  <c r="W46" i="3"/>
  <c r="W45" i="3"/>
  <c r="W8" i="3"/>
  <c r="W7" i="3"/>
  <c r="P94" i="1"/>
  <c r="AE40" i="1" l="1"/>
  <c r="AH64" i="1"/>
  <c r="V36" i="3"/>
  <c r="W36" i="3" l="1"/>
  <c r="V35" i="3"/>
  <c r="V34" i="3"/>
  <c r="V33" i="3"/>
  <c r="V32" i="3"/>
  <c r="V31" i="3"/>
  <c r="W35" i="3"/>
  <c r="W34" i="3"/>
  <c r="W33" i="3"/>
  <c r="W32" i="3"/>
  <c r="W31" i="3"/>
  <c r="V27" i="3"/>
  <c r="V28" i="3"/>
  <c r="V29" i="3"/>
  <c r="V30" i="3"/>
  <c r="W30" i="3"/>
  <c r="W29" i="3"/>
  <c r="W28" i="3"/>
  <c r="W27" i="3"/>
  <c r="V7" i="3"/>
  <c r="V8" i="3"/>
  <c r="V9" i="3"/>
  <c r="V10" i="3"/>
  <c r="V11" i="3"/>
  <c r="V12" i="3"/>
  <c r="V13" i="3"/>
  <c r="V14" i="3"/>
  <c r="V15" i="3"/>
  <c r="V16" i="3"/>
  <c r="V17" i="3"/>
  <c r="V18" i="3"/>
  <c r="V19" i="3"/>
  <c r="V20" i="3"/>
  <c r="V21" i="3"/>
  <c r="V22" i="3"/>
  <c r="V23" i="3"/>
  <c r="V25" i="3"/>
  <c r="W9" i="3"/>
  <c r="W10" i="3"/>
  <c r="W11" i="3"/>
  <c r="W12" i="3"/>
  <c r="W13" i="3"/>
  <c r="W14" i="3"/>
  <c r="W15" i="3"/>
  <c r="W16" i="3"/>
  <c r="W17" i="3"/>
  <c r="W18" i="3"/>
  <c r="W19" i="3"/>
  <c r="W20" i="3"/>
  <c r="W21" i="3"/>
  <c r="W22" i="3"/>
  <c r="W23" i="3"/>
  <c r="W25" i="3"/>
  <c r="V26" i="3"/>
  <c r="W26" i="3"/>
  <c r="M43" i="1" l="1"/>
  <c r="M127" i="1"/>
  <c r="AK121" i="1"/>
  <c r="AK118" i="1"/>
  <c r="AH112" i="1"/>
  <c r="AE97" i="1"/>
  <c r="V94" i="1"/>
  <c r="AK85" i="1"/>
  <c r="V82" i="1"/>
  <c r="AB82" i="1"/>
  <c r="AK76" i="1"/>
  <c r="AH70" i="1"/>
  <c r="AB70" i="1"/>
  <c r="AB67" i="1"/>
  <c r="P55" i="1"/>
  <c r="V52" i="1"/>
  <c r="G91" i="1" l="1"/>
  <c r="Y124" i="1" l="1"/>
  <c r="K33" i="1" s="1"/>
  <c r="M35" i="3" s="1"/>
  <c r="V115" i="1"/>
  <c r="J30" i="1" s="1"/>
  <c r="L32" i="3" s="1"/>
  <c r="AH109" i="1"/>
  <c r="N28" i="1" s="1"/>
  <c r="P30" i="3" s="1"/>
  <c r="V97" i="1"/>
  <c r="J24" i="1" s="1"/>
  <c r="L26" i="3" s="1"/>
  <c r="J91" i="1"/>
  <c r="F22" i="1" s="1"/>
  <c r="H24" i="3" s="1"/>
  <c r="Y85" i="1"/>
  <c r="K20" i="1" s="1"/>
  <c r="M22" i="3" s="1"/>
  <c r="S73" i="1"/>
  <c r="I16" i="1" s="1"/>
  <c r="K18" i="3" s="1"/>
  <c r="J76" i="1"/>
  <c r="F17" i="1" s="1"/>
  <c r="H51" i="3" s="1"/>
  <c r="AH58" i="1"/>
  <c r="N11" i="1" s="1"/>
  <c r="AK67" i="1"/>
  <c r="O14" i="1" s="1"/>
  <c r="Q16" i="3" s="1"/>
  <c r="S40" i="1"/>
  <c r="I5" i="1" s="1"/>
  <c r="G40" i="1"/>
  <c r="E5" i="1" s="1"/>
  <c r="G7" i="3" s="1"/>
  <c r="J40" i="1"/>
  <c r="F5" i="1" s="1"/>
  <c r="M40" i="1"/>
  <c r="G5" i="1" s="1"/>
  <c r="I7" i="3" s="1"/>
  <c r="P40" i="1"/>
  <c r="H5" i="1" s="1"/>
  <c r="V40" i="1"/>
  <c r="J5" i="1" s="1"/>
  <c r="Y40" i="1"/>
  <c r="K5" i="1" s="1"/>
  <c r="AB40" i="1"/>
  <c r="L5" i="1" s="1"/>
  <c r="N7" i="3" s="1"/>
  <c r="M5" i="1"/>
  <c r="AH40" i="1"/>
  <c r="N5" i="1" s="1"/>
  <c r="P7" i="3" s="1"/>
  <c r="AK40" i="1"/>
  <c r="O5" i="1" s="1"/>
  <c r="Q7" i="3" s="1"/>
  <c r="AN40" i="1"/>
  <c r="G43" i="1"/>
  <c r="J43" i="1"/>
  <c r="F6" i="1" s="1"/>
  <c r="H8" i="3" s="1"/>
  <c r="G6" i="1"/>
  <c r="I8" i="3" s="1"/>
  <c r="P43" i="1"/>
  <c r="H6" i="1" s="1"/>
  <c r="J8" i="3" s="1"/>
  <c r="S43" i="1"/>
  <c r="I6" i="1" s="1"/>
  <c r="K8" i="3" s="1"/>
  <c r="V43" i="1"/>
  <c r="J6" i="1" s="1"/>
  <c r="L8" i="3" s="1"/>
  <c r="Y43" i="1"/>
  <c r="K6" i="1" s="1"/>
  <c r="M8" i="3" s="1"/>
  <c r="AB43" i="1"/>
  <c r="AE43" i="1"/>
  <c r="M6" i="1" s="1"/>
  <c r="O8" i="3" s="1"/>
  <c r="AH43" i="1"/>
  <c r="N6" i="1" s="1"/>
  <c r="P8" i="3" s="1"/>
  <c r="AK43" i="1"/>
  <c r="O6" i="1" s="1"/>
  <c r="AN43" i="1"/>
  <c r="P6" i="1" s="1"/>
  <c r="R8" i="3" s="1"/>
  <c r="G46" i="1"/>
  <c r="E7" i="1" s="1"/>
  <c r="G9" i="3" s="1"/>
  <c r="J46" i="1"/>
  <c r="F7" i="1" s="1"/>
  <c r="M46" i="1"/>
  <c r="G7" i="1" s="1"/>
  <c r="P46" i="1"/>
  <c r="H7" i="1" s="1"/>
  <c r="S46" i="1"/>
  <c r="I7" i="1" s="1"/>
  <c r="V46" i="1"/>
  <c r="J7" i="1" s="1"/>
  <c r="Y46" i="1"/>
  <c r="K7" i="1" s="1"/>
  <c r="AB46" i="1"/>
  <c r="L7" i="1" s="1"/>
  <c r="AE46" i="1"/>
  <c r="M7" i="1" s="1"/>
  <c r="O9" i="3" s="1"/>
  <c r="AH46" i="1"/>
  <c r="N7" i="1" s="1"/>
  <c r="AK46" i="1"/>
  <c r="O7" i="1" s="1"/>
  <c r="AN46" i="1"/>
  <c r="G49" i="1"/>
  <c r="E8" i="1" s="1"/>
  <c r="G10" i="3" s="1"/>
  <c r="J49" i="1"/>
  <c r="F8" i="1" s="1"/>
  <c r="H10" i="3" s="1"/>
  <c r="M49" i="1"/>
  <c r="G8" i="1" s="1"/>
  <c r="I10" i="3" s="1"/>
  <c r="P49" i="1"/>
  <c r="H8" i="1" s="1"/>
  <c r="S49" i="1"/>
  <c r="I8" i="1" s="1"/>
  <c r="K10" i="3" s="1"/>
  <c r="V49" i="1"/>
  <c r="J8" i="1" s="1"/>
  <c r="L10" i="3" s="1"/>
  <c r="Y49" i="1"/>
  <c r="K8" i="1" s="1"/>
  <c r="M10" i="3" s="1"/>
  <c r="AB49" i="1"/>
  <c r="L8" i="1" s="1"/>
  <c r="N10" i="3" s="1"/>
  <c r="AE49" i="1"/>
  <c r="M8" i="1" s="1"/>
  <c r="O10" i="3" s="1"/>
  <c r="AH49" i="1"/>
  <c r="N8" i="1" s="1"/>
  <c r="P10" i="3" s="1"/>
  <c r="AK49" i="1"/>
  <c r="O8" i="1" s="1"/>
  <c r="Q10" i="3" s="1"/>
  <c r="AN49" i="1"/>
  <c r="P8" i="1" s="1"/>
  <c r="R10" i="3" s="1"/>
  <c r="G52" i="1"/>
  <c r="E9" i="1" s="1"/>
  <c r="G11" i="3" s="1"/>
  <c r="J52" i="1"/>
  <c r="F9" i="1" s="1"/>
  <c r="H11" i="3" s="1"/>
  <c r="M52" i="1"/>
  <c r="G9" i="1" s="1"/>
  <c r="P52" i="1"/>
  <c r="H9" i="1" s="1"/>
  <c r="S52" i="1"/>
  <c r="I9" i="1" s="1"/>
  <c r="K11" i="3" s="1"/>
  <c r="J9" i="1"/>
  <c r="Y52" i="1"/>
  <c r="K9" i="1" s="1"/>
  <c r="AB52" i="1"/>
  <c r="L9" i="1" s="1"/>
  <c r="N11" i="3" s="1"/>
  <c r="AE52" i="1"/>
  <c r="M9" i="1" s="1"/>
  <c r="O11" i="3" s="1"/>
  <c r="AH52" i="1"/>
  <c r="N9" i="1" s="1"/>
  <c r="P11" i="3" s="1"/>
  <c r="AK52" i="1"/>
  <c r="O9" i="1" s="1"/>
  <c r="AN52" i="1"/>
  <c r="P9" i="1" s="1"/>
  <c r="G55" i="1"/>
  <c r="E10" i="1" s="1"/>
  <c r="G12" i="3" s="1"/>
  <c r="J55" i="1"/>
  <c r="F10" i="1" s="1"/>
  <c r="H12" i="3" s="1"/>
  <c r="M55" i="1"/>
  <c r="G10" i="1" s="1"/>
  <c r="I12" i="3" s="1"/>
  <c r="H10" i="1"/>
  <c r="J12" i="3" s="1"/>
  <c r="S55" i="1"/>
  <c r="I10" i="1" s="1"/>
  <c r="K12" i="3" s="1"/>
  <c r="V55" i="1"/>
  <c r="J10" i="1" s="1"/>
  <c r="L12" i="3" s="1"/>
  <c r="Y55" i="1"/>
  <c r="K10" i="1" s="1"/>
  <c r="M12" i="3" s="1"/>
  <c r="AB55" i="1"/>
  <c r="L10" i="1" s="1"/>
  <c r="N12" i="3" s="1"/>
  <c r="AE55" i="1"/>
  <c r="M10" i="1" s="1"/>
  <c r="O12" i="3" s="1"/>
  <c r="AH55" i="1"/>
  <c r="N10" i="1" s="1"/>
  <c r="P12" i="3" s="1"/>
  <c r="AK55" i="1"/>
  <c r="O10" i="1" s="1"/>
  <c r="Q12" i="3" s="1"/>
  <c r="AN55" i="1"/>
  <c r="P10" i="1" s="1"/>
  <c r="R12" i="3" s="1"/>
  <c r="G58" i="1"/>
  <c r="E11" i="1" s="1"/>
  <c r="G13" i="3" s="1"/>
  <c r="J58" i="1"/>
  <c r="F11" i="1" s="1"/>
  <c r="H48" i="3" s="1"/>
  <c r="M58" i="1"/>
  <c r="G11" i="1" s="1"/>
  <c r="P58" i="1"/>
  <c r="H11" i="1" s="1"/>
  <c r="S58" i="1"/>
  <c r="I11" i="1" s="1"/>
  <c r="K13" i="3" s="1"/>
  <c r="V58" i="1"/>
  <c r="J11" i="1" s="1"/>
  <c r="Y58" i="1"/>
  <c r="K11" i="1" s="1"/>
  <c r="AB58" i="1"/>
  <c r="L11" i="1" s="1"/>
  <c r="N13" i="3" s="1"/>
  <c r="AE58" i="1"/>
  <c r="M11" i="1" s="1"/>
  <c r="O13" i="3" s="1"/>
  <c r="AK58" i="1"/>
  <c r="O11" i="1" s="1"/>
  <c r="Q13" i="3" s="1"/>
  <c r="AN58" i="1"/>
  <c r="G61" i="1"/>
  <c r="E12" i="1" s="1"/>
  <c r="G14" i="3" s="1"/>
  <c r="J61" i="1"/>
  <c r="F12" i="1" s="1"/>
  <c r="H14" i="3" s="1"/>
  <c r="M61" i="1"/>
  <c r="G12" i="1" s="1"/>
  <c r="I14" i="3" s="1"/>
  <c r="P61" i="1"/>
  <c r="H12" i="1" s="1"/>
  <c r="J14" i="3" s="1"/>
  <c r="S61" i="1"/>
  <c r="I12" i="1" s="1"/>
  <c r="K14" i="3" s="1"/>
  <c r="V61" i="1"/>
  <c r="J12" i="1" s="1"/>
  <c r="L14" i="3" s="1"/>
  <c r="Y61" i="1"/>
  <c r="K12" i="1" s="1"/>
  <c r="M14" i="3" s="1"/>
  <c r="AB61" i="1"/>
  <c r="L12" i="1" s="1"/>
  <c r="N14" i="3" s="1"/>
  <c r="AE61" i="1"/>
  <c r="M12" i="1" s="1"/>
  <c r="AH61" i="1"/>
  <c r="N12" i="1" s="1"/>
  <c r="P14" i="3" s="1"/>
  <c r="AK61" i="1"/>
  <c r="O12" i="1" s="1"/>
  <c r="AN61" i="1"/>
  <c r="G64" i="1"/>
  <c r="J64" i="1"/>
  <c r="F13" i="1" s="1"/>
  <c r="M64" i="1"/>
  <c r="G13" i="1" s="1"/>
  <c r="P64" i="1"/>
  <c r="H13" i="1" s="1"/>
  <c r="S64" i="1"/>
  <c r="I13" i="1" s="1"/>
  <c r="V64" i="1"/>
  <c r="J13" i="1" s="1"/>
  <c r="Y64" i="1"/>
  <c r="K13" i="1" s="1"/>
  <c r="AB64" i="1"/>
  <c r="L13" i="1" s="1"/>
  <c r="AE64" i="1"/>
  <c r="M13" i="1" s="1"/>
  <c r="N13" i="1"/>
  <c r="AK64" i="1"/>
  <c r="O13" i="1" s="1"/>
  <c r="AN64" i="1"/>
  <c r="P13" i="1" s="1"/>
  <c r="G67" i="1"/>
  <c r="E14" i="1" s="1"/>
  <c r="G16" i="3" s="1"/>
  <c r="J67" i="1"/>
  <c r="F14" i="1" s="1"/>
  <c r="H16" i="3" s="1"/>
  <c r="M67" i="1"/>
  <c r="G14" i="1" s="1"/>
  <c r="I16" i="3" s="1"/>
  <c r="P67" i="1"/>
  <c r="H14" i="1" s="1"/>
  <c r="J16" i="3" s="1"/>
  <c r="S67" i="1"/>
  <c r="I14" i="1" s="1"/>
  <c r="K16" i="3" s="1"/>
  <c r="V67" i="1"/>
  <c r="J14" i="1" s="1"/>
  <c r="L16" i="3" s="1"/>
  <c r="Y67" i="1"/>
  <c r="K14" i="1" s="1"/>
  <c r="M16" i="3" s="1"/>
  <c r="AE67" i="1"/>
  <c r="M14" i="1" s="1"/>
  <c r="O16" i="3" s="1"/>
  <c r="AH67" i="1"/>
  <c r="N14" i="1" s="1"/>
  <c r="P16" i="3" s="1"/>
  <c r="AN67" i="1"/>
  <c r="P14" i="1" s="1"/>
  <c r="R16" i="3" s="1"/>
  <c r="G70" i="1"/>
  <c r="E15" i="1" s="1"/>
  <c r="G17" i="3" s="1"/>
  <c r="J70" i="1"/>
  <c r="F15" i="1" s="1"/>
  <c r="M70" i="1"/>
  <c r="G15" i="1" s="1"/>
  <c r="P70" i="1"/>
  <c r="H15" i="1" s="1"/>
  <c r="S70" i="1"/>
  <c r="I15" i="1" s="1"/>
  <c r="K17" i="3" s="1"/>
  <c r="V70" i="1"/>
  <c r="J15" i="1" s="1"/>
  <c r="L17" i="3" s="1"/>
  <c r="Y70" i="1"/>
  <c r="K15" i="1" s="1"/>
  <c r="L15" i="1"/>
  <c r="AE70" i="1"/>
  <c r="M15" i="1" s="1"/>
  <c r="O17" i="3" s="1"/>
  <c r="N15" i="1"/>
  <c r="AK70" i="1"/>
  <c r="O15" i="1" s="1"/>
  <c r="AN70" i="1"/>
  <c r="P15" i="1" s="1"/>
  <c r="G73" i="1"/>
  <c r="E16" i="1" s="1"/>
  <c r="G18" i="3" s="1"/>
  <c r="J73" i="1"/>
  <c r="F16" i="1" s="1"/>
  <c r="H18" i="3" s="1"/>
  <c r="M73" i="1"/>
  <c r="G16" i="1" s="1"/>
  <c r="I18" i="3" s="1"/>
  <c r="P73" i="1"/>
  <c r="H16" i="1" s="1"/>
  <c r="J18" i="3" s="1"/>
  <c r="V73" i="1"/>
  <c r="J16" i="1" s="1"/>
  <c r="L18" i="3" s="1"/>
  <c r="Y73" i="1"/>
  <c r="K16" i="1" s="1"/>
  <c r="M18" i="3" s="1"/>
  <c r="AB73" i="1"/>
  <c r="AE73" i="1"/>
  <c r="AH73" i="1"/>
  <c r="N16" i="1" s="1"/>
  <c r="P18" i="3" s="1"/>
  <c r="AK73" i="1"/>
  <c r="O16" i="1" s="1"/>
  <c r="Q18" i="3" s="1"/>
  <c r="AN73" i="1"/>
  <c r="P16" i="1" s="1"/>
  <c r="R18" i="3" s="1"/>
  <c r="G76" i="1"/>
  <c r="M76" i="1"/>
  <c r="G17" i="1" s="1"/>
  <c r="I19" i="3" s="1"/>
  <c r="P76" i="1"/>
  <c r="S76" i="1"/>
  <c r="I17" i="1" s="1"/>
  <c r="V76" i="1"/>
  <c r="J17" i="1" s="1"/>
  <c r="L19" i="3" s="1"/>
  <c r="Y76" i="1"/>
  <c r="K17" i="1" s="1"/>
  <c r="M19" i="3" s="1"/>
  <c r="AB76" i="1"/>
  <c r="L17" i="1" s="1"/>
  <c r="AE76" i="1"/>
  <c r="M17" i="1" s="1"/>
  <c r="AH76" i="1"/>
  <c r="N17" i="1" s="1"/>
  <c r="P19" i="3" s="1"/>
  <c r="O17" i="1"/>
  <c r="AN76" i="1"/>
  <c r="P17" i="1" s="1"/>
  <c r="R19" i="3" s="1"/>
  <c r="G79" i="1"/>
  <c r="J79" i="1"/>
  <c r="F18" i="1" s="1"/>
  <c r="H20" i="3" s="1"/>
  <c r="M79" i="1"/>
  <c r="G18" i="1" s="1"/>
  <c r="I20" i="3" s="1"/>
  <c r="P79" i="1"/>
  <c r="H18" i="1" s="1"/>
  <c r="J20" i="3" s="1"/>
  <c r="S79" i="1"/>
  <c r="I18" i="1" s="1"/>
  <c r="K20" i="3" s="1"/>
  <c r="V79" i="1"/>
  <c r="J18" i="1" s="1"/>
  <c r="L20" i="3" s="1"/>
  <c r="Y79" i="1"/>
  <c r="K18" i="1" s="1"/>
  <c r="M20" i="3" s="1"/>
  <c r="AB79" i="1"/>
  <c r="L18" i="1" s="1"/>
  <c r="N20" i="3" s="1"/>
  <c r="AE79" i="1"/>
  <c r="M18" i="1" s="1"/>
  <c r="O20" i="3" s="1"/>
  <c r="AH79" i="1"/>
  <c r="N18" i="1" s="1"/>
  <c r="P20" i="3" s="1"/>
  <c r="AK79" i="1"/>
  <c r="O18" i="1" s="1"/>
  <c r="Q20" i="3" s="1"/>
  <c r="AN79" i="1"/>
  <c r="P18" i="1" s="1"/>
  <c r="R20" i="3" s="1"/>
  <c r="G82" i="1"/>
  <c r="E19" i="1" s="1"/>
  <c r="G21" i="3" s="1"/>
  <c r="J82" i="1"/>
  <c r="F19" i="1" s="1"/>
  <c r="H21" i="3" s="1"/>
  <c r="M82" i="1"/>
  <c r="G19" i="1" s="1"/>
  <c r="P82" i="1"/>
  <c r="H19" i="1" s="1"/>
  <c r="S82" i="1"/>
  <c r="I19" i="1" s="1"/>
  <c r="Y82" i="1"/>
  <c r="K19" i="1" s="1"/>
  <c r="L19" i="1"/>
  <c r="AE82" i="1"/>
  <c r="M19" i="1" s="1"/>
  <c r="AH82" i="1"/>
  <c r="N19" i="1" s="1"/>
  <c r="AK82" i="1"/>
  <c r="O19" i="1" s="1"/>
  <c r="AN82" i="1"/>
  <c r="P19" i="1" s="1"/>
  <c r="R21" i="3" s="1"/>
  <c r="G85" i="1"/>
  <c r="E20" i="1" s="1"/>
  <c r="J85" i="1"/>
  <c r="F20" i="1" s="1"/>
  <c r="H22" i="3" s="1"/>
  <c r="M85" i="1"/>
  <c r="G20" i="1" s="1"/>
  <c r="I22" i="3" s="1"/>
  <c r="P85" i="1"/>
  <c r="H20" i="1" s="1"/>
  <c r="J22" i="3" s="1"/>
  <c r="S85" i="1"/>
  <c r="I20" i="1" s="1"/>
  <c r="K22" i="3" s="1"/>
  <c r="V85" i="1"/>
  <c r="J20" i="1" s="1"/>
  <c r="L22" i="3" s="1"/>
  <c r="AB85" i="1"/>
  <c r="L20" i="1" s="1"/>
  <c r="N22" i="3" s="1"/>
  <c r="AE85" i="1"/>
  <c r="M20" i="1" s="1"/>
  <c r="O22" i="3" s="1"/>
  <c r="AH85" i="1"/>
  <c r="N20" i="1" s="1"/>
  <c r="P22" i="3" s="1"/>
  <c r="O20" i="1"/>
  <c r="AN85" i="1"/>
  <c r="P20" i="1" s="1"/>
  <c r="R22" i="3" s="1"/>
  <c r="G88" i="1"/>
  <c r="E21" i="1" s="1"/>
  <c r="G23" i="3" s="1"/>
  <c r="J88" i="1"/>
  <c r="F21" i="1" s="1"/>
  <c r="H23" i="3" s="1"/>
  <c r="M88" i="1"/>
  <c r="G21" i="1" s="1"/>
  <c r="P88" i="1"/>
  <c r="S88" i="1"/>
  <c r="I21" i="1" s="1"/>
  <c r="K23" i="3" s="1"/>
  <c r="V88" i="1"/>
  <c r="J21" i="1" s="1"/>
  <c r="Y88" i="1"/>
  <c r="K21" i="1" s="1"/>
  <c r="AB88" i="1"/>
  <c r="L21" i="1" s="1"/>
  <c r="N23" i="3" s="1"/>
  <c r="AE88" i="1"/>
  <c r="M21" i="1" s="1"/>
  <c r="AH88" i="1"/>
  <c r="N21" i="1" s="1"/>
  <c r="P23" i="3" s="1"/>
  <c r="AK88" i="1"/>
  <c r="O21" i="1" s="1"/>
  <c r="AN88" i="1"/>
  <c r="P21" i="1" s="1"/>
  <c r="R23" i="3" s="1"/>
  <c r="E22" i="1"/>
  <c r="G24" i="3" s="1"/>
  <c r="M91" i="1"/>
  <c r="G22" i="1" s="1"/>
  <c r="I24" i="3" s="1"/>
  <c r="P91" i="1"/>
  <c r="H22" i="1" s="1"/>
  <c r="J24" i="3" s="1"/>
  <c r="S91" i="1"/>
  <c r="V91" i="1"/>
  <c r="J22" i="1" s="1"/>
  <c r="L24" i="3" s="1"/>
  <c r="Y91" i="1"/>
  <c r="K22" i="1" s="1"/>
  <c r="M24" i="3" s="1"/>
  <c r="AB91" i="1"/>
  <c r="L22" i="1" s="1"/>
  <c r="N24" i="3" s="1"/>
  <c r="AE91" i="1"/>
  <c r="M22" i="1" s="1"/>
  <c r="O24" i="3" s="1"/>
  <c r="AH91" i="1"/>
  <c r="N22" i="1" s="1"/>
  <c r="P24" i="3" s="1"/>
  <c r="AK91" i="1"/>
  <c r="O22" i="1" s="1"/>
  <c r="Q24" i="3" s="1"/>
  <c r="AN91" i="1"/>
  <c r="P22" i="1" s="1"/>
  <c r="R24" i="3" s="1"/>
  <c r="G94" i="1"/>
  <c r="J94" i="1"/>
  <c r="F23" i="1" s="1"/>
  <c r="M94" i="1"/>
  <c r="G23" i="1" s="1"/>
  <c r="H23" i="1"/>
  <c r="S94" i="1"/>
  <c r="I23" i="1" s="1"/>
  <c r="Y94" i="1"/>
  <c r="K23" i="1" s="1"/>
  <c r="AB94" i="1"/>
  <c r="L23" i="1" s="1"/>
  <c r="AE94" i="1"/>
  <c r="M23" i="1" s="1"/>
  <c r="AH94" i="1"/>
  <c r="N23" i="1" s="1"/>
  <c r="AK94" i="1"/>
  <c r="O23" i="1" s="1"/>
  <c r="AN94" i="1"/>
  <c r="P23" i="1" s="1"/>
  <c r="R25" i="3" s="1"/>
  <c r="G97" i="1"/>
  <c r="J97" i="1"/>
  <c r="F24" i="1" s="1"/>
  <c r="H26" i="3" s="1"/>
  <c r="M97" i="1"/>
  <c r="G24" i="1" s="1"/>
  <c r="I26" i="3" s="1"/>
  <c r="P97" i="1"/>
  <c r="H24" i="1" s="1"/>
  <c r="J26" i="3" s="1"/>
  <c r="S97" i="1"/>
  <c r="I24" i="1" s="1"/>
  <c r="K26" i="3" s="1"/>
  <c r="Y97" i="1"/>
  <c r="K24" i="1" s="1"/>
  <c r="M26" i="3" s="1"/>
  <c r="AB97" i="1"/>
  <c r="L24" i="1" s="1"/>
  <c r="N26" i="3" s="1"/>
  <c r="M24" i="1"/>
  <c r="O26" i="3" s="1"/>
  <c r="AH97" i="1"/>
  <c r="N24" i="1" s="1"/>
  <c r="P26" i="3" s="1"/>
  <c r="AK97" i="1"/>
  <c r="O24" i="1" s="1"/>
  <c r="Q26" i="3" s="1"/>
  <c r="AN97" i="1"/>
  <c r="G100" i="1"/>
  <c r="J100" i="1"/>
  <c r="M100" i="1"/>
  <c r="G25" i="1" s="1"/>
  <c r="I27" i="3" s="1"/>
  <c r="P100" i="1"/>
  <c r="H25" i="1" s="1"/>
  <c r="J27" i="3" s="1"/>
  <c r="S100" i="1"/>
  <c r="I25" i="1" s="1"/>
  <c r="K27" i="3" s="1"/>
  <c r="V100" i="1"/>
  <c r="J25" i="1" s="1"/>
  <c r="L27" i="3" s="1"/>
  <c r="Y100" i="1"/>
  <c r="AB100" i="1"/>
  <c r="L25" i="1" s="1"/>
  <c r="N27" i="3" s="1"/>
  <c r="AE100" i="1"/>
  <c r="M25" i="1" s="1"/>
  <c r="O27" i="3" s="1"/>
  <c r="AH100" i="1"/>
  <c r="N25" i="1" s="1"/>
  <c r="P27" i="3" s="1"/>
  <c r="AK100" i="1"/>
  <c r="O25" i="1" s="1"/>
  <c r="Q27" i="3" s="1"/>
  <c r="AN100" i="1"/>
  <c r="P25" i="1" s="1"/>
  <c r="R27" i="3" s="1"/>
  <c r="G103" i="1"/>
  <c r="J103" i="1"/>
  <c r="F26" i="1" s="1"/>
  <c r="H28" i="3" s="1"/>
  <c r="M103" i="1"/>
  <c r="G26" i="1" s="1"/>
  <c r="I28" i="3" s="1"/>
  <c r="P103" i="1"/>
  <c r="H26" i="1" s="1"/>
  <c r="J28" i="3" s="1"/>
  <c r="S103" i="1"/>
  <c r="I26" i="1" s="1"/>
  <c r="K28" i="3" s="1"/>
  <c r="V103" i="1"/>
  <c r="J26" i="1" s="1"/>
  <c r="L28" i="3" s="1"/>
  <c r="Y103" i="1"/>
  <c r="AB103" i="1"/>
  <c r="L26" i="1" s="1"/>
  <c r="N28" i="3" s="1"/>
  <c r="AE103" i="1"/>
  <c r="M26" i="1" s="1"/>
  <c r="O28" i="3" s="1"/>
  <c r="AH103" i="1"/>
  <c r="N26" i="1" s="1"/>
  <c r="P28" i="3" s="1"/>
  <c r="AK103" i="1"/>
  <c r="O26" i="1" s="1"/>
  <c r="Q28" i="3" s="1"/>
  <c r="AN103" i="1"/>
  <c r="P26" i="1" s="1"/>
  <c r="R28" i="3" s="1"/>
  <c r="G106" i="1"/>
  <c r="E27" i="1" s="1"/>
  <c r="G29" i="3" s="1"/>
  <c r="J106" i="1"/>
  <c r="F27" i="1" s="1"/>
  <c r="H29" i="3" s="1"/>
  <c r="M106" i="1"/>
  <c r="G27" i="1" s="1"/>
  <c r="I29" i="3" s="1"/>
  <c r="P106" i="1"/>
  <c r="H27" i="1" s="1"/>
  <c r="J29" i="3" s="1"/>
  <c r="S106" i="1"/>
  <c r="I27" i="1" s="1"/>
  <c r="K29" i="3" s="1"/>
  <c r="V106" i="1"/>
  <c r="J27" i="1" s="1"/>
  <c r="L29" i="3" s="1"/>
  <c r="Y106" i="1"/>
  <c r="K27" i="1" s="1"/>
  <c r="M29" i="3" s="1"/>
  <c r="AB106" i="1"/>
  <c r="L27" i="1" s="1"/>
  <c r="N29" i="3" s="1"/>
  <c r="AE106" i="1"/>
  <c r="M27" i="1" s="1"/>
  <c r="O29" i="3" s="1"/>
  <c r="AH106" i="1"/>
  <c r="N27" i="1" s="1"/>
  <c r="P29" i="3" s="1"/>
  <c r="AK106" i="1"/>
  <c r="O27" i="1" s="1"/>
  <c r="Q29" i="3" s="1"/>
  <c r="AN106" i="1"/>
  <c r="P27" i="1" s="1"/>
  <c r="R29" i="3" s="1"/>
  <c r="G109" i="1"/>
  <c r="E28" i="1" s="1"/>
  <c r="G30" i="3" s="1"/>
  <c r="J109" i="1"/>
  <c r="F28" i="1" s="1"/>
  <c r="H30" i="3" s="1"/>
  <c r="M109" i="1"/>
  <c r="G28" i="1" s="1"/>
  <c r="I30" i="3" s="1"/>
  <c r="P109" i="1"/>
  <c r="H28" i="1" s="1"/>
  <c r="J30" i="3" s="1"/>
  <c r="S109" i="1"/>
  <c r="I28" i="1" s="1"/>
  <c r="K30" i="3" s="1"/>
  <c r="V109" i="1"/>
  <c r="J28" i="1" s="1"/>
  <c r="L30" i="3" s="1"/>
  <c r="Y109" i="1"/>
  <c r="K28" i="1" s="1"/>
  <c r="M30" i="3" s="1"/>
  <c r="AB109" i="1"/>
  <c r="AE109" i="1"/>
  <c r="M28" i="1" s="1"/>
  <c r="O30" i="3" s="1"/>
  <c r="AK109" i="1"/>
  <c r="O28" i="1" s="1"/>
  <c r="Q30" i="3" s="1"/>
  <c r="AN109" i="1"/>
  <c r="P28" i="1" s="1"/>
  <c r="R30" i="3" s="1"/>
  <c r="G112" i="1"/>
  <c r="J112" i="1"/>
  <c r="F29" i="1" s="1"/>
  <c r="H31" i="3" s="1"/>
  <c r="M112" i="1"/>
  <c r="G29" i="1" s="1"/>
  <c r="I31" i="3" s="1"/>
  <c r="P112" i="1"/>
  <c r="H29" i="1" s="1"/>
  <c r="J31" i="3" s="1"/>
  <c r="S112" i="1"/>
  <c r="I29" i="1" s="1"/>
  <c r="K31" i="3" s="1"/>
  <c r="V112" i="1"/>
  <c r="J29" i="1" s="1"/>
  <c r="L31" i="3" s="1"/>
  <c r="Y112" i="1"/>
  <c r="K29" i="1" s="1"/>
  <c r="M31" i="3" s="1"/>
  <c r="AB112" i="1"/>
  <c r="L29" i="1" s="1"/>
  <c r="N31" i="3" s="1"/>
  <c r="AE112" i="1"/>
  <c r="M29" i="1" s="1"/>
  <c r="O31" i="3" s="1"/>
  <c r="N29" i="1"/>
  <c r="P31" i="3" s="1"/>
  <c r="AK112" i="1"/>
  <c r="O29" i="1" s="1"/>
  <c r="Q31" i="3" s="1"/>
  <c r="AN112" i="1"/>
  <c r="P29" i="1" s="1"/>
  <c r="R31" i="3" s="1"/>
  <c r="G115" i="1"/>
  <c r="J115" i="1"/>
  <c r="F30" i="1" s="1"/>
  <c r="H32" i="3" s="1"/>
  <c r="M115" i="1"/>
  <c r="G30" i="1" s="1"/>
  <c r="I32" i="3" s="1"/>
  <c r="P115" i="1"/>
  <c r="H30" i="1" s="1"/>
  <c r="J32" i="3" s="1"/>
  <c r="S115" i="1"/>
  <c r="I30" i="1" s="1"/>
  <c r="K32" i="3" s="1"/>
  <c r="Y115" i="1"/>
  <c r="K30" i="1" s="1"/>
  <c r="M32" i="3" s="1"/>
  <c r="AB115" i="1"/>
  <c r="L30" i="1" s="1"/>
  <c r="N32" i="3" s="1"/>
  <c r="AE115" i="1"/>
  <c r="M30" i="1" s="1"/>
  <c r="O32" i="3" s="1"/>
  <c r="AH115" i="1"/>
  <c r="N30" i="1" s="1"/>
  <c r="P32" i="3" s="1"/>
  <c r="AK115" i="1"/>
  <c r="O30" i="1" s="1"/>
  <c r="Q32" i="3" s="1"/>
  <c r="AN115" i="1"/>
  <c r="P30" i="1" s="1"/>
  <c r="R32" i="3" s="1"/>
  <c r="G118" i="1"/>
  <c r="J118" i="1"/>
  <c r="F31" i="1" s="1"/>
  <c r="H33" i="3" s="1"/>
  <c r="M118" i="1"/>
  <c r="G31" i="1" s="1"/>
  <c r="I33" i="3" s="1"/>
  <c r="P118" i="1"/>
  <c r="H31" i="1" s="1"/>
  <c r="J33" i="3" s="1"/>
  <c r="S118" i="1"/>
  <c r="I31" i="1" s="1"/>
  <c r="K33" i="3" s="1"/>
  <c r="V118" i="1"/>
  <c r="J31" i="1" s="1"/>
  <c r="L33" i="3" s="1"/>
  <c r="Y118" i="1"/>
  <c r="K31" i="1" s="1"/>
  <c r="M33" i="3" s="1"/>
  <c r="AB118" i="1"/>
  <c r="L31" i="1" s="1"/>
  <c r="N33" i="3" s="1"/>
  <c r="AE118" i="1"/>
  <c r="M31" i="1" s="1"/>
  <c r="O33" i="3" s="1"/>
  <c r="AH118" i="1"/>
  <c r="N31" i="1" s="1"/>
  <c r="P33" i="3" s="1"/>
  <c r="O31" i="1"/>
  <c r="Q33" i="3" s="1"/>
  <c r="AN118" i="1"/>
  <c r="P31" i="1" s="1"/>
  <c r="R33" i="3" s="1"/>
  <c r="G121" i="1"/>
  <c r="E32" i="1" s="1"/>
  <c r="G34" i="3" s="1"/>
  <c r="J121" i="1"/>
  <c r="F32" i="1" s="1"/>
  <c r="H34" i="3" s="1"/>
  <c r="M121" i="1"/>
  <c r="G32" i="1" s="1"/>
  <c r="I34" i="3" s="1"/>
  <c r="P121" i="1"/>
  <c r="H32" i="1" s="1"/>
  <c r="J34" i="3" s="1"/>
  <c r="S121" i="1"/>
  <c r="I32" i="1" s="1"/>
  <c r="K34" i="3" s="1"/>
  <c r="V121" i="1"/>
  <c r="J32" i="1" s="1"/>
  <c r="L34" i="3" s="1"/>
  <c r="Y121" i="1"/>
  <c r="K32" i="1" s="1"/>
  <c r="M34" i="3" s="1"/>
  <c r="AB121" i="1"/>
  <c r="L32" i="1" s="1"/>
  <c r="N34" i="3" s="1"/>
  <c r="AE121" i="1"/>
  <c r="M32" i="1" s="1"/>
  <c r="O34" i="3" s="1"/>
  <c r="AH121" i="1"/>
  <c r="N32" i="1" s="1"/>
  <c r="P34" i="3" s="1"/>
  <c r="O32" i="1"/>
  <c r="Q34" i="3" s="1"/>
  <c r="AN121" i="1"/>
  <c r="P32" i="1" s="1"/>
  <c r="R34" i="3" s="1"/>
  <c r="G124" i="1"/>
  <c r="E33" i="1" s="1"/>
  <c r="G35" i="3" s="1"/>
  <c r="J124" i="1"/>
  <c r="F33" i="1" s="1"/>
  <c r="H35" i="3" s="1"/>
  <c r="M124" i="1"/>
  <c r="G33" i="1" s="1"/>
  <c r="I35" i="3" s="1"/>
  <c r="P124" i="1"/>
  <c r="H33" i="1" s="1"/>
  <c r="J35" i="3" s="1"/>
  <c r="S124" i="1"/>
  <c r="I33" i="1" s="1"/>
  <c r="K35" i="3" s="1"/>
  <c r="V124" i="1"/>
  <c r="J33" i="1" s="1"/>
  <c r="L35" i="3" s="1"/>
  <c r="AB124" i="1"/>
  <c r="L33" i="1" s="1"/>
  <c r="N35" i="3" s="1"/>
  <c r="AE124" i="1"/>
  <c r="M33" i="1" s="1"/>
  <c r="O35" i="3" s="1"/>
  <c r="AH124" i="1"/>
  <c r="N33" i="1" s="1"/>
  <c r="P35" i="3" s="1"/>
  <c r="AK124" i="1"/>
  <c r="O33" i="1" s="1"/>
  <c r="Q35" i="3" s="1"/>
  <c r="AN124" i="1"/>
  <c r="P33" i="1" s="1"/>
  <c r="R35" i="3" s="1"/>
  <c r="G127" i="1"/>
  <c r="E34" i="1" s="1"/>
  <c r="G36" i="3" s="1"/>
  <c r="J127" i="1"/>
  <c r="F34" i="1" s="1"/>
  <c r="H36" i="3" s="1"/>
  <c r="G34" i="1"/>
  <c r="I36" i="3" s="1"/>
  <c r="P127" i="1"/>
  <c r="H34" i="1" s="1"/>
  <c r="J36" i="3" s="1"/>
  <c r="S127" i="1"/>
  <c r="I34" i="1" s="1"/>
  <c r="K36" i="3" s="1"/>
  <c r="V127" i="1"/>
  <c r="J34" i="1" s="1"/>
  <c r="L36" i="3" s="1"/>
  <c r="Y127" i="1"/>
  <c r="K34" i="1" s="1"/>
  <c r="M36" i="3" s="1"/>
  <c r="AB127" i="1"/>
  <c r="L34" i="1" s="1"/>
  <c r="N36" i="3" s="1"/>
  <c r="AE127" i="1"/>
  <c r="M34" i="1" s="1"/>
  <c r="O36" i="3" s="1"/>
  <c r="AH127" i="1"/>
  <c r="N34" i="1" s="1"/>
  <c r="P36" i="3" s="1"/>
  <c r="AK127" i="1"/>
  <c r="O34" i="1" s="1"/>
  <c r="Q36" i="3" s="1"/>
  <c r="AN127" i="1"/>
  <c r="P34" i="1" s="1"/>
  <c r="R36" i="3" s="1"/>
  <c r="L6" i="1"/>
  <c r="N8" i="3" s="1"/>
  <c r="J23" i="1"/>
  <c r="I22" i="1"/>
  <c r="K24" i="3" s="1"/>
  <c r="H21" i="1"/>
  <c r="P7" i="1"/>
  <c r="J19" i="1"/>
  <c r="H17" i="1"/>
  <c r="P5" i="1"/>
  <c r="S24" i="3" l="1"/>
  <c r="S35" i="3"/>
  <c r="S34" i="3"/>
  <c r="S12" i="3"/>
  <c r="S36" i="3"/>
  <c r="S29" i="3"/>
  <c r="P21" i="3"/>
  <c r="W24" i="3"/>
  <c r="Q21" i="3"/>
  <c r="V24" i="3"/>
  <c r="U36" i="3"/>
  <c r="T36" i="3"/>
  <c r="U35" i="3"/>
  <c r="T35" i="3"/>
  <c r="U34" i="3"/>
  <c r="T34" i="3"/>
  <c r="U29" i="3"/>
  <c r="T29" i="3"/>
  <c r="J52" i="3"/>
  <c r="J54" i="3"/>
  <c r="L46" i="3"/>
  <c r="M46" i="3"/>
  <c r="U24" i="3"/>
  <c r="T24" i="3"/>
  <c r="U12" i="3"/>
  <c r="T12" i="3"/>
  <c r="R50" i="3"/>
  <c r="R53" i="3"/>
  <c r="R52" i="3"/>
  <c r="R51" i="3"/>
  <c r="R17" i="3"/>
  <c r="R49" i="3"/>
  <c r="R15" i="3"/>
  <c r="R11" i="3"/>
  <c r="R47" i="3"/>
  <c r="R46" i="3"/>
  <c r="R9" i="3"/>
  <c r="R45" i="3"/>
  <c r="R7" i="3"/>
  <c r="Q49" i="3"/>
  <c r="Q48" i="3"/>
  <c r="Q53" i="3"/>
  <c r="Q52" i="3"/>
  <c r="Q54" i="3"/>
  <c r="Q25" i="3"/>
  <c r="Q23" i="3"/>
  <c r="Q22" i="3"/>
  <c r="Q51" i="3"/>
  <c r="Q19" i="3"/>
  <c r="Q50" i="3"/>
  <c r="Q17" i="3"/>
  <c r="Q15" i="3"/>
  <c r="Q14" i="3"/>
  <c r="Q47" i="3"/>
  <c r="Q11" i="3"/>
  <c r="Q46" i="3"/>
  <c r="Q9" i="3"/>
  <c r="Q8" i="3"/>
  <c r="Q45" i="3"/>
  <c r="P54" i="3"/>
  <c r="P25" i="3"/>
  <c r="P53" i="3"/>
  <c r="P52" i="3"/>
  <c r="P51" i="3"/>
  <c r="P50" i="3"/>
  <c r="P17" i="3"/>
  <c r="P49" i="3"/>
  <c r="P15" i="3"/>
  <c r="P48" i="3"/>
  <c r="P13" i="3"/>
  <c r="P47" i="3"/>
  <c r="P46" i="3"/>
  <c r="P9" i="3"/>
  <c r="P45" i="3"/>
  <c r="O52" i="3"/>
  <c r="O51" i="3"/>
  <c r="O54" i="3"/>
  <c r="O53" i="3"/>
  <c r="O21" i="3"/>
  <c r="M16" i="1"/>
  <c r="O18" i="3" s="1"/>
  <c r="O25" i="3"/>
  <c r="O23" i="3"/>
  <c r="O19" i="3"/>
  <c r="O50" i="3"/>
  <c r="O49" i="3"/>
  <c r="O15" i="3"/>
  <c r="O14" i="3"/>
  <c r="O48" i="3"/>
  <c r="O47" i="3"/>
  <c r="O46" i="3"/>
  <c r="O45" i="3"/>
  <c r="O7" i="3"/>
  <c r="L28" i="1"/>
  <c r="N30" i="3" s="1"/>
  <c r="F30" i="3" s="1"/>
  <c r="L16" i="1"/>
  <c r="N18" i="3" s="1"/>
  <c r="N17" i="3"/>
  <c r="K26" i="1"/>
  <c r="M28" i="3" s="1"/>
  <c r="N54" i="3"/>
  <c r="N25" i="3"/>
  <c r="N53" i="3"/>
  <c r="N21" i="3"/>
  <c r="N52" i="3"/>
  <c r="N19" i="3"/>
  <c r="N51" i="3"/>
  <c r="N15" i="3"/>
  <c r="N48" i="3"/>
  <c r="N47" i="3"/>
  <c r="N46" i="3"/>
  <c r="N9" i="3"/>
  <c r="N45" i="3"/>
  <c r="K25" i="1"/>
  <c r="M27" i="3" s="1"/>
  <c r="M48" i="3"/>
  <c r="M54" i="3"/>
  <c r="M25" i="3"/>
  <c r="M53" i="3"/>
  <c r="M23" i="3"/>
  <c r="M52" i="3"/>
  <c r="M21" i="3"/>
  <c r="M51" i="3"/>
  <c r="M50" i="3"/>
  <c r="M17" i="3"/>
  <c r="M49" i="3"/>
  <c r="M15" i="3"/>
  <c r="M13" i="3"/>
  <c r="M47" i="3"/>
  <c r="M11" i="3"/>
  <c r="M45" i="3"/>
  <c r="L54" i="3"/>
  <c r="L48" i="3"/>
  <c r="L25" i="3"/>
  <c r="L23" i="3"/>
  <c r="L53" i="3"/>
  <c r="L52" i="3"/>
  <c r="L21" i="3"/>
  <c r="L51" i="3"/>
  <c r="L50" i="3"/>
  <c r="L49" i="3"/>
  <c r="L15" i="3"/>
  <c r="L13" i="3"/>
  <c r="L47" i="3"/>
  <c r="L11" i="3"/>
  <c r="L9" i="3"/>
  <c r="L45" i="3"/>
  <c r="K48" i="3"/>
  <c r="K54" i="3"/>
  <c r="K25" i="3"/>
  <c r="K53" i="3"/>
  <c r="K52" i="3"/>
  <c r="K21" i="3"/>
  <c r="K51" i="3"/>
  <c r="K19" i="3"/>
  <c r="K50" i="3"/>
  <c r="K49" i="3"/>
  <c r="K15" i="3"/>
  <c r="K47" i="3"/>
  <c r="K46" i="3"/>
  <c r="K9" i="3"/>
  <c r="K45" i="3"/>
  <c r="J48" i="3"/>
  <c r="J45" i="3"/>
  <c r="J25" i="3"/>
  <c r="J53" i="3"/>
  <c r="J23" i="3"/>
  <c r="J21" i="3"/>
  <c r="J51" i="3"/>
  <c r="J19" i="3"/>
  <c r="J50" i="3"/>
  <c r="J17" i="3"/>
  <c r="J49" i="3"/>
  <c r="J15" i="3"/>
  <c r="J13" i="3"/>
  <c r="J47" i="3"/>
  <c r="J11" i="3"/>
  <c r="J9" i="3"/>
  <c r="I52" i="3"/>
  <c r="I54" i="3"/>
  <c r="I53" i="3"/>
  <c r="I25" i="3"/>
  <c r="I23" i="3"/>
  <c r="I21" i="3"/>
  <c r="I51" i="3"/>
  <c r="I50" i="3"/>
  <c r="I17" i="3"/>
  <c r="I49" i="3"/>
  <c r="I15" i="3"/>
  <c r="I48" i="3"/>
  <c r="I13" i="3"/>
  <c r="I47" i="3"/>
  <c r="I11" i="3"/>
  <c r="I46" i="3"/>
  <c r="I9" i="3"/>
  <c r="H49" i="3"/>
  <c r="F29" i="3"/>
  <c r="F25" i="1"/>
  <c r="H27" i="3" s="1"/>
  <c r="H46" i="3"/>
  <c r="H54" i="3"/>
  <c r="H25" i="3"/>
  <c r="H53" i="3"/>
  <c r="H52" i="3"/>
  <c r="H19" i="3"/>
  <c r="H50" i="3"/>
  <c r="H17" i="3"/>
  <c r="H15" i="3"/>
  <c r="H13" i="3"/>
  <c r="H47" i="3"/>
  <c r="H9" i="3"/>
  <c r="H45" i="3"/>
  <c r="E24" i="1"/>
  <c r="G26" i="3" s="1"/>
  <c r="G52" i="3"/>
  <c r="G53" i="3"/>
  <c r="G22" i="3"/>
  <c r="G50" i="3"/>
  <c r="G48" i="3"/>
  <c r="G47" i="3"/>
  <c r="G46" i="3"/>
  <c r="J7" i="3"/>
  <c r="M9" i="3"/>
  <c r="M7" i="3"/>
  <c r="L7" i="3"/>
  <c r="K7" i="3"/>
  <c r="I45" i="3"/>
  <c r="H7" i="3"/>
  <c r="F24" i="3"/>
  <c r="F12" i="3"/>
  <c r="F36" i="3"/>
  <c r="F35" i="3"/>
  <c r="F34" i="3"/>
  <c r="D125" i="1"/>
  <c r="D122" i="1"/>
  <c r="D119" i="1"/>
  <c r="D116" i="1"/>
  <c r="E31" i="1"/>
  <c r="G33" i="3" s="1"/>
  <c r="S33" i="3" s="1"/>
  <c r="D113" i="1"/>
  <c r="E30" i="1"/>
  <c r="G32" i="3" s="1"/>
  <c r="S32" i="3" s="1"/>
  <c r="D110" i="1"/>
  <c r="E29" i="1"/>
  <c r="G31" i="3" s="1"/>
  <c r="S31" i="3" s="1"/>
  <c r="D107" i="1"/>
  <c r="D104" i="1"/>
  <c r="D101" i="1"/>
  <c r="E26" i="1"/>
  <c r="D98" i="1"/>
  <c r="E25" i="1"/>
  <c r="G27" i="3" s="1"/>
  <c r="D95" i="1"/>
  <c r="D92" i="1"/>
  <c r="D56" i="1"/>
  <c r="D62" i="1"/>
  <c r="D59" i="1"/>
  <c r="D74" i="1"/>
  <c r="D86" i="1"/>
  <c r="D53" i="1"/>
  <c r="D50" i="1"/>
  <c r="D47" i="1"/>
  <c r="D41" i="1"/>
  <c r="D77" i="1"/>
  <c r="D83" i="1"/>
  <c r="D89" i="1"/>
  <c r="E13" i="1"/>
  <c r="D38" i="1"/>
  <c r="D44" i="1"/>
  <c r="D68" i="1"/>
  <c r="D71" i="1"/>
  <c r="E17" i="1"/>
  <c r="E18" i="1"/>
  <c r="D80" i="1"/>
  <c r="E23" i="1"/>
  <c r="P24" i="1"/>
  <c r="R26" i="3" s="1"/>
  <c r="P12" i="1"/>
  <c r="E6" i="1"/>
  <c r="G45" i="3" s="1"/>
  <c r="D34" i="1"/>
  <c r="D33" i="1"/>
  <c r="D32" i="1"/>
  <c r="D27" i="1"/>
  <c r="D20" i="1"/>
  <c r="D7" i="1"/>
  <c r="D10" i="1"/>
  <c r="D22" i="1"/>
  <c r="D15" i="1"/>
  <c r="D21" i="1"/>
  <c r="D16" i="1"/>
  <c r="D9" i="1"/>
  <c r="D19" i="1"/>
  <c r="P11" i="1"/>
  <c r="D5" i="1"/>
  <c r="S11" i="3" l="1"/>
  <c r="T23" i="3"/>
  <c r="S22" i="3"/>
  <c r="S18" i="3"/>
  <c r="S7" i="3"/>
  <c r="S17" i="3"/>
  <c r="S21" i="3"/>
  <c r="S30" i="3"/>
  <c r="S9" i="3"/>
  <c r="S26" i="3"/>
  <c r="S27" i="3"/>
  <c r="S23" i="3"/>
  <c r="D28" i="1"/>
  <c r="T17" i="3"/>
  <c r="U31" i="3"/>
  <c r="T31" i="3"/>
  <c r="T26" i="3"/>
  <c r="U33" i="3"/>
  <c r="T33" i="3"/>
  <c r="U32" i="3"/>
  <c r="T32" i="3"/>
  <c r="T30" i="3"/>
  <c r="U30" i="3"/>
  <c r="U18" i="3"/>
  <c r="U17" i="3"/>
  <c r="U21" i="3"/>
  <c r="T21" i="3"/>
  <c r="F32" i="3"/>
  <c r="U9" i="3"/>
  <c r="U23" i="3"/>
  <c r="T18" i="3"/>
  <c r="U27" i="3"/>
  <c r="T27" i="3"/>
  <c r="F31" i="3"/>
  <c r="F33" i="3"/>
  <c r="U11" i="3"/>
  <c r="T11" i="3"/>
  <c r="U26" i="3"/>
  <c r="F22" i="3"/>
  <c r="U22" i="3"/>
  <c r="T22" i="3"/>
  <c r="T9" i="3"/>
  <c r="T7" i="3"/>
  <c r="U7" i="3"/>
  <c r="F26" i="3"/>
  <c r="R54" i="3"/>
  <c r="D12" i="1"/>
  <c r="R14" i="3"/>
  <c r="F14" i="3" s="1"/>
  <c r="D11" i="1"/>
  <c r="R13" i="3"/>
  <c r="F13" i="3" s="1"/>
  <c r="R48" i="3"/>
  <c r="F48" i="3" s="1"/>
  <c r="F18" i="3"/>
  <c r="N50" i="3"/>
  <c r="F50" i="3" s="1"/>
  <c r="F21" i="3"/>
  <c r="F11" i="3"/>
  <c r="F23" i="3"/>
  <c r="D8" i="1"/>
  <c r="J10" i="3"/>
  <c r="S10" i="3" s="1"/>
  <c r="J46" i="3"/>
  <c r="F46" i="3" s="1"/>
  <c r="F17" i="3"/>
  <c r="D24" i="1"/>
  <c r="F52" i="3"/>
  <c r="F27" i="3"/>
  <c r="F53" i="3"/>
  <c r="F47" i="3"/>
  <c r="D30" i="1"/>
  <c r="D25" i="1"/>
  <c r="D31" i="1"/>
  <c r="D29" i="1"/>
  <c r="D26" i="1"/>
  <c r="G28" i="3"/>
  <c r="S28" i="3" s="1"/>
  <c r="F9" i="3"/>
  <c r="D23" i="1"/>
  <c r="G25" i="3"/>
  <c r="S25" i="3" s="1"/>
  <c r="G54" i="3"/>
  <c r="D18" i="1"/>
  <c r="G20" i="3"/>
  <c r="S20" i="3" s="1"/>
  <c r="D17" i="1"/>
  <c r="G51" i="3"/>
  <c r="F51" i="3" s="1"/>
  <c r="G19" i="3"/>
  <c r="D13" i="1"/>
  <c r="G15" i="3"/>
  <c r="S15" i="3" s="1"/>
  <c r="G49" i="3"/>
  <c r="D6" i="1"/>
  <c r="G8" i="3"/>
  <c r="F45" i="3"/>
  <c r="F7" i="3"/>
  <c r="S52" i="3" l="1"/>
  <c r="S54" i="3"/>
  <c r="S8" i="3"/>
  <c r="S47" i="3" s="1"/>
  <c r="S19" i="3"/>
  <c r="S14" i="3"/>
  <c r="S13" i="3"/>
  <c r="U14" i="3"/>
  <c r="T14" i="3"/>
  <c r="T13" i="3"/>
  <c r="U13" i="3"/>
  <c r="F10" i="3"/>
  <c r="U10" i="3"/>
  <c r="T10" i="3"/>
  <c r="F28" i="3"/>
  <c r="U28" i="3"/>
  <c r="T28" i="3"/>
  <c r="F25" i="3"/>
  <c r="U25" i="3"/>
  <c r="T25" i="3"/>
  <c r="F20" i="3"/>
  <c r="U20" i="3"/>
  <c r="U52" i="3" s="1"/>
  <c r="T20" i="3"/>
  <c r="T52" i="3" s="1"/>
  <c r="F19" i="3"/>
  <c r="U19" i="3"/>
  <c r="T19" i="3"/>
  <c r="F15" i="3"/>
  <c r="U15" i="3"/>
  <c r="T15" i="3"/>
  <c r="F8" i="3"/>
  <c r="T8" i="3"/>
  <c r="U8" i="3"/>
  <c r="F54" i="3"/>
  <c r="S46" i="3" l="1"/>
  <c r="U47" i="3"/>
  <c r="T53" i="3"/>
  <c r="S53" i="3"/>
  <c r="U53" i="3"/>
  <c r="T47" i="3"/>
  <c r="U46" i="3"/>
  <c r="S45" i="3"/>
  <c r="S48" i="3"/>
  <c r="T48" i="3"/>
  <c r="T46" i="3"/>
  <c r="U48" i="3"/>
  <c r="U54" i="3"/>
  <c r="U45" i="3"/>
  <c r="T54" i="3"/>
  <c r="T45" i="3"/>
  <c r="L14" i="1"/>
  <c r="D14" i="1" s="1"/>
  <c r="D65" i="1"/>
  <c r="N49" i="3" l="1"/>
  <c r="F49" i="3" s="1"/>
  <c r="N16" i="3"/>
  <c r="S16" i="3" s="1"/>
  <c r="S51" i="3" s="1"/>
  <c r="S50" i="3" l="1"/>
  <c r="S49" i="3"/>
  <c r="F16" i="3"/>
  <c r="T16" i="3"/>
  <c r="T51" i="3" s="1"/>
  <c r="U16" i="3"/>
  <c r="U51" i="3" s="1"/>
  <c r="U50" i="3" l="1"/>
  <c r="U49" i="3"/>
  <c r="T50" i="3"/>
  <c r="T49" i="3"/>
</calcChain>
</file>

<file path=xl/sharedStrings.xml><?xml version="1.0" encoding="utf-8"?>
<sst xmlns="http://schemas.openxmlformats.org/spreadsheetml/2006/main" count="1358" uniqueCount="116">
  <si>
    <t>Ultra</t>
  </si>
  <si>
    <t>Pluie</t>
  </si>
  <si>
    <t>Normal</t>
  </si>
  <si>
    <t>20ème</t>
  </si>
  <si>
    <t>1er</t>
  </si>
  <si>
    <t>PP</t>
  </si>
  <si>
    <t>MT</t>
  </si>
  <si>
    <t>Mercedes AMG Petronas Motorsport</t>
  </si>
  <si>
    <t>Scuderia Ferrari Mission Winnow</t>
  </si>
  <si>
    <t>Aston Martin Red Bull Racing</t>
  </si>
  <si>
    <t>Mclaren F1 Team</t>
  </si>
  <si>
    <t>Renault F1 Team</t>
  </si>
  <si>
    <t>Red Bull Toro Rosso Honda</t>
  </si>
  <si>
    <t>SportPesa Racing Point F1 Team</t>
  </si>
  <si>
    <t>Alfa Romeo Racing</t>
  </si>
  <si>
    <t>Haas F1 Team</t>
  </si>
  <si>
    <t>ROKiT Williams Racing</t>
  </si>
  <si>
    <t>Troisième</t>
  </si>
  <si>
    <t>Deuxième</t>
  </si>
  <si>
    <t>BRE</t>
  </si>
  <si>
    <t>AUT</t>
  </si>
  <si>
    <t>CHN</t>
  </si>
  <si>
    <t>FRA</t>
  </si>
  <si>
    <t>AZE</t>
  </si>
  <si>
    <t>SGP</t>
  </si>
  <si>
    <t>UAE</t>
  </si>
  <si>
    <t>MON</t>
  </si>
  <si>
    <t>CAN</t>
  </si>
  <si>
    <t>ALL</t>
  </si>
  <si>
    <t>RUS</t>
  </si>
  <si>
    <t>JAP</t>
  </si>
  <si>
    <t>Total</t>
  </si>
  <si>
    <t>Cars</t>
  </si>
  <si>
    <t>Entrant</t>
  </si>
  <si>
    <t>Classement Constructeurs</t>
  </si>
  <si>
    <t>Point de la pole position + Meilleur tour en course</t>
  </si>
  <si>
    <t>Point du meilleur tour en course</t>
  </si>
  <si>
    <t>Point de la pole position</t>
  </si>
  <si>
    <t>Driver 20</t>
  </si>
  <si>
    <t>Driver 1</t>
  </si>
  <si>
    <t>Driver 19</t>
  </si>
  <si>
    <t>Driver 2</t>
  </si>
  <si>
    <t>Driver 18</t>
  </si>
  <si>
    <t>Driver 3</t>
  </si>
  <si>
    <t>Driver 17</t>
  </si>
  <si>
    <t>Driver 4</t>
  </si>
  <si>
    <t>Driver 16</t>
  </si>
  <si>
    <t>Driver 5</t>
  </si>
  <si>
    <t>Driver 15</t>
  </si>
  <si>
    <t>Driver 6</t>
  </si>
  <si>
    <t>Driver 14</t>
  </si>
  <si>
    <t>Driver 7</t>
  </si>
  <si>
    <t>Driver 13</t>
  </si>
  <si>
    <t>Driver 8</t>
  </si>
  <si>
    <t>Driver 12</t>
  </si>
  <si>
    <t>Driver 9</t>
  </si>
  <si>
    <t>Driver 11</t>
  </si>
  <si>
    <t>Driver 10</t>
  </si>
  <si>
    <t>Driver</t>
  </si>
  <si>
    <t>Pole</t>
  </si>
  <si>
    <t>Classement Pilotes</t>
  </si>
  <si>
    <t>Division 1</t>
  </si>
  <si>
    <t>Williams Mercedes</t>
  </si>
  <si>
    <t>Scuderia Toro Rosso Honda</t>
  </si>
  <si>
    <t>Alfa Romeo Racing Ferrari</t>
  </si>
  <si>
    <t>Racing Point BWT Mercedes</t>
  </si>
  <si>
    <t>Mclaren Renault</t>
  </si>
  <si>
    <t>Haas Ferrari</t>
  </si>
  <si>
    <t>Renault</t>
  </si>
  <si>
    <t>Red Bull Racing Honda</t>
  </si>
  <si>
    <t>Ferrari</t>
  </si>
  <si>
    <t>Mercedes</t>
  </si>
  <si>
    <t>Liste des engagés</t>
  </si>
  <si>
    <t>Substitute 1</t>
  </si>
  <si>
    <t>Substitute 2</t>
  </si>
  <si>
    <t>Substitute 3</t>
  </si>
  <si>
    <t>Substitute 4</t>
  </si>
  <si>
    <t>Substitute 5</t>
  </si>
  <si>
    <t>Place</t>
  </si>
  <si>
    <t>Points</t>
  </si>
  <si>
    <t>Barème</t>
  </si>
  <si>
    <t>2ème</t>
  </si>
  <si>
    <t>3ème</t>
  </si>
  <si>
    <t>4ème</t>
  </si>
  <si>
    <t>5ème</t>
  </si>
  <si>
    <t>6ème</t>
  </si>
  <si>
    <t>7ème</t>
  </si>
  <si>
    <t>8ème</t>
  </si>
  <si>
    <t>9ème</t>
  </si>
  <si>
    <t>10ème</t>
  </si>
  <si>
    <t>11ème</t>
  </si>
  <si>
    <t>12ème</t>
  </si>
  <si>
    <t>13ème</t>
  </si>
  <si>
    <t>14ème</t>
  </si>
  <si>
    <t>15ème</t>
  </si>
  <si>
    <t>16ème</t>
  </si>
  <si>
    <t>17ème</t>
  </si>
  <si>
    <t>18ème</t>
  </si>
  <si>
    <t>19ème</t>
  </si>
  <si>
    <t xml:space="preserve">Driver 1 </t>
  </si>
  <si>
    <t>Classement Pilotes formules</t>
  </si>
  <si>
    <t>Substitute 6</t>
  </si>
  <si>
    <t>Substitute 7</t>
  </si>
  <si>
    <t>Substitute 8</t>
  </si>
  <si>
    <t>Substitute 9</t>
  </si>
  <si>
    <t>Substitute 10</t>
  </si>
  <si>
    <t>Victoire</t>
  </si>
  <si>
    <t>Jaune</t>
  </si>
  <si>
    <t>Or Accentuation 4</t>
  </si>
  <si>
    <t>Orange Accentuation 2</t>
  </si>
  <si>
    <t>NO</t>
  </si>
  <si>
    <t>DRIVER</t>
  </si>
  <si>
    <t>NAT</t>
  </si>
  <si>
    <t>TEAM</t>
  </si>
  <si>
    <t>CONSTRUCTOR</t>
  </si>
  <si>
    <t>CAR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</si>
</sst>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theme="1"/>
      <name val="Calibri"/>
      <family val="2"/>
      <scheme val="minor"/>
    </font>
    <font>
      <sz val="11"/>
      <color rgb="FFFF0000"/>
      <name val="Calibri"/>
      <family val="2"/>
      <scheme val="minor"/>
    </font>
    <font>
      <b/>
      <sz val="11"/>
      <color theme="1"/>
      <name val="Calibri"/>
      <family val="2"/>
      <scheme val="minor"/>
    </font>
    <font>
      <sz val="10"/>
      <color indexed="62"/>
      <name val="Tahoma"/>
      <family val="2"/>
    </font>
    <font>
      <sz val="8"/>
      <color indexed="62"/>
      <name val="Tahoma"/>
      <family val="2"/>
    </font>
    <font>
      <sz val="11"/>
      <color theme="1"/>
      <name val="Bahnschrift SemiBold Condensed"/>
      <family val="2"/>
    </font>
    <font>
      <b/>
      <i/>
      <u/>
      <sz val="11"/>
      <color theme="0" tint="-0.499984740745262"/>
      <name val="Bahnschrift SemiBold Condensed"/>
      <family val="2"/>
    </font>
    <font>
      <b/>
      <sz val="10"/>
      <name val="Tahoma"/>
      <family val="2"/>
    </font>
    <font>
      <b/>
      <sz val="10"/>
      <color indexed="62"/>
      <name val="Tahoma"/>
      <family val="2"/>
    </font>
    <font>
      <b/>
      <sz val="11"/>
      <color theme="1"/>
      <name val="Bahnschrift SemiBold Condensed"/>
      <family val="2"/>
    </font>
    <font>
      <b/>
      <i/>
      <u/>
      <sz val="11"/>
      <color rgb="FFFF0000"/>
      <name val="Bahnschrift SemiBold Condensed"/>
      <family val="2"/>
    </font>
    <font>
      <b/>
      <i/>
      <u/>
      <sz val="20"/>
      <color rgb="FFFF0000"/>
      <name val="Bahnschrift SemiBold Condensed"/>
      <family val="2"/>
    </font>
    <font>
      <sz val="11"/>
      <name val="Bahnschrift SemiBold Condensed"/>
      <family val="2"/>
    </font>
    <font>
      <sz val="10"/>
      <color theme="1"/>
      <name val="Bahnschrift SemiBold Condensed"/>
      <family val="2"/>
    </font>
    <font>
      <sz val="8"/>
      <name val="Calibri"/>
      <family val="2"/>
      <scheme val="minor"/>
    </font>
    <font>
      <b/>
      <sz val="11"/>
      <color theme="1"/>
      <name val="Bahnschrift Light SemiCondensed"/>
      <family val="2"/>
    </font>
    <font>
      <sz val="11"/>
      <color theme="1"/>
      <name val="Bahnschrift Light Condensed"/>
      <family val="2"/>
    </font>
    <font>
      <sz val="10"/>
      <color indexed="62"/>
      <name val="Bahnschrift Light Condensed"/>
      <family val="2"/>
    </font>
    <font>
      <sz val="11"/>
      <color theme="1"/>
      <name val="Formula1 Display Bold"/>
    </font>
    <font>
      <b/>
      <sz val="11"/>
      <color theme="1"/>
      <name val="Formula1 Display Bold"/>
    </font>
    <font>
      <b/>
      <sz val="11"/>
      <color theme="1"/>
      <name val="Formula1 Display Regular"/>
    </font>
    <font>
      <sz val="11"/>
      <color theme="1"/>
      <name val="Formula1 Display Regular"/>
    </font>
    <font>
      <sz val="11"/>
      <name val="Formula1 Display Bold"/>
    </font>
    <font>
      <sz val="11"/>
      <name val="Formula1 Display Regular"/>
    </font>
    <font>
      <b/>
      <i/>
      <u/>
      <sz val="20"/>
      <color rgb="FFFF0000"/>
      <name val="Formula1 Display Bold"/>
    </font>
    <font>
      <b/>
      <sz val="12"/>
      <color theme="1"/>
      <name val="Formula1 Display Regular"/>
    </font>
    <font>
      <b/>
      <i/>
      <u/>
      <sz val="12"/>
      <color rgb="FFFF0000"/>
      <name val="Formula1 Display Regular"/>
    </font>
  </fonts>
  <fills count="6">
    <fill>
      <patternFill patternType="none"/>
    </fill>
    <fill>
      <patternFill patternType="gray125"/>
    </fill>
    <fill>
      <patternFill patternType="solid">
        <fgColor rgb="FFFFFF00"/>
        <bgColor indexed="64"/>
      </patternFill>
    </fill>
    <fill>
      <patternFill patternType="solid">
        <fgColor theme="5"/>
        <bgColor indexed="64"/>
      </patternFill>
    </fill>
    <fill>
      <patternFill patternType="solid">
        <fgColor theme="7"/>
        <bgColor indexed="64"/>
      </patternFill>
    </fill>
    <fill>
      <patternFill patternType="solid">
        <fgColor theme="4" tint="0.79998168889431442"/>
        <bgColor indexed="64"/>
      </patternFill>
    </fill>
  </fills>
  <borders count="31">
    <border>
      <left/>
      <right/>
      <top/>
      <bottom/>
      <diagonal/>
    </border>
    <border>
      <left style="medium">
        <color indexed="64"/>
      </left>
      <right/>
      <top style="medium">
        <color indexed="64"/>
      </top>
      <bottom/>
      <diagonal/>
    </border>
    <border>
      <left/>
      <right style="medium">
        <color indexed="64"/>
      </right>
      <top style="medium">
        <color indexed="64"/>
      </top>
      <bottom/>
      <diagonal/>
    </border>
    <border>
      <left/>
      <right/>
      <top/>
      <bottom style="medium">
        <color indexed="64"/>
      </bottom>
      <diagonal/>
    </border>
    <border>
      <left/>
      <right/>
      <top style="medium">
        <color indexed="64"/>
      </top>
      <bottom/>
      <diagonal/>
    </border>
    <border>
      <left/>
      <right style="medium">
        <color indexed="64"/>
      </right>
      <top/>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top/>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s>
  <cellStyleXfs count="1">
    <xf numFmtId="0" fontId="0" fillId="0" borderId="0"/>
  </cellStyleXfs>
  <cellXfs count="123">
    <xf numFmtId="0" fontId="0" fillId="0" borderId="0" xfId="0"/>
    <xf numFmtId="0" fontId="0" fillId="0" borderId="0" xfId="0" applyAlignment="1">
      <alignment horizontal="center"/>
    </xf>
    <xf numFmtId="0" fontId="3" fillId="0" borderId="0" xfId="0" applyFont="1" applyAlignment="1">
      <alignment horizontal="center"/>
    </xf>
    <xf numFmtId="0" fontId="4" fillId="0" borderId="0" xfId="0" applyFont="1" applyAlignment="1">
      <alignment horizontal="center"/>
    </xf>
    <xf numFmtId="0" fontId="5" fillId="0" borderId="0" xfId="0" applyFont="1"/>
    <xf numFmtId="0" fontId="6" fillId="0" borderId="0" xfId="0" applyFont="1"/>
    <xf numFmtId="0" fontId="2" fillId="0" borderId="0" xfId="0" applyFont="1" applyAlignment="1">
      <alignment horizontal="center"/>
    </xf>
    <xf numFmtId="0" fontId="7" fillId="0" borderId="0" xfId="0" applyFont="1" applyAlignment="1">
      <alignment horizontal="center"/>
    </xf>
    <xf numFmtId="0" fontId="8" fillId="0" borderId="0" xfId="0" applyFont="1" applyAlignment="1">
      <alignment horizontal="center"/>
    </xf>
    <xf numFmtId="0" fontId="5" fillId="0" borderId="0" xfId="0" applyFont="1" applyAlignment="1">
      <alignment horizontal="center"/>
    </xf>
    <xf numFmtId="0" fontId="10" fillId="0" borderId="0" xfId="0" applyFont="1"/>
    <xf numFmtId="0" fontId="5" fillId="0" borderId="3" xfId="0" applyFont="1" applyBorder="1" applyAlignment="1">
      <alignment horizontal="center"/>
    </xf>
    <xf numFmtId="0" fontId="9" fillId="2" borderId="11" xfId="0" applyFont="1" applyFill="1" applyBorder="1" applyAlignment="1">
      <alignment horizontal="center"/>
    </xf>
    <xf numFmtId="0" fontId="9" fillId="4" borderId="12" xfId="0" applyFont="1" applyFill="1" applyBorder="1" applyAlignment="1">
      <alignment horizontal="center"/>
    </xf>
    <xf numFmtId="0" fontId="9" fillId="3" borderId="10" xfId="0" applyFont="1" applyFill="1" applyBorder="1" applyAlignment="1">
      <alignment horizontal="center"/>
    </xf>
    <xf numFmtId="0" fontId="13" fillId="0" borderId="0" xfId="0" applyFont="1" applyAlignment="1">
      <alignment horizontal="center"/>
    </xf>
    <xf numFmtId="0" fontId="5" fillId="0" borderId="0" xfId="0" applyFont="1" applyBorder="1" applyAlignment="1">
      <alignment horizontal="center"/>
    </xf>
    <xf numFmtId="0" fontId="0" fillId="0" borderId="0" xfId="0" applyBorder="1"/>
    <xf numFmtId="0" fontId="5" fillId="0" borderId="0" xfId="0" applyFont="1" applyBorder="1"/>
    <xf numFmtId="0" fontId="9" fillId="0" borderId="0" xfId="0" applyFont="1" applyFill="1" applyBorder="1" applyAlignment="1">
      <alignment horizontal="center"/>
    </xf>
    <xf numFmtId="0" fontId="5" fillId="0" borderId="0" xfId="0" applyFont="1" applyFill="1" applyBorder="1" applyAlignment="1">
      <alignment horizontal="center"/>
    </xf>
    <xf numFmtId="0" fontId="12" fillId="0" borderId="0" xfId="0" applyFont="1" applyFill="1" applyBorder="1" applyAlignment="1">
      <alignment horizontal="center"/>
    </xf>
    <xf numFmtId="0" fontId="12" fillId="0" borderId="0" xfId="0" applyFont="1" applyFill="1" applyBorder="1"/>
    <xf numFmtId="0" fontId="0" fillId="0" borderId="0" xfId="0" applyFill="1" applyBorder="1" applyAlignment="1"/>
    <xf numFmtId="0" fontId="11" fillId="0" borderId="0" xfId="0" applyFont="1" applyAlignment="1"/>
    <xf numFmtId="0" fontId="1" fillId="0" borderId="0" xfId="0" applyFont="1" applyAlignment="1"/>
    <xf numFmtId="0" fontId="5" fillId="0" borderId="3" xfId="0" applyFont="1" applyFill="1" applyBorder="1" applyAlignment="1">
      <alignment horizontal="center"/>
    </xf>
    <xf numFmtId="0" fontId="9" fillId="0" borderId="3" xfId="0" applyFont="1" applyFill="1" applyBorder="1" applyAlignment="1">
      <alignment horizontal="center"/>
    </xf>
    <xf numFmtId="0" fontId="9" fillId="0" borderId="0" xfId="0" applyFont="1" applyFill="1" applyAlignment="1">
      <alignment horizontal="center"/>
    </xf>
    <xf numFmtId="0" fontId="5" fillId="0" borderId="0" xfId="0" applyFont="1" applyFill="1" applyAlignment="1">
      <alignment horizontal="center"/>
    </xf>
    <xf numFmtId="0" fontId="9" fillId="0" borderId="5" xfId="0" applyFont="1" applyFill="1" applyBorder="1" applyAlignment="1">
      <alignment horizontal="center"/>
    </xf>
    <xf numFmtId="0" fontId="9" fillId="0" borderId="0" xfId="0" applyFont="1" applyFill="1" applyBorder="1"/>
    <xf numFmtId="0" fontId="0" fillId="0" borderId="0" xfId="0" applyFill="1" applyBorder="1"/>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15" fillId="0" borderId="20" xfId="0" applyFont="1" applyFill="1" applyBorder="1" applyAlignment="1">
      <alignment horizontal="center"/>
    </xf>
    <xf numFmtId="0" fontId="15" fillId="0" borderId="19" xfId="0" applyFont="1" applyBorder="1" applyAlignment="1">
      <alignment horizontal="center"/>
    </xf>
    <xf numFmtId="0" fontId="15" fillId="0" borderId="20" xfId="0" applyFont="1" applyBorder="1" applyAlignment="1">
      <alignment horizontal="center"/>
    </xf>
    <xf numFmtId="0" fontId="0" fillId="0" borderId="8" xfId="0" applyBorder="1" applyAlignment="1">
      <alignment horizontal="center"/>
    </xf>
    <xf numFmtId="0" fontId="0" fillId="0" borderId="7" xfId="0" applyBorder="1" applyAlignment="1">
      <alignment horizontal="center"/>
    </xf>
    <xf numFmtId="0" fontId="0" fillId="0" borderId="6" xfId="0" applyBorder="1" applyAlignment="1">
      <alignment horizontal="center"/>
    </xf>
    <xf numFmtId="0" fontId="5" fillId="0" borderId="4" xfId="0" applyFont="1" applyBorder="1" applyAlignment="1"/>
    <xf numFmtId="0" fontId="0" fillId="0" borderId="4" xfId="0" applyBorder="1" applyAlignment="1"/>
    <xf numFmtId="0" fontId="0" fillId="0" borderId="4" xfId="0" applyFill="1" applyBorder="1" applyAlignment="1"/>
    <xf numFmtId="0" fontId="0" fillId="0" borderId="0" xfId="0" applyFill="1"/>
    <xf numFmtId="0" fontId="17" fillId="0" borderId="0" xfId="0" applyFont="1" applyAlignment="1">
      <alignment horizontal="center"/>
    </xf>
    <xf numFmtId="0" fontId="0" fillId="0" borderId="0" xfId="0" applyFill="1" applyBorder="1" applyAlignment="1">
      <alignment horizontal="center"/>
    </xf>
    <xf numFmtId="0" fontId="0" fillId="0" borderId="0" xfId="0" applyAlignment="1">
      <alignment horizontal="center"/>
    </xf>
    <xf numFmtId="0" fontId="16" fillId="0" borderId="0" xfId="0" applyFont="1" applyAlignment="1">
      <alignment horizontal="center"/>
    </xf>
    <xf numFmtId="0" fontId="18" fillId="0" borderId="3" xfId="0" applyFont="1" applyFill="1" applyBorder="1" applyAlignment="1">
      <alignment horizontal="center"/>
    </xf>
    <xf numFmtId="0" fontId="19" fillId="0" borderId="3" xfId="0" applyFont="1" applyFill="1" applyBorder="1" applyAlignment="1">
      <alignment horizontal="center"/>
    </xf>
    <xf numFmtId="0" fontId="18" fillId="0" borderId="0" xfId="0" applyFont="1" applyFill="1" applyAlignment="1">
      <alignment horizontal="center"/>
    </xf>
    <xf numFmtId="0" fontId="19" fillId="0" borderId="0" xfId="0" applyFont="1" applyFill="1" applyAlignment="1">
      <alignment horizontal="center"/>
    </xf>
    <xf numFmtId="0" fontId="19" fillId="0" borderId="2" xfId="0" applyFont="1" applyFill="1" applyBorder="1" applyAlignment="1">
      <alignment horizontal="center"/>
    </xf>
    <xf numFmtId="0" fontId="19" fillId="0" borderId="5" xfId="0" applyFont="1" applyFill="1" applyBorder="1" applyAlignment="1">
      <alignment horizontal="center"/>
    </xf>
    <xf numFmtId="0" fontId="20" fillId="0" borderId="0" xfId="0" applyFont="1" applyFill="1" applyAlignment="1">
      <alignment horizontal="center"/>
    </xf>
    <xf numFmtId="0" fontId="21" fillId="0" borderId="1" xfId="0" applyFont="1" applyFill="1" applyBorder="1" applyAlignment="1">
      <alignment horizontal="center"/>
    </xf>
    <xf numFmtId="0" fontId="21" fillId="0" borderId="4" xfId="0" applyFont="1" applyFill="1" applyBorder="1" applyAlignment="1">
      <alignment horizontal="center"/>
    </xf>
    <xf numFmtId="0" fontId="21" fillId="0" borderId="9" xfId="0" applyFont="1" applyFill="1" applyBorder="1" applyAlignment="1">
      <alignment horizontal="center"/>
    </xf>
    <xf numFmtId="0" fontId="21" fillId="0" borderId="0" xfId="0" applyFont="1" applyFill="1" applyBorder="1" applyAlignment="1">
      <alignment horizontal="center"/>
    </xf>
    <xf numFmtId="0" fontId="21" fillId="5" borderId="11" xfId="0" applyFont="1" applyFill="1" applyBorder="1" applyAlignment="1">
      <alignment horizontal="center"/>
    </xf>
    <xf numFmtId="0" fontId="21" fillId="2" borderId="11" xfId="0" applyFont="1" applyFill="1" applyBorder="1" applyAlignment="1">
      <alignment horizontal="center"/>
    </xf>
    <xf numFmtId="0" fontId="21" fillId="4" borderId="11" xfId="0" applyFont="1" applyFill="1" applyBorder="1" applyAlignment="1">
      <alignment horizontal="center"/>
    </xf>
    <xf numFmtId="0" fontId="19" fillId="5" borderId="11" xfId="0" applyFont="1" applyFill="1" applyBorder="1" applyAlignment="1">
      <alignment horizontal="center"/>
    </xf>
    <xf numFmtId="0" fontId="19" fillId="2" borderId="11" xfId="0" applyFont="1" applyFill="1" applyBorder="1" applyAlignment="1">
      <alignment horizontal="center"/>
    </xf>
    <xf numFmtId="0" fontId="19" fillId="4" borderId="11" xfId="0" applyFont="1" applyFill="1" applyBorder="1" applyAlignment="1">
      <alignment horizontal="center"/>
    </xf>
    <xf numFmtId="0" fontId="21" fillId="0" borderId="1" xfId="0" applyFont="1" applyBorder="1" applyAlignment="1">
      <alignment horizontal="center"/>
    </xf>
    <xf numFmtId="0" fontId="21" fillId="0" borderId="4" xfId="0" applyFont="1" applyBorder="1" applyAlignment="1">
      <alignment horizontal="center"/>
    </xf>
    <xf numFmtId="0" fontId="21" fillId="0" borderId="9" xfId="0" applyFont="1" applyBorder="1" applyAlignment="1">
      <alignment horizontal="center"/>
    </xf>
    <xf numFmtId="0" fontId="21" fillId="0" borderId="0" xfId="0" applyFont="1" applyBorder="1" applyAlignment="1">
      <alignment horizontal="center"/>
    </xf>
    <xf numFmtId="0" fontId="19" fillId="0" borderId="3" xfId="0" applyFont="1" applyBorder="1" applyAlignment="1">
      <alignment horizontal="center"/>
    </xf>
    <xf numFmtId="0" fontId="19" fillId="0" borderId="0" xfId="0" applyFont="1" applyAlignment="1">
      <alignment horizontal="center"/>
    </xf>
    <xf numFmtId="0" fontId="18" fillId="0" borderId="0" xfId="0" applyFont="1" applyAlignment="1">
      <alignment horizontal="center"/>
    </xf>
    <xf numFmtId="0" fontId="19" fillId="0" borderId="2" xfId="0" applyFont="1" applyBorder="1" applyAlignment="1">
      <alignment horizontal="center"/>
    </xf>
    <xf numFmtId="0" fontId="19" fillId="0" borderId="5" xfId="0" applyFont="1" applyBorder="1" applyAlignment="1">
      <alignment horizontal="center"/>
    </xf>
    <xf numFmtId="0" fontId="0" fillId="0" borderId="0" xfId="0" applyFill="1" applyBorder="1" applyAlignment="1">
      <alignment horizontal="center"/>
    </xf>
    <xf numFmtId="0" fontId="21" fillId="5" borderId="29" xfId="0" applyFont="1" applyFill="1" applyBorder="1" applyAlignment="1">
      <alignment horizontal="center"/>
    </xf>
    <xf numFmtId="0" fontId="21" fillId="5" borderId="30" xfId="0" applyFont="1" applyFill="1" applyBorder="1" applyAlignment="1">
      <alignment horizontal="center"/>
    </xf>
    <xf numFmtId="0" fontId="22" fillId="0" borderId="0" xfId="0" applyFont="1" applyFill="1" applyBorder="1" applyAlignment="1">
      <alignment horizontal="center"/>
    </xf>
    <xf numFmtId="0" fontId="23" fillId="0" borderId="0" xfId="0" applyFont="1" applyFill="1" applyBorder="1" applyAlignment="1">
      <alignment horizontal="center"/>
    </xf>
    <xf numFmtId="0" fontId="2" fillId="0" borderId="0" xfId="0" applyFont="1" applyFill="1" applyBorder="1" applyAlignment="1">
      <alignment horizontal="center"/>
    </xf>
    <xf numFmtId="0" fontId="18" fillId="0" borderId="0" xfId="0" applyFont="1" applyFill="1" applyBorder="1" applyAlignment="1">
      <alignment horizontal="center"/>
    </xf>
    <xf numFmtId="0" fontId="19" fillId="0" borderId="12" xfId="0" applyFont="1" applyFill="1" applyBorder="1" applyAlignment="1">
      <alignment horizontal="center"/>
    </xf>
    <xf numFmtId="0" fontId="20" fillId="0" borderId="10" xfId="0" applyFont="1" applyFill="1" applyBorder="1" applyAlignment="1">
      <alignment horizontal="center"/>
    </xf>
    <xf numFmtId="0" fontId="22" fillId="0" borderId="12" xfId="0" applyFont="1" applyFill="1" applyBorder="1" applyAlignment="1">
      <alignment horizontal="center"/>
    </xf>
    <xf numFmtId="0" fontId="23" fillId="0" borderId="10" xfId="0" applyFont="1" applyFill="1" applyBorder="1" applyAlignment="1">
      <alignment horizontal="center"/>
    </xf>
    <xf numFmtId="0" fontId="18" fillId="4" borderId="12" xfId="0" applyFont="1" applyFill="1" applyBorder="1" applyAlignment="1">
      <alignment horizontal="center"/>
    </xf>
    <xf numFmtId="0" fontId="21" fillId="4" borderId="10" xfId="0" applyFont="1" applyFill="1" applyBorder="1" applyAlignment="1">
      <alignment horizontal="center"/>
    </xf>
    <xf numFmtId="0" fontId="22" fillId="2" borderId="21" xfId="0" applyFont="1" applyFill="1" applyBorder="1" applyAlignment="1">
      <alignment horizontal="center"/>
    </xf>
    <xf numFmtId="0" fontId="23" fillId="2" borderId="23" xfId="0" applyFont="1" applyFill="1" applyBorder="1" applyAlignment="1">
      <alignment horizontal="center"/>
    </xf>
    <xf numFmtId="0" fontId="0" fillId="0" borderId="0" xfId="0" applyFill="1" applyAlignment="1">
      <alignment horizontal="center"/>
    </xf>
    <xf numFmtId="0" fontId="3" fillId="0" borderId="0" xfId="0" applyFont="1" applyFill="1" applyAlignment="1">
      <alignment horizontal="center"/>
    </xf>
    <xf numFmtId="0" fontId="19" fillId="5" borderId="29" xfId="0" applyFont="1" applyFill="1" applyBorder="1" applyAlignment="1">
      <alignment horizontal="center"/>
    </xf>
    <xf numFmtId="0" fontId="21" fillId="0" borderId="0" xfId="0" applyFont="1" applyAlignment="1">
      <alignment horizontal="center"/>
    </xf>
    <xf numFmtId="0" fontId="20" fillId="0" borderId="0" xfId="0" applyFont="1" applyAlignment="1">
      <alignment horizontal="center"/>
    </xf>
    <xf numFmtId="0" fontId="25" fillId="0" borderId="0" xfId="0" applyFont="1" applyAlignment="1">
      <alignment horizontal="center"/>
    </xf>
    <xf numFmtId="0" fontId="24" fillId="0" borderId="0" xfId="0" applyFont="1" applyAlignment="1">
      <alignment horizontal="center"/>
    </xf>
    <xf numFmtId="0" fontId="21" fillId="0" borderId="0" xfId="0" applyFont="1" applyFill="1" applyAlignment="1">
      <alignment horizontal="center"/>
    </xf>
    <xf numFmtId="0" fontId="0" fillId="0" borderId="0" xfId="0" applyFill="1" applyBorder="1" applyAlignment="1">
      <alignment horizontal="center"/>
    </xf>
    <xf numFmtId="0" fontId="11" fillId="0" borderId="0" xfId="0" applyFont="1" applyAlignment="1">
      <alignment horizontal="center"/>
    </xf>
    <xf numFmtId="0" fontId="21" fillId="4" borderId="0" xfId="0" applyFont="1" applyFill="1" applyAlignment="1">
      <alignment horizontal="center"/>
    </xf>
    <xf numFmtId="0" fontId="21" fillId="2" borderId="0" xfId="0" applyFont="1" applyFill="1" applyAlignment="1">
      <alignment horizontal="center"/>
    </xf>
    <xf numFmtId="0" fontId="21" fillId="3" borderId="0" xfId="0" applyFont="1" applyFill="1" applyAlignment="1">
      <alignment horizontal="center"/>
    </xf>
    <xf numFmtId="0" fontId="0" fillId="0" borderId="0" xfId="0" applyBorder="1" applyAlignment="1">
      <alignment horizontal="center"/>
    </xf>
    <xf numFmtId="0" fontId="0" fillId="0" borderId="28" xfId="0" applyBorder="1" applyAlignment="1">
      <alignment horizontal="center"/>
    </xf>
    <xf numFmtId="0" fontId="0" fillId="0" borderId="0" xfId="0" applyAlignment="1">
      <alignment horizontal="center"/>
    </xf>
    <xf numFmtId="0" fontId="20" fillId="0" borderId="15" xfId="0" applyFont="1" applyFill="1" applyBorder="1" applyAlignment="1">
      <alignment horizontal="center"/>
    </xf>
    <xf numFmtId="0" fontId="20" fillId="0" borderId="13" xfId="0" applyFont="1" applyFill="1" applyBorder="1" applyAlignment="1">
      <alignment horizontal="center"/>
    </xf>
    <xf numFmtId="0" fontId="0" fillId="0" borderId="15" xfId="0" applyFill="1" applyBorder="1" applyAlignment="1">
      <alignment horizontal="center"/>
    </xf>
    <xf numFmtId="0" fontId="0" fillId="0" borderId="14" xfId="0" applyFill="1" applyBorder="1" applyAlignment="1">
      <alignment horizontal="center"/>
    </xf>
    <xf numFmtId="0" fontId="0" fillId="0" borderId="13" xfId="0" applyFill="1" applyBorder="1" applyAlignment="1">
      <alignment horizontal="center"/>
    </xf>
    <xf numFmtId="0" fontId="9" fillId="0" borderId="18" xfId="0" applyFont="1" applyBorder="1" applyAlignment="1">
      <alignment horizontal="center" vertical="center"/>
    </xf>
    <xf numFmtId="0" fontId="9" fillId="0" borderId="17" xfId="0" applyFont="1" applyBorder="1" applyAlignment="1">
      <alignment horizontal="center" vertical="center"/>
    </xf>
    <xf numFmtId="0" fontId="9" fillId="0" borderId="16" xfId="0" applyFont="1" applyBorder="1" applyAlignment="1">
      <alignment horizontal="center" vertical="center"/>
    </xf>
    <xf numFmtId="0" fontId="2" fillId="0" borderId="18" xfId="0" applyFont="1" applyBorder="1" applyAlignment="1">
      <alignment horizontal="center" vertical="center"/>
    </xf>
    <xf numFmtId="0" fontId="2" fillId="0" borderId="17" xfId="0" applyFont="1" applyBorder="1" applyAlignment="1">
      <alignment horizontal="center" vertical="center"/>
    </xf>
    <xf numFmtId="0" fontId="2" fillId="0" borderId="16" xfId="0" applyFont="1" applyBorder="1" applyAlignment="1">
      <alignment horizontal="center" vertical="center"/>
    </xf>
    <xf numFmtId="0" fontId="15" fillId="0" borderId="24" xfId="0" applyFont="1" applyBorder="1" applyAlignment="1">
      <alignment horizontal="center"/>
    </xf>
    <xf numFmtId="0" fontId="15" fillId="0" borderId="25" xfId="0" applyFont="1" applyBorder="1" applyAlignment="1">
      <alignment horizontal="center"/>
    </xf>
    <xf numFmtId="0" fontId="15" fillId="0" borderId="26" xfId="0" applyFont="1" applyBorder="1" applyAlignment="1">
      <alignment horizontal="center"/>
    </xf>
    <xf numFmtId="0" fontId="15" fillId="0" borderId="19" xfId="0" applyFont="1" applyBorder="1" applyAlignment="1">
      <alignment horizontal="center"/>
    </xf>
    <xf numFmtId="0" fontId="15" fillId="0" borderId="27" xfId="0" applyFont="1" applyBorder="1" applyAlignment="1">
      <alignment horizontal="center"/>
    </xf>
  </cellXfs>
  <cellStyles count="1">
    <cellStyle name="Normal" xfId="0" builtinId="0"/>
  </cellStyles>
  <dxfs count="1126">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patternType="solid">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rgb="FFFFFF00"/>
        </patternFill>
      </fill>
    </dxf>
    <dxf>
      <fill>
        <patternFill>
          <bgColor theme="7"/>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rgb="FFFFC000"/>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ont>
        <b/>
        <i/>
      </font>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theme="7"/>
        </patternFill>
      </fill>
    </dxf>
    <dxf>
      <fill>
        <patternFill>
          <bgColor rgb="FFFFFF00"/>
        </patternFill>
      </fill>
    </dxf>
    <dxf>
      <fill>
        <patternFill>
          <bgColor theme="5"/>
        </patternFill>
      </fill>
    </dxf>
    <dxf>
      <fill>
        <patternFill>
          <bgColor rgb="FF00B0F0"/>
        </patternFill>
      </fill>
    </dxf>
    <dxf>
      <fill>
        <patternFill>
          <bgColor rgb="FF00B0F0"/>
        </patternFill>
      </fill>
    </dxf>
    <dxf>
      <fill>
        <patternFill>
          <bgColor rgb="FF00B0F0"/>
        </patternFill>
      </fill>
    </dxf>
    <dxf>
      <fill>
        <patternFill>
          <bgColor rgb="FF00B0F0"/>
        </patternFill>
      </fill>
    </dxf>
    <dxf>
      <fill>
        <patternFill>
          <bgColor theme="7"/>
        </patternFill>
      </fill>
    </dxf>
    <dxf>
      <fill>
        <patternFill>
          <bgColor theme="7"/>
        </patternFill>
      </fill>
    </dxf>
    <dxf>
      <fill>
        <patternFill>
          <bgColor theme="5"/>
        </patternFill>
      </fill>
    </dxf>
    <dxf>
      <fill>
        <patternFill>
          <bgColor theme="5"/>
        </patternFill>
      </fill>
    </dxf>
    <dxf>
      <fill>
        <patternFill>
          <bgColor rgb="FFFFFF00"/>
        </patternFill>
      </fill>
    </dxf>
    <dxf>
      <fill>
        <patternFill>
          <bgColor theme="7"/>
        </patternFill>
      </fill>
    </dxf>
    <dxf>
      <fill>
        <patternFill>
          <bgColor theme="7"/>
        </patternFill>
      </fill>
    </dxf>
    <dxf>
      <fill>
        <patternFill>
          <bgColor theme="5"/>
        </patternFill>
      </fill>
    </dxf>
    <dxf>
      <fill>
        <patternFill>
          <bgColor theme="5"/>
        </patternFill>
      </fill>
    </dxf>
    <dxf>
      <fill>
        <patternFill>
          <bgColor rgb="FFFFFF00"/>
        </patternFill>
      </fill>
    </dxf>
    <dxf>
      <fill>
        <patternFill>
          <bgColor theme="7"/>
        </patternFill>
      </fill>
    </dxf>
    <dxf>
      <fill>
        <patternFill>
          <bgColor theme="7"/>
        </patternFill>
      </fill>
    </dxf>
    <dxf>
      <fill>
        <patternFill>
          <bgColor rgb="FFFFFF00"/>
        </patternFill>
      </fill>
    </dxf>
    <dxf>
      <fill>
        <patternFill>
          <bgColor theme="5"/>
        </patternFill>
      </fill>
    </dxf>
    <dxf>
      <fill>
        <patternFill>
          <bgColor theme="5"/>
        </patternFill>
      </fill>
    </dxf>
    <dxf>
      <fill>
        <patternFill>
          <bgColor theme="5"/>
        </patternFill>
      </fill>
    </dxf>
    <dxf>
      <fill>
        <patternFill>
          <bgColor theme="5"/>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theme="7"/>
        </patternFill>
      </fill>
    </dxf>
    <dxf>
      <fill>
        <patternFill>
          <bgColor theme="5"/>
        </patternFill>
      </fill>
    </dxf>
    <dxf>
      <fill>
        <patternFill>
          <bgColor theme="5"/>
        </patternFill>
      </fill>
    </dxf>
    <dxf>
      <fill>
        <patternFill>
          <bgColor theme="7"/>
        </patternFill>
      </fill>
    </dxf>
    <dxf>
      <fill>
        <patternFill>
          <bgColor rgb="FFFFFF00"/>
        </patternFill>
      </fill>
    </dxf>
    <dxf>
      <fill>
        <patternFill>
          <bgColor rgb="FFFFFF00"/>
        </patternFill>
      </fill>
    </dxf>
    <dxf>
      <fill>
        <patternFill>
          <bgColor theme="7"/>
        </patternFill>
      </fill>
    </dxf>
    <dxf>
      <fill>
        <patternFill>
          <bgColor theme="7"/>
        </patternFill>
      </fill>
    </dxf>
    <dxf>
      <fill>
        <patternFill>
          <bgColor theme="7"/>
        </patternFill>
      </fill>
    </dxf>
    <dxf>
      <fill>
        <patternFill>
          <bgColor theme="2"/>
        </patternFill>
      </fill>
    </dxf>
    <dxf>
      <fill>
        <patternFill>
          <bgColor theme="2"/>
        </patternFill>
      </fill>
    </dxf>
    <dxf>
      <font>
        <b/>
        <i/>
      </font>
    </dxf>
    <dxf>
      <fill>
        <patternFill>
          <bgColor theme="2"/>
        </patternFill>
      </fill>
    </dxf>
    <dxf>
      <fill>
        <patternFill>
          <bgColor theme="2"/>
        </patternFill>
      </fill>
    </dxf>
    <dxf>
      <fill>
        <patternFill>
          <bgColor theme="7"/>
        </patternFill>
      </fill>
    </dxf>
    <dxf>
      <fill>
        <patternFill>
          <bgColor theme="2"/>
        </patternFill>
      </fill>
    </dxf>
    <dxf>
      <fill>
        <patternFill>
          <bgColor theme="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18" Type="http://schemas.openxmlformats.org/officeDocument/2006/relationships/image" Target="../media/image18.svg"/><Relationship Id="rId26" Type="http://schemas.openxmlformats.org/officeDocument/2006/relationships/image" Target="../media/image26.svg"/><Relationship Id="rId3" Type="http://schemas.openxmlformats.org/officeDocument/2006/relationships/image" Target="../media/image3.png"/><Relationship Id="rId21" Type="http://schemas.openxmlformats.org/officeDocument/2006/relationships/image" Target="../media/image21.png"/><Relationship Id="rId7" Type="http://schemas.openxmlformats.org/officeDocument/2006/relationships/image" Target="../media/image7.png"/><Relationship Id="rId12" Type="http://schemas.openxmlformats.org/officeDocument/2006/relationships/image" Target="../media/image12.png"/><Relationship Id="rId17" Type="http://schemas.openxmlformats.org/officeDocument/2006/relationships/image" Target="../media/image17.png"/><Relationship Id="rId25" Type="http://schemas.openxmlformats.org/officeDocument/2006/relationships/image" Target="../media/image25.png"/><Relationship Id="rId2" Type="http://schemas.openxmlformats.org/officeDocument/2006/relationships/image" Target="../media/image2.png"/><Relationship Id="rId16" Type="http://schemas.openxmlformats.org/officeDocument/2006/relationships/image" Target="../media/image16.svg"/><Relationship Id="rId20" Type="http://schemas.openxmlformats.org/officeDocument/2006/relationships/image" Target="../media/image20.sv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24" Type="http://schemas.openxmlformats.org/officeDocument/2006/relationships/image" Target="../media/image24.svg"/><Relationship Id="rId5" Type="http://schemas.openxmlformats.org/officeDocument/2006/relationships/image" Target="../media/image5.png"/><Relationship Id="rId15" Type="http://schemas.openxmlformats.org/officeDocument/2006/relationships/image" Target="../media/image15.png"/><Relationship Id="rId23" Type="http://schemas.openxmlformats.org/officeDocument/2006/relationships/image" Target="../media/image23.png"/><Relationship Id="rId28" Type="http://schemas.openxmlformats.org/officeDocument/2006/relationships/image" Target="../media/image28.svg"/><Relationship Id="rId10" Type="http://schemas.openxmlformats.org/officeDocument/2006/relationships/image" Target="../media/image10.png"/><Relationship Id="rId19" Type="http://schemas.openxmlformats.org/officeDocument/2006/relationships/image" Target="../media/image19.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 Id="rId22" Type="http://schemas.openxmlformats.org/officeDocument/2006/relationships/image" Target="../media/image22.svg"/><Relationship Id="rId27" Type="http://schemas.openxmlformats.org/officeDocument/2006/relationships/image" Target="../media/image27.png"/></Relationships>
</file>

<file path=xl/drawings/_rels/drawing2.xml.rels><?xml version="1.0" encoding="UTF-8" standalone="yes"?>
<Relationships xmlns="http://schemas.openxmlformats.org/package/2006/relationships"><Relationship Id="rId13" Type="http://schemas.openxmlformats.org/officeDocument/2006/relationships/image" Target="../media/image35.svg"/><Relationship Id="rId18" Type="http://schemas.openxmlformats.org/officeDocument/2006/relationships/image" Target="../media/image40.png"/><Relationship Id="rId26" Type="http://schemas.openxmlformats.org/officeDocument/2006/relationships/image" Target="../media/image46.png"/><Relationship Id="rId39" Type="http://schemas.openxmlformats.org/officeDocument/2006/relationships/image" Target="../media/image55.png"/><Relationship Id="rId3" Type="http://schemas.openxmlformats.org/officeDocument/2006/relationships/image" Target="../media/image29.png"/><Relationship Id="rId21" Type="http://schemas.openxmlformats.org/officeDocument/2006/relationships/image" Target="../media/image43.png"/><Relationship Id="rId34" Type="http://schemas.openxmlformats.org/officeDocument/2006/relationships/image" Target="../media/image50.png"/><Relationship Id="rId42" Type="http://schemas.openxmlformats.org/officeDocument/2006/relationships/image" Target="../media/image58.png"/><Relationship Id="rId47" Type="http://schemas.openxmlformats.org/officeDocument/2006/relationships/image" Target="../media/image61.png"/><Relationship Id="rId50" Type="http://schemas.openxmlformats.org/officeDocument/2006/relationships/image" Target="../media/image64.svg"/><Relationship Id="rId7" Type="http://schemas.openxmlformats.org/officeDocument/2006/relationships/image" Target="../media/image31.png"/><Relationship Id="rId12" Type="http://schemas.openxmlformats.org/officeDocument/2006/relationships/image" Target="../media/image34.png"/><Relationship Id="rId17" Type="http://schemas.openxmlformats.org/officeDocument/2006/relationships/image" Target="../media/image39.png"/><Relationship Id="rId25" Type="http://schemas.openxmlformats.org/officeDocument/2006/relationships/image" Target="../media/image22.svg"/><Relationship Id="rId33" Type="http://schemas.openxmlformats.org/officeDocument/2006/relationships/image" Target="../media/image49.png"/><Relationship Id="rId38" Type="http://schemas.openxmlformats.org/officeDocument/2006/relationships/image" Target="../media/image54.png"/><Relationship Id="rId46" Type="http://schemas.openxmlformats.org/officeDocument/2006/relationships/image" Target="../media/image60.svg"/><Relationship Id="rId2" Type="http://schemas.openxmlformats.org/officeDocument/2006/relationships/image" Target="../media/image20.svg"/><Relationship Id="rId16" Type="http://schemas.openxmlformats.org/officeDocument/2006/relationships/image" Target="../media/image38.png"/><Relationship Id="rId20" Type="http://schemas.openxmlformats.org/officeDocument/2006/relationships/image" Target="../media/image42.png"/><Relationship Id="rId29" Type="http://schemas.openxmlformats.org/officeDocument/2006/relationships/image" Target="../media/image25.png"/><Relationship Id="rId41" Type="http://schemas.openxmlformats.org/officeDocument/2006/relationships/image" Target="../media/image57.png"/><Relationship Id="rId1" Type="http://schemas.openxmlformats.org/officeDocument/2006/relationships/image" Target="../media/image19.png"/><Relationship Id="rId6" Type="http://schemas.openxmlformats.org/officeDocument/2006/relationships/image" Target="../media/image28.svg"/><Relationship Id="rId11" Type="http://schemas.openxmlformats.org/officeDocument/2006/relationships/image" Target="../media/image16.svg"/><Relationship Id="rId24" Type="http://schemas.openxmlformats.org/officeDocument/2006/relationships/image" Target="../media/image21.png"/><Relationship Id="rId32" Type="http://schemas.openxmlformats.org/officeDocument/2006/relationships/image" Target="../media/image24.svg"/><Relationship Id="rId37" Type="http://schemas.openxmlformats.org/officeDocument/2006/relationships/image" Target="../media/image53.png"/><Relationship Id="rId40" Type="http://schemas.openxmlformats.org/officeDocument/2006/relationships/image" Target="../media/image56.png"/><Relationship Id="rId45" Type="http://schemas.openxmlformats.org/officeDocument/2006/relationships/image" Target="../media/image59.png"/><Relationship Id="rId5" Type="http://schemas.openxmlformats.org/officeDocument/2006/relationships/image" Target="../media/image27.png"/><Relationship Id="rId15" Type="http://schemas.openxmlformats.org/officeDocument/2006/relationships/image" Target="../media/image37.png"/><Relationship Id="rId23" Type="http://schemas.openxmlformats.org/officeDocument/2006/relationships/image" Target="../media/image45.png"/><Relationship Id="rId28" Type="http://schemas.openxmlformats.org/officeDocument/2006/relationships/image" Target="../media/image48.png"/><Relationship Id="rId36" Type="http://schemas.openxmlformats.org/officeDocument/2006/relationships/image" Target="../media/image52.png"/><Relationship Id="rId49" Type="http://schemas.openxmlformats.org/officeDocument/2006/relationships/image" Target="../media/image63.png"/><Relationship Id="rId10" Type="http://schemas.openxmlformats.org/officeDocument/2006/relationships/image" Target="../media/image15.png"/><Relationship Id="rId19" Type="http://schemas.openxmlformats.org/officeDocument/2006/relationships/image" Target="../media/image41.png"/><Relationship Id="rId31" Type="http://schemas.openxmlformats.org/officeDocument/2006/relationships/image" Target="../media/image23.png"/><Relationship Id="rId44" Type="http://schemas.openxmlformats.org/officeDocument/2006/relationships/image" Target="../media/image18.svg"/><Relationship Id="rId52" Type="http://schemas.openxmlformats.org/officeDocument/2006/relationships/image" Target="../media/image66.svg"/><Relationship Id="rId4" Type="http://schemas.openxmlformats.org/officeDocument/2006/relationships/image" Target="../media/image30.svg"/><Relationship Id="rId9" Type="http://schemas.openxmlformats.org/officeDocument/2006/relationships/image" Target="../media/image33.svg"/><Relationship Id="rId14" Type="http://schemas.openxmlformats.org/officeDocument/2006/relationships/image" Target="../media/image36.png"/><Relationship Id="rId22" Type="http://schemas.openxmlformats.org/officeDocument/2006/relationships/image" Target="../media/image44.png"/><Relationship Id="rId27" Type="http://schemas.openxmlformats.org/officeDocument/2006/relationships/image" Target="../media/image47.svg"/><Relationship Id="rId30" Type="http://schemas.openxmlformats.org/officeDocument/2006/relationships/image" Target="../media/image26.svg"/><Relationship Id="rId35" Type="http://schemas.openxmlformats.org/officeDocument/2006/relationships/image" Target="../media/image51.png"/><Relationship Id="rId43" Type="http://schemas.openxmlformats.org/officeDocument/2006/relationships/image" Target="../media/image17.png"/><Relationship Id="rId48" Type="http://schemas.openxmlformats.org/officeDocument/2006/relationships/image" Target="../media/image62.svg"/><Relationship Id="rId8" Type="http://schemas.openxmlformats.org/officeDocument/2006/relationships/image" Target="../media/image32.png"/><Relationship Id="rId51" Type="http://schemas.openxmlformats.org/officeDocument/2006/relationships/image" Target="../media/image65.png"/></Relationships>
</file>

<file path=xl/drawings/_rels/drawing3.xml.rels><?xml version="1.0" encoding="UTF-8" standalone="yes"?>
<Relationships xmlns="http://schemas.openxmlformats.org/package/2006/relationships"><Relationship Id="rId8" Type="http://schemas.openxmlformats.org/officeDocument/2006/relationships/image" Target="../media/image58.png"/><Relationship Id="rId3" Type="http://schemas.openxmlformats.org/officeDocument/2006/relationships/image" Target="../media/image51.png"/><Relationship Id="rId7" Type="http://schemas.openxmlformats.org/officeDocument/2006/relationships/image" Target="../media/image55.png"/><Relationship Id="rId2" Type="http://schemas.openxmlformats.org/officeDocument/2006/relationships/image" Target="../media/image50.png"/><Relationship Id="rId1" Type="http://schemas.openxmlformats.org/officeDocument/2006/relationships/image" Target="../media/image49.png"/><Relationship Id="rId6" Type="http://schemas.openxmlformats.org/officeDocument/2006/relationships/image" Target="../media/image54.png"/><Relationship Id="rId11" Type="http://schemas.openxmlformats.org/officeDocument/2006/relationships/image" Target="../media/image67.png"/><Relationship Id="rId5" Type="http://schemas.openxmlformats.org/officeDocument/2006/relationships/image" Target="../media/image53.png"/><Relationship Id="rId10" Type="http://schemas.openxmlformats.org/officeDocument/2006/relationships/image" Target="../media/image56.png"/><Relationship Id="rId4" Type="http://schemas.openxmlformats.org/officeDocument/2006/relationships/image" Target="../media/image52.png"/><Relationship Id="rId9" Type="http://schemas.openxmlformats.org/officeDocument/2006/relationships/image" Target="../media/image57.png"/></Relationships>
</file>

<file path=xl/drawings/_rels/drawing4.xml.rels><?xml version="1.0" encoding="UTF-8" standalone="yes"?>
<Relationships xmlns="http://schemas.openxmlformats.org/package/2006/relationships"><Relationship Id="rId8" Type="http://schemas.openxmlformats.org/officeDocument/2006/relationships/image" Target="../media/image47.svg"/><Relationship Id="rId13" Type="http://schemas.openxmlformats.org/officeDocument/2006/relationships/image" Target="../media/image75.png"/><Relationship Id="rId3" Type="http://schemas.openxmlformats.org/officeDocument/2006/relationships/image" Target="../media/image70.PNG"/><Relationship Id="rId7" Type="http://schemas.openxmlformats.org/officeDocument/2006/relationships/image" Target="../media/image46.png"/><Relationship Id="rId12" Type="http://schemas.openxmlformats.org/officeDocument/2006/relationships/image" Target="../media/image74.PNG"/><Relationship Id="rId2" Type="http://schemas.openxmlformats.org/officeDocument/2006/relationships/image" Target="../media/image69.PNG"/><Relationship Id="rId1" Type="http://schemas.openxmlformats.org/officeDocument/2006/relationships/image" Target="../media/image68.PNG"/><Relationship Id="rId6" Type="http://schemas.openxmlformats.org/officeDocument/2006/relationships/image" Target="../media/image48.png"/><Relationship Id="rId11" Type="http://schemas.openxmlformats.org/officeDocument/2006/relationships/image" Target="../media/image73.PNG"/><Relationship Id="rId5" Type="http://schemas.openxmlformats.org/officeDocument/2006/relationships/image" Target="../media/image22.svg"/><Relationship Id="rId15" Type="http://schemas.openxmlformats.org/officeDocument/2006/relationships/image" Target="../media/image77.png"/><Relationship Id="rId10" Type="http://schemas.openxmlformats.org/officeDocument/2006/relationships/image" Target="../media/image72.png"/><Relationship Id="rId4" Type="http://schemas.openxmlformats.org/officeDocument/2006/relationships/image" Target="../media/image21.png"/><Relationship Id="rId9" Type="http://schemas.openxmlformats.org/officeDocument/2006/relationships/image" Target="../media/image71.png"/><Relationship Id="rId14" Type="http://schemas.openxmlformats.org/officeDocument/2006/relationships/image" Target="../media/image76.png"/></Relationships>
</file>

<file path=xl/drawings/drawing1.xml><?xml version="1.0" encoding="utf-8"?>
<xdr:wsDr xmlns:xdr="http://schemas.openxmlformats.org/drawingml/2006/spreadsheetDrawing" xmlns:a="http://schemas.openxmlformats.org/drawingml/2006/main">
  <xdr:twoCellAnchor>
    <xdr:from>
      <xdr:col>7</xdr:col>
      <xdr:colOff>178846</xdr:colOff>
      <xdr:row>6</xdr:row>
      <xdr:rowOff>25542</xdr:rowOff>
    </xdr:from>
    <xdr:to>
      <xdr:col>7</xdr:col>
      <xdr:colOff>826846</xdr:colOff>
      <xdr:row>6</xdr:row>
      <xdr:rowOff>187542</xdr:rowOff>
    </xdr:to>
    <xdr:pic>
      <xdr:nvPicPr>
        <xdr:cNvPr id="2" name="Image 1" descr="Mercedes F1 W10 EQ Power+">
          <a:extLst>
            <a:ext uri="{FF2B5EF4-FFF2-40B4-BE49-F238E27FC236}">
              <a16:creationId xmlns:a16="http://schemas.microsoft.com/office/drawing/2014/main" id="{00000000-0008-0000-0000-000002000000}"/>
            </a:ext>
          </a:extLst>
        </xdr:cNvPr>
        <xdr:cNvPicPr preferRelativeResize="0">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512846" y="1168542"/>
          <a:ext cx="58132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188371</xdr:colOff>
      <xdr:row>7</xdr:row>
      <xdr:rowOff>20912</xdr:rowOff>
    </xdr:from>
    <xdr:to>
      <xdr:col>7</xdr:col>
      <xdr:colOff>836371</xdr:colOff>
      <xdr:row>7</xdr:row>
      <xdr:rowOff>182912</xdr:rowOff>
    </xdr:to>
    <xdr:pic>
      <xdr:nvPicPr>
        <xdr:cNvPr id="3" name="Image 2" descr="Mercedes F1 W10 EQ Power+">
          <a:extLst>
            <a:ext uri="{FF2B5EF4-FFF2-40B4-BE49-F238E27FC236}">
              <a16:creationId xmlns:a16="http://schemas.microsoft.com/office/drawing/2014/main" id="{00000000-0008-0000-0000-000003000000}"/>
            </a:ext>
          </a:extLst>
        </xdr:cNvPr>
        <xdr:cNvPicPr preferRelativeResize="0">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522371" y="1354412"/>
          <a:ext cx="57180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210772</xdr:colOff>
      <xdr:row>9</xdr:row>
      <xdr:rowOff>12931</xdr:rowOff>
    </xdr:from>
    <xdr:to>
      <xdr:col>7</xdr:col>
      <xdr:colOff>858772</xdr:colOff>
      <xdr:row>9</xdr:row>
      <xdr:rowOff>174931</xdr:rowOff>
    </xdr:to>
    <xdr:pic>
      <xdr:nvPicPr>
        <xdr:cNvPr id="4" name="Image 3" descr="Ferrari SF90">
          <a:extLst>
            <a:ext uri="{FF2B5EF4-FFF2-40B4-BE49-F238E27FC236}">
              <a16:creationId xmlns:a16="http://schemas.microsoft.com/office/drawing/2014/main" id="{00000000-0008-0000-0000-000004000000}"/>
            </a:ext>
          </a:extLst>
        </xdr:cNvPr>
        <xdr:cNvPicPr preferRelativeResize="0">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5544772" y="1727431"/>
          <a:ext cx="55275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189064</xdr:colOff>
      <xdr:row>8</xdr:row>
      <xdr:rowOff>26605</xdr:rowOff>
    </xdr:from>
    <xdr:to>
      <xdr:col>7</xdr:col>
      <xdr:colOff>837064</xdr:colOff>
      <xdr:row>8</xdr:row>
      <xdr:rowOff>188605</xdr:rowOff>
    </xdr:to>
    <xdr:pic>
      <xdr:nvPicPr>
        <xdr:cNvPr id="5" name="Image 4" descr="Ferrari SF90">
          <a:extLst>
            <a:ext uri="{FF2B5EF4-FFF2-40B4-BE49-F238E27FC236}">
              <a16:creationId xmlns:a16="http://schemas.microsoft.com/office/drawing/2014/main" id="{00000000-0008-0000-0000-000005000000}"/>
            </a:ext>
          </a:extLst>
        </xdr:cNvPr>
        <xdr:cNvPicPr preferRelativeResize="0">
          <a:picLocks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5523064" y="1550605"/>
          <a:ext cx="57180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195075</xdr:colOff>
      <xdr:row>11</xdr:row>
      <xdr:rowOff>23998</xdr:rowOff>
    </xdr:from>
    <xdr:to>
      <xdr:col>7</xdr:col>
      <xdr:colOff>843075</xdr:colOff>
      <xdr:row>11</xdr:row>
      <xdr:rowOff>185998</xdr:rowOff>
    </xdr:to>
    <xdr:pic>
      <xdr:nvPicPr>
        <xdr:cNvPr id="6" name="Image 5" descr="Red Bull Racing-Honda RB15">
          <a:extLst>
            <a:ext uri="{FF2B5EF4-FFF2-40B4-BE49-F238E27FC236}">
              <a16:creationId xmlns:a16="http://schemas.microsoft.com/office/drawing/2014/main" id="{00000000-0008-0000-0000-000006000000}"/>
            </a:ext>
          </a:extLst>
        </xdr:cNvPr>
        <xdr:cNvPicPr preferRelativeResize="0">
          <a:picLocks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5529075" y="2119498"/>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200823</xdr:colOff>
      <xdr:row>10</xdr:row>
      <xdr:rowOff>10270</xdr:rowOff>
    </xdr:from>
    <xdr:to>
      <xdr:col>7</xdr:col>
      <xdr:colOff>848823</xdr:colOff>
      <xdr:row>10</xdr:row>
      <xdr:rowOff>172270</xdr:rowOff>
    </xdr:to>
    <xdr:pic>
      <xdr:nvPicPr>
        <xdr:cNvPr id="7" name="Image 6" descr="Red Bull Racing-Honda RB15">
          <a:extLst>
            <a:ext uri="{FF2B5EF4-FFF2-40B4-BE49-F238E27FC236}">
              <a16:creationId xmlns:a16="http://schemas.microsoft.com/office/drawing/2014/main" id="{00000000-0008-0000-0000-000007000000}"/>
            </a:ext>
          </a:extLst>
        </xdr:cNvPr>
        <xdr:cNvPicPr preferRelativeResize="0">
          <a:picLocks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5534823" y="1915270"/>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201940</xdr:colOff>
      <xdr:row>12</xdr:row>
      <xdr:rowOff>4949</xdr:rowOff>
    </xdr:from>
    <xdr:to>
      <xdr:col>7</xdr:col>
      <xdr:colOff>849940</xdr:colOff>
      <xdr:row>12</xdr:row>
      <xdr:rowOff>166949</xdr:rowOff>
    </xdr:to>
    <xdr:pic>
      <xdr:nvPicPr>
        <xdr:cNvPr id="8" name="Image 7" descr="Renault R.S.19">
          <a:extLst>
            <a:ext uri="{FF2B5EF4-FFF2-40B4-BE49-F238E27FC236}">
              <a16:creationId xmlns:a16="http://schemas.microsoft.com/office/drawing/2014/main" id="{00000000-0008-0000-0000-000008000000}"/>
            </a:ext>
          </a:extLst>
        </xdr:cNvPr>
        <xdr:cNvPicPr preferRelativeResize="0">
          <a:picLocks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5535940" y="2290949"/>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199280</xdr:colOff>
      <xdr:row>13</xdr:row>
      <xdr:rowOff>19370</xdr:rowOff>
    </xdr:from>
    <xdr:to>
      <xdr:col>7</xdr:col>
      <xdr:colOff>847280</xdr:colOff>
      <xdr:row>13</xdr:row>
      <xdr:rowOff>181370</xdr:rowOff>
    </xdr:to>
    <xdr:pic>
      <xdr:nvPicPr>
        <xdr:cNvPr id="9" name="Image 8" descr="Renault R.S.19">
          <a:extLst>
            <a:ext uri="{FF2B5EF4-FFF2-40B4-BE49-F238E27FC236}">
              <a16:creationId xmlns:a16="http://schemas.microsoft.com/office/drawing/2014/main" id="{00000000-0008-0000-0000-000009000000}"/>
            </a:ext>
          </a:extLst>
        </xdr:cNvPr>
        <xdr:cNvPicPr preferRelativeResize="0">
          <a:picLocks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5533280" y="2495870"/>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191990</xdr:colOff>
      <xdr:row>14</xdr:row>
      <xdr:rowOff>15592</xdr:rowOff>
    </xdr:from>
    <xdr:to>
      <xdr:col>7</xdr:col>
      <xdr:colOff>839990</xdr:colOff>
      <xdr:row>14</xdr:row>
      <xdr:rowOff>177592</xdr:rowOff>
    </xdr:to>
    <xdr:pic>
      <xdr:nvPicPr>
        <xdr:cNvPr id="10" name="Image 9" descr="Haas-Ferrari VF-19">
          <a:extLst>
            <a:ext uri="{FF2B5EF4-FFF2-40B4-BE49-F238E27FC236}">
              <a16:creationId xmlns:a16="http://schemas.microsoft.com/office/drawing/2014/main" id="{00000000-0008-0000-0000-00000A000000}"/>
            </a:ext>
          </a:extLst>
        </xdr:cNvPr>
        <xdr:cNvPicPr preferRelativeResize="0">
          <a:picLocks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5525990" y="2682592"/>
          <a:ext cx="57180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199972</xdr:colOff>
      <xdr:row>15</xdr:row>
      <xdr:rowOff>7608</xdr:rowOff>
    </xdr:from>
    <xdr:to>
      <xdr:col>7</xdr:col>
      <xdr:colOff>847972</xdr:colOff>
      <xdr:row>15</xdr:row>
      <xdr:rowOff>169608</xdr:rowOff>
    </xdr:to>
    <xdr:pic>
      <xdr:nvPicPr>
        <xdr:cNvPr id="11" name="Image 10" descr="Haas-Ferrari VF-19">
          <a:extLst>
            <a:ext uri="{FF2B5EF4-FFF2-40B4-BE49-F238E27FC236}">
              <a16:creationId xmlns:a16="http://schemas.microsoft.com/office/drawing/2014/main" id="{00000000-0008-0000-0000-00000B000000}"/>
            </a:ext>
          </a:extLst>
        </xdr:cNvPr>
        <xdr:cNvPicPr preferRelativeResize="0">
          <a:picLocks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5533972" y="2865108"/>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202207</xdr:colOff>
      <xdr:row>16</xdr:row>
      <xdr:rowOff>14474</xdr:rowOff>
    </xdr:from>
    <xdr:to>
      <xdr:col>7</xdr:col>
      <xdr:colOff>850207</xdr:colOff>
      <xdr:row>16</xdr:row>
      <xdr:rowOff>176474</xdr:rowOff>
    </xdr:to>
    <xdr:pic>
      <xdr:nvPicPr>
        <xdr:cNvPr id="12" name="Image 11" descr="McLaren-Renault MCL34">
          <a:extLst>
            <a:ext uri="{FF2B5EF4-FFF2-40B4-BE49-F238E27FC236}">
              <a16:creationId xmlns:a16="http://schemas.microsoft.com/office/drawing/2014/main" id="{00000000-0008-0000-0000-00000C000000}"/>
            </a:ext>
          </a:extLst>
        </xdr:cNvPr>
        <xdr:cNvPicPr preferRelativeResize="0">
          <a:picLocks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5536207" y="3062474"/>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196886</xdr:colOff>
      <xdr:row>17</xdr:row>
      <xdr:rowOff>20913</xdr:rowOff>
    </xdr:from>
    <xdr:to>
      <xdr:col>7</xdr:col>
      <xdr:colOff>844886</xdr:colOff>
      <xdr:row>17</xdr:row>
      <xdr:rowOff>182913</xdr:rowOff>
    </xdr:to>
    <xdr:pic>
      <xdr:nvPicPr>
        <xdr:cNvPr id="13" name="Image 12" descr="McLaren-Renault MCL34">
          <a:extLst>
            <a:ext uri="{FF2B5EF4-FFF2-40B4-BE49-F238E27FC236}">
              <a16:creationId xmlns:a16="http://schemas.microsoft.com/office/drawing/2014/main" id="{00000000-0008-0000-0000-00000D000000}"/>
            </a:ext>
          </a:extLst>
        </xdr:cNvPr>
        <xdr:cNvPicPr preferRelativeResize="0">
          <a:picLocks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5530886" y="3259413"/>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198856</xdr:colOff>
      <xdr:row>18</xdr:row>
      <xdr:rowOff>24691</xdr:rowOff>
    </xdr:from>
    <xdr:to>
      <xdr:col>7</xdr:col>
      <xdr:colOff>846856</xdr:colOff>
      <xdr:row>18</xdr:row>
      <xdr:rowOff>186691</xdr:rowOff>
    </xdr:to>
    <xdr:pic>
      <xdr:nvPicPr>
        <xdr:cNvPr id="14" name="Image 13" descr="Racing Point-Mercedes RP19">
          <a:extLst>
            <a:ext uri="{FF2B5EF4-FFF2-40B4-BE49-F238E27FC236}">
              <a16:creationId xmlns:a16="http://schemas.microsoft.com/office/drawing/2014/main" id="{00000000-0008-0000-0000-00000E000000}"/>
            </a:ext>
          </a:extLst>
        </xdr:cNvPr>
        <xdr:cNvPicPr preferRelativeResize="0">
          <a:picLocks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5532856" y="3453691"/>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209497</xdr:colOff>
      <xdr:row>19</xdr:row>
      <xdr:rowOff>23572</xdr:rowOff>
    </xdr:from>
    <xdr:to>
      <xdr:col>7</xdr:col>
      <xdr:colOff>857497</xdr:colOff>
      <xdr:row>19</xdr:row>
      <xdr:rowOff>185572</xdr:rowOff>
    </xdr:to>
    <xdr:pic>
      <xdr:nvPicPr>
        <xdr:cNvPr id="15" name="Image 14" descr="Racing Point-Mercedes RP19">
          <a:extLst>
            <a:ext uri="{FF2B5EF4-FFF2-40B4-BE49-F238E27FC236}">
              <a16:creationId xmlns:a16="http://schemas.microsoft.com/office/drawing/2014/main" id="{00000000-0008-0000-0000-00000F000000}"/>
            </a:ext>
          </a:extLst>
        </xdr:cNvPr>
        <xdr:cNvPicPr preferRelativeResize="0">
          <a:picLocks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5543497" y="3643072"/>
          <a:ext cx="55275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208380</xdr:colOff>
      <xdr:row>20</xdr:row>
      <xdr:rowOff>18252</xdr:rowOff>
    </xdr:from>
    <xdr:to>
      <xdr:col>7</xdr:col>
      <xdr:colOff>856380</xdr:colOff>
      <xdr:row>20</xdr:row>
      <xdr:rowOff>180252</xdr:rowOff>
    </xdr:to>
    <xdr:pic>
      <xdr:nvPicPr>
        <xdr:cNvPr id="16" name="Image 15" descr="Alfa Romeo Racing-Ferrari C38">
          <a:extLst>
            <a:ext uri="{FF2B5EF4-FFF2-40B4-BE49-F238E27FC236}">
              <a16:creationId xmlns:a16="http://schemas.microsoft.com/office/drawing/2014/main" id="{00000000-0008-0000-0000-000010000000}"/>
            </a:ext>
          </a:extLst>
        </xdr:cNvPr>
        <xdr:cNvPicPr preferRelativeResize="0">
          <a:picLocks noChangeArrowheads="1"/>
        </xdr:cNvPicPr>
      </xdr:nvPicPr>
      <xdr:blipFill>
        <a:blip xmlns:r="http://schemas.openxmlformats.org/officeDocument/2006/relationships" r:embed="rId12" cstate="print">
          <a:extLst>
            <a:ext uri="{28A0092B-C50C-407E-A947-70E740481C1C}">
              <a14:useLocalDpi xmlns:a14="http://schemas.microsoft.com/office/drawing/2010/main" val="0"/>
            </a:ext>
          </a:extLst>
        </a:blip>
        <a:srcRect/>
        <a:stretch>
          <a:fillRect/>
        </a:stretch>
      </xdr:blipFill>
      <xdr:spPr bwMode="auto">
        <a:xfrm>
          <a:off x="5542380" y="3828252"/>
          <a:ext cx="55275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204601</xdr:colOff>
      <xdr:row>21</xdr:row>
      <xdr:rowOff>15593</xdr:rowOff>
    </xdr:from>
    <xdr:to>
      <xdr:col>7</xdr:col>
      <xdr:colOff>852601</xdr:colOff>
      <xdr:row>21</xdr:row>
      <xdr:rowOff>177593</xdr:rowOff>
    </xdr:to>
    <xdr:pic>
      <xdr:nvPicPr>
        <xdr:cNvPr id="17" name="Image 16" descr="Alfa Romeo Racing-Ferrari C38">
          <a:extLst>
            <a:ext uri="{FF2B5EF4-FFF2-40B4-BE49-F238E27FC236}">
              <a16:creationId xmlns:a16="http://schemas.microsoft.com/office/drawing/2014/main" id="{00000000-0008-0000-0000-000011000000}"/>
            </a:ext>
          </a:extLst>
        </xdr:cNvPr>
        <xdr:cNvPicPr preferRelativeResize="0">
          <a:picLocks noChangeArrowheads="1"/>
        </xdr:cNvPicPr>
      </xdr:nvPicPr>
      <xdr:blipFill>
        <a:blip xmlns:r="http://schemas.openxmlformats.org/officeDocument/2006/relationships" r:embed="rId12" cstate="print">
          <a:extLst>
            <a:ext uri="{28A0092B-C50C-407E-A947-70E740481C1C}">
              <a14:useLocalDpi xmlns:a14="http://schemas.microsoft.com/office/drawing/2010/main" val="0"/>
            </a:ext>
          </a:extLst>
        </a:blip>
        <a:srcRect/>
        <a:stretch>
          <a:fillRect/>
        </a:stretch>
      </xdr:blipFill>
      <xdr:spPr bwMode="auto">
        <a:xfrm>
          <a:off x="5538601" y="4016093"/>
          <a:ext cx="55275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204601</xdr:colOff>
      <xdr:row>22</xdr:row>
      <xdr:rowOff>22456</xdr:rowOff>
    </xdr:from>
    <xdr:to>
      <xdr:col>7</xdr:col>
      <xdr:colOff>852601</xdr:colOff>
      <xdr:row>22</xdr:row>
      <xdr:rowOff>184456</xdr:rowOff>
    </xdr:to>
    <xdr:pic>
      <xdr:nvPicPr>
        <xdr:cNvPr id="18" name="Image 17" descr="Scuderia Toro Rosso-Honda STR14">
          <a:extLst>
            <a:ext uri="{FF2B5EF4-FFF2-40B4-BE49-F238E27FC236}">
              <a16:creationId xmlns:a16="http://schemas.microsoft.com/office/drawing/2014/main" id="{00000000-0008-0000-0000-000012000000}"/>
            </a:ext>
          </a:extLst>
        </xdr:cNvPr>
        <xdr:cNvPicPr preferRelativeResize="0">
          <a:picLocks noChangeArrowheads="1"/>
        </xdr:cNvPicPr>
      </xdr:nvPicPr>
      <xdr:blipFill>
        <a:blip xmlns:r="http://schemas.openxmlformats.org/officeDocument/2006/relationships" r:embed="rId13" cstate="print">
          <a:extLst>
            <a:ext uri="{28A0092B-C50C-407E-A947-70E740481C1C}">
              <a14:useLocalDpi xmlns:a14="http://schemas.microsoft.com/office/drawing/2010/main" val="0"/>
            </a:ext>
          </a:extLst>
        </a:blip>
        <a:srcRect/>
        <a:stretch>
          <a:fillRect/>
        </a:stretch>
      </xdr:blipFill>
      <xdr:spPr bwMode="auto">
        <a:xfrm>
          <a:off x="5538601" y="4213456"/>
          <a:ext cx="55275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205719</xdr:colOff>
      <xdr:row>23</xdr:row>
      <xdr:rowOff>20911</xdr:rowOff>
    </xdr:from>
    <xdr:to>
      <xdr:col>7</xdr:col>
      <xdr:colOff>853719</xdr:colOff>
      <xdr:row>23</xdr:row>
      <xdr:rowOff>182911</xdr:rowOff>
    </xdr:to>
    <xdr:pic>
      <xdr:nvPicPr>
        <xdr:cNvPr id="19" name="Image 18" descr="Scuderia Toro Rosso-Honda STR14">
          <a:extLst>
            <a:ext uri="{FF2B5EF4-FFF2-40B4-BE49-F238E27FC236}">
              <a16:creationId xmlns:a16="http://schemas.microsoft.com/office/drawing/2014/main" id="{00000000-0008-0000-0000-000013000000}"/>
            </a:ext>
          </a:extLst>
        </xdr:cNvPr>
        <xdr:cNvPicPr preferRelativeResize="0">
          <a:picLocks noChangeArrowheads="1"/>
        </xdr:cNvPicPr>
      </xdr:nvPicPr>
      <xdr:blipFill>
        <a:blip xmlns:r="http://schemas.openxmlformats.org/officeDocument/2006/relationships" r:embed="rId13" cstate="print">
          <a:extLst>
            <a:ext uri="{28A0092B-C50C-407E-A947-70E740481C1C}">
              <a14:useLocalDpi xmlns:a14="http://schemas.microsoft.com/office/drawing/2010/main" val="0"/>
            </a:ext>
          </a:extLst>
        </a:blip>
        <a:srcRect/>
        <a:stretch>
          <a:fillRect/>
        </a:stretch>
      </xdr:blipFill>
      <xdr:spPr bwMode="auto">
        <a:xfrm>
          <a:off x="5539719" y="4402411"/>
          <a:ext cx="552750"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201515</xdr:colOff>
      <xdr:row>24</xdr:row>
      <xdr:rowOff>23573</xdr:rowOff>
    </xdr:from>
    <xdr:to>
      <xdr:col>7</xdr:col>
      <xdr:colOff>849515</xdr:colOff>
      <xdr:row>24</xdr:row>
      <xdr:rowOff>185573</xdr:rowOff>
    </xdr:to>
    <xdr:pic>
      <xdr:nvPicPr>
        <xdr:cNvPr id="20" name="Image 19" descr="Williams-Mercedes FW42">
          <a:extLst>
            <a:ext uri="{FF2B5EF4-FFF2-40B4-BE49-F238E27FC236}">
              <a16:creationId xmlns:a16="http://schemas.microsoft.com/office/drawing/2014/main" id="{00000000-0008-0000-0000-000014000000}"/>
            </a:ext>
          </a:extLst>
        </xdr:cNvPr>
        <xdr:cNvPicPr preferRelativeResize="0">
          <a:picLocks noChangeArrowheads="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a:fillRect/>
        </a:stretch>
      </xdr:blipFill>
      <xdr:spPr bwMode="auto">
        <a:xfrm>
          <a:off x="5535515" y="4595573"/>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7</xdr:col>
      <xdr:colOff>203484</xdr:colOff>
      <xdr:row>25</xdr:row>
      <xdr:rowOff>11814</xdr:rowOff>
    </xdr:from>
    <xdr:to>
      <xdr:col>7</xdr:col>
      <xdr:colOff>851484</xdr:colOff>
      <xdr:row>25</xdr:row>
      <xdr:rowOff>173814</xdr:rowOff>
    </xdr:to>
    <xdr:pic>
      <xdr:nvPicPr>
        <xdr:cNvPr id="21" name="Image 20" descr="Williams-Mercedes FW42">
          <a:extLst>
            <a:ext uri="{FF2B5EF4-FFF2-40B4-BE49-F238E27FC236}">
              <a16:creationId xmlns:a16="http://schemas.microsoft.com/office/drawing/2014/main" id="{00000000-0008-0000-0000-000015000000}"/>
            </a:ext>
          </a:extLst>
        </xdr:cNvPr>
        <xdr:cNvPicPr preferRelativeResize="0">
          <a:picLocks noChangeArrowheads="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a:fillRect/>
        </a:stretch>
      </xdr:blipFill>
      <xdr:spPr bwMode="auto">
        <a:xfrm>
          <a:off x="5537484" y="4774314"/>
          <a:ext cx="562275" cy="162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6</xdr:col>
      <xdr:colOff>235045</xdr:colOff>
      <xdr:row>6</xdr:row>
      <xdr:rowOff>11760</xdr:rowOff>
    </xdr:from>
    <xdr:to>
      <xdr:col>6</xdr:col>
      <xdr:colOff>549090</xdr:colOff>
      <xdr:row>6</xdr:row>
      <xdr:rowOff>173760</xdr:rowOff>
    </xdr:to>
    <xdr:pic>
      <xdr:nvPicPr>
        <xdr:cNvPr id="22" name="Graphique 21">
          <a:extLst>
            <a:ext uri="{FF2B5EF4-FFF2-40B4-BE49-F238E27FC236}">
              <a16:creationId xmlns:a16="http://schemas.microsoft.com/office/drawing/2014/main" id="{00000000-0008-0000-0000-000016000000}"/>
            </a:ext>
          </a:extLst>
        </xdr:cNvPr>
        <xdr:cNvPicPr preferRelativeResize="0">
          <a:picLocks/>
        </xdr:cNvPicPr>
      </xdr:nvPicPr>
      <xdr:blipFill>
        <a:blip xmlns:r="http://schemas.openxmlformats.org/officeDocument/2006/relationships" r:embed="rId15">
          <a:extLst>
            <a:ext uri="{28A0092B-C50C-407E-A947-70E740481C1C}">
              <a14:useLocalDpi xmlns:a14="http://schemas.microsoft.com/office/drawing/2010/main" val="0"/>
            </a:ext>
            <a:ext uri="{96DAC541-7B7A-43D3-8B79-37D633B846F1}">
              <asvg:svgBlip xmlns:asvg="http://schemas.microsoft.com/office/drawing/2016/SVG/main" r:embed="rId16"/>
            </a:ext>
          </a:extLst>
        </a:blip>
        <a:stretch>
          <a:fillRect/>
        </a:stretch>
      </xdr:blipFill>
      <xdr:spPr>
        <a:xfrm>
          <a:off x="4807045" y="1154760"/>
          <a:ext cx="314045" cy="162000"/>
        </a:xfrm>
        <a:prstGeom prst="rect">
          <a:avLst/>
        </a:prstGeom>
      </xdr:spPr>
    </xdr:pic>
    <xdr:clientData/>
  </xdr:twoCellAnchor>
  <xdr:twoCellAnchor>
    <xdr:from>
      <xdr:col>6</xdr:col>
      <xdr:colOff>238125</xdr:colOff>
      <xdr:row>7</xdr:row>
      <xdr:rowOff>16329</xdr:rowOff>
    </xdr:from>
    <xdr:to>
      <xdr:col>6</xdr:col>
      <xdr:colOff>552170</xdr:colOff>
      <xdr:row>7</xdr:row>
      <xdr:rowOff>178329</xdr:rowOff>
    </xdr:to>
    <xdr:pic>
      <xdr:nvPicPr>
        <xdr:cNvPr id="23" name="Graphique 22">
          <a:extLst>
            <a:ext uri="{FF2B5EF4-FFF2-40B4-BE49-F238E27FC236}">
              <a16:creationId xmlns:a16="http://schemas.microsoft.com/office/drawing/2014/main" id="{00000000-0008-0000-0000-000017000000}"/>
            </a:ext>
          </a:extLst>
        </xdr:cNvPr>
        <xdr:cNvPicPr preferRelativeResize="0">
          <a:picLocks/>
        </xdr:cNvPicPr>
      </xdr:nvPicPr>
      <xdr:blipFill>
        <a:blip xmlns:r="http://schemas.openxmlformats.org/officeDocument/2006/relationships" r:embed="rId15">
          <a:extLst>
            <a:ext uri="{28A0092B-C50C-407E-A947-70E740481C1C}">
              <a14:useLocalDpi xmlns:a14="http://schemas.microsoft.com/office/drawing/2010/main" val="0"/>
            </a:ext>
            <a:ext uri="{96DAC541-7B7A-43D3-8B79-37D633B846F1}">
              <asvg:svgBlip xmlns:asvg="http://schemas.microsoft.com/office/drawing/2016/SVG/main" r:embed="rId16"/>
            </a:ext>
          </a:extLst>
        </a:blip>
        <a:stretch>
          <a:fillRect/>
        </a:stretch>
      </xdr:blipFill>
      <xdr:spPr>
        <a:xfrm>
          <a:off x="4810125" y="1349829"/>
          <a:ext cx="314045" cy="162000"/>
        </a:xfrm>
        <a:prstGeom prst="rect">
          <a:avLst/>
        </a:prstGeom>
      </xdr:spPr>
    </xdr:pic>
    <xdr:clientData/>
  </xdr:twoCellAnchor>
  <xdr:twoCellAnchor>
    <xdr:from>
      <xdr:col>6</xdr:col>
      <xdr:colOff>235741</xdr:colOff>
      <xdr:row>8</xdr:row>
      <xdr:rowOff>25515</xdr:rowOff>
    </xdr:from>
    <xdr:to>
      <xdr:col>6</xdr:col>
      <xdr:colOff>555510</xdr:colOff>
      <xdr:row>8</xdr:row>
      <xdr:rowOff>187515</xdr:rowOff>
    </xdr:to>
    <xdr:pic>
      <xdr:nvPicPr>
        <xdr:cNvPr id="24" name="Graphique 23">
          <a:extLst>
            <a:ext uri="{FF2B5EF4-FFF2-40B4-BE49-F238E27FC236}">
              <a16:creationId xmlns:a16="http://schemas.microsoft.com/office/drawing/2014/main" id="{00000000-0008-0000-0000-000018000000}"/>
            </a:ext>
          </a:extLst>
        </xdr:cNvPr>
        <xdr:cNvPicPr preferRelativeResize="0">
          <a:picLocks/>
        </xdr:cNvPicPr>
      </xdr:nvPicPr>
      <xdr:blipFill>
        <a:blip xmlns:r="http://schemas.openxmlformats.org/officeDocument/2006/relationships" r:embed="rId17">
          <a:extLst>
            <a:ext uri="{28A0092B-C50C-407E-A947-70E740481C1C}">
              <a14:useLocalDpi xmlns:a14="http://schemas.microsoft.com/office/drawing/2010/main" val="0"/>
            </a:ext>
            <a:ext uri="{96DAC541-7B7A-43D3-8B79-37D633B846F1}">
              <asvg:svgBlip xmlns:asvg="http://schemas.microsoft.com/office/drawing/2016/SVG/main" r:embed="rId18"/>
            </a:ext>
          </a:extLst>
        </a:blip>
        <a:stretch>
          <a:fillRect/>
        </a:stretch>
      </xdr:blipFill>
      <xdr:spPr>
        <a:xfrm>
          <a:off x="4807741" y="1549515"/>
          <a:ext cx="319769" cy="162000"/>
        </a:xfrm>
        <a:prstGeom prst="rect">
          <a:avLst/>
        </a:prstGeom>
      </xdr:spPr>
    </xdr:pic>
    <xdr:clientData/>
  </xdr:twoCellAnchor>
  <xdr:twoCellAnchor>
    <xdr:from>
      <xdr:col>6</xdr:col>
      <xdr:colOff>238463</xdr:colOff>
      <xdr:row>9</xdr:row>
      <xdr:rowOff>14289</xdr:rowOff>
    </xdr:from>
    <xdr:to>
      <xdr:col>6</xdr:col>
      <xdr:colOff>558232</xdr:colOff>
      <xdr:row>9</xdr:row>
      <xdr:rowOff>176289</xdr:rowOff>
    </xdr:to>
    <xdr:pic>
      <xdr:nvPicPr>
        <xdr:cNvPr id="25" name="Graphique 24">
          <a:extLst>
            <a:ext uri="{FF2B5EF4-FFF2-40B4-BE49-F238E27FC236}">
              <a16:creationId xmlns:a16="http://schemas.microsoft.com/office/drawing/2014/main" id="{00000000-0008-0000-0000-000019000000}"/>
            </a:ext>
          </a:extLst>
        </xdr:cNvPr>
        <xdr:cNvPicPr preferRelativeResize="0">
          <a:picLocks/>
        </xdr:cNvPicPr>
      </xdr:nvPicPr>
      <xdr:blipFill>
        <a:blip xmlns:r="http://schemas.openxmlformats.org/officeDocument/2006/relationships" r:embed="rId17">
          <a:extLst>
            <a:ext uri="{28A0092B-C50C-407E-A947-70E740481C1C}">
              <a14:useLocalDpi xmlns:a14="http://schemas.microsoft.com/office/drawing/2010/main" val="0"/>
            </a:ext>
            <a:ext uri="{96DAC541-7B7A-43D3-8B79-37D633B846F1}">
              <asvg:svgBlip xmlns:asvg="http://schemas.microsoft.com/office/drawing/2016/SVG/main" r:embed="rId18"/>
            </a:ext>
          </a:extLst>
        </a:blip>
        <a:stretch>
          <a:fillRect/>
        </a:stretch>
      </xdr:blipFill>
      <xdr:spPr>
        <a:xfrm>
          <a:off x="4810463" y="1728789"/>
          <a:ext cx="319769" cy="162000"/>
        </a:xfrm>
        <a:prstGeom prst="rect">
          <a:avLst/>
        </a:prstGeom>
      </xdr:spPr>
    </xdr:pic>
    <xdr:clientData/>
  </xdr:twoCellAnchor>
  <xdr:twoCellAnchor>
    <xdr:from>
      <xdr:col>6</xdr:col>
      <xdr:colOff>238445</xdr:colOff>
      <xdr:row>10</xdr:row>
      <xdr:rowOff>15351</xdr:rowOff>
    </xdr:from>
    <xdr:to>
      <xdr:col>6</xdr:col>
      <xdr:colOff>557212</xdr:colOff>
      <xdr:row>10</xdr:row>
      <xdr:rowOff>176287</xdr:rowOff>
    </xdr:to>
    <xdr:pic>
      <xdr:nvPicPr>
        <xdr:cNvPr id="26" name="Graphique 25">
          <a:extLst>
            <a:ext uri="{FF2B5EF4-FFF2-40B4-BE49-F238E27FC236}">
              <a16:creationId xmlns:a16="http://schemas.microsoft.com/office/drawing/2014/main" id="{00000000-0008-0000-0000-00001A000000}"/>
            </a:ext>
          </a:extLst>
        </xdr:cNvPr>
        <xdr:cNvPicPr preferRelativeResize="0">
          <a:picLocks/>
        </xdr:cNvPicPr>
      </xdr:nvPicPr>
      <xdr:blipFill>
        <a:blip xmlns:r="http://schemas.openxmlformats.org/officeDocument/2006/relationships" r:embed="rId19">
          <a:extLst>
            <a:ext uri="{28A0092B-C50C-407E-A947-70E740481C1C}">
              <a14:useLocalDpi xmlns:a14="http://schemas.microsoft.com/office/drawing/2010/main" val="0"/>
            </a:ext>
            <a:ext uri="{96DAC541-7B7A-43D3-8B79-37D633B846F1}">
              <asvg:svgBlip xmlns:asvg="http://schemas.microsoft.com/office/drawing/2016/SVG/main" r:embed="rId20"/>
            </a:ext>
          </a:extLst>
        </a:blip>
        <a:stretch>
          <a:fillRect/>
        </a:stretch>
      </xdr:blipFill>
      <xdr:spPr>
        <a:xfrm>
          <a:off x="4810445" y="1920351"/>
          <a:ext cx="318767" cy="160936"/>
        </a:xfrm>
        <a:prstGeom prst="rect">
          <a:avLst/>
        </a:prstGeom>
      </xdr:spPr>
    </xdr:pic>
    <xdr:clientData/>
  </xdr:twoCellAnchor>
  <xdr:twoCellAnchor>
    <xdr:from>
      <xdr:col>6</xdr:col>
      <xdr:colOff>242547</xdr:colOff>
      <xdr:row>11</xdr:row>
      <xdr:rowOff>16328</xdr:rowOff>
    </xdr:from>
    <xdr:to>
      <xdr:col>6</xdr:col>
      <xdr:colOff>561314</xdr:colOff>
      <xdr:row>11</xdr:row>
      <xdr:rowOff>178328</xdr:rowOff>
    </xdr:to>
    <xdr:pic>
      <xdr:nvPicPr>
        <xdr:cNvPr id="27" name="Graphique 26">
          <a:extLst>
            <a:ext uri="{FF2B5EF4-FFF2-40B4-BE49-F238E27FC236}">
              <a16:creationId xmlns:a16="http://schemas.microsoft.com/office/drawing/2014/main" id="{00000000-0008-0000-0000-00001B000000}"/>
            </a:ext>
          </a:extLst>
        </xdr:cNvPr>
        <xdr:cNvPicPr preferRelativeResize="0">
          <a:picLocks/>
        </xdr:cNvPicPr>
      </xdr:nvPicPr>
      <xdr:blipFill>
        <a:blip xmlns:r="http://schemas.openxmlformats.org/officeDocument/2006/relationships" r:embed="rId19">
          <a:extLst>
            <a:ext uri="{28A0092B-C50C-407E-A947-70E740481C1C}">
              <a14:useLocalDpi xmlns:a14="http://schemas.microsoft.com/office/drawing/2010/main" val="0"/>
            </a:ext>
            <a:ext uri="{96DAC541-7B7A-43D3-8B79-37D633B846F1}">
              <asvg:svgBlip xmlns:asvg="http://schemas.microsoft.com/office/drawing/2016/SVG/main" r:embed="rId20"/>
            </a:ext>
          </a:extLst>
        </a:blip>
        <a:stretch>
          <a:fillRect/>
        </a:stretch>
      </xdr:blipFill>
      <xdr:spPr>
        <a:xfrm>
          <a:off x="4814547" y="2111828"/>
          <a:ext cx="318767" cy="162000"/>
        </a:xfrm>
        <a:prstGeom prst="rect">
          <a:avLst/>
        </a:prstGeom>
      </xdr:spPr>
    </xdr:pic>
    <xdr:clientData/>
  </xdr:twoCellAnchor>
  <xdr:twoCellAnchor>
    <xdr:from>
      <xdr:col>6</xdr:col>
      <xdr:colOff>245590</xdr:colOff>
      <xdr:row>12</xdr:row>
      <xdr:rowOff>16329</xdr:rowOff>
    </xdr:from>
    <xdr:to>
      <xdr:col>6</xdr:col>
      <xdr:colOff>564357</xdr:colOff>
      <xdr:row>12</xdr:row>
      <xdr:rowOff>178329</xdr:rowOff>
    </xdr:to>
    <xdr:pic>
      <xdr:nvPicPr>
        <xdr:cNvPr id="28" name="Graphique 27">
          <a:extLst>
            <a:ext uri="{FF2B5EF4-FFF2-40B4-BE49-F238E27FC236}">
              <a16:creationId xmlns:a16="http://schemas.microsoft.com/office/drawing/2014/main" id="{00000000-0008-0000-0000-00001C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4817590" y="2302329"/>
          <a:ext cx="318767" cy="162000"/>
        </a:xfrm>
        <a:prstGeom prst="rect">
          <a:avLst/>
        </a:prstGeom>
      </xdr:spPr>
    </xdr:pic>
    <xdr:clientData/>
  </xdr:twoCellAnchor>
  <xdr:twoCellAnchor>
    <xdr:from>
      <xdr:col>6</xdr:col>
      <xdr:colOff>245930</xdr:colOff>
      <xdr:row>13</xdr:row>
      <xdr:rowOff>16669</xdr:rowOff>
    </xdr:from>
    <xdr:to>
      <xdr:col>6</xdr:col>
      <xdr:colOff>564697</xdr:colOff>
      <xdr:row>13</xdr:row>
      <xdr:rowOff>178669</xdr:rowOff>
    </xdr:to>
    <xdr:pic>
      <xdr:nvPicPr>
        <xdr:cNvPr id="29" name="Graphique 28">
          <a:extLst>
            <a:ext uri="{FF2B5EF4-FFF2-40B4-BE49-F238E27FC236}">
              <a16:creationId xmlns:a16="http://schemas.microsoft.com/office/drawing/2014/main" id="{00000000-0008-0000-0000-00001D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4817930" y="2493169"/>
          <a:ext cx="318767" cy="162000"/>
        </a:xfrm>
        <a:prstGeom prst="rect">
          <a:avLst/>
        </a:prstGeom>
      </xdr:spPr>
    </xdr:pic>
    <xdr:clientData/>
  </xdr:twoCellAnchor>
  <xdr:twoCellAnchor>
    <xdr:from>
      <xdr:col>6</xdr:col>
      <xdr:colOff>254696</xdr:colOff>
      <xdr:row>14</xdr:row>
      <xdr:rowOff>16329</xdr:rowOff>
    </xdr:from>
    <xdr:to>
      <xdr:col>6</xdr:col>
      <xdr:colOff>564356</xdr:colOff>
      <xdr:row>14</xdr:row>
      <xdr:rowOff>178329</xdr:rowOff>
    </xdr:to>
    <xdr:pic>
      <xdr:nvPicPr>
        <xdr:cNvPr id="30" name="Graphique 29">
          <a:extLst>
            <a:ext uri="{FF2B5EF4-FFF2-40B4-BE49-F238E27FC236}">
              <a16:creationId xmlns:a16="http://schemas.microsoft.com/office/drawing/2014/main" id="{00000000-0008-0000-0000-00001E000000}"/>
            </a:ext>
          </a:extLst>
        </xdr:cNvPr>
        <xdr:cNvPicPr preferRelativeResize="0">
          <a:picLocks/>
        </xdr:cNvPicPr>
      </xdr:nvPicPr>
      <xdr:blipFill>
        <a:blip xmlns:r="http://schemas.openxmlformats.org/officeDocument/2006/relationships" r:embed="rId23">
          <a:extLst>
            <a:ext uri="{28A0092B-C50C-407E-A947-70E740481C1C}">
              <a14:useLocalDpi xmlns:a14="http://schemas.microsoft.com/office/drawing/2010/main" val="0"/>
            </a:ext>
            <a:ext uri="{96DAC541-7B7A-43D3-8B79-37D633B846F1}">
              <asvg:svgBlip xmlns:asvg="http://schemas.microsoft.com/office/drawing/2016/SVG/main" r:embed="rId24"/>
            </a:ext>
          </a:extLst>
        </a:blip>
        <a:stretch>
          <a:fillRect/>
        </a:stretch>
      </xdr:blipFill>
      <xdr:spPr>
        <a:xfrm>
          <a:off x="4826696" y="2683329"/>
          <a:ext cx="309660" cy="162000"/>
        </a:xfrm>
        <a:prstGeom prst="rect">
          <a:avLst/>
        </a:prstGeom>
      </xdr:spPr>
    </xdr:pic>
    <xdr:clientData/>
  </xdr:twoCellAnchor>
  <xdr:twoCellAnchor>
    <xdr:from>
      <xdr:col>6</xdr:col>
      <xdr:colOff>256494</xdr:colOff>
      <xdr:row>15</xdr:row>
      <xdr:rowOff>13607</xdr:rowOff>
    </xdr:from>
    <xdr:to>
      <xdr:col>6</xdr:col>
      <xdr:colOff>566154</xdr:colOff>
      <xdr:row>15</xdr:row>
      <xdr:rowOff>175607</xdr:rowOff>
    </xdr:to>
    <xdr:pic>
      <xdr:nvPicPr>
        <xdr:cNvPr id="31" name="Graphique 30">
          <a:extLst>
            <a:ext uri="{FF2B5EF4-FFF2-40B4-BE49-F238E27FC236}">
              <a16:creationId xmlns:a16="http://schemas.microsoft.com/office/drawing/2014/main" id="{00000000-0008-0000-0000-00001F000000}"/>
            </a:ext>
          </a:extLst>
        </xdr:cNvPr>
        <xdr:cNvPicPr preferRelativeResize="0">
          <a:picLocks/>
        </xdr:cNvPicPr>
      </xdr:nvPicPr>
      <xdr:blipFill>
        <a:blip xmlns:r="http://schemas.openxmlformats.org/officeDocument/2006/relationships" r:embed="rId23">
          <a:extLst>
            <a:ext uri="{28A0092B-C50C-407E-A947-70E740481C1C}">
              <a14:useLocalDpi xmlns:a14="http://schemas.microsoft.com/office/drawing/2010/main" val="0"/>
            </a:ext>
            <a:ext uri="{96DAC541-7B7A-43D3-8B79-37D633B846F1}">
              <asvg:svgBlip xmlns:asvg="http://schemas.microsoft.com/office/drawing/2016/SVG/main" r:embed="rId24"/>
            </a:ext>
          </a:extLst>
        </a:blip>
        <a:stretch>
          <a:fillRect/>
        </a:stretch>
      </xdr:blipFill>
      <xdr:spPr>
        <a:xfrm>
          <a:off x="4828494" y="2871107"/>
          <a:ext cx="309660" cy="162000"/>
        </a:xfrm>
        <a:prstGeom prst="rect">
          <a:avLst/>
        </a:prstGeom>
      </xdr:spPr>
    </xdr:pic>
    <xdr:clientData/>
  </xdr:twoCellAnchor>
  <xdr:twoCellAnchor>
    <xdr:from>
      <xdr:col>3</xdr:col>
      <xdr:colOff>216202</xdr:colOff>
      <xdr:row>6</xdr:row>
      <xdr:rowOff>17387</xdr:rowOff>
    </xdr:from>
    <xdr:to>
      <xdr:col>3</xdr:col>
      <xdr:colOff>536602</xdr:colOff>
      <xdr:row>6</xdr:row>
      <xdr:rowOff>179387</xdr:rowOff>
    </xdr:to>
    <xdr:pic>
      <xdr:nvPicPr>
        <xdr:cNvPr id="32" name="Graphique 31">
          <a:extLst>
            <a:ext uri="{FF2B5EF4-FFF2-40B4-BE49-F238E27FC236}">
              <a16:creationId xmlns:a16="http://schemas.microsoft.com/office/drawing/2014/main" id="{00000000-0008-0000-0000-000020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2202" y="1160387"/>
          <a:ext cx="320400" cy="162000"/>
        </a:xfrm>
        <a:prstGeom prst="rect">
          <a:avLst/>
        </a:prstGeom>
      </xdr:spPr>
    </xdr:pic>
    <xdr:clientData/>
  </xdr:twoCellAnchor>
  <xdr:twoCellAnchor>
    <xdr:from>
      <xdr:col>3</xdr:col>
      <xdr:colOff>216278</xdr:colOff>
      <xdr:row>7</xdr:row>
      <xdr:rowOff>17463</xdr:rowOff>
    </xdr:from>
    <xdr:to>
      <xdr:col>3</xdr:col>
      <xdr:colOff>536678</xdr:colOff>
      <xdr:row>7</xdr:row>
      <xdr:rowOff>179463</xdr:rowOff>
    </xdr:to>
    <xdr:pic>
      <xdr:nvPicPr>
        <xdr:cNvPr id="33" name="Graphique 32">
          <a:extLst>
            <a:ext uri="{FF2B5EF4-FFF2-40B4-BE49-F238E27FC236}">
              <a16:creationId xmlns:a16="http://schemas.microsoft.com/office/drawing/2014/main" id="{00000000-0008-0000-0000-000021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2278" y="1350963"/>
          <a:ext cx="320400" cy="162000"/>
        </a:xfrm>
        <a:prstGeom prst="rect">
          <a:avLst/>
        </a:prstGeom>
      </xdr:spPr>
    </xdr:pic>
    <xdr:clientData/>
  </xdr:twoCellAnchor>
  <xdr:twoCellAnchor>
    <xdr:from>
      <xdr:col>3</xdr:col>
      <xdr:colOff>220134</xdr:colOff>
      <xdr:row>8</xdr:row>
      <xdr:rowOff>21319</xdr:rowOff>
    </xdr:from>
    <xdr:to>
      <xdr:col>3</xdr:col>
      <xdr:colOff>540534</xdr:colOff>
      <xdr:row>8</xdr:row>
      <xdr:rowOff>183319</xdr:rowOff>
    </xdr:to>
    <xdr:pic>
      <xdr:nvPicPr>
        <xdr:cNvPr id="34" name="Graphique 33">
          <a:extLst>
            <a:ext uri="{FF2B5EF4-FFF2-40B4-BE49-F238E27FC236}">
              <a16:creationId xmlns:a16="http://schemas.microsoft.com/office/drawing/2014/main" id="{00000000-0008-0000-0000-000022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6134" y="1545319"/>
          <a:ext cx="320400" cy="162000"/>
        </a:xfrm>
        <a:prstGeom prst="rect">
          <a:avLst/>
        </a:prstGeom>
      </xdr:spPr>
    </xdr:pic>
    <xdr:clientData/>
  </xdr:twoCellAnchor>
  <xdr:twoCellAnchor>
    <xdr:from>
      <xdr:col>3</xdr:col>
      <xdr:colOff>222855</xdr:colOff>
      <xdr:row>9</xdr:row>
      <xdr:rowOff>10811</xdr:rowOff>
    </xdr:from>
    <xdr:to>
      <xdr:col>3</xdr:col>
      <xdr:colOff>543255</xdr:colOff>
      <xdr:row>9</xdr:row>
      <xdr:rowOff>172811</xdr:rowOff>
    </xdr:to>
    <xdr:pic>
      <xdr:nvPicPr>
        <xdr:cNvPr id="35" name="Graphique 34">
          <a:extLst>
            <a:ext uri="{FF2B5EF4-FFF2-40B4-BE49-F238E27FC236}">
              <a16:creationId xmlns:a16="http://schemas.microsoft.com/office/drawing/2014/main" id="{00000000-0008-0000-0000-000023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8855" y="1725311"/>
          <a:ext cx="320400" cy="162000"/>
        </a:xfrm>
        <a:prstGeom prst="rect">
          <a:avLst/>
        </a:prstGeom>
      </xdr:spPr>
    </xdr:pic>
    <xdr:clientData/>
  </xdr:twoCellAnchor>
  <xdr:twoCellAnchor>
    <xdr:from>
      <xdr:col>3</xdr:col>
      <xdr:colOff>218847</xdr:colOff>
      <xdr:row>10</xdr:row>
      <xdr:rowOff>14742</xdr:rowOff>
    </xdr:from>
    <xdr:to>
      <xdr:col>3</xdr:col>
      <xdr:colOff>539247</xdr:colOff>
      <xdr:row>10</xdr:row>
      <xdr:rowOff>176742</xdr:rowOff>
    </xdr:to>
    <xdr:pic>
      <xdr:nvPicPr>
        <xdr:cNvPr id="36" name="Graphique 35">
          <a:extLst>
            <a:ext uri="{FF2B5EF4-FFF2-40B4-BE49-F238E27FC236}">
              <a16:creationId xmlns:a16="http://schemas.microsoft.com/office/drawing/2014/main" id="{00000000-0008-0000-0000-000024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4847" y="1919742"/>
          <a:ext cx="320400" cy="162000"/>
        </a:xfrm>
        <a:prstGeom prst="rect">
          <a:avLst/>
        </a:prstGeom>
      </xdr:spPr>
    </xdr:pic>
    <xdr:clientData/>
  </xdr:twoCellAnchor>
  <xdr:twoCellAnchor>
    <xdr:from>
      <xdr:col>3</xdr:col>
      <xdr:colOff>216277</xdr:colOff>
      <xdr:row>11</xdr:row>
      <xdr:rowOff>17463</xdr:rowOff>
    </xdr:from>
    <xdr:to>
      <xdr:col>3</xdr:col>
      <xdr:colOff>536677</xdr:colOff>
      <xdr:row>11</xdr:row>
      <xdr:rowOff>179463</xdr:rowOff>
    </xdr:to>
    <xdr:pic>
      <xdr:nvPicPr>
        <xdr:cNvPr id="37" name="Graphique 36">
          <a:extLst>
            <a:ext uri="{FF2B5EF4-FFF2-40B4-BE49-F238E27FC236}">
              <a16:creationId xmlns:a16="http://schemas.microsoft.com/office/drawing/2014/main" id="{00000000-0008-0000-0000-000025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2277" y="2112963"/>
          <a:ext cx="320400" cy="162000"/>
        </a:xfrm>
        <a:prstGeom prst="rect">
          <a:avLst/>
        </a:prstGeom>
      </xdr:spPr>
    </xdr:pic>
    <xdr:clientData/>
  </xdr:twoCellAnchor>
  <xdr:twoCellAnchor>
    <xdr:from>
      <xdr:col>3</xdr:col>
      <xdr:colOff>216202</xdr:colOff>
      <xdr:row>12</xdr:row>
      <xdr:rowOff>14742</xdr:rowOff>
    </xdr:from>
    <xdr:to>
      <xdr:col>3</xdr:col>
      <xdr:colOff>536602</xdr:colOff>
      <xdr:row>12</xdr:row>
      <xdr:rowOff>176742</xdr:rowOff>
    </xdr:to>
    <xdr:pic>
      <xdr:nvPicPr>
        <xdr:cNvPr id="38" name="Graphique 37">
          <a:extLst>
            <a:ext uri="{FF2B5EF4-FFF2-40B4-BE49-F238E27FC236}">
              <a16:creationId xmlns:a16="http://schemas.microsoft.com/office/drawing/2014/main" id="{00000000-0008-0000-0000-000026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2202" y="2300742"/>
          <a:ext cx="320400" cy="162000"/>
        </a:xfrm>
        <a:prstGeom prst="rect">
          <a:avLst/>
        </a:prstGeom>
      </xdr:spPr>
    </xdr:pic>
    <xdr:clientData/>
  </xdr:twoCellAnchor>
  <xdr:twoCellAnchor>
    <xdr:from>
      <xdr:col>3</xdr:col>
      <xdr:colOff>213557</xdr:colOff>
      <xdr:row>13</xdr:row>
      <xdr:rowOff>12096</xdr:rowOff>
    </xdr:from>
    <xdr:to>
      <xdr:col>3</xdr:col>
      <xdr:colOff>533957</xdr:colOff>
      <xdr:row>13</xdr:row>
      <xdr:rowOff>174096</xdr:rowOff>
    </xdr:to>
    <xdr:pic>
      <xdr:nvPicPr>
        <xdr:cNvPr id="39" name="Graphique 38">
          <a:extLst>
            <a:ext uri="{FF2B5EF4-FFF2-40B4-BE49-F238E27FC236}">
              <a16:creationId xmlns:a16="http://schemas.microsoft.com/office/drawing/2014/main" id="{00000000-0008-0000-0000-000027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499557" y="2488596"/>
          <a:ext cx="320400" cy="162000"/>
        </a:xfrm>
        <a:prstGeom prst="rect">
          <a:avLst/>
        </a:prstGeom>
      </xdr:spPr>
    </xdr:pic>
    <xdr:clientData/>
  </xdr:twoCellAnchor>
  <xdr:twoCellAnchor>
    <xdr:from>
      <xdr:col>3</xdr:col>
      <xdr:colOff>210911</xdr:colOff>
      <xdr:row>14</xdr:row>
      <xdr:rowOff>6805</xdr:rowOff>
    </xdr:from>
    <xdr:to>
      <xdr:col>3</xdr:col>
      <xdr:colOff>531311</xdr:colOff>
      <xdr:row>14</xdr:row>
      <xdr:rowOff>168805</xdr:rowOff>
    </xdr:to>
    <xdr:pic>
      <xdr:nvPicPr>
        <xdr:cNvPr id="40" name="Graphique 39">
          <a:extLst>
            <a:ext uri="{FF2B5EF4-FFF2-40B4-BE49-F238E27FC236}">
              <a16:creationId xmlns:a16="http://schemas.microsoft.com/office/drawing/2014/main" id="{00000000-0008-0000-0000-000028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496911" y="2673805"/>
          <a:ext cx="320400" cy="162000"/>
        </a:xfrm>
        <a:prstGeom prst="rect">
          <a:avLst/>
        </a:prstGeom>
      </xdr:spPr>
    </xdr:pic>
    <xdr:clientData/>
  </xdr:twoCellAnchor>
  <xdr:twoCellAnchor>
    <xdr:from>
      <xdr:col>3</xdr:col>
      <xdr:colOff>213557</xdr:colOff>
      <xdr:row>15</xdr:row>
      <xdr:rowOff>9450</xdr:rowOff>
    </xdr:from>
    <xdr:to>
      <xdr:col>3</xdr:col>
      <xdr:colOff>533957</xdr:colOff>
      <xdr:row>15</xdr:row>
      <xdr:rowOff>171450</xdr:rowOff>
    </xdr:to>
    <xdr:pic>
      <xdr:nvPicPr>
        <xdr:cNvPr id="41" name="Graphique 40">
          <a:extLst>
            <a:ext uri="{FF2B5EF4-FFF2-40B4-BE49-F238E27FC236}">
              <a16:creationId xmlns:a16="http://schemas.microsoft.com/office/drawing/2014/main" id="{00000000-0008-0000-0000-000029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499557" y="2866950"/>
          <a:ext cx="320400" cy="162000"/>
        </a:xfrm>
        <a:prstGeom prst="rect">
          <a:avLst/>
        </a:prstGeom>
      </xdr:spPr>
    </xdr:pic>
    <xdr:clientData/>
  </xdr:twoCellAnchor>
  <xdr:twoCellAnchor>
    <xdr:from>
      <xdr:col>3</xdr:col>
      <xdr:colOff>216203</xdr:colOff>
      <xdr:row>16</xdr:row>
      <xdr:rowOff>14742</xdr:rowOff>
    </xdr:from>
    <xdr:to>
      <xdr:col>3</xdr:col>
      <xdr:colOff>536603</xdr:colOff>
      <xdr:row>16</xdr:row>
      <xdr:rowOff>176742</xdr:rowOff>
    </xdr:to>
    <xdr:pic>
      <xdr:nvPicPr>
        <xdr:cNvPr id="42" name="Graphique 41">
          <a:extLst>
            <a:ext uri="{FF2B5EF4-FFF2-40B4-BE49-F238E27FC236}">
              <a16:creationId xmlns:a16="http://schemas.microsoft.com/office/drawing/2014/main" id="{00000000-0008-0000-0000-00002A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2203" y="3062742"/>
          <a:ext cx="320400" cy="162000"/>
        </a:xfrm>
        <a:prstGeom prst="rect">
          <a:avLst/>
        </a:prstGeom>
      </xdr:spPr>
    </xdr:pic>
    <xdr:clientData/>
  </xdr:twoCellAnchor>
  <xdr:twoCellAnchor>
    <xdr:from>
      <xdr:col>3</xdr:col>
      <xdr:colOff>218849</xdr:colOff>
      <xdr:row>17</xdr:row>
      <xdr:rowOff>14741</xdr:rowOff>
    </xdr:from>
    <xdr:to>
      <xdr:col>3</xdr:col>
      <xdr:colOff>539249</xdr:colOff>
      <xdr:row>17</xdr:row>
      <xdr:rowOff>176741</xdr:rowOff>
    </xdr:to>
    <xdr:pic>
      <xdr:nvPicPr>
        <xdr:cNvPr id="43" name="Graphique 42">
          <a:extLst>
            <a:ext uri="{FF2B5EF4-FFF2-40B4-BE49-F238E27FC236}">
              <a16:creationId xmlns:a16="http://schemas.microsoft.com/office/drawing/2014/main" id="{00000000-0008-0000-0000-00002B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4849" y="3253241"/>
          <a:ext cx="320400" cy="162000"/>
        </a:xfrm>
        <a:prstGeom prst="rect">
          <a:avLst/>
        </a:prstGeom>
      </xdr:spPr>
    </xdr:pic>
    <xdr:clientData/>
  </xdr:twoCellAnchor>
  <xdr:twoCellAnchor>
    <xdr:from>
      <xdr:col>3</xdr:col>
      <xdr:colOff>218849</xdr:colOff>
      <xdr:row>19</xdr:row>
      <xdr:rowOff>14743</xdr:rowOff>
    </xdr:from>
    <xdr:to>
      <xdr:col>3</xdr:col>
      <xdr:colOff>539249</xdr:colOff>
      <xdr:row>19</xdr:row>
      <xdr:rowOff>176743</xdr:rowOff>
    </xdr:to>
    <xdr:pic>
      <xdr:nvPicPr>
        <xdr:cNvPr id="44" name="Graphique 43">
          <a:extLst>
            <a:ext uri="{FF2B5EF4-FFF2-40B4-BE49-F238E27FC236}">
              <a16:creationId xmlns:a16="http://schemas.microsoft.com/office/drawing/2014/main" id="{00000000-0008-0000-0000-00002C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4849" y="3634243"/>
          <a:ext cx="320400" cy="162000"/>
        </a:xfrm>
        <a:prstGeom prst="rect">
          <a:avLst/>
        </a:prstGeom>
      </xdr:spPr>
    </xdr:pic>
    <xdr:clientData/>
  </xdr:twoCellAnchor>
  <xdr:twoCellAnchor>
    <xdr:from>
      <xdr:col>3</xdr:col>
      <xdr:colOff>221570</xdr:colOff>
      <xdr:row>20</xdr:row>
      <xdr:rowOff>12172</xdr:rowOff>
    </xdr:from>
    <xdr:to>
      <xdr:col>3</xdr:col>
      <xdr:colOff>541970</xdr:colOff>
      <xdr:row>20</xdr:row>
      <xdr:rowOff>174172</xdr:rowOff>
    </xdr:to>
    <xdr:pic>
      <xdr:nvPicPr>
        <xdr:cNvPr id="45" name="Graphique 44">
          <a:extLst>
            <a:ext uri="{FF2B5EF4-FFF2-40B4-BE49-F238E27FC236}">
              <a16:creationId xmlns:a16="http://schemas.microsoft.com/office/drawing/2014/main" id="{00000000-0008-0000-0000-00002D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7570" y="3822172"/>
          <a:ext cx="320400" cy="162000"/>
        </a:xfrm>
        <a:prstGeom prst="rect">
          <a:avLst/>
        </a:prstGeom>
      </xdr:spPr>
    </xdr:pic>
    <xdr:clientData/>
  </xdr:twoCellAnchor>
  <xdr:twoCellAnchor>
    <xdr:from>
      <xdr:col>3</xdr:col>
      <xdr:colOff>221494</xdr:colOff>
      <xdr:row>21</xdr:row>
      <xdr:rowOff>14742</xdr:rowOff>
    </xdr:from>
    <xdr:to>
      <xdr:col>3</xdr:col>
      <xdr:colOff>541894</xdr:colOff>
      <xdr:row>21</xdr:row>
      <xdr:rowOff>176742</xdr:rowOff>
    </xdr:to>
    <xdr:pic>
      <xdr:nvPicPr>
        <xdr:cNvPr id="46" name="Graphique 45">
          <a:extLst>
            <a:ext uri="{FF2B5EF4-FFF2-40B4-BE49-F238E27FC236}">
              <a16:creationId xmlns:a16="http://schemas.microsoft.com/office/drawing/2014/main" id="{00000000-0008-0000-0000-00002E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7494" y="4015242"/>
          <a:ext cx="320400" cy="162000"/>
        </a:xfrm>
        <a:prstGeom prst="rect">
          <a:avLst/>
        </a:prstGeom>
      </xdr:spPr>
    </xdr:pic>
    <xdr:clientData/>
  </xdr:twoCellAnchor>
  <xdr:twoCellAnchor>
    <xdr:from>
      <xdr:col>3</xdr:col>
      <xdr:colOff>226786</xdr:colOff>
      <xdr:row>22</xdr:row>
      <xdr:rowOff>9450</xdr:rowOff>
    </xdr:from>
    <xdr:to>
      <xdr:col>3</xdr:col>
      <xdr:colOff>547186</xdr:colOff>
      <xdr:row>22</xdr:row>
      <xdr:rowOff>171450</xdr:rowOff>
    </xdr:to>
    <xdr:pic>
      <xdr:nvPicPr>
        <xdr:cNvPr id="47" name="Graphique 46">
          <a:extLst>
            <a:ext uri="{FF2B5EF4-FFF2-40B4-BE49-F238E27FC236}">
              <a16:creationId xmlns:a16="http://schemas.microsoft.com/office/drawing/2014/main" id="{00000000-0008-0000-0000-00002F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12786" y="4200450"/>
          <a:ext cx="320400" cy="162000"/>
        </a:xfrm>
        <a:prstGeom prst="rect">
          <a:avLst/>
        </a:prstGeom>
      </xdr:spPr>
    </xdr:pic>
    <xdr:clientData/>
  </xdr:twoCellAnchor>
  <xdr:twoCellAnchor>
    <xdr:from>
      <xdr:col>3</xdr:col>
      <xdr:colOff>224217</xdr:colOff>
      <xdr:row>23</xdr:row>
      <xdr:rowOff>12172</xdr:rowOff>
    </xdr:from>
    <xdr:to>
      <xdr:col>3</xdr:col>
      <xdr:colOff>544617</xdr:colOff>
      <xdr:row>23</xdr:row>
      <xdr:rowOff>174172</xdr:rowOff>
    </xdr:to>
    <xdr:pic>
      <xdr:nvPicPr>
        <xdr:cNvPr id="48" name="Graphique 47">
          <a:extLst>
            <a:ext uri="{FF2B5EF4-FFF2-40B4-BE49-F238E27FC236}">
              <a16:creationId xmlns:a16="http://schemas.microsoft.com/office/drawing/2014/main" id="{00000000-0008-0000-0000-000030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10217" y="4393672"/>
          <a:ext cx="320400" cy="162000"/>
        </a:xfrm>
        <a:prstGeom prst="rect">
          <a:avLst/>
        </a:prstGeom>
      </xdr:spPr>
    </xdr:pic>
    <xdr:clientData/>
  </xdr:twoCellAnchor>
  <xdr:twoCellAnchor>
    <xdr:from>
      <xdr:col>3</xdr:col>
      <xdr:colOff>224140</xdr:colOff>
      <xdr:row>24</xdr:row>
      <xdr:rowOff>14743</xdr:rowOff>
    </xdr:from>
    <xdr:to>
      <xdr:col>3</xdr:col>
      <xdr:colOff>544540</xdr:colOff>
      <xdr:row>24</xdr:row>
      <xdr:rowOff>176743</xdr:rowOff>
    </xdr:to>
    <xdr:pic>
      <xdr:nvPicPr>
        <xdr:cNvPr id="49" name="Graphique 48">
          <a:extLst>
            <a:ext uri="{FF2B5EF4-FFF2-40B4-BE49-F238E27FC236}">
              <a16:creationId xmlns:a16="http://schemas.microsoft.com/office/drawing/2014/main" id="{00000000-0008-0000-0000-000031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10140" y="4586743"/>
          <a:ext cx="320400" cy="162000"/>
        </a:xfrm>
        <a:prstGeom prst="rect">
          <a:avLst/>
        </a:prstGeom>
      </xdr:spPr>
    </xdr:pic>
    <xdr:clientData/>
  </xdr:twoCellAnchor>
  <xdr:twoCellAnchor>
    <xdr:from>
      <xdr:col>6</xdr:col>
      <xdr:colOff>252074</xdr:colOff>
      <xdr:row>16</xdr:row>
      <xdr:rowOff>18370</xdr:rowOff>
    </xdr:from>
    <xdr:to>
      <xdr:col>6</xdr:col>
      <xdr:colOff>571841</xdr:colOff>
      <xdr:row>16</xdr:row>
      <xdr:rowOff>180370</xdr:rowOff>
    </xdr:to>
    <xdr:pic>
      <xdr:nvPicPr>
        <xdr:cNvPr id="50" name="Graphique 49">
          <a:extLst>
            <a:ext uri="{FF2B5EF4-FFF2-40B4-BE49-F238E27FC236}">
              <a16:creationId xmlns:a16="http://schemas.microsoft.com/office/drawing/2014/main" id="{00000000-0008-0000-0000-000032000000}"/>
            </a:ext>
          </a:extLst>
        </xdr:cNvPr>
        <xdr:cNvPicPr preferRelativeResize="0">
          <a:picLocks/>
        </xdr:cNvPicPr>
      </xdr:nvPicPr>
      <xdr:blipFill>
        <a:blip xmlns:r="http://schemas.openxmlformats.org/officeDocument/2006/relationships" r:embed="rId25">
          <a:extLst>
            <a:ext uri="{28A0092B-C50C-407E-A947-70E740481C1C}">
              <a14:useLocalDpi xmlns:a14="http://schemas.microsoft.com/office/drawing/2010/main" val="0"/>
            </a:ext>
            <a:ext uri="{96DAC541-7B7A-43D3-8B79-37D633B846F1}">
              <asvg:svgBlip xmlns:asvg="http://schemas.microsoft.com/office/drawing/2016/SVG/main" r:embed="rId26"/>
            </a:ext>
          </a:extLst>
        </a:blip>
        <a:stretch>
          <a:fillRect/>
        </a:stretch>
      </xdr:blipFill>
      <xdr:spPr>
        <a:xfrm>
          <a:off x="4824074" y="3066370"/>
          <a:ext cx="319767" cy="162000"/>
        </a:xfrm>
        <a:prstGeom prst="rect">
          <a:avLst/>
        </a:prstGeom>
      </xdr:spPr>
    </xdr:pic>
    <xdr:clientData/>
  </xdr:twoCellAnchor>
  <xdr:twoCellAnchor>
    <xdr:from>
      <xdr:col>6</xdr:col>
      <xdr:colOff>254454</xdr:colOff>
      <xdr:row>17</xdr:row>
      <xdr:rowOff>13607</xdr:rowOff>
    </xdr:from>
    <xdr:to>
      <xdr:col>6</xdr:col>
      <xdr:colOff>574221</xdr:colOff>
      <xdr:row>17</xdr:row>
      <xdr:rowOff>175607</xdr:rowOff>
    </xdr:to>
    <xdr:pic>
      <xdr:nvPicPr>
        <xdr:cNvPr id="51" name="Graphique 50">
          <a:extLst>
            <a:ext uri="{FF2B5EF4-FFF2-40B4-BE49-F238E27FC236}">
              <a16:creationId xmlns:a16="http://schemas.microsoft.com/office/drawing/2014/main" id="{00000000-0008-0000-0000-000033000000}"/>
            </a:ext>
          </a:extLst>
        </xdr:cNvPr>
        <xdr:cNvPicPr preferRelativeResize="0">
          <a:picLocks/>
        </xdr:cNvPicPr>
      </xdr:nvPicPr>
      <xdr:blipFill>
        <a:blip xmlns:r="http://schemas.openxmlformats.org/officeDocument/2006/relationships" r:embed="rId25">
          <a:extLst>
            <a:ext uri="{28A0092B-C50C-407E-A947-70E740481C1C}">
              <a14:useLocalDpi xmlns:a14="http://schemas.microsoft.com/office/drawing/2010/main" val="0"/>
            </a:ext>
            <a:ext uri="{96DAC541-7B7A-43D3-8B79-37D633B846F1}">
              <asvg:svgBlip xmlns:asvg="http://schemas.microsoft.com/office/drawing/2016/SVG/main" r:embed="rId26"/>
            </a:ext>
          </a:extLst>
        </a:blip>
        <a:stretch>
          <a:fillRect/>
        </a:stretch>
      </xdr:blipFill>
      <xdr:spPr>
        <a:xfrm>
          <a:off x="4826454" y="3252107"/>
          <a:ext cx="319767" cy="162000"/>
        </a:xfrm>
        <a:prstGeom prst="rect">
          <a:avLst/>
        </a:prstGeom>
      </xdr:spPr>
    </xdr:pic>
    <xdr:clientData/>
  </xdr:twoCellAnchor>
  <xdr:twoCellAnchor>
    <xdr:from>
      <xdr:col>6</xdr:col>
      <xdr:colOff>257156</xdr:colOff>
      <xdr:row>18</xdr:row>
      <xdr:rowOff>13608</xdr:rowOff>
    </xdr:from>
    <xdr:to>
      <xdr:col>6</xdr:col>
      <xdr:colOff>575923</xdr:colOff>
      <xdr:row>18</xdr:row>
      <xdr:rowOff>175608</xdr:rowOff>
    </xdr:to>
    <xdr:pic>
      <xdr:nvPicPr>
        <xdr:cNvPr id="52" name="Graphique 51">
          <a:extLst>
            <a:ext uri="{FF2B5EF4-FFF2-40B4-BE49-F238E27FC236}">
              <a16:creationId xmlns:a16="http://schemas.microsoft.com/office/drawing/2014/main" id="{00000000-0008-0000-0000-000034000000}"/>
            </a:ext>
          </a:extLst>
        </xdr:cNvPr>
        <xdr:cNvPicPr preferRelativeResize="0">
          <a:picLocks/>
        </xdr:cNvPicPr>
      </xdr:nvPicPr>
      <xdr:blipFill>
        <a:blip xmlns:r="http://schemas.openxmlformats.org/officeDocument/2006/relationships" r:embed="rId27">
          <a:extLst>
            <a:ext uri="{28A0092B-C50C-407E-A947-70E740481C1C}">
              <a14:useLocalDpi xmlns:a14="http://schemas.microsoft.com/office/drawing/2010/main" val="0"/>
            </a:ext>
            <a:ext uri="{96DAC541-7B7A-43D3-8B79-37D633B846F1}">
              <asvg:svgBlip xmlns:asvg="http://schemas.microsoft.com/office/drawing/2016/SVG/main" r:embed="rId28"/>
            </a:ext>
          </a:extLst>
        </a:blip>
        <a:stretch>
          <a:fillRect/>
        </a:stretch>
      </xdr:blipFill>
      <xdr:spPr>
        <a:xfrm>
          <a:off x="4829156" y="3442608"/>
          <a:ext cx="318767" cy="162000"/>
        </a:xfrm>
        <a:prstGeom prst="rect">
          <a:avLst/>
        </a:prstGeom>
      </xdr:spPr>
    </xdr:pic>
    <xdr:clientData/>
  </xdr:twoCellAnchor>
  <xdr:twoCellAnchor>
    <xdr:from>
      <xdr:col>6</xdr:col>
      <xdr:colOff>258876</xdr:colOff>
      <xdr:row>19</xdr:row>
      <xdr:rowOff>15988</xdr:rowOff>
    </xdr:from>
    <xdr:to>
      <xdr:col>6</xdr:col>
      <xdr:colOff>577643</xdr:colOff>
      <xdr:row>19</xdr:row>
      <xdr:rowOff>177988</xdr:rowOff>
    </xdr:to>
    <xdr:pic>
      <xdr:nvPicPr>
        <xdr:cNvPr id="53" name="Graphique 52">
          <a:extLst>
            <a:ext uri="{FF2B5EF4-FFF2-40B4-BE49-F238E27FC236}">
              <a16:creationId xmlns:a16="http://schemas.microsoft.com/office/drawing/2014/main" id="{00000000-0008-0000-0000-000035000000}"/>
            </a:ext>
          </a:extLst>
        </xdr:cNvPr>
        <xdr:cNvPicPr preferRelativeResize="0">
          <a:picLocks/>
        </xdr:cNvPicPr>
      </xdr:nvPicPr>
      <xdr:blipFill>
        <a:blip xmlns:r="http://schemas.openxmlformats.org/officeDocument/2006/relationships" r:embed="rId27">
          <a:extLst>
            <a:ext uri="{28A0092B-C50C-407E-A947-70E740481C1C}">
              <a14:useLocalDpi xmlns:a14="http://schemas.microsoft.com/office/drawing/2010/main" val="0"/>
            </a:ext>
            <a:ext uri="{96DAC541-7B7A-43D3-8B79-37D633B846F1}">
              <asvg:svgBlip xmlns:asvg="http://schemas.microsoft.com/office/drawing/2016/SVG/main" r:embed="rId28"/>
            </a:ext>
          </a:extLst>
        </a:blip>
        <a:stretch>
          <a:fillRect/>
        </a:stretch>
      </xdr:blipFill>
      <xdr:spPr>
        <a:xfrm>
          <a:off x="4830876" y="3635488"/>
          <a:ext cx="318767" cy="162000"/>
        </a:xfrm>
        <a:prstGeom prst="rect">
          <a:avLst/>
        </a:prstGeom>
      </xdr:spPr>
    </xdr:pic>
    <xdr:clientData/>
  </xdr:twoCellAnchor>
  <xdr:twoCellAnchor>
    <xdr:from>
      <xdr:col>6</xdr:col>
      <xdr:colOff>261257</xdr:colOff>
      <xdr:row>20</xdr:row>
      <xdr:rowOff>13608</xdr:rowOff>
    </xdr:from>
    <xdr:to>
      <xdr:col>6</xdr:col>
      <xdr:colOff>581026</xdr:colOff>
      <xdr:row>20</xdr:row>
      <xdr:rowOff>175608</xdr:rowOff>
    </xdr:to>
    <xdr:pic>
      <xdr:nvPicPr>
        <xdr:cNvPr id="54" name="Graphique 53">
          <a:extLst>
            <a:ext uri="{FF2B5EF4-FFF2-40B4-BE49-F238E27FC236}">
              <a16:creationId xmlns:a16="http://schemas.microsoft.com/office/drawing/2014/main" id="{00000000-0008-0000-0000-000036000000}"/>
            </a:ext>
          </a:extLst>
        </xdr:cNvPr>
        <xdr:cNvPicPr preferRelativeResize="0">
          <a:picLocks/>
        </xdr:cNvPicPr>
      </xdr:nvPicPr>
      <xdr:blipFill>
        <a:blip xmlns:r="http://schemas.openxmlformats.org/officeDocument/2006/relationships" r:embed="rId17">
          <a:extLst>
            <a:ext uri="{28A0092B-C50C-407E-A947-70E740481C1C}">
              <a14:useLocalDpi xmlns:a14="http://schemas.microsoft.com/office/drawing/2010/main" val="0"/>
            </a:ext>
            <a:ext uri="{96DAC541-7B7A-43D3-8B79-37D633B846F1}">
              <asvg:svgBlip xmlns:asvg="http://schemas.microsoft.com/office/drawing/2016/SVG/main" r:embed="rId18"/>
            </a:ext>
          </a:extLst>
        </a:blip>
        <a:stretch>
          <a:fillRect/>
        </a:stretch>
      </xdr:blipFill>
      <xdr:spPr>
        <a:xfrm>
          <a:off x="4833257" y="3823608"/>
          <a:ext cx="319769" cy="162000"/>
        </a:xfrm>
        <a:prstGeom prst="rect">
          <a:avLst/>
        </a:prstGeom>
      </xdr:spPr>
    </xdr:pic>
    <xdr:clientData/>
  </xdr:twoCellAnchor>
  <xdr:twoCellAnchor>
    <xdr:from>
      <xdr:col>6</xdr:col>
      <xdr:colOff>258876</xdr:colOff>
      <xdr:row>21</xdr:row>
      <xdr:rowOff>16329</xdr:rowOff>
    </xdr:from>
    <xdr:to>
      <xdr:col>6</xdr:col>
      <xdr:colOff>578645</xdr:colOff>
      <xdr:row>21</xdr:row>
      <xdr:rowOff>178329</xdr:rowOff>
    </xdr:to>
    <xdr:pic>
      <xdr:nvPicPr>
        <xdr:cNvPr id="55" name="Graphique 54">
          <a:extLst>
            <a:ext uri="{FF2B5EF4-FFF2-40B4-BE49-F238E27FC236}">
              <a16:creationId xmlns:a16="http://schemas.microsoft.com/office/drawing/2014/main" id="{00000000-0008-0000-0000-000037000000}"/>
            </a:ext>
          </a:extLst>
        </xdr:cNvPr>
        <xdr:cNvPicPr preferRelativeResize="0">
          <a:picLocks/>
        </xdr:cNvPicPr>
      </xdr:nvPicPr>
      <xdr:blipFill>
        <a:blip xmlns:r="http://schemas.openxmlformats.org/officeDocument/2006/relationships" r:embed="rId17">
          <a:extLst>
            <a:ext uri="{28A0092B-C50C-407E-A947-70E740481C1C}">
              <a14:useLocalDpi xmlns:a14="http://schemas.microsoft.com/office/drawing/2010/main" val="0"/>
            </a:ext>
            <a:ext uri="{96DAC541-7B7A-43D3-8B79-37D633B846F1}">
              <asvg:svgBlip xmlns:asvg="http://schemas.microsoft.com/office/drawing/2016/SVG/main" r:embed="rId18"/>
            </a:ext>
          </a:extLst>
        </a:blip>
        <a:stretch>
          <a:fillRect/>
        </a:stretch>
      </xdr:blipFill>
      <xdr:spPr>
        <a:xfrm>
          <a:off x="4830876" y="4016829"/>
          <a:ext cx="319769" cy="162000"/>
        </a:xfrm>
        <a:prstGeom prst="rect">
          <a:avLst/>
        </a:prstGeom>
      </xdr:spPr>
    </xdr:pic>
    <xdr:clientData/>
  </xdr:twoCellAnchor>
  <xdr:twoCellAnchor>
    <xdr:from>
      <xdr:col>6</xdr:col>
      <xdr:colOff>258876</xdr:colOff>
      <xdr:row>22</xdr:row>
      <xdr:rowOff>13948</xdr:rowOff>
    </xdr:from>
    <xdr:to>
      <xdr:col>6</xdr:col>
      <xdr:colOff>578645</xdr:colOff>
      <xdr:row>22</xdr:row>
      <xdr:rowOff>175948</xdr:rowOff>
    </xdr:to>
    <xdr:pic>
      <xdr:nvPicPr>
        <xdr:cNvPr id="56" name="Graphique 55">
          <a:extLst>
            <a:ext uri="{FF2B5EF4-FFF2-40B4-BE49-F238E27FC236}">
              <a16:creationId xmlns:a16="http://schemas.microsoft.com/office/drawing/2014/main" id="{00000000-0008-0000-0000-000038000000}"/>
            </a:ext>
          </a:extLst>
        </xdr:cNvPr>
        <xdr:cNvPicPr preferRelativeResize="0">
          <a:picLocks/>
        </xdr:cNvPicPr>
      </xdr:nvPicPr>
      <xdr:blipFill>
        <a:blip xmlns:r="http://schemas.openxmlformats.org/officeDocument/2006/relationships" r:embed="rId17">
          <a:extLst>
            <a:ext uri="{28A0092B-C50C-407E-A947-70E740481C1C}">
              <a14:useLocalDpi xmlns:a14="http://schemas.microsoft.com/office/drawing/2010/main" val="0"/>
            </a:ext>
            <a:ext uri="{96DAC541-7B7A-43D3-8B79-37D633B846F1}">
              <asvg:svgBlip xmlns:asvg="http://schemas.microsoft.com/office/drawing/2016/SVG/main" r:embed="rId18"/>
            </a:ext>
          </a:extLst>
        </a:blip>
        <a:stretch>
          <a:fillRect/>
        </a:stretch>
      </xdr:blipFill>
      <xdr:spPr>
        <a:xfrm>
          <a:off x="4830876" y="4204948"/>
          <a:ext cx="319769" cy="162000"/>
        </a:xfrm>
        <a:prstGeom prst="rect">
          <a:avLst/>
        </a:prstGeom>
      </xdr:spPr>
    </xdr:pic>
    <xdr:clientData/>
  </xdr:twoCellAnchor>
  <xdr:twoCellAnchor>
    <xdr:from>
      <xdr:col>6</xdr:col>
      <xdr:colOff>258876</xdr:colOff>
      <xdr:row>23</xdr:row>
      <xdr:rowOff>18710</xdr:rowOff>
    </xdr:from>
    <xdr:to>
      <xdr:col>6</xdr:col>
      <xdr:colOff>578645</xdr:colOff>
      <xdr:row>23</xdr:row>
      <xdr:rowOff>180710</xdr:rowOff>
    </xdr:to>
    <xdr:pic>
      <xdr:nvPicPr>
        <xdr:cNvPr id="57" name="Graphique 56">
          <a:extLst>
            <a:ext uri="{FF2B5EF4-FFF2-40B4-BE49-F238E27FC236}">
              <a16:creationId xmlns:a16="http://schemas.microsoft.com/office/drawing/2014/main" id="{00000000-0008-0000-0000-000039000000}"/>
            </a:ext>
          </a:extLst>
        </xdr:cNvPr>
        <xdr:cNvPicPr preferRelativeResize="0">
          <a:picLocks/>
        </xdr:cNvPicPr>
      </xdr:nvPicPr>
      <xdr:blipFill>
        <a:blip xmlns:r="http://schemas.openxmlformats.org/officeDocument/2006/relationships" r:embed="rId17">
          <a:extLst>
            <a:ext uri="{28A0092B-C50C-407E-A947-70E740481C1C}">
              <a14:useLocalDpi xmlns:a14="http://schemas.microsoft.com/office/drawing/2010/main" val="0"/>
            </a:ext>
            <a:ext uri="{96DAC541-7B7A-43D3-8B79-37D633B846F1}">
              <asvg:svgBlip xmlns:asvg="http://schemas.microsoft.com/office/drawing/2016/SVG/main" r:embed="rId18"/>
            </a:ext>
          </a:extLst>
        </a:blip>
        <a:stretch>
          <a:fillRect/>
        </a:stretch>
      </xdr:blipFill>
      <xdr:spPr>
        <a:xfrm>
          <a:off x="4830876" y="4400210"/>
          <a:ext cx="319769" cy="162000"/>
        </a:xfrm>
        <a:prstGeom prst="rect">
          <a:avLst/>
        </a:prstGeom>
      </xdr:spPr>
    </xdr:pic>
    <xdr:clientData/>
  </xdr:twoCellAnchor>
  <xdr:twoCellAnchor>
    <xdr:from>
      <xdr:col>6</xdr:col>
      <xdr:colOff>261257</xdr:colOff>
      <xdr:row>24</xdr:row>
      <xdr:rowOff>11566</xdr:rowOff>
    </xdr:from>
    <xdr:to>
      <xdr:col>6</xdr:col>
      <xdr:colOff>581024</xdr:colOff>
      <xdr:row>24</xdr:row>
      <xdr:rowOff>173566</xdr:rowOff>
    </xdr:to>
    <xdr:pic>
      <xdr:nvPicPr>
        <xdr:cNvPr id="58" name="Graphique 57">
          <a:extLst>
            <a:ext uri="{FF2B5EF4-FFF2-40B4-BE49-F238E27FC236}">
              <a16:creationId xmlns:a16="http://schemas.microsoft.com/office/drawing/2014/main" id="{00000000-0008-0000-0000-00003A000000}"/>
            </a:ext>
          </a:extLst>
        </xdr:cNvPr>
        <xdr:cNvPicPr preferRelativeResize="0">
          <a:picLocks/>
        </xdr:cNvPicPr>
      </xdr:nvPicPr>
      <xdr:blipFill>
        <a:blip xmlns:r="http://schemas.openxmlformats.org/officeDocument/2006/relationships" r:embed="rId25">
          <a:extLst>
            <a:ext uri="{28A0092B-C50C-407E-A947-70E740481C1C}">
              <a14:useLocalDpi xmlns:a14="http://schemas.microsoft.com/office/drawing/2010/main" val="0"/>
            </a:ext>
            <a:ext uri="{96DAC541-7B7A-43D3-8B79-37D633B846F1}">
              <asvg:svgBlip xmlns:asvg="http://schemas.microsoft.com/office/drawing/2016/SVG/main" r:embed="rId26"/>
            </a:ext>
          </a:extLst>
        </a:blip>
        <a:stretch>
          <a:fillRect/>
        </a:stretch>
      </xdr:blipFill>
      <xdr:spPr>
        <a:xfrm>
          <a:off x="4833257" y="4583566"/>
          <a:ext cx="319767" cy="162000"/>
        </a:xfrm>
        <a:prstGeom prst="rect">
          <a:avLst/>
        </a:prstGeom>
      </xdr:spPr>
    </xdr:pic>
    <xdr:clientData/>
  </xdr:twoCellAnchor>
  <xdr:twoCellAnchor>
    <xdr:from>
      <xdr:col>6</xdr:col>
      <xdr:colOff>262652</xdr:colOff>
      <xdr:row>25</xdr:row>
      <xdr:rowOff>16662</xdr:rowOff>
    </xdr:from>
    <xdr:to>
      <xdr:col>6</xdr:col>
      <xdr:colOff>583052</xdr:colOff>
      <xdr:row>25</xdr:row>
      <xdr:rowOff>178662</xdr:rowOff>
    </xdr:to>
    <xdr:pic>
      <xdr:nvPicPr>
        <xdr:cNvPr id="59" name="Graphique 58">
          <a:extLst>
            <a:ext uri="{FF2B5EF4-FFF2-40B4-BE49-F238E27FC236}">
              <a16:creationId xmlns:a16="http://schemas.microsoft.com/office/drawing/2014/main" id="{00000000-0008-0000-0000-00003B000000}"/>
            </a:ext>
          </a:extLst>
        </xdr:cNvPr>
        <xdr:cNvPicPr preferRelativeResize="0">
          <a:picLocks/>
        </xdr:cNvPicPr>
      </xdr:nvPicPr>
      <xdr:blipFill>
        <a:blip xmlns:r="http://schemas.openxmlformats.org/officeDocument/2006/relationships" r:embed="rId25">
          <a:extLst>
            <a:ext uri="{28A0092B-C50C-407E-A947-70E740481C1C}">
              <a14:useLocalDpi xmlns:a14="http://schemas.microsoft.com/office/drawing/2010/main" val="0"/>
            </a:ext>
            <a:ext uri="{96DAC541-7B7A-43D3-8B79-37D633B846F1}">
              <asvg:svgBlip xmlns:asvg="http://schemas.microsoft.com/office/drawing/2016/SVG/main" r:embed="rId26"/>
            </a:ext>
          </a:extLst>
        </a:blip>
        <a:stretch>
          <a:fillRect/>
        </a:stretch>
      </xdr:blipFill>
      <xdr:spPr>
        <a:xfrm>
          <a:off x="4834652" y="4779162"/>
          <a:ext cx="320400" cy="162000"/>
        </a:xfrm>
        <a:prstGeom prst="rect">
          <a:avLst/>
        </a:prstGeom>
      </xdr:spPr>
    </xdr:pic>
    <xdr:clientData/>
  </xdr:twoCellAnchor>
  <xdr:twoCellAnchor>
    <xdr:from>
      <xdr:col>3</xdr:col>
      <xdr:colOff>224896</xdr:colOff>
      <xdr:row>25</xdr:row>
      <xdr:rowOff>13229</xdr:rowOff>
    </xdr:from>
    <xdr:to>
      <xdr:col>3</xdr:col>
      <xdr:colOff>545296</xdr:colOff>
      <xdr:row>25</xdr:row>
      <xdr:rowOff>175229</xdr:rowOff>
    </xdr:to>
    <xdr:pic>
      <xdr:nvPicPr>
        <xdr:cNvPr id="60" name="Graphique 59">
          <a:extLst>
            <a:ext uri="{FF2B5EF4-FFF2-40B4-BE49-F238E27FC236}">
              <a16:creationId xmlns:a16="http://schemas.microsoft.com/office/drawing/2014/main" id="{00000000-0008-0000-0000-00003C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10896" y="4775729"/>
          <a:ext cx="320400" cy="162000"/>
        </a:xfrm>
        <a:prstGeom prst="rect">
          <a:avLst/>
        </a:prstGeom>
      </xdr:spPr>
    </xdr:pic>
    <xdr:clientData/>
  </xdr:twoCellAnchor>
  <xdr:twoCellAnchor>
    <xdr:from>
      <xdr:col>3</xdr:col>
      <xdr:colOff>221195</xdr:colOff>
      <xdr:row>18</xdr:row>
      <xdr:rowOff>9390</xdr:rowOff>
    </xdr:from>
    <xdr:to>
      <xdr:col>3</xdr:col>
      <xdr:colOff>541595</xdr:colOff>
      <xdr:row>18</xdr:row>
      <xdr:rowOff>171390</xdr:rowOff>
    </xdr:to>
    <xdr:pic>
      <xdr:nvPicPr>
        <xdr:cNvPr id="61" name="Graphique 60">
          <a:extLst>
            <a:ext uri="{FF2B5EF4-FFF2-40B4-BE49-F238E27FC236}">
              <a16:creationId xmlns:a16="http://schemas.microsoft.com/office/drawing/2014/main" id="{00000000-0008-0000-0000-00003D000000}"/>
            </a:ext>
          </a:extLst>
        </xdr:cNvPr>
        <xdr:cNvPicPr preferRelativeResize="0">
          <a:picLocks/>
        </xdr:cNvPicPr>
      </xdr:nvPicPr>
      <xdr:blipFill>
        <a:blip xmlns:r="http://schemas.openxmlformats.org/officeDocument/2006/relationships" r:embed="rId21">
          <a:extLst>
            <a:ext uri="{28A0092B-C50C-407E-A947-70E740481C1C}">
              <a14:useLocalDpi xmlns:a14="http://schemas.microsoft.com/office/drawing/2010/main" val="0"/>
            </a:ext>
            <a:ext uri="{96DAC541-7B7A-43D3-8B79-37D633B846F1}">
              <asvg:svgBlip xmlns:asvg="http://schemas.microsoft.com/office/drawing/2016/SVG/main" r:embed="rId22"/>
            </a:ext>
          </a:extLst>
        </a:blip>
        <a:stretch>
          <a:fillRect/>
        </a:stretch>
      </xdr:blipFill>
      <xdr:spPr>
        <a:xfrm>
          <a:off x="2507195" y="3438390"/>
          <a:ext cx="320400" cy="162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16</xdr:col>
      <xdr:colOff>29729</xdr:colOff>
      <xdr:row>42</xdr:row>
      <xdr:rowOff>15587</xdr:rowOff>
    </xdr:from>
    <xdr:to>
      <xdr:col>16</xdr:col>
      <xdr:colOff>366981</xdr:colOff>
      <xdr:row>42</xdr:row>
      <xdr:rowOff>212437</xdr:rowOff>
    </xdr:to>
    <xdr:pic>
      <xdr:nvPicPr>
        <xdr:cNvPr id="2" name="Graphique 1">
          <a:extLst>
            <a:ext uri="{FF2B5EF4-FFF2-40B4-BE49-F238E27FC236}">
              <a16:creationId xmlns:a16="http://schemas.microsoft.com/office/drawing/2014/main" id="{00000000-0008-0000-01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221729" y="6111587"/>
          <a:ext cx="337252" cy="177800"/>
        </a:xfrm>
        <a:prstGeom prst="rect">
          <a:avLst/>
        </a:prstGeom>
      </xdr:spPr>
    </xdr:pic>
    <xdr:clientData/>
  </xdr:twoCellAnchor>
  <xdr:twoCellAnchor>
    <xdr:from>
      <xdr:col>13</xdr:col>
      <xdr:colOff>33271</xdr:colOff>
      <xdr:row>42</xdr:row>
      <xdr:rowOff>20561</xdr:rowOff>
    </xdr:from>
    <xdr:to>
      <xdr:col>13</xdr:col>
      <xdr:colOff>380372</xdr:colOff>
      <xdr:row>42</xdr:row>
      <xdr:rowOff>222173</xdr:rowOff>
    </xdr:to>
    <xdr:pic>
      <xdr:nvPicPr>
        <xdr:cNvPr id="3" name="Graphique 2">
          <a:extLst>
            <a:ext uri="{FF2B5EF4-FFF2-40B4-BE49-F238E27FC236}">
              <a16:creationId xmlns:a16="http://schemas.microsoft.com/office/drawing/2014/main" id="{00000000-0008-0000-0100-000003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9939271" y="6116561"/>
          <a:ext cx="347101" cy="173037"/>
        </a:xfrm>
        <a:prstGeom prst="rect">
          <a:avLst/>
        </a:prstGeom>
      </xdr:spPr>
    </xdr:pic>
    <xdr:clientData/>
  </xdr:twoCellAnchor>
  <xdr:twoCellAnchor>
    <xdr:from>
      <xdr:col>9</xdr:col>
      <xdr:colOff>25900</xdr:colOff>
      <xdr:row>42</xdr:row>
      <xdr:rowOff>21003</xdr:rowOff>
    </xdr:from>
    <xdr:to>
      <xdr:col>9</xdr:col>
      <xdr:colOff>381268</xdr:colOff>
      <xdr:row>42</xdr:row>
      <xdr:rowOff>225791</xdr:rowOff>
    </xdr:to>
    <xdr:pic>
      <xdr:nvPicPr>
        <xdr:cNvPr id="4" name="Graphique 3">
          <a:extLst>
            <a:ext uri="{FF2B5EF4-FFF2-40B4-BE49-F238E27FC236}">
              <a16:creationId xmlns:a16="http://schemas.microsoft.com/office/drawing/2014/main" id="{00000000-0008-0000-0100-000004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6883900" y="6117003"/>
          <a:ext cx="355368" cy="166688"/>
        </a:xfrm>
        <a:prstGeom prst="rect">
          <a:avLst/>
        </a:prstGeom>
      </xdr:spPr>
    </xdr:pic>
    <xdr:clientData/>
  </xdr:twoCellAnchor>
  <xdr:twoCellAnchor>
    <xdr:from>
      <xdr:col>10</xdr:col>
      <xdr:colOff>37947</xdr:colOff>
      <xdr:row>42</xdr:row>
      <xdr:rowOff>21687</xdr:rowOff>
    </xdr:from>
    <xdr:to>
      <xdr:col>10</xdr:col>
      <xdr:colOff>389417</xdr:colOff>
      <xdr:row>42</xdr:row>
      <xdr:rowOff>224459</xdr:rowOff>
    </xdr:to>
    <xdr:pic>
      <xdr:nvPicPr>
        <xdr:cNvPr id="5" name="Image 4">
          <a:extLst>
            <a:ext uri="{FF2B5EF4-FFF2-40B4-BE49-F238E27FC236}">
              <a16:creationId xmlns:a16="http://schemas.microsoft.com/office/drawing/2014/main" id="{00000000-0008-0000-0100-000005000000}"/>
            </a:ext>
          </a:extLst>
        </xdr:cNvPr>
        <xdr:cNvPicPr>
          <a:picLocks noChangeAspect="1"/>
        </xdr:cNvPicPr>
      </xdr:nvPicPr>
      <xdr:blipFill>
        <a:blip xmlns:r="http://schemas.openxmlformats.org/officeDocument/2006/relationships" r:embed="rId7"/>
        <a:stretch>
          <a:fillRect/>
        </a:stretch>
      </xdr:blipFill>
      <xdr:spPr>
        <a:xfrm>
          <a:off x="7657947" y="6117687"/>
          <a:ext cx="351470" cy="164672"/>
        </a:xfrm>
        <a:prstGeom prst="rect">
          <a:avLst/>
        </a:prstGeom>
      </xdr:spPr>
    </xdr:pic>
    <xdr:clientData/>
  </xdr:twoCellAnchor>
  <xdr:twoCellAnchor>
    <xdr:from>
      <xdr:col>15</xdr:col>
      <xdr:colOff>12047</xdr:colOff>
      <xdr:row>42</xdr:row>
      <xdr:rowOff>18910</xdr:rowOff>
    </xdr:from>
    <xdr:to>
      <xdr:col>15</xdr:col>
      <xdr:colOff>379596</xdr:colOff>
      <xdr:row>42</xdr:row>
      <xdr:rowOff>219258</xdr:rowOff>
    </xdr:to>
    <xdr:pic>
      <xdr:nvPicPr>
        <xdr:cNvPr id="6" name="Graphique 5">
          <a:extLst>
            <a:ext uri="{FF2B5EF4-FFF2-40B4-BE49-F238E27FC236}">
              <a16:creationId xmlns:a16="http://schemas.microsoft.com/office/drawing/2014/main" id="{00000000-0008-0000-0100-000006000000}"/>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 uri="{96DAC541-7B7A-43D3-8B79-37D633B846F1}">
              <asvg:svgBlip xmlns:asvg="http://schemas.microsoft.com/office/drawing/2016/SVG/main" r:embed="rId9"/>
            </a:ext>
          </a:extLst>
        </a:blip>
        <a:stretch>
          <a:fillRect/>
        </a:stretch>
      </xdr:blipFill>
      <xdr:spPr>
        <a:xfrm>
          <a:off x="11442047" y="6114910"/>
          <a:ext cx="367549" cy="171773"/>
        </a:xfrm>
        <a:prstGeom prst="rect">
          <a:avLst/>
        </a:prstGeom>
      </xdr:spPr>
    </xdr:pic>
    <xdr:clientData/>
  </xdr:twoCellAnchor>
  <xdr:twoCellAnchor>
    <xdr:from>
      <xdr:col>8</xdr:col>
      <xdr:colOff>13270</xdr:colOff>
      <xdr:row>42</xdr:row>
      <xdr:rowOff>19568</xdr:rowOff>
    </xdr:from>
    <xdr:to>
      <xdr:col>8</xdr:col>
      <xdr:colOff>368635</xdr:colOff>
      <xdr:row>42</xdr:row>
      <xdr:rowOff>225942</xdr:rowOff>
    </xdr:to>
    <xdr:pic>
      <xdr:nvPicPr>
        <xdr:cNvPr id="7" name="Graphique 6">
          <a:extLst>
            <a:ext uri="{FF2B5EF4-FFF2-40B4-BE49-F238E27FC236}">
              <a16:creationId xmlns:a16="http://schemas.microsoft.com/office/drawing/2014/main" id="{00000000-0008-0000-0100-000007000000}"/>
            </a:ext>
          </a:extLst>
        </xdr:cNvPr>
        <xdr:cNvPicPr>
          <a:picLocks noChangeAspect="1"/>
        </xdr:cNvPicPr>
      </xdr:nvPicPr>
      <xdr:blipFill>
        <a:blip xmlns:r="http://schemas.openxmlformats.org/officeDocument/2006/relationships" r:embed="rId10">
          <a:extLst>
            <a:ext uri="{28A0092B-C50C-407E-A947-70E740481C1C}">
              <a14:useLocalDpi xmlns:a14="http://schemas.microsoft.com/office/drawing/2010/main" val="0"/>
            </a:ext>
            <a:ext uri="{96DAC541-7B7A-43D3-8B79-37D633B846F1}">
              <asvg:svgBlip xmlns:asvg="http://schemas.microsoft.com/office/drawing/2016/SVG/main" r:embed="rId11"/>
            </a:ext>
          </a:extLst>
        </a:blip>
        <a:stretch>
          <a:fillRect/>
        </a:stretch>
      </xdr:blipFill>
      <xdr:spPr>
        <a:xfrm>
          <a:off x="6109270" y="6115568"/>
          <a:ext cx="355365" cy="168274"/>
        </a:xfrm>
        <a:prstGeom prst="rect">
          <a:avLst/>
        </a:prstGeom>
      </xdr:spPr>
    </xdr:pic>
    <xdr:clientData/>
  </xdr:twoCellAnchor>
  <xdr:twoCellAnchor>
    <xdr:from>
      <xdr:col>7</xdr:col>
      <xdr:colOff>29325</xdr:colOff>
      <xdr:row>42</xdr:row>
      <xdr:rowOff>17479</xdr:rowOff>
    </xdr:from>
    <xdr:to>
      <xdr:col>7</xdr:col>
      <xdr:colOff>385098</xdr:colOff>
      <xdr:row>42</xdr:row>
      <xdr:rowOff>223173</xdr:rowOff>
    </xdr:to>
    <xdr:pic>
      <xdr:nvPicPr>
        <xdr:cNvPr id="8" name="Graphique 7">
          <a:extLst>
            <a:ext uri="{FF2B5EF4-FFF2-40B4-BE49-F238E27FC236}">
              <a16:creationId xmlns:a16="http://schemas.microsoft.com/office/drawing/2014/main" id="{00000000-0008-0000-0100-000008000000}"/>
            </a:ext>
          </a:extLst>
        </xdr:cNvPr>
        <xdr:cNvPicPr>
          <a:picLocks noChangeAspect="1"/>
        </xdr:cNvPicPr>
      </xdr:nvPicPr>
      <xdr:blipFill>
        <a:blip xmlns:r="http://schemas.openxmlformats.org/officeDocument/2006/relationships" r:embed="rId12">
          <a:extLst>
            <a:ext uri="{28A0092B-C50C-407E-A947-70E740481C1C}">
              <a14:useLocalDpi xmlns:a14="http://schemas.microsoft.com/office/drawing/2010/main" val="0"/>
            </a:ext>
            <a:ext uri="{96DAC541-7B7A-43D3-8B79-37D633B846F1}">
              <asvg:svgBlip xmlns:asvg="http://schemas.microsoft.com/office/drawing/2016/SVG/main" r:embed="rId13"/>
            </a:ext>
          </a:extLst>
        </a:blip>
        <a:stretch>
          <a:fillRect/>
        </a:stretch>
      </xdr:blipFill>
      <xdr:spPr>
        <a:xfrm>
          <a:off x="5363325" y="6113479"/>
          <a:ext cx="355773" cy="177119"/>
        </a:xfrm>
        <a:prstGeom prst="rect">
          <a:avLst/>
        </a:prstGeom>
      </xdr:spPr>
    </xdr:pic>
    <xdr:clientData/>
  </xdr:twoCellAnchor>
  <xdr:oneCellAnchor>
    <xdr:from>
      <xdr:col>17</xdr:col>
      <xdr:colOff>0</xdr:colOff>
      <xdr:row>4</xdr:row>
      <xdr:rowOff>0</xdr:rowOff>
    </xdr:from>
    <xdr:ext cx="304800" cy="304799"/>
    <xdr:sp macro="" textlink="">
      <xdr:nvSpPr>
        <xdr:cNvPr id="9" name="AutoShape 1">
          <a:extLst>
            <a:ext uri="{FF2B5EF4-FFF2-40B4-BE49-F238E27FC236}">
              <a16:creationId xmlns:a16="http://schemas.microsoft.com/office/drawing/2014/main" id="{00000000-0008-0000-0100-000009000000}"/>
            </a:ext>
          </a:extLst>
        </xdr:cNvPr>
        <xdr:cNvSpPr>
          <a:spLocks noChangeAspect="1" noChangeArrowheads="1"/>
        </xdr:cNvSpPr>
      </xdr:nvSpPr>
      <xdr:spPr bwMode="auto">
        <a:xfrm>
          <a:off x="12954000" y="762000"/>
          <a:ext cx="304800" cy="304799"/>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17</xdr:col>
      <xdr:colOff>0</xdr:colOff>
      <xdr:row>42</xdr:row>
      <xdr:rowOff>0</xdr:rowOff>
    </xdr:from>
    <xdr:ext cx="304800" cy="305803"/>
    <xdr:sp macro="" textlink="">
      <xdr:nvSpPr>
        <xdr:cNvPr id="10" name="AutoShape 1">
          <a:extLst>
            <a:ext uri="{FF2B5EF4-FFF2-40B4-BE49-F238E27FC236}">
              <a16:creationId xmlns:a16="http://schemas.microsoft.com/office/drawing/2014/main" id="{00000000-0008-0000-0100-00000A000000}"/>
            </a:ext>
          </a:extLst>
        </xdr:cNvPr>
        <xdr:cNvSpPr>
          <a:spLocks noChangeAspect="1" noChangeArrowheads="1"/>
        </xdr:cNvSpPr>
      </xdr:nvSpPr>
      <xdr:spPr bwMode="auto">
        <a:xfrm>
          <a:off x="12954000" y="6096000"/>
          <a:ext cx="304800" cy="305803"/>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xdr:col>
      <xdr:colOff>135732</xdr:colOff>
      <xdr:row>90</xdr:row>
      <xdr:rowOff>92869</xdr:rowOff>
    </xdr:from>
    <xdr:ext cx="770731" cy="193477"/>
    <xdr:pic>
      <xdr:nvPicPr>
        <xdr:cNvPr id="11" name="Image 10" descr="Mercedes F1 W10 EQ Power+">
          <a:extLst>
            <a:ext uri="{FF2B5EF4-FFF2-40B4-BE49-F238E27FC236}">
              <a16:creationId xmlns:a16="http://schemas.microsoft.com/office/drawing/2014/main" id="{00000000-0008-0000-0100-00000B000000}"/>
            </a:ext>
          </a:extLst>
        </xdr:cNvPr>
        <xdr:cNvPicPr>
          <a:picLocks noChangeAspect="1" noChangeArrowheads="1"/>
        </xdr:cNvPicPr>
      </xdr:nvPicPr>
      <xdr:blipFill>
        <a:blip xmlns:r="http://schemas.openxmlformats.org/officeDocument/2006/relationships" r:embed="rId14" cstate="print">
          <a:extLst>
            <a:ext uri="{28A0092B-C50C-407E-A947-70E740481C1C}">
              <a14:useLocalDpi xmlns:a14="http://schemas.microsoft.com/office/drawing/2010/main" val="0"/>
            </a:ext>
          </a:extLst>
        </a:blip>
        <a:srcRect/>
        <a:stretch>
          <a:fillRect/>
        </a:stretch>
      </xdr:blipFill>
      <xdr:spPr bwMode="auto">
        <a:xfrm>
          <a:off x="897732" y="17237869"/>
          <a:ext cx="770731" cy="193477"/>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133350</xdr:colOff>
      <xdr:row>91</xdr:row>
      <xdr:rowOff>95250</xdr:rowOff>
    </xdr:from>
    <xdr:ext cx="768350" cy="192881"/>
    <xdr:pic>
      <xdr:nvPicPr>
        <xdr:cNvPr id="12" name="Image 11" descr="Ferrari SF90">
          <a:extLst>
            <a:ext uri="{FF2B5EF4-FFF2-40B4-BE49-F238E27FC236}">
              <a16:creationId xmlns:a16="http://schemas.microsoft.com/office/drawing/2014/main" id="{00000000-0008-0000-0100-00000C000000}"/>
            </a:ext>
          </a:extLst>
        </xdr:cNvPr>
        <xdr:cNvPicPr>
          <a:picLocks noChangeAspect="1" noChangeArrowheads="1"/>
        </xdr:cNvPicPr>
      </xdr:nvPicPr>
      <xdr:blipFill>
        <a:blip xmlns:r="http://schemas.openxmlformats.org/officeDocument/2006/relationships" r:embed="rId15" cstate="print">
          <a:extLst>
            <a:ext uri="{28A0092B-C50C-407E-A947-70E740481C1C}">
              <a14:useLocalDpi xmlns:a14="http://schemas.microsoft.com/office/drawing/2010/main" val="0"/>
            </a:ext>
          </a:extLst>
        </a:blip>
        <a:srcRect/>
        <a:stretch>
          <a:fillRect/>
        </a:stretch>
      </xdr:blipFill>
      <xdr:spPr bwMode="auto">
        <a:xfrm>
          <a:off x="895350" y="17430750"/>
          <a:ext cx="768350" cy="192881"/>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142875</xdr:colOff>
      <xdr:row>92</xdr:row>
      <xdr:rowOff>95250</xdr:rowOff>
    </xdr:from>
    <xdr:ext cx="749300" cy="188119"/>
    <xdr:pic>
      <xdr:nvPicPr>
        <xdr:cNvPr id="13" name="Image 12" descr="Red Bull Racing-Honda RB15">
          <a:extLst>
            <a:ext uri="{FF2B5EF4-FFF2-40B4-BE49-F238E27FC236}">
              <a16:creationId xmlns:a16="http://schemas.microsoft.com/office/drawing/2014/main" id="{00000000-0008-0000-0100-00000D000000}"/>
            </a:ext>
          </a:extLst>
        </xdr:cNvPr>
        <xdr:cNvPicPr>
          <a:picLocks noChangeAspect="1" noChangeArrowheads="1"/>
        </xdr:cNvPicPr>
      </xdr:nvPicPr>
      <xdr:blipFill>
        <a:blip xmlns:r="http://schemas.openxmlformats.org/officeDocument/2006/relationships" r:embed="rId16" cstate="print">
          <a:extLst>
            <a:ext uri="{28A0092B-C50C-407E-A947-70E740481C1C}">
              <a14:useLocalDpi xmlns:a14="http://schemas.microsoft.com/office/drawing/2010/main" val="0"/>
            </a:ext>
          </a:extLst>
        </a:blip>
        <a:srcRect/>
        <a:stretch>
          <a:fillRect/>
        </a:stretch>
      </xdr:blipFill>
      <xdr:spPr bwMode="auto">
        <a:xfrm>
          <a:off x="904875" y="17621250"/>
          <a:ext cx="749300" cy="188119"/>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159544</xdr:colOff>
      <xdr:row>94</xdr:row>
      <xdr:rowOff>90488</xdr:rowOff>
    </xdr:from>
    <xdr:ext cx="742156" cy="187264"/>
    <xdr:pic>
      <xdr:nvPicPr>
        <xdr:cNvPr id="14" name="Image 13" descr="Renault R.S.19">
          <a:extLst>
            <a:ext uri="{FF2B5EF4-FFF2-40B4-BE49-F238E27FC236}">
              <a16:creationId xmlns:a16="http://schemas.microsoft.com/office/drawing/2014/main" id="{00000000-0008-0000-0100-00000E000000}"/>
            </a:ext>
          </a:extLst>
        </xdr:cNvPr>
        <xdr:cNvPicPr>
          <a:picLocks noChangeAspect="1" noChangeArrowheads="1"/>
        </xdr:cNvPicPr>
      </xdr:nvPicPr>
      <xdr:blipFill>
        <a:blip xmlns:r="http://schemas.openxmlformats.org/officeDocument/2006/relationships" r:embed="rId17" cstate="print">
          <a:extLst>
            <a:ext uri="{28A0092B-C50C-407E-A947-70E740481C1C}">
              <a14:useLocalDpi xmlns:a14="http://schemas.microsoft.com/office/drawing/2010/main" val="0"/>
            </a:ext>
          </a:extLst>
        </a:blip>
        <a:srcRect/>
        <a:stretch>
          <a:fillRect/>
        </a:stretch>
      </xdr:blipFill>
      <xdr:spPr bwMode="auto">
        <a:xfrm>
          <a:off x="921544" y="17997488"/>
          <a:ext cx="742156" cy="187264"/>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152400</xdr:colOff>
      <xdr:row>93</xdr:row>
      <xdr:rowOff>104775</xdr:rowOff>
    </xdr:from>
    <xdr:ext cx="730250" cy="183356"/>
    <xdr:pic>
      <xdr:nvPicPr>
        <xdr:cNvPr id="15" name="Image 14" descr="McLaren-Renault MCL34">
          <a:extLst>
            <a:ext uri="{FF2B5EF4-FFF2-40B4-BE49-F238E27FC236}">
              <a16:creationId xmlns:a16="http://schemas.microsoft.com/office/drawing/2014/main" id="{00000000-0008-0000-0100-00000F000000}"/>
            </a:ext>
          </a:extLst>
        </xdr:cNvPr>
        <xdr:cNvPicPr>
          <a:picLocks noChangeAspect="1" noChangeArrowheads="1"/>
        </xdr:cNvPicPr>
      </xdr:nvPicPr>
      <xdr:blipFill>
        <a:blip xmlns:r="http://schemas.openxmlformats.org/officeDocument/2006/relationships" r:embed="rId18" cstate="print">
          <a:extLst>
            <a:ext uri="{28A0092B-C50C-407E-A947-70E740481C1C}">
              <a14:useLocalDpi xmlns:a14="http://schemas.microsoft.com/office/drawing/2010/main" val="0"/>
            </a:ext>
          </a:extLst>
        </a:blip>
        <a:srcRect/>
        <a:stretch>
          <a:fillRect/>
        </a:stretch>
      </xdr:blipFill>
      <xdr:spPr bwMode="auto">
        <a:xfrm>
          <a:off x="914400" y="17821275"/>
          <a:ext cx="730250" cy="183356"/>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123825</xdr:colOff>
      <xdr:row>95</xdr:row>
      <xdr:rowOff>85725</xdr:rowOff>
    </xdr:from>
    <xdr:ext cx="796922" cy="200025"/>
    <xdr:pic>
      <xdr:nvPicPr>
        <xdr:cNvPr id="16" name="Image 15" descr="Scuderia Toro Rosso-Honda STR14">
          <a:extLst>
            <a:ext uri="{FF2B5EF4-FFF2-40B4-BE49-F238E27FC236}">
              <a16:creationId xmlns:a16="http://schemas.microsoft.com/office/drawing/2014/main" id="{00000000-0008-0000-0100-000010000000}"/>
            </a:ext>
          </a:extLst>
        </xdr:cNvPr>
        <xdr:cNvPicPr>
          <a:picLocks noChangeAspect="1" noChangeArrowheads="1"/>
        </xdr:cNvPicPr>
      </xdr:nvPicPr>
      <xdr:blipFill>
        <a:blip xmlns:r="http://schemas.openxmlformats.org/officeDocument/2006/relationships" r:embed="rId19" cstate="print">
          <a:extLst>
            <a:ext uri="{28A0092B-C50C-407E-A947-70E740481C1C}">
              <a14:useLocalDpi xmlns:a14="http://schemas.microsoft.com/office/drawing/2010/main" val="0"/>
            </a:ext>
          </a:extLst>
        </a:blip>
        <a:srcRect/>
        <a:stretch>
          <a:fillRect/>
        </a:stretch>
      </xdr:blipFill>
      <xdr:spPr bwMode="auto">
        <a:xfrm>
          <a:off x="885825" y="18183225"/>
          <a:ext cx="796922" cy="2000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142876</xdr:colOff>
      <xdr:row>96</xdr:row>
      <xdr:rowOff>85725</xdr:rowOff>
    </xdr:from>
    <xdr:ext cx="758823" cy="190500"/>
    <xdr:pic>
      <xdr:nvPicPr>
        <xdr:cNvPr id="17" name="Image 16" descr="Racing Point-Mercedes RP19">
          <a:extLst>
            <a:ext uri="{FF2B5EF4-FFF2-40B4-BE49-F238E27FC236}">
              <a16:creationId xmlns:a16="http://schemas.microsoft.com/office/drawing/2014/main" id="{00000000-0008-0000-0100-000011000000}"/>
            </a:ext>
          </a:extLst>
        </xdr:cNvPr>
        <xdr:cNvPicPr>
          <a:picLocks noChangeAspect="1" noChangeArrowheads="1"/>
        </xdr:cNvPicPr>
      </xdr:nvPicPr>
      <xdr:blipFill>
        <a:blip xmlns:r="http://schemas.openxmlformats.org/officeDocument/2006/relationships" r:embed="rId20" cstate="print">
          <a:extLst>
            <a:ext uri="{28A0092B-C50C-407E-A947-70E740481C1C}">
              <a14:useLocalDpi xmlns:a14="http://schemas.microsoft.com/office/drawing/2010/main" val="0"/>
            </a:ext>
          </a:extLst>
        </a:blip>
        <a:srcRect/>
        <a:stretch>
          <a:fillRect/>
        </a:stretch>
      </xdr:blipFill>
      <xdr:spPr bwMode="auto">
        <a:xfrm>
          <a:off x="904876" y="18373725"/>
          <a:ext cx="758823" cy="1905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142875</xdr:colOff>
      <xdr:row>97</xdr:row>
      <xdr:rowOff>95251</xdr:rowOff>
    </xdr:from>
    <xdr:ext cx="758825" cy="190500"/>
    <xdr:pic>
      <xdr:nvPicPr>
        <xdr:cNvPr id="18" name="Image 17" descr="Alfa Romeo Racing-Ferrari C38">
          <a:extLst>
            <a:ext uri="{FF2B5EF4-FFF2-40B4-BE49-F238E27FC236}">
              <a16:creationId xmlns:a16="http://schemas.microsoft.com/office/drawing/2014/main" id="{00000000-0008-0000-0100-000012000000}"/>
            </a:ext>
          </a:extLst>
        </xdr:cNvPr>
        <xdr:cNvPicPr>
          <a:picLocks noChangeAspect="1" noChangeArrowheads="1"/>
        </xdr:cNvPicPr>
      </xdr:nvPicPr>
      <xdr:blipFill>
        <a:blip xmlns:r="http://schemas.openxmlformats.org/officeDocument/2006/relationships" r:embed="rId21" cstate="print">
          <a:extLst>
            <a:ext uri="{28A0092B-C50C-407E-A947-70E740481C1C}">
              <a14:useLocalDpi xmlns:a14="http://schemas.microsoft.com/office/drawing/2010/main" val="0"/>
            </a:ext>
          </a:extLst>
        </a:blip>
        <a:srcRect/>
        <a:stretch>
          <a:fillRect/>
        </a:stretch>
      </xdr:blipFill>
      <xdr:spPr bwMode="auto">
        <a:xfrm>
          <a:off x="904875" y="18573751"/>
          <a:ext cx="758825" cy="1905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142876</xdr:colOff>
      <xdr:row>98</xdr:row>
      <xdr:rowOff>95251</xdr:rowOff>
    </xdr:from>
    <xdr:ext cx="758825" cy="190500"/>
    <xdr:pic>
      <xdr:nvPicPr>
        <xdr:cNvPr id="19" name="Image 18" descr="Haas-Ferrari VF-19">
          <a:extLst>
            <a:ext uri="{FF2B5EF4-FFF2-40B4-BE49-F238E27FC236}">
              <a16:creationId xmlns:a16="http://schemas.microsoft.com/office/drawing/2014/main" id="{00000000-0008-0000-0100-000013000000}"/>
            </a:ext>
          </a:extLst>
        </xdr:cNvPr>
        <xdr:cNvPicPr>
          <a:picLocks noChangeAspect="1" noChangeArrowheads="1"/>
        </xdr:cNvPicPr>
      </xdr:nvPicPr>
      <xdr:blipFill>
        <a:blip xmlns:r="http://schemas.openxmlformats.org/officeDocument/2006/relationships" r:embed="rId22" cstate="print">
          <a:extLst>
            <a:ext uri="{28A0092B-C50C-407E-A947-70E740481C1C}">
              <a14:useLocalDpi xmlns:a14="http://schemas.microsoft.com/office/drawing/2010/main" val="0"/>
            </a:ext>
          </a:extLst>
        </a:blip>
        <a:srcRect/>
        <a:stretch>
          <a:fillRect/>
        </a:stretch>
      </xdr:blipFill>
      <xdr:spPr bwMode="auto">
        <a:xfrm>
          <a:off x="904876" y="18764251"/>
          <a:ext cx="758825" cy="1905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133350</xdr:colOff>
      <xdr:row>99</xdr:row>
      <xdr:rowOff>95250</xdr:rowOff>
    </xdr:from>
    <xdr:ext cx="758825" cy="190500"/>
    <xdr:pic>
      <xdr:nvPicPr>
        <xdr:cNvPr id="20" name="Image 19" descr="Williams-Mercedes FW42">
          <a:extLst>
            <a:ext uri="{FF2B5EF4-FFF2-40B4-BE49-F238E27FC236}">
              <a16:creationId xmlns:a16="http://schemas.microsoft.com/office/drawing/2014/main" id="{00000000-0008-0000-0100-000014000000}"/>
            </a:ext>
          </a:extLst>
        </xdr:cNvPr>
        <xdr:cNvPicPr>
          <a:picLocks noChangeAspect="1" noChangeArrowheads="1"/>
        </xdr:cNvPicPr>
      </xdr:nvPicPr>
      <xdr:blipFill>
        <a:blip xmlns:r="http://schemas.openxmlformats.org/officeDocument/2006/relationships" r:embed="rId23" cstate="print">
          <a:extLst>
            <a:ext uri="{28A0092B-C50C-407E-A947-70E740481C1C}">
              <a14:useLocalDpi xmlns:a14="http://schemas.microsoft.com/office/drawing/2010/main" val="0"/>
            </a:ext>
          </a:extLst>
        </a:blip>
        <a:srcRect/>
        <a:stretch>
          <a:fillRect/>
        </a:stretch>
      </xdr:blipFill>
      <xdr:spPr bwMode="auto">
        <a:xfrm>
          <a:off x="895350" y="18954750"/>
          <a:ext cx="758825" cy="1905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238125</xdr:colOff>
      <xdr:row>89</xdr:row>
      <xdr:rowOff>76200</xdr:rowOff>
    </xdr:from>
    <xdr:ext cx="350279" cy="200026"/>
    <xdr:pic>
      <xdr:nvPicPr>
        <xdr:cNvPr id="21" name="Graphique 20">
          <a:extLst>
            <a:ext uri="{FF2B5EF4-FFF2-40B4-BE49-F238E27FC236}">
              <a16:creationId xmlns:a16="http://schemas.microsoft.com/office/drawing/2014/main" id="{00000000-0008-0000-0100-000015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1762125" y="17030700"/>
          <a:ext cx="350279" cy="200026"/>
        </a:xfrm>
        <a:prstGeom prst="rect">
          <a:avLst/>
        </a:prstGeom>
      </xdr:spPr>
    </xdr:pic>
    <xdr:clientData/>
  </xdr:oneCellAnchor>
  <xdr:oneCellAnchor>
    <xdr:from>
      <xdr:col>2</xdr:col>
      <xdr:colOff>238125</xdr:colOff>
      <xdr:row>91</xdr:row>
      <xdr:rowOff>95250</xdr:rowOff>
    </xdr:from>
    <xdr:ext cx="357354" cy="200026"/>
    <xdr:pic>
      <xdr:nvPicPr>
        <xdr:cNvPr id="22" name="Graphique 21">
          <a:extLst>
            <a:ext uri="{FF2B5EF4-FFF2-40B4-BE49-F238E27FC236}">
              <a16:creationId xmlns:a16="http://schemas.microsoft.com/office/drawing/2014/main" id="{00000000-0008-0000-0100-000016000000}"/>
            </a:ext>
          </a:extLst>
        </xdr:cNvPr>
        <xdr:cNvPicPr>
          <a:picLocks noChangeAspect="1"/>
        </xdr:cNvPicPr>
      </xdr:nvPicPr>
      <xdr:blipFill>
        <a:blip xmlns:r="http://schemas.openxmlformats.org/officeDocument/2006/relationships" r:embed="rId26">
          <a:extLst>
            <a:ext uri="{28A0092B-C50C-407E-A947-70E740481C1C}">
              <a14:useLocalDpi xmlns:a14="http://schemas.microsoft.com/office/drawing/2010/main" val="0"/>
            </a:ext>
            <a:ext uri="{96DAC541-7B7A-43D3-8B79-37D633B846F1}">
              <asvg:svgBlip xmlns:asvg="http://schemas.microsoft.com/office/drawing/2016/SVG/main" r:embed="rId27"/>
            </a:ext>
          </a:extLst>
        </a:blip>
        <a:stretch>
          <a:fillRect/>
        </a:stretch>
      </xdr:blipFill>
      <xdr:spPr>
        <a:xfrm>
          <a:off x="1762125" y="17430750"/>
          <a:ext cx="357354" cy="200026"/>
        </a:xfrm>
        <a:prstGeom prst="rect">
          <a:avLst/>
        </a:prstGeom>
      </xdr:spPr>
    </xdr:pic>
    <xdr:clientData/>
  </xdr:oneCellAnchor>
  <xdr:oneCellAnchor>
    <xdr:from>
      <xdr:col>2</xdr:col>
      <xdr:colOff>247650</xdr:colOff>
      <xdr:row>93</xdr:row>
      <xdr:rowOff>38100</xdr:rowOff>
    </xdr:from>
    <xdr:ext cx="333771" cy="298847"/>
    <xdr:pic>
      <xdr:nvPicPr>
        <xdr:cNvPr id="23" name="Image 22" descr="Autocollant Drapeau Portugal - STICKAD">
          <a:extLst>
            <a:ext uri="{FF2B5EF4-FFF2-40B4-BE49-F238E27FC236}">
              <a16:creationId xmlns:a16="http://schemas.microsoft.com/office/drawing/2014/main" id="{00000000-0008-0000-0100-000017000000}"/>
            </a:ext>
          </a:extLst>
        </xdr:cNvPr>
        <xdr:cNvPicPr>
          <a:picLocks noChangeAspect="1" noChangeArrowheads="1"/>
        </xdr:cNvPicPr>
      </xdr:nvPicPr>
      <xdr:blipFill>
        <a:blip xmlns:r="http://schemas.openxmlformats.org/officeDocument/2006/relationships" r:embed="rId28" cstate="print">
          <a:extLst>
            <a:ext uri="{28A0092B-C50C-407E-A947-70E740481C1C}">
              <a14:useLocalDpi xmlns:a14="http://schemas.microsoft.com/office/drawing/2010/main" val="0"/>
            </a:ext>
          </a:extLst>
        </a:blip>
        <a:srcRect/>
        <a:stretch>
          <a:fillRect/>
        </a:stretch>
      </xdr:blipFill>
      <xdr:spPr bwMode="auto">
        <a:xfrm>
          <a:off x="1771650" y="17754600"/>
          <a:ext cx="333771" cy="298847"/>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219075</xdr:colOff>
      <xdr:row>95</xdr:row>
      <xdr:rowOff>85725</xdr:rowOff>
    </xdr:from>
    <xdr:ext cx="355365" cy="204787"/>
    <xdr:pic>
      <xdr:nvPicPr>
        <xdr:cNvPr id="24" name="Graphique 23">
          <a:extLst>
            <a:ext uri="{FF2B5EF4-FFF2-40B4-BE49-F238E27FC236}">
              <a16:creationId xmlns:a16="http://schemas.microsoft.com/office/drawing/2014/main" id="{00000000-0008-0000-0100-000018000000}"/>
            </a:ext>
          </a:extLst>
        </xdr:cNvPr>
        <xdr:cNvPicPr>
          <a:picLocks noChangeAspect="1"/>
        </xdr:cNvPicPr>
      </xdr:nvPicPr>
      <xdr:blipFill>
        <a:blip xmlns:r="http://schemas.openxmlformats.org/officeDocument/2006/relationships" r:embed="rId10">
          <a:extLst>
            <a:ext uri="{28A0092B-C50C-407E-A947-70E740481C1C}">
              <a14:useLocalDpi xmlns:a14="http://schemas.microsoft.com/office/drawing/2010/main" val="0"/>
            </a:ext>
            <a:ext uri="{96DAC541-7B7A-43D3-8B79-37D633B846F1}">
              <asvg:svgBlip xmlns:asvg="http://schemas.microsoft.com/office/drawing/2016/SVG/main" r:embed="rId11"/>
            </a:ext>
          </a:extLst>
        </a:blip>
        <a:stretch>
          <a:fillRect/>
        </a:stretch>
      </xdr:blipFill>
      <xdr:spPr>
        <a:xfrm>
          <a:off x="1743075" y="18183225"/>
          <a:ext cx="355365" cy="204787"/>
        </a:xfrm>
        <a:prstGeom prst="rect">
          <a:avLst/>
        </a:prstGeom>
      </xdr:spPr>
    </xdr:pic>
    <xdr:clientData/>
  </xdr:oneCellAnchor>
  <xdr:oneCellAnchor>
    <xdr:from>
      <xdr:col>3</xdr:col>
      <xdr:colOff>1222156</xdr:colOff>
      <xdr:row>92</xdr:row>
      <xdr:rowOff>9853</xdr:rowOff>
    </xdr:from>
    <xdr:ext cx="272283" cy="151086"/>
    <xdr:pic>
      <xdr:nvPicPr>
        <xdr:cNvPr id="25" name="Graphique 24">
          <a:extLst>
            <a:ext uri="{FF2B5EF4-FFF2-40B4-BE49-F238E27FC236}">
              <a16:creationId xmlns:a16="http://schemas.microsoft.com/office/drawing/2014/main" id="{00000000-0008-0000-0100-000019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3050956" y="17535853"/>
          <a:ext cx="272283" cy="151086"/>
        </a:xfrm>
        <a:prstGeom prst="rect">
          <a:avLst/>
        </a:prstGeom>
      </xdr:spPr>
    </xdr:pic>
    <xdr:clientData/>
  </xdr:oneCellAnchor>
  <xdr:oneCellAnchor>
    <xdr:from>
      <xdr:col>3</xdr:col>
      <xdr:colOff>1216990</xdr:colOff>
      <xdr:row>92</xdr:row>
      <xdr:rowOff>176707</xdr:rowOff>
    </xdr:from>
    <xdr:ext cx="280734" cy="158312"/>
    <xdr:pic>
      <xdr:nvPicPr>
        <xdr:cNvPr id="26" name="Graphique 25">
          <a:extLst>
            <a:ext uri="{FF2B5EF4-FFF2-40B4-BE49-F238E27FC236}">
              <a16:creationId xmlns:a16="http://schemas.microsoft.com/office/drawing/2014/main" id="{00000000-0008-0000-0100-00001A000000}"/>
            </a:ext>
          </a:extLst>
        </xdr:cNvPr>
        <xdr:cNvPicPr>
          <a:picLocks noChangeAspect="1"/>
        </xdr:cNvPicPr>
      </xdr:nvPicPr>
      <xdr:blipFill>
        <a:blip xmlns:r="http://schemas.openxmlformats.org/officeDocument/2006/relationships" r:embed="rId29">
          <a:extLst>
            <a:ext uri="{28A0092B-C50C-407E-A947-70E740481C1C}">
              <a14:useLocalDpi xmlns:a14="http://schemas.microsoft.com/office/drawing/2010/main" val="0"/>
            </a:ext>
            <a:ext uri="{96DAC541-7B7A-43D3-8B79-37D633B846F1}">
              <asvg:svgBlip xmlns:asvg="http://schemas.microsoft.com/office/drawing/2016/SVG/main" r:embed="rId30"/>
            </a:ext>
          </a:extLst>
        </a:blip>
        <a:stretch>
          <a:fillRect/>
        </a:stretch>
      </xdr:blipFill>
      <xdr:spPr>
        <a:xfrm>
          <a:off x="3045790" y="17702707"/>
          <a:ext cx="280734" cy="158312"/>
        </a:xfrm>
        <a:prstGeom prst="rect">
          <a:avLst/>
        </a:prstGeom>
      </xdr:spPr>
    </xdr:pic>
    <xdr:clientData/>
  </xdr:oneCellAnchor>
  <xdr:oneCellAnchor>
    <xdr:from>
      <xdr:col>3</xdr:col>
      <xdr:colOff>932136</xdr:colOff>
      <xdr:row>92</xdr:row>
      <xdr:rowOff>6570</xdr:rowOff>
    </xdr:from>
    <xdr:ext cx="279839" cy="167508"/>
    <xdr:pic>
      <xdr:nvPicPr>
        <xdr:cNvPr id="27" name="Graphique 26">
          <a:extLst>
            <a:ext uri="{FF2B5EF4-FFF2-40B4-BE49-F238E27FC236}">
              <a16:creationId xmlns:a16="http://schemas.microsoft.com/office/drawing/2014/main" id="{00000000-0008-0000-0100-00001B000000}"/>
            </a:ext>
          </a:extLst>
        </xdr:cNvPr>
        <xdr:cNvPicPr>
          <a:picLocks noChangeAspect="1"/>
        </xdr:cNvPicPr>
      </xdr:nvPicPr>
      <xdr:blipFill>
        <a:blip xmlns:r="http://schemas.openxmlformats.org/officeDocument/2006/relationships" r:embed="rId31">
          <a:extLst>
            <a:ext uri="{28A0092B-C50C-407E-A947-70E740481C1C}">
              <a14:useLocalDpi xmlns:a14="http://schemas.microsoft.com/office/drawing/2010/main" val="0"/>
            </a:ext>
            <a:ext uri="{96DAC541-7B7A-43D3-8B79-37D633B846F1}">
              <asvg:svgBlip xmlns:asvg="http://schemas.microsoft.com/office/drawing/2016/SVG/main" r:embed="rId32"/>
            </a:ext>
          </a:extLst>
        </a:blip>
        <a:stretch>
          <a:fillRect/>
        </a:stretch>
      </xdr:blipFill>
      <xdr:spPr>
        <a:xfrm>
          <a:off x="3046686" y="17532570"/>
          <a:ext cx="279839" cy="167508"/>
        </a:xfrm>
        <a:prstGeom prst="rect">
          <a:avLst/>
        </a:prstGeom>
      </xdr:spPr>
    </xdr:pic>
    <xdr:clientData/>
  </xdr:oneCellAnchor>
  <xdr:oneCellAnchor>
    <xdr:from>
      <xdr:col>39</xdr:col>
      <xdr:colOff>0</xdr:colOff>
      <xdr:row>45</xdr:row>
      <xdr:rowOff>0</xdr:rowOff>
    </xdr:from>
    <xdr:ext cx="304800" cy="304800"/>
    <xdr:sp macro="" textlink="">
      <xdr:nvSpPr>
        <xdr:cNvPr id="28" name="AutoShape 1">
          <a:extLst>
            <a:ext uri="{FF2B5EF4-FFF2-40B4-BE49-F238E27FC236}">
              <a16:creationId xmlns:a16="http://schemas.microsoft.com/office/drawing/2014/main" id="{00000000-0008-0000-0100-00001C000000}"/>
            </a:ext>
          </a:extLst>
        </xdr:cNvPr>
        <xdr:cNvSpPr>
          <a:spLocks noChangeAspect="1" noChangeArrowheads="1"/>
        </xdr:cNvSpPr>
      </xdr:nvSpPr>
      <xdr:spPr bwMode="auto">
        <a:xfrm>
          <a:off x="29718000" y="8572500"/>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39</xdr:col>
      <xdr:colOff>0</xdr:colOff>
      <xdr:row>71</xdr:row>
      <xdr:rowOff>0</xdr:rowOff>
    </xdr:from>
    <xdr:ext cx="304800" cy="305803"/>
    <xdr:sp macro="" textlink="">
      <xdr:nvSpPr>
        <xdr:cNvPr id="29" name="AutoShape 1">
          <a:extLst>
            <a:ext uri="{FF2B5EF4-FFF2-40B4-BE49-F238E27FC236}">
              <a16:creationId xmlns:a16="http://schemas.microsoft.com/office/drawing/2014/main" id="{00000000-0008-0000-0100-00001D000000}"/>
            </a:ext>
          </a:extLst>
        </xdr:cNvPr>
        <xdr:cNvSpPr>
          <a:spLocks noChangeAspect="1" noChangeArrowheads="1"/>
        </xdr:cNvSpPr>
      </xdr:nvSpPr>
      <xdr:spPr bwMode="auto">
        <a:xfrm>
          <a:off x="29718000" y="13525500"/>
          <a:ext cx="304800" cy="305803"/>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mc:AlternateContent xmlns:mc="http://schemas.openxmlformats.org/markup-compatibility/2006">
    <mc:Choice xmlns:a14="http://schemas.microsoft.com/office/drawing/2010/main" Requires="a14">
      <xdr:twoCellAnchor>
        <xdr:from>
          <xdr:col>0</xdr:col>
          <xdr:colOff>47625</xdr:colOff>
          <xdr:row>16</xdr:row>
          <xdr:rowOff>114300</xdr:rowOff>
        </xdr:from>
        <xdr:to>
          <xdr:col>1</xdr:col>
          <xdr:colOff>809625</xdr:colOff>
          <xdr:row>18</xdr:row>
          <xdr:rowOff>190500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45720" tIns="22860" rIns="45720" bIns="22860" anchor="ctr" upright="1"/>
            <a:lstStyle/>
            <a:p>
              <a:pPr algn="ctr" rtl="0">
                <a:defRPr sz="1000"/>
              </a:pPr>
              <a:r>
                <a:rPr lang="fr-FR" sz="1200" b="1" i="1" u="sng" strike="noStrike" baseline="0">
                  <a:solidFill>
                    <a:srgbClr val="FF0000"/>
                  </a:solidFill>
                  <a:latin typeface="Formula1 Display Regular"/>
                </a:rPr>
                <a:t>Pilotes Div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0</xdr:colOff>
          <xdr:row>48</xdr:row>
          <xdr:rowOff>66675</xdr:rowOff>
        </xdr:from>
        <xdr:to>
          <xdr:col>1</xdr:col>
          <xdr:colOff>762000</xdr:colOff>
          <xdr:row>51</xdr:row>
          <xdr:rowOff>95250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w="9525">
              <a:miter lim="800000"/>
              <a:headEnd/>
              <a:tailEnd/>
            </a:ln>
          </xdr:spPr>
          <xdr:txBody>
            <a:bodyPr vertOverflow="clip" wrap="square" lIns="45720" tIns="22860" rIns="45720" bIns="22860" anchor="ctr" upright="1"/>
            <a:lstStyle/>
            <a:p>
              <a:pPr algn="ctr" rtl="0">
                <a:defRPr sz="1000"/>
              </a:pPr>
              <a:r>
                <a:rPr lang="fr-FR" sz="1200" b="1" i="1" u="sng" strike="noStrike" baseline="0">
                  <a:solidFill>
                    <a:srgbClr val="FF0000"/>
                  </a:solidFill>
                  <a:latin typeface="Formula1 Display Regular"/>
                </a:rPr>
                <a:t>Constructeurs Div 1</a:t>
              </a:r>
            </a:p>
          </xdr:txBody>
        </xdr:sp>
        <xdr:clientData fPrintsWithSheet="0"/>
      </xdr:twoCellAnchor>
    </mc:Choice>
    <mc:Fallback/>
  </mc:AlternateContent>
  <xdr:twoCellAnchor>
    <xdr:from>
      <xdr:col>4</xdr:col>
      <xdr:colOff>44161</xdr:colOff>
      <xdr:row>44</xdr:row>
      <xdr:rowOff>31172</xdr:rowOff>
    </xdr:from>
    <xdr:to>
      <xdr:col>4</xdr:col>
      <xdr:colOff>648961</xdr:colOff>
      <xdr:row>44</xdr:row>
      <xdr:rowOff>182372</xdr:rowOff>
    </xdr:to>
    <xdr:pic>
      <xdr:nvPicPr>
        <xdr:cNvPr id="32" name="Image 31" descr="Mercedes F1 W10 EQ Power+">
          <a:extLst>
            <a:ext uri="{FF2B5EF4-FFF2-40B4-BE49-F238E27FC236}">
              <a16:creationId xmlns:a16="http://schemas.microsoft.com/office/drawing/2014/main" id="{00000000-0008-0000-0100-000020000000}"/>
            </a:ext>
          </a:extLst>
        </xdr:cNvPr>
        <xdr:cNvPicPr preferRelativeResize="0">
          <a:picLocks noChangeArrowheads="1"/>
        </xdr:cNvPicPr>
      </xdr:nvPicPr>
      <xdr:blipFill>
        <a:blip xmlns:r="http://schemas.openxmlformats.org/officeDocument/2006/relationships" r:embed="rId33" cstate="print">
          <a:extLst>
            <a:ext uri="{28A0092B-C50C-407E-A947-70E740481C1C}">
              <a14:useLocalDpi xmlns:a14="http://schemas.microsoft.com/office/drawing/2010/main" val="0"/>
            </a:ext>
          </a:extLst>
        </a:blip>
        <a:srcRect/>
        <a:stretch>
          <a:fillRect/>
        </a:stretch>
      </xdr:blipFill>
      <xdr:spPr bwMode="auto">
        <a:xfrm>
          <a:off x="3092161" y="8222672"/>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30307</xdr:colOff>
      <xdr:row>45</xdr:row>
      <xdr:rowOff>30307</xdr:rowOff>
    </xdr:from>
    <xdr:to>
      <xdr:col>4</xdr:col>
      <xdr:colOff>635107</xdr:colOff>
      <xdr:row>45</xdr:row>
      <xdr:rowOff>181507</xdr:rowOff>
    </xdr:to>
    <xdr:pic>
      <xdr:nvPicPr>
        <xdr:cNvPr id="33" name="Image 32" descr="Ferrari SF90">
          <a:extLst>
            <a:ext uri="{FF2B5EF4-FFF2-40B4-BE49-F238E27FC236}">
              <a16:creationId xmlns:a16="http://schemas.microsoft.com/office/drawing/2014/main" id="{00000000-0008-0000-0100-000021000000}"/>
            </a:ext>
          </a:extLst>
        </xdr:cNvPr>
        <xdr:cNvPicPr preferRelativeResize="0">
          <a:picLocks noChangeArrowheads="1"/>
        </xdr:cNvPicPr>
      </xdr:nvPicPr>
      <xdr:blipFill>
        <a:blip xmlns:r="http://schemas.openxmlformats.org/officeDocument/2006/relationships" r:embed="rId34" cstate="print">
          <a:extLst>
            <a:ext uri="{28A0092B-C50C-407E-A947-70E740481C1C}">
              <a14:useLocalDpi xmlns:a14="http://schemas.microsoft.com/office/drawing/2010/main" val="0"/>
            </a:ext>
          </a:extLst>
        </a:blip>
        <a:srcRect/>
        <a:stretch>
          <a:fillRect/>
        </a:stretch>
      </xdr:blipFill>
      <xdr:spPr bwMode="auto">
        <a:xfrm>
          <a:off x="3078307" y="803130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43296</xdr:colOff>
      <xdr:row>46</xdr:row>
      <xdr:rowOff>21648</xdr:rowOff>
    </xdr:from>
    <xdr:to>
      <xdr:col>4</xdr:col>
      <xdr:colOff>648096</xdr:colOff>
      <xdr:row>46</xdr:row>
      <xdr:rowOff>172848</xdr:rowOff>
    </xdr:to>
    <xdr:pic>
      <xdr:nvPicPr>
        <xdr:cNvPr id="34" name="Image 33" descr="Red Bull Racing-Honda RB15">
          <a:extLst>
            <a:ext uri="{FF2B5EF4-FFF2-40B4-BE49-F238E27FC236}">
              <a16:creationId xmlns:a16="http://schemas.microsoft.com/office/drawing/2014/main" id="{00000000-0008-0000-0100-000022000000}"/>
            </a:ext>
          </a:extLst>
        </xdr:cNvPr>
        <xdr:cNvPicPr preferRelativeResize="0">
          <a:picLocks noChangeArrowheads="1"/>
        </xdr:cNvPicPr>
      </xdr:nvPicPr>
      <xdr:blipFill>
        <a:blip xmlns:r="http://schemas.openxmlformats.org/officeDocument/2006/relationships" r:embed="rId35" cstate="print">
          <a:extLst>
            <a:ext uri="{28A0092B-C50C-407E-A947-70E740481C1C}">
              <a14:useLocalDpi xmlns:a14="http://schemas.microsoft.com/office/drawing/2010/main" val="0"/>
            </a:ext>
          </a:extLst>
        </a:blip>
        <a:srcRect/>
        <a:stretch>
          <a:fillRect/>
        </a:stretch>
      </xdr:blipFill>
      <xdr:spPr bwMode="auto">
        <a:xfrm>
          <a:off x="3091296" y="78321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43295</xdr:colOff>
      <xdr:row>47</xdr:row>
      <xdr:rowOff>25978</xdr:rowOff>
    </xdr:from>
    <xdr:to>
      <xdr:col>4</xdr:col>
      <xdr:colOff>648095</xdr:colOff>
      <xdr:row>47</xdr:row>
      <xdr:rowOff>177178</xdr:rowOff>
    </xdr:to>
    <xdr:pic>
      <xdr:nvPicPr>
        <xdr:cNvPr id="35" name="Image 34" descr="McLaren-Renault MCL34">
          <a:extLst>
            <a:ext uri="{FF2B5EF4-FFF2-40B4-BE49-F238E27FC236}">
              <a16:creationId xmlns:a16="http://schemas.microsoft.com/office/drawing/2014/main" id="{00000000-0008-0000-0100-000023000000}"/>
            </a:ext>
          </a:extLst>
        </xdr:cNvPr>
        <xdr:cNvPicPr preferRelativeResize="0">
          <a:picLocks noChangeArrowheads="1"/>
        </xdr:cNvPicPr>
      </xdr:nvPicPr>
      <xdr:blipFill>
        <a:blip xmlns:r="http://schemas.openxmlformats.org/officeDocument/2006/relationships" r:embed="rId36" cstate="print">
          <a:extLst>
            <a:ext uri="{28A0092B-C50C-407E-A947-70E740481C1C}">
              <a14:useLocalDpi xmlns:a14="http://schemas.microsoft.com/office/drawing/2010/main" val="0"/>
            </a:ext>
          </a:extLst>
        </a:blip>
        <a:srcRect/>
        <a:stretch>
          <a:fillRect/>
        </a:stretch>
      </xdr:blipFill>
      <xdr:spPr bwMode="auto">
        <a:xfrm>
          <a:off x="3091295" y="764597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44160</xdr:colOff>
      <xdr:row>48</xdr:row>
      <xdr:rowOff>21647</xdr:rowOff>
    </xdr:from>
    <xdr:to>
      <xdr:col>4</xdr:col>
      <xdr:colOff>648094</xdr:colOff>
      <xdr:row>48</xdr:row>
      <xdr:rowOff>172847</xdr:rowOff>
    </xdr:to>
    <xdr:pic>
      <xdr:nvPicPr>
        <xdr:cNvPr id="36" name="Image 35" descr="Renault R.S.19">
          <a:extLst>
            <a:ext uri="{FF2B5EF4-FFF2-40B4-BE49-F238E27FC236}">
              <a16:creationId xmlns:a16="http://schemas.microsoft.com/office/drawing/2014/main" id="{00000000-0008-0000-0100-000024000000}"/>
            </a:ext>
          </a:extLst>
        </xdr:cNvPr>
        <xdr:cNvPicPr preferRelativeResize="0">
          <a:picLocks noChangeArrowheads="1"/>
        </xdr:cNvPicPr>
      </xdr:nvPicPr>
      <xdr:blipFill>
        <a:blip xmlns:r="http://schemas.openxmlformats.org/officeDocument/2006/relationships" r:embed="rId37" cstate="print">
          <a:extLst>
            <a:ext uri="{28A0092B-C50C-407E-A947-70E740481C1C}">
              <a14:useLocalDpi xmlns:a14="http://schemas.microsoft.com/office/drawing/2010/main" val="0"/>
            </a:ext>
          </a:extLst>
        </a:blip>
        <a:srcRect/>
        <a:stretch>
          <a:fillRect/>
        </a:stretch>
      </xdr:blipFill>
      <xdr:spPr bwMode="auto">
        <a:xfrm>
          <a:off x="3092160" y="745114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52818</xdr:colOff>
      <xdr:row>49</xdr:row>
      <xdr:rowOff>25978</xdr:rowOff>
    </xdr:from>
    <xdr:to>
      <xdr:col>4</xdr:col>
      <xdr:colOff>656752</xdr:colOff>
      <xdr:row>49</xdr:row>
      <xdr:rowOff>177178</xdr:rowOff>
    </xdr:to>
    <xdr:pic>
      <xdr:nvPicPr>
        <xdr:cNvPr id="37" name="Image 36" descr="Scuderia Toro Rosso-Honda STR14">
          <a:extLst>
            <a:ext uri="{FF2B5EF4-FFF2-40B4-BE49-F238E27FC236}">
              <a16:creationId xmlns:a16="http://schemas.microsoft.com/office/drawing/2014/main" id="{00000000-0008-0000-0100-000025000000}"/>
            </a:ext>
          </a:extLst>
        </xdr:cNvPr>
        <xdr:cNvPicPr preferRelativeResize="0">
          <a:picLocks noChangeArrowheads="1"/>
        </xdr:cNvPicPr>
      </xdr:nvPicPr>
      <xdr:blipFill>
        <a:blip xmlns:r="http://schemas.openxmlformats.org/officeDocument/2006/relationships" r:embed="rId38" cstate="print">
          <a:extLst>
            <a:ext uri="{28A0092B-C50C-407E-A947-70E740481C1C}">
              <a14:useLocalDpi xmlns:a14="http://schemas.microsoft.com/office/drawing/2010/main" val="0"/>
            </a:ext>
          </a:extLst>
        </a:blip>
        <a:srcRect/>
        <a:stretch>
          <a:fillRect/>
        </a:stretch>
      </xdr:blipFill>
      <xdr:spPr bwMode="auto">
        <a:xfrm>
          <a:off x="3100818" y="7264978"/>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47625</xdr:colOff>
      <xdr:row>50</xdr:row>
      <xdr:rowOff>17319</xdr:rowOff>
    </xdr:from>
    <xdr:to>
      <xdr:col>4</xdr:col>
      <xdr:colOff>652425</xdr:colOff>
      <xdr:row>50</xdr:row>
      <xdr:rowOff>168519</xdr:rowOff>
    </xdr:to>
    <xdr:pic>
      <xdr:nvPicPr>
        <xdr:cNvPr id="38" name="Image 37" descr="Racing Point-Mercedes RP19">
          <a:extLst>
            <a:ext uri="{FF2B5EF4-FFF2-40B4-BE49-F238E27FC236}">
              <a16:creationId xmlns:a16="http://schemas.microsoft.com/office/drawing/2014/main" id="{00000000-0008-0000-0100-000026000000}"/>
            </a:ext>
          </a:extLst>
        </xdr:cNvPr>
        <xdr:cNvPicPr preferRelativeResize="0">
          <a:picLocks noChangeArrowheads="1"/>
        </xdr:cNvPicPr>
      </xdr:nvPicPr>
      <xdr:blipFill>
        <a:blip xmlns:r="http://schemas.openxmlformats.org/officeDocument/2006/relationships" r:embed="rId39" cstate="print">
          <a:extLst>
            <a:ext uri="{28A0092B-C50C-407E-A947-70E740481C1C}">
              <a14:useLocalDpi xmlns:a14="http://schemas.microsoft.com/office/drawing/2010/main" val="0"/>
            </a:ext>
          </a:extLst>
        </a:blip>
        <a:srcRect/>
        <a:stretch>
          <a:fillRect/>
        </a:stretch>
      </xdr:blipFill>
      <xdr:spPr bwMode="auto">
        <a:xfrm>
          <a:off x="3095625" y="7065819"/>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43295</xdr:colOff>
      <xdr:row>51</xdr:row>
      <xdr:rowOff>21648</xdr:rowOff>
    </xdr:from>
    <xdr:to>
      <xdr:col>4</xdr:col>
      <xdr:colOff>648095</xdr:colOff>
      <xdr:row>51</xdr:row>
      <xdr:rowOff>172848</xdr:rowOff>
    </xdr:to>
    <xdr:pic>
      <xdr:nvPicPr>
        <xdr:cNvPr id="39" name="Image 38" descr="Alfa Romeo Racing-Ferrari C38">
          <a:extLst>
            <a:ext uri="{FF2B5EF4-FFF2-40B4-BE49-F238E27FC236}">
              <a16:creationId xmlns:a16="http://schemas.microsoft.com/office/drawing/2014/main" id="{00000000-0008-0000-0100-000027000000}"/>
            </a:ext>
          </a:extLst>
        </xdr:cNvPr>
        <xdr:cNvPicPr preferRelativeResize="0">
          <a:picLocks noChangeArrowheads="1"/>
        </xdr:cNvPicPr>
      </xdr:nvPicPr>
      <xdr:blipFill>
        <a:blip xmlns:r="http://schemas.openxmlformats.org/officeDocument/2006/relationships" r:embed="rId40" cstate="print">
          <a:extLst>
            <a:ext uri="{28A0092B-C50C-407E-A947-70E740481C1C}">
              <a14:useLocalDpi xmlns:a14="http://schemas.microsoft.com/office/drawing/2010/main" val="0"/>
            </a:ext>
          </a:extLst>
        </a:blip>
        <a:srcRect/>
        <a:stretch>
          <a:fillRect/>
        </a:stretch>
      </xdr:blipFill>
      <xdr:spPr bwMode="auto">
        <a:xfrm>
          <a:off x="3091295" y="68796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51955</xdr:colOff>
      <xdr:row>52</xdr:row>
      <xdr:rowOff>12988</xdr:rowOff>
    </xdr:from>
    <xdr:to>
      <xdr:col>4</xdr:col>
      <xdr:colOff>656755</xdr:colOff>
      <xdr:row>52</xdr:row>
      <xdr:rowOff>164188</xdr:rowOff>
    </xdr:to>
    <xdr:pic>
      <xdr:nvPicPr>
        <xdr:cNvPr id="40" name="Image 39" descr="Haas-Ferrari VF-19">
          <a:extLst>
            <a:ext uri="{FF2B5EF4-FFF2-40B4-BE49-F238E27FC236}">
              <a16:creationId xmlns:a16="http://schemas.microsoft.com/office/drawing/2014/main" id="{00000000-0008-0000-0100-000028000000}"/>
            </a:ext>
          </a:extLst>
        </xdr:cNvPr>
        <xdr:cNvPicPr preferRelativeResize="0">
          <a:picLocks noChangeArrowheads="1"/>
        </xdr:cNvPicPr>
      </xdr:nvPicPr>
      <xdr:blipFill>
        <a:blip xmlns:r="http://schemas.openxmlformats.org/officeDocument/2006/relationships" r:embed="rId41" cstate="print">
          <a:extLst>
            <a:ext uri="{28A0092B-C50C-407E-A947-70E740481C1C}">
              <a14:useLocalDpi xmlns:a14="http://schemas.microsoft.com/office/drawing/2010/main" val="0"/>
            </a:ext>
          </a:extLst>
        </a:blip>
        <a:srcRect/>
        <a:stretch>
          <a:fillRect/>
        </a:stretch>
      </xdr:blipFill>
      <xdr:spPr bwMode="auto">
        <a:xfrm>
          <a:off x="3099955" y="668048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51955</xdr:colOff>
      <xdr:row>53</xdr:row>
      <xdr:rowOff>25977</xdr:rowOff>
    </xdr:from>
    <xdr:to>
      <xdr:col>4</xdr:col>
      <xdr:colOff>656755</xdr:colOff>
      <xdr:row>53</xdr:row>
      <xdr:rowOff>177177</xdr:rowOff>
    </xdr:to>
    <xdr:pic>
      <xdr:nvPicPr>
        <xdr:cNvPr id="41" name="Image 40" descr="Williams-Mercedes FW42">
          <a:extLst>
            <a:ext uri="{FF2B5EF4-FFF2-40B4-BE49-F238E27FC236}">
              <a16:creationId xmlns:a16="http://schemas.microsoft.com/office/drawing/2014/main" id="{00000000-0008-0000-0100-000029000000}"/>
            </a:ext>
          </a:extLst>
        </xdr:cNvPr>
        <xdr:cNvPicPr preferRelativeResize="0">
          <a:picLocks noChangeArrowheads="1"/>
        </xdr:cNvPicPr>
      </xdr:nvPicPr>
      <xdr:blipFill>
        <a:blip xmlns:r="http://schemas.openxmlformats.org/officeDocument/2006/relationships" r:embed="rId42" cstate="print">
          <a:extLst>
            <a:ext uri="{28A0092B-C50C-407E-A947-70E740481C1C}">
              <a14:useLocalDpi xmlns:a14="http://schemas.microsoft.com/office/drawing/2010/main" val="0"/>
            </a:ext>
          </a:extLst>
        </a:blip>
        <a:srcRect/>
        <a:stretch>
          <a:fillRect/>
        </a:stretch>
      </xdr:blipFill>
      <xdr:spPr bwMode="auto">
        <a:xfrm>
          <a:off x="3099955" y="650297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30306</xdr:colOff>
      <xdr:row>6</xdr:row>
      <xdr:rowOff>25977</xdr:rowOff>
    </xdr:from>
    <xdr:to>
      <xdr:col>4</xdr:col>
      <xdr:colOff>635106</xdr:colOff>
      <xdr:row>6</xdr:row>
      <xdr:rowOff>177177</xdr:rowOff>
    </xdr:to>
    <xdr:pic>
      <xdr:nvPicPr>
        <xdr:cNvPr id="42" name="Image 41" descr="Mercedes F1 W10 EQ Power+">
          <a:extLst>
            <a:ext uri="{FF2B5EF4-FFF2-40B4-BE49-F238E27FC236}">
              <a16:creationId xmlns:a16="http://schemas.microsoft.com/office/drawing/2014/main" id="{00000000-0008-0000-0100-00002A000000}"/>
            </a:ext>
          </a:extLst>
        </xdr:cNvPr>
        <xdr:cNvPicPr preferRelativeResize="0">
          <a:picLocks noChangeArrowheads="1"/>
        </xdr:cNvPicPr>
      </xdr:nvPicPr>
      <xdr:blipFill>
        <a:blip xmlns:r="http://schemas.openxmlformats.org/officeDocument/2006/relationships" r:embed="rId33" cstate="print">
          <a:extLst>
            <a:ext uri="{28A0092B-C50C-407E-A947-70E740481C1C}">
              <a14:useLocalDpi xmlns:a14="http://schemas.microsoft.com/office/drawing/2010/main" val="0"/>
            </a:ext>
          </a:extLst>
        </a:blip>
        <a:srcRect/>
        <a:stretch>
          <a:fillRect/>
        </a:stretch>
      </xdr:blipFill>
      <xdr:spPr bwMode="auto">
        <a:xfrm>
          <a:off x="3078306" y="478847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43296</xdr:colOff>
      <xdr:row>7</xdr:row>
      <xdr:rowOff>25978</xdr:rowOff>
    </xdr:from>
    <xdr:to>
      <xdr:col>4</xdr:col>
      <xdr:colOff>648096</xdr:colOff>
      <xdr:row>7</xdr:row>
      <xdr:rowOff>177178</xdr:rowOff>
    </xdr:to>
    <xdr:pic>
      <xdr:nvPicPr>
        <xdr:cNvPr id="43" name="Image 42" descr="Mercedes F1 W10 EQ Power+">
          <a:extLst>
            <a:ext uri="{FF2B5EF4-FFF2-40B4-BE49-F238E27FC236}">
              <a16:creationId xmlns:a16="http://schemas.microsoft.com/office/drawing/2014/main" id="{00000000-0008-0000-0100-00002B000000}"/>
            </a:ext>
          </a:extLst>
        </xdr:cNvPr>
        <xdr:cNvPicPr preferRelativeResize="0">
          <a:picLocks noChangeArrowheads="1"/>
        </xdr:cNvPicPr>
      </xdr:nvPicPr>
      <xdr:blipFill>
        <a:blip xmlns:r="http://schemas.openxmlformats.org/officeDocument/2006/relationships" r:embed="rId33" cstate="print">
          <a:extLst>
            <a:ext uri="{28A0092B-C50C-407E-A947-70E740481C1C}">
              <a14:useLocalDpi xmlns:a14="http://schemas.microsoft.com/office/drawing/2010/main" val="0"/>
            </a:ext>
          </a:extLst>
        </a:blip>
        <a:srcRect/>
        <a:stretch>
          <a:fillRect/>
        </a:stretch>
      </xdr:blipFill>
      <xdr:spPr bwMode="auto">
        <a:xfrm>
          <a:off x="3091296" y="459797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43296</xdr:colOff>
      <xdr:row>8</xdr:row>
      <xdr:rowOff>25978</xdr:rowOff>
    </xdr:from>
    <xdr:to>
      <xdr:col>4</xdr:col>
      <xdr:colOff>648096</xdr:colOff>
      <xdr:row>8</xdr:row>
      <xdr:rowOff>177178</xdr:rowOff>
    </xdr:to>
    <xdr:pic>
      <xdr:nvPicPr>
        <xdr:cNvPr id="44" name="Image 43" descr="Ferrari SF90">
          <a:extLst>
            <a:ext uri="{FF2B5EF4-FFF2-40B4-BE49-F238E27FC236}">
              <a16:creationId xmlns:a16="http://schemas.microsoft.com/office/drawing/2014/main" id="{00000000-0008-0000-0100-00002C000000}"/>
            </a:ext>
          </a:extLst>
        </xdr:cNvPr>
        <xdr:cNvPicPr preferRelativeResize="0">
          <a:picLocks noChangeArrowheads="1"/>
        </xdr:cNvPicPr>
      </xdr:nvPicPr>
      <xdr:blipFill>
        <a:blip xmlns:r="http://schemas.openxmlformats.org/officeDocument/2006/relationships" r:embed="rId34" cstate="print">
          <a:extLst>
            <a:ext uri="{28A0092B-C50C-407E-A947-70E740481C1C}">
              <a14:useLocalDpi xmlns:a14="http://schemas.microsoft.com/office/drawing/2010/main" val="0"/>
            </a:ext>
          </a:extLst>
        </a:blip>
        <a:srcRect/>
        <a:stretch>
          <a:fillRect/>
        </a:stretch>
      </xdr:blipFill>
      <xdr:spPr bwMode="auto">
        <a:xfrm>
          <a:off x="3091296" y="440747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43295</xdr:colOff>
      <xdr:row>9</xdr:row>
      <xdr:rowOff>12989</xdr:rowOff>
    </xdr:from>
    <xdr:to>
      <xdr:col>4</xdr:col>
      <xdr:colOff>648095</xdr:colOff>
      <xdr:row>9</xdr:row>
      <xdr:rowOff>164189</xdr:rowOff>
    </xdr:to>
    <xdr:pic>
      <xdr:nvPicPr>
        <xdr:cNvPr id="45" name="Image 44" descr="Ferrari SF90">
          <a:extLst>
            <a:ext uri="{FF2B5EF4-FFF2-40B4-BE49-F238E27FC236}">
              <a16:creationId xmlns:a16="http://schemas.microsoft.com/office/drawing/2014/main" id="{00000000-0008-0000-0100-00002D000000}"/>
            </a:ext>
          </a:extLst>
        </xdr:cNvPr>
        <xdr:cNvPicPr preferRelativeResize="0">
          <a:picLocks noChangeArrowheads="1"/>
        </xdr:cNvPicPr>
      </xdr:nvPicPr>
      <xdr:blipFill>
        <a:blip xmlns:r="http://schemas.openxmlformats.org/officeDocument/2006/relationships" r:embed="rId34" cstate="print">
          <a:extLst>
            <a:ext uri="{28A0092B-C50C-407E-A947-70E740481C1C}">
              <a14:useLocalDpi xmlns:a14="http://schemas.microsoft.com/office/drawing/2010/main" val="0"/>
            </a:ext>
          </a:extLst>
        </a:blip>
        <a:srcRect/>
        <a:stretch>
          <a:fillRect/>
        </a:stretch>
      </xdr:blipFill>
      <xdr:spPr bwMode="auto">
        <a:xfrm>
          <a:off x="3091295" y="4203989"/>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34637</xdr:colOff>
      <xdr:row>10</xdr:row>
      <xdr:rowOff>21648</xdr:rowOff>
    </xdr:from>
    <xdr:to>
      <xdr:col>4</xdr:col>
      <xdr:colOff>639437</xdr:colOff>
      <xdr:row>10</xdr:row>
      <xdr:rowOff>172848</xdr:rowOff>
    </xdr:to>
    <xdr:pic>
      <xdr:nvPicPr>
        <xdr:cNvPr id="46" name="Image 45" descr="Red Bull Racing-Honda RB15">
          <a:extLst>
            <a:ext uri="{FF2B5EF4-FFF2-40B4-BE49-F238E27FC236}">
              <a16:creationId xmlns:a16="http://schemas.microsoft.com/office/drawing/2014/main" id="{00000000-0008-0000-0100-00002E000000}"/>
            </a:ext>
          </a:extLst>
        </xdr:cNvPr>
        <xdr:cNvPicPr preferRelativeResize="0">
          <a:picLocks noChangeArrowheads="1"/>
        </xdr:cNvPicPr>
      </xdr:nvPicPr>
      <xdr:blipFill>
        <a:blip xmlns:r="http://schemas.openxmlformats.org/officeDocument/2006/relationships" r:embed="rId35" cstate="print">
          <a:extLst>
            <a:ext uri="{28A0092B-C50C-407E-A947-70E740481C1C}">
              <a14:useLocalDpi xmlns:a14="http://schemas.microsoft.com/office/drawing/2010/main" val="0"/>
            </a:ext>
          </a:extLst>
        </a:blip>
        <a:srcRect/>
        <a:stretch>
          <a:fillRect/>
        </a:stretch>
      </xdr:blipFill>
      <xdr:spPr bwMode="auto">
        <a:xfrm>
          <a:off x="3082637" y="40221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38966</xdr:colOff>
      <xdr:row>11</xdr:row>
      <xdr:rowOff>21648</xdr:rowOff>
    </xdr:from>
    <xdr:to>
      <xdr:col>4</xdr:col>
      <xdr:colOff>643766</xdr:colOff>
      <xdr:row>11</xdr:row>
      <xdr:rowOff>172848</xdr:rowOff>
    </xdr:to>
    <xdr:pic>
      <xdr:nvPicPr>
        <xdr:cNvPr id="47" name="Image 46" descr="Red Bull Racing-Honda RB15">
          <a:extLst>
            <a:ext uri="{FF2B5EF4-FFF2-40B4-BE49-F238E27FC236}">
              <a16:creationId xmlns:a16="http://schemas.microsoft.com/office/drawing/2014/main" id="{00000000-0008-0000-0100-00002F000000}"/>
            </a:ext>
          </a:extLst>
        </xdr:cNvPr>
        <xdr:cNvPicPr preferRelativeResize="0">
          <a:picLocks noChangeArrowheads="1"/>
        </xdr:cNvPicPr>
      </xdr:nvPicPr>
      <xdr:blipFill>
        <a:blip xmlns:r="http://schemas.openxmlformats.org/officeDocument/2006/relationships" r:embed="rId35" cstate="print">
          <a:extLst>
            <a:ext uri="{28A0092B-C50C-407E-A947-70E740481C1C}">
              <a14:useLocalDpi xmlns:a14="http://schemas.microsoft.com/office/drawing/2010/main" val="0"/>
            </a:ext>
          </a:extLst>
        </a:blip>
        <a:srcRect/>
        <a:stretch>
          <a:fillRect/>
        </a:stretch>
      </xdr:blipFill>
      <xdr:spPr bwMode="auto">
        <a:xfrm>
          <a:off x="3086966" y="38316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47625</xdr:colOff>
      <xdr:row>12</xdr:row>
      <xdr:rowOff>25977</xdr:rowOff>
    </xdr:from>
    <xdr:to>
      <xdr:col>4</xdr:col>
      <xdr:colOff>652425</xdr:colOff>
      <xdr:row>12</xdr:row>
      <xdr:rowOff>177177</xdr:rowOff>
    </xdr:to>
    <xdr:pic>
      <xdr:nvPicPr>
        <xdr:cNvPr id="48" name="Image 47" descr="McLaren-Renault MCL34">
          <a:extLst>
            <a:ext uri="{FF2B5EF4-FFF2-40B4-BE49-F238E27FC236}">
              <a16:creationId xmlns:a16="http://schemas.microsoft.com/office/drawing/2014/main" id="{00000000-0008-0000-0100-000030000000}"/>
            </a:ext>
          </a:extLst>
        </xdr:cNvPr>
        <xdr:cNvPicPr preferRelativeResize="0">
          <a:picLocks noChangeArrowheads="1"/>
        </xdr:cNvPicPr>
      </xdr:nvPicPr>
      <xdr:blipFill>
        <a:blip xmlns:r="http://schemas.openxmlformats.org/officeDocument/2006/relationships" r:embed="rId36" cstate="print">
          <a:extLst>
            <a:ext uri="{28A0092B-C50C-407E-A947-70E740481C1C}">
              <a14:useLocalDpi xmlns:a14="http://schemas.microsoft.com/office/drawing/2010/main" val="0"/>
            </a:ext>
          </a:extLst>
        </a:blip>
        <a:srcRect/>
        <a:stretch>
          <a:fillRect/>
        </a:stretch>
      </xdr:blipFill>
      <xdr:spPr bwMode="auto">
        <a:xfrm>
          <a:off x="3095625" y="364547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43296</xdr:colOff>
      <xdr:row>13</xdr:row>
      <xdr:rowOff>30307</xdr:rowOff>
    </xdr:from>
    <xdr:to>
      <xdr:col>4</xdr:col>
      <xdr:colOff>648096</xdr:colOff>
      <xdr:row>13</xdr:row>
      <xdr:rowOff>181507</xdr:rowOff>
    </xdr:to>
    <xdr:pic>
      <xdr:nvPicPr>
        <xdr:cNvPr id="49" name="Image 48" descr="McLaren-Renault MCL34">
          <a:extLst>
            <a:ext uri="{FF2B5EF4-FFF2-40B4-BE49-F238E27FC236}">
              <a16:creationId xmlns:a16="http://schemas.microsoft.com/office/drawing/2014/main" id="{00000000-0008-0000-0100-000031000000}"/>
            </a:ext>
          </a:extLst>
        </xdr:cNvPr>
        <xdr:cNvPicPr preferRelativeResize="0">
          <a:picLocks noChangeArrowheads="1"/>
        </xdr:cNvPicPr>
      </xdr:nvPicPr>
      <xdr:blipFill>
        <a:blip xmlns:r="http://schemas.openxmlformats.org/officeDocument/2006/relationships" r:embed="rId36" cstate="print">
          <a:extLst>
            <a:ext uri="{28A0092B-C50C-407E-A947-70E740481C1C}">
              <a14:useLocalDpi xmlns:a14="http://schemas.microsoft.com/office/drawing/2010/main" val="0"/>
            </a:ext>
          </a:extLst>
        </a:blip>
        <a:srcRect/>
        <a:stretch>
          <a:fillRect/>
        </a:stretch>
      </xdr:blipFill>
      <xdr:spPr bwMode="auto">
        <a:xfrm>
          <a:off x="3091296" y="345930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35501</xdr:colOff>
      <xdr:row>14</xdr:row>
      <xdr:rowOff>25977</xdr:rowOff>
    </xdr:from>
    <xdr:to>
      <xdr:col>4</xdr:col>
      <xdr:colOff>639435</xdr:colOff>
      <xdr:row>14</xdr:row>
      <xdr:rowOff>177177</xdr:rowOff>
    </xdr:to>
    <xdr:pic>
      <xdr:nvPicPr>
        <xdr:cNvPr id="50" name="Image 49" descr="Renault R.S.19">
          <a:extLst>
            <a:ext uri="{FF2B5EF4-FFF2-40B4-BE49-F238E27FC236}">
              <a16:creationId xmlns:a16="http://schemas.microsoft.com/office/drawing/2014/main" id="{00000000-0008-0000-0100-000032000000}"/>
            </a:ext>
          </a:extLst>
        </xdr:cNvPr>
        <xdr:cNvPicPr preferRelativeResize="0">
          <a:picLocks noChangeArrowheads="1"/>
        </xdr:cNvPicPr>
      </xdr:nvPicPr>
      <xdr:blipFill>
        <a:blip xmlns:r="http://schemas.openxmlformats.org/officeDocument/2006/relationships" r:embed="rId37" cstate="print">
          <a:extLst>
            <a:ext uri="{28A0092B-C50C-407E-A947-70E740481C1C}">
              <a14:useLocalDpi xmlns:a14="http://schemas.microsoft.com/office/drawing/2010/main" val="0"/>
            </a:ext>
          </a:extLst>
        </a:blip>
        <a:srcRect/>
        <a:stretch>
          <a:fillRect/>
        </a:stretch>
      </xdr:blipFill>
      <xdr:spPr bwMode="auto">
        <a:xfrm>
          <a:off x="3083501" y="326447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31172</xdr:colOff>
      <xdr:row>15</xdr:row>
      <xdr:rowOff>30307</xdr:rowOff>
    </xdr:from>
    <xdr:to>
      <xdr:col>4</xdr:col>
      <xdr:colOff>635106</xdr:colOff>
      <xdr:row>15</xdr:row>
      <xdr:rowOff>181507</xdr:rowOff>
    </xdr:to>
    <xdr:pic>
      <xdr:nvPicPr>
        <xdr:cNvPr id="51" name="Image 50" descr="Renault R.S.19">
          <a:extLst>
            <a:ext uri="{FF2B5EF4-FFF2-40B4-BE49-F238E27FC236}">
              <a16:creationId xmlns:a16="http://schemas.microsoft.com/office/drawing/2014/main" id="{00000000-0008-0000-0100-000033000000}"/>
            </a:ext>
          </a:extLst>
        </xdr:cNvPr>
        <xdr:cNvPicPr preferRelativeResize="0">
          <a:picLocks noChangeArrowheads="1"/>
        </xdr:cNvPicPr>
      </xdr:nvPicPr>
      <xdr:blipFill>
        <a:blip xmlns:r="http://schemas.openxmlformats.org/officeDocument/2006/relationships" r:embed="rId37" cstate="print">
          <a:extLst>
            <a:ext uri="{28A0092B-C50C-407E-A947-70E740481C1C}">
              <a14:useLocalDpi xmlns:a14="http://schemas.microsoft.com/office/drawing/2010/main" val="0"/>
            </a:ext>
          </a:extLst>
        </a:blip>
        <a:srcRect/>
        <a:stretch>
          <a:fillRect/>
        </a:stretch>
      </xdr:blipFill>
      <xdr:spPr bwMode="auto">
        <a:xfrm>
          <a:off x="3079172" y="307830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31170</xdr:colOff>
      <xdr:row>16</xdr:row>
      <xdr:rowOff>12988</xdr:rowOff>
    </xdr:from>
    <xdr:to>
      <xdr:col>4</xdr:col>
      <xdr:colOff>635104</xdr:colOff>
      <xdr:row>16</xdr:row>
      <xdr:rowOff>164188</xdr:rowOff>
    </xdr:to>
    <xdr:pic>
      <xdr:nvPicPr>
        <xdr:cNvPr id="52" name="Image 51" descr="Scuderia Toro Rosso-Honda STR14">
          <a:extLst>
            <a:ext uri="{FF2B5EF4-FFF2-40B4-BE49-F238E27FC236}">
              <a16:creationId xmlns:a16="http://schemas.microsoft.com/office/drawing/2014/main" id="{00000000-0008-0000-0100-000034000000}"/>
            </a:ext>
          </a:extLst>
        </xdr:cNvPr>
        <xdr:cNvPicPr preferRelativeResize="0">
          <a:picLocks noChangeArrowheads="1"/>
        </xdr:cNvPicPr>
      </xdr:nvPicPr>
      <xdr:blipFill>
        <a:blip xmlns:r="http://schemas.openxmlformats.org/officeDocument/2006/relationships" r:embed="rId38" cstate="print">
          <a:extLst>
            <a:ext uri="{28A0092B-C50C-407E-A947-70E740481C1C}">
              <a14:useLocalDpi xmlns:a14="http://schemas.microsoft.com/office/drawing/2010/main" val="0"/>
            </a:ext>
          </a:extLst>
        </a:blip>
        <a:srcRect/>
        <a:stretch>
          <a:fillRect/>
        </a:stretch>
      </xdr:blipFill>
      <xdr:spPr bwMode="auto">
        <a:xfrm>
          <a:off x="3079170" y="2870488"/>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39830</xdr:colOff>
      <xdr:row>17</xdr:row>
      <xdr:rowOff>30307</xdr:rowOff>
    </xdr:from>
    <xdr:to>
      <xdr:col>4</xdr:col>
      <xdr:colOff>643764</xdr:colOff>
      <xdr:row>17</xdr:row>
      <xdr:rowOff>181507</xdr:rowOff>
    </xdr:to>
    <xdr:pic>
      <xdr:nvPicPr>
        <xdr:cNvPr id="53" name="Image 52" descr="Scuderia Toro Rosso-Honda STR14">
          <a:extLst>
            <a:ext uri="{FF2B5EF4-FFF2-40B4-BE49-F238E27FC236}">
              <a16:creationId xmlns:a16="http://schemas.microsoft.com/office/drawing/2014/main" id="{00000000-0008-0000-0100-000035000000}"/>
            </a:ext>
          </a:extLst>
        </xdr:cNvPr>
        <xdr:cNvPicPr preferRelativeResize="0">
          <a:picLocks noChangeArrowheads="1"/>
        </xdr:cNvPicPr>
      </xdr:nvPicPr>
      <xdr:blipFill>
        <a:blip xmlns:r="http://schemas.openxmlformats.org/officeDocument/2006/relationships" r:embed="rId38" cstate="print">
          <a:extLst>
            <a:ext uri="{28A0092B-C50C-407E-A947-70E740481C1C}">
              <a14:useLocalDpi xmlns:a14="http://schemas.microsoft.com/office/drawing/2010/main" val="0"/>
            </a:ext>
          </a:extLst>
        </a:blip>
        <a:srcRect/>
        <a:stretch>
          <a:fillRect/>
        </a:stretch>
      </xdr:blipFill>
      <xdr:spPr bwMode="auto">
        <a:xfrm>
          <a:off x="3087830" y="269730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30307</xdr:colOff>
      <xdr:row>18</xdr:row>
      <xdr:rowOff>21648</xdr:rowOff>
    </xdr:from>
    <xdr:to>
      <xdr:col>4</xdr:col>
      <xdr:colOff>635107</xdr:colOff>
      <xdr:row>18</xdr:row>
      <xdr:rowOff>172848</xdr:rowOff>
    </xdr:to>
    <xdr:pic>
      <xdr:nvPicPr>
        <xdr:cNvPr id="54" name="Image 53" descr="Racing Point-Mercedes RP19">
          <a:extLst>
            <a:ext uri="{FF2B5EF4-FFF2-40B4-BE49-F238E27FC236}">
              <a16:creationId xmlns:a16="http://schemas.microsoft.com/office/drawing/2014/main" id="{00000000-0008-0000-0100-000036000000}"/>
            </a:ext>
          </a:extLst>
        </xdr:cNvPr>
        <xdr:cNvPicPr preferRelativeResize="0">
          <a:picLocks noChangeArrowheads="1"/>
        </xdr:cNvPicPr>
      </xdr:nvPicPr>
      <xdr:blipFill>
        <a:blip xmlns:r="http://schemas.openxmlformats.org/officeDocument/2006/relationships" r:embed="rId39" cstate="print">
          <a:extLst>
            <a:ext uri="{28A0092B-C50C-407E-A947-70E740481C1C}">
              <a14:useLocalDpi xmlns:a14="http://schemas.microsoft.com/office/drawing/2010/main" val="0"/>
            </a:ext>
          </a:extLst>
        </a:blip>
        <a:srcRect/>
        <a:stretch>
          <a:fillRect/>
        </a:stretch>
      </xdr:blipFill>
      <xdr:spPr bwMode="auto">
        <a:xfrm>
          <a:off x="3078307" y="24981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43296</xdr:colOff>
      <xdr:row>19</xdr:row>
      <xdr:rowOff>21648</xdr:rowOff>
    </xdr:from>
    <xdr:to>
      <xdr:col>4</xdr:col>
      <xdr:colOff>648096</xdr:colOff>
      <xdr:row>19</xdr:row>
      <xdr:rowOff>172848</xdr:rowOff>
    </xdr:to>
    <xdr:pic>
      <xdr:nvPicPr>
        <xdr:cNvPr id="55" name="Image 54" descr="Racing Point-Mercedes RP19">
          <a:extLst>
            <a:ext uri="{FF2B5EF4-FFF2-40B4-BE49-F238E27FC236}">
              <a16:creationId xmlns:a16="http://schemas.microsoft.com/office/drawing/2014/main" id="{00000000-0008-0000-0100-000037000000}"/>
            </a:ext>
          </a:extLst>
        </xdr:cNvPr>
        <xdr:cNvPicPr preferRelativeResize="0">
          <a:picLocks noChangeArrowheads="1"/>
        </xdr:cNvPicPr>
      </xdr:nvPicPr>
      <xdr:blipFill>
        <a:blip xmlns:r="http://schemas.openxmlformats.org/officeDocument/2006/relationships" r:embed="rId39" cstate="print">
          <a:extLst>
            <a:ext uri="{28A0092B-C50C-407E-A947-70E740481C1C}">
              <a14:useLocalDpi xmlns:a14="http://schemas.microsoft.com/office/drawing/2010/main" val="0"/>
            </a:ext>
          </a:extLst>
        </a:blip>
        <a:srcRect/>
        <a:stretch>
          <a:fillRect/>
        </a:stretch>
      </xdr:blipFill>
      <xdr:spPr bwMode="auto">
        <a:xfrm>
          <a:off x="3091296" y="23076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34636</xdr:colOff>
      <xdr:row>25</xdr:row>
      <xdr:rowOff>17318</xdr:rowOff>
    </xdr:from>
    <xdr:to>
      <xdr:col>4</xdr:col>
      <xdr:colOff>639436</xdr:colOff>
      <xdr:row>25</xdr:row>
      <xdr:rowOff>168518</xdr:rowOff>
    </xdr:to>
    <xdr:pic>
      <xdr:nvPicPr>
        <xdr:cNvPr id="56" name="Image 55" descr="Williams-Mercedes FW42">
          <a:extLst>
            <a:ext uri="{FF2B5EF4-FFF2-40B4-BE49-F238E27FC236}">
              <a16:creationId xmlns:a16="http://schemas.microsoft.com/office/drawing/2014/main" id="{00000000-0008-0000-0100-000038000000}"/>
            </a:ext>
          </a:extLst>
        </xdr:cNvPr>
        <xdr:cNvPicPr preferRelativeResize="0">
          <a:picLocks noChangeArrowheads="1"/>
        </xdr:cNvPicPr>
      </xdr:nvPicPr>
      <xdr:blipFill>
        <a:blip xmlns:r="http://schemas.openxmlformats.org/officeDocument/2006/relationships" r:embed="rId42" cstate="print">
          <a:extLst>
            <a:ext uri="{28A0092B-C50C-407E-A947-70E740481C1C}">
              <a14:useLocalDpi xmlns:a14="http://schemas.microsoft.com/office/drawing/2010/main" val="0"/>
            </a:ext>
          </a:extLst>
        </a:blip>
        <a:srcRect/>
        <a:stretch>
          <a:fillRect/>
        </a:stretch>
      </xdr:blipFill>
      <xdr:spPr bwMode="auto">
        <a:xfrm>
          <a:off x="4369732" y="532933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30306</xdr:colOff>
      <xdr:row>24</xdr:row>
      <xdr:rowOff>25977</xdr:rowOff>
    </xdr:from>
    <xdr:to>
      <xdr:col>4</xdr:col>
      <xdr:colOff>635106</xdr:colOff>
      <xdr:row>24</xdr:row>
      <xdr:rowOff>177177</xdr:rowOff>
    </xdr:to>
    <xdr:pic>
      <xdr:nvPicPr>
        <xdr:cNvPr id="57" name="Image 56" descr="Williams-Mercedes FW42">
          <a:extLst>
            <a:ext uri="{FF2B5EF4-FFF2-40B4-BE49-F238E27FC236}">
              <a16:creationId xmlns:a16="http://schemas.microsoft.com/office/drawing/2014/main" id="{00000000-0008-0000-0100-000039000000}"/>
            </a:ext>
          </a:extLst>
        </xdr:cNvPr>
        <xdr:cNvPicPr preferRelativeResize="0">
          <a:picLocks noChangeArrowheads="1"/>
        </xdr:cNvPicPr>
      </xdr:nvPicPr>
      <xdr:blipFill>
        <a:blip xmlns:r="http://schemas.openxmlformats.org/officeDocument/2006/relationships" r:embed="rId42" cstate="print">
          <a:extLst>
            <a:ext uri="{28A0092B-C50C-407E-A947-70E740481C1C}">
              <a14:useLocalDpi xmlns:a14="http://schemas.microsoft.com/office/drawing/2010/main" val="0"/>
            </a:ext>
          </a:extLst>
        </a:blip>
        <a:srcRect/>
        <a:stretch>
          <a:fillRect/>
        </a:stretch>
      </xdr:blipFill>
      <xdr:spPr bwMode="auto">
        <a:xfrm>
          <a:off x="3078306" y="135947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51954</xdr:colOff>
      <xdr:row>22</xdr:row>
      <xdr:rowOff>17318</xdr:rowOff>
    </xdr:from>
    <xdr:to>
      <xdr:col>4</xdr:col>
      <xdr:colOff>656754</xdr:colOff>
      <xdr:row>22</xdr:row>
      <xdr:rowOff>168518</xdr:rowOff>
    </xdr:to>
    <xdr:pic>
      <xdr:nvPicPr>
        <xdr:cNvPr id="58" name="Image 57" descr="Haas-Ferrari VF-19">
          <a:extLst>
            <a:ext uri="{FF2B5EF4-FFF2-40B4-BE49-F238E27FC236}">
              <a16:creationId xmlns:a16="http://schemas.microsoft.com/office/drawing/2014/main" id="{00000000-0008-0000-0100-00003A000000}"/>
            </a:ext>
          </a:extLst>
        </xdr:cNvPr>
        <xdr:cNvPicPr preferRelativeResize="0">
          <a:picLocks noChangeArrowheads="1"/>
        </xdr:cNvPicPr>
      </xdr:nvPicPr>
      <xdr:blipFill>
        <a:blip xmlns:r="http://schemas.openxmlformats.org/officeDocument/2006/relationships" r:embed="rId41" cstate="print">
          <a:extLst>
            <a:ext uri="{28A0092B-C50C-407E-A947-70E740481C1C}">
              <a14:useLocalDpi xmlns:a14="http://schemas.microsoft.com/office/drawing/2010/main" val="0"/>
            </a:ext>
          </a:extLst>
        </a:blip>
        <a:srcRect/>
        <a:stretch>
          <a:fillRect/>
        </a:stretch>
      </xdr:blipFill>
      <xdr:spPr bwMode="auto">
        <a:xfrm>
          <a:off x="3099954" y="173181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34636</xdr:colOff>
      <xdr:row>23</xdr:row>
      <xdr:rowOff>25978</xdr:rowOff>
    </xdr:from>
    <xdr:to>
      <xdr:col>4</xdr:col>
      <xdr:colOff>639436</xdr:colOff>
      <xdr:row>23</xdr:row>
      <xdr:rowOff>177178</xdr:rowOff>
    </xdr:to>
    <xdr:pic>
      <xdr:nvPicPr>
        <xdr:cNvPr id="59" name="Image 58" descr="Haas-Ferrari VF-19">
          <a:extLst>
            <a:ext uri="{FF2B5EF4-FFF2-40B4-BE49-F238E27FC236}">
              <a16:creationId xmlns:a16="http://schemas.microsoft.com/office/drawing/2014/main" id="{00000000-0008-0000-0100-00003B000000}"/>
            </a:ext>
          </a:extLst>
        </xdr:cNvPr>
        <xdr:cNvPicPr preferRelativeResize="0">
          <a:picLocks noChangeArrowheads="1"/>
        </xdr:cNvPicPr>
      </xdr:nvPicPr>
      <xdr:blipFill>
        <a:blip xmlns:r="http://schemas.openxmlformats.org/officeDocument/2006/relationships" r:embed="rId41" cstate="print">
          <a:extLst>
            <a:ext uri="{28A0092B-C50C-407E-A947-70E740481C1C}">
              <a14:useLocalDpi xmlns:a14="http://schemas.microsoft.com/office/drawing/2010/main" val="0"/>
            </a:ext>
          </a:extLst>
        </a:blip>
        <a:srcRect/>
        <a:stretch>
          <a:fillRect/>
        </a:stretch>
      </xdr:blipFill>
      <xdr:spPr bwMode="auto">
        <a:xfrm>
          <a:off x="3082636" y="154997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34637</xdr:colOff>
      <xdr:row>20</xdr:row>
      <xdr:rowOff>21648</xdr:rowOff>
    </xdr:from>
    <xdr:to>
      <xdr:col>4</xdr:col>
      <xdr:colOff>639437</xdr:colOff>
      <xdr:row>20</xdr:row>
      <xdr:rowOff>172848</xdr:rowOff>
    </xdr:to>
    <xdr:pic>
      <xdr:nvPicPr>
        <xdr:cNvPr id="60" name="Image 59" descr="Alfa Romeo Racing-Ferrari C38">
          <a:extLst>
            <a:ext uri="{FF2B5EF4-FFF2-40B4-BE49-F238E27FC236}">
              <a16:creationId xmlns:a16="http://schemas.microsoft.com/office/drawing/2014/main" id="{00000000-0008-0000-0100-00003C000000}"/>
            </a:ext>
          </a:extLst>
        </xdr:cNvPr>
        <xdr:cNvPicPr preferRelativeResize="0">
          <a:picLocks noChangeArrowheads="1"/>
        </xdr:cNvPicPr>
      </xdr:nvPicPr>
      <xdr:blipFill>
        <a:blip xmlns:r="http://schemas.openxmlformats.org/officeDocument/2006/relationships" r:embed="rId40" cstate="print">
          <a:extLst>
            <a:ext uri="{28A0092B-C50C-407E-A947-70E740481C1C}">
              <a14:useLocalDpi xmlns:a14="http://schemas.microsoft.com/office/drawing/2010/main" val="0"/>
            </a:ext>
          </a:extLst>
        </a:blip>
        <a:srcRect/>
        <a:stretch>
          <a:fillRect/>
        </a:stretch>
      </xdr:blipFill>
      <xdr:spPr bwMode="auto">
        <a:xfrm>
          <a:off x="3082637" y="21171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43295</xdr:colOff>
      <xdr:row>21</xdr:row>
      <xdr:rowOff>21648</xdr:rowOff>
    </xdr:from>
    <xdr:to>
      <xdr:col>4</xdr:col>
      <xdr:colOff>648095</xdr:colOff>
      <xdr:row>21</xdr:row>
      <xdr:rowOff>172848</xdr:rowOff>
    </xdr:to>
    <xdr:pic>
      <xdr:nvPicPr>
        <xdr:cNvPr id="61" name="Image 60" descr="Alfa Romeo Racing-Ferrari C38">
          <a:extLst>
            <a:ext uri="{FF2B5EF4-FFF2-40B4-BE49-F238E27FC236}">
              <a16:creationId xmlns:a16="http://schemas.microsoft.com/office/drawing/2014/main" id="{00000000-0008-0000-0100-00003D000000}"/>
            </a:ext>
          </a:extLst>
        </xdr:cNvPr>
        <xdr:cNvPicPr preferRelativeResize="0">
          <a:picLocks noChangeArrowheads="1"/>
        </xdr:cNvPicPr>
      </xdr:nvPicPr>
      <xdr:blipFill>
        <a:blip xmlns:r="http://schemas.openxmlformats.org/officeDocument/2006/relationships" r:embed="rId40" cstate="print">
          <a:extLst>
            <a:ext uri="{28A0092B-C50C-407E-A947-70E740481C1C}">
              <a14:useLocalDpi xmlns:a14="http://schemas.microsoft.com/office/drawing/2010/main" val="0"/>
            </a:ext>
          </a:extLst>
        </a:blip>
        <a:srcRect/>
        <a:stretch>
          <a:fillRect/>
        </a:stretch>
      </xdr:blipFill>
      <xdr:spPr bwMode="auto">
        <a:xfrm>
          <a:off x="3091295" y="192664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3</xdr:col>
      <xdr:colOff>3610363</xdr:colOff>
      <xdr:row>6</xdr:row>
      <xdr:rowOff>19132</xdr:rowOff>
    </xdr:from>
    <xdr:to>
      <xdr:col>3</xdr:col>
      <xdr:colOff>3890403</xdr:colOff>
      <xdr:row>6</xdr:row>
      <xdr:rowOff>181132</xdr:rowOff>
    </xdr:to>
    <xdr:pic>
      <xdr:nvPicPr>
        <xdr:cNvPr id="62" name="Graphique 61">
          <a:extLst>
            <a:ext uri="{FF2B5EF4-FFF2-40B4-BE49-F238E27FC236}">
              <a16:creationId xmlns:a16="http://schemas.microsoft.com/office/drawing/2014/main" id="{00000000-0008-0000-0100-00003E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1452" y="1598438"/>
          <a:ext cx="280040" cy="162000"/>
        </a:xfrm>
        <a:prstGeom prst="rect">
          <a:avLst/>
        </a:prstGeom>
      </xdr:spPr>
    </xdr:pic>
    <xdr:clientData/>
  </xdr:twoCellAnchor>
  <xdr:twoCellAnchor>
    <xdr:from>
      <xdr:col>3</xdr:col>
      <xdr:colOff>3607985</xdr:colOff>
      <xdr:row>7</xdr:row>
      <xdr:rowOff>12296</xdr:rowOff>
    </xdr:from>
    <xdr:to>
      <xdr:col>3</xdr:col>
      <xdr:colOff>3891440</xdr:colOff>
      <xdr:row>7</xdr:row>
      <xdr:rowOff>174296</xdr:rowOff>
    </xdr:to>
    <xdr:pic>
      <xdr:nvPicPr>
        <xdr:cNvPr id="63" name="Graphique 62">
          <a:extLst>
            <a:ext uri="{FF2B5EF4-FFF2-40B4-BE49-F238E27FC236}">
              <a16:creationId xmlns:a16="http://schemas.microsoft.com/office/drawing/2014/main" id="{00000000-0008-0000-0100-00003F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1945" y="1788219"/>
          <a:ext cx="283455" cy="162000"/>
        </a:xfrm>
        <a:prstGeom prst="rect">
          <a:avLst/>
        </a:prstGeom>
      </xdr:spPr>
    </xdr:pic>
    <xdr:clientData/>
  </xdr:twoCellAnchor>
  <xdr:twoCellAnchor>
    <xdr:from>
      <xdr:col>3</xdr:col>
      <xdr:colOff>3607984</xdr:colOff>
      <xdr:row>8</xdr:row>
      <xdr:rowOff>8437</xdr:rowOff>
    </xdr:from>
    <xdr:to>
      <xdr:col>3</xdr:col>
      <xdr:colOff>3891673</xdr:colOff>
      <xdr:row>8</xdr:row>
      <xdr:rowOff>170437</xdr:rowOff>
    </xdr:to>
    <xdr:pic>
      <xdr:nvPicPr>
        <xdr:cNvPr id="64" name="Graphique 63">
          <a:extLst>
            <a:ext uri="{FF2B5EF4-FFF2-40B4-BE49-F238E27FC236}">
              <a16:creationId xmlns:a16="http://schemas.microsoft.com/office/drawing/2014/main" id="{00000000-0008-0000-0100-000040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1944" y="1975750"/>
          <a:ext cx="283689" cy="162000"/>
        </a:xfrm>
        <a:prstGeom prst="rect">
          <a:avLst/>
        </a:prstGeom>
      </xdr:spPr>
    </xdr:pic>
    <xdr:clientData/>
  </xdr:twoCellAnchor>
  <xdr:twoCellAnchor>
    <xdr:from>
      <xdr:col>3</xdr:col>
      <xdr:colOff>3608885</xdr:colOff>
      <xdr:row>9</xdr:row>
      <xdr:rowOff>10819</xdr:rowOff>
    </xdr:from>
    <xdr:to>
      <xdr:col>3</xdr:col>
      <xdr:colOff>3888925</xdr:colOff>
      <xdr:row>9</xdr:row>
      <xdr:rowOff>172819</xdr:rowOff>
    </xdr:to>
    <xdr:pic>
      <xdr:nvPicPr>
        <xdr:cNvPr id="65" name="Graphique 64">
          <a:extLst>
            <a:ext uri="{FF2B5EF4-FFF2-40B4-BE49-F238E27FC236}">
              <a16:creationId xmlns:a16="http://schemas.microsoft.com/office/drawing/2014/main" id="{00000000-0008-0000-0100-000041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2845" y="2169522"/>
          <a:ext cx="280040" cy="162000"/>
        </a:xfrm>
        <a:prstGeom prst="rect">
          <a:avLst/>
        </a:prstGeom>
      </xdr:spPr>
    </xdr:pic>
    <xdr:clientData/>
  </xdr:twoCellAnchor>
  <xdr:twoCellAnchor>
    <xdr:from>
      <xdr:col>3</xdr:col>
      <xdr:colOff>3606504</xdr:colOff>
      <xdr:row>10</xdr:row>
      <xdr:rowOff>9915</xdr:rowOff>
    </xdr:from>
    <xdr:to>
      <xdr:col>3</xdr:col>
      <xdr:colOff>3886544</xdr:colOff>
      <xdr:row>10</xdr:row>
      <xdr:rowOff>171915</xdr:rowOff>
    </xdr:to>
    <xdr:pic>
      <xdr:nvPicPr>
        <xdr:cNvPr id="66" name="Graphique 65">
          <a:extLst>
            <a:ext uri="{FF2B5EF4-FFF2-40B4-BE49-F238E27FC236}">
              <a16:creationId xmlns:a16="http://schemas.microsoft.com/office/drawing/2014/main" id="{00000000-0008-0000-0100-000042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0464" y="2360008"/>
          <a:ext cx="280040" cy="162000"/>
        </a:xfrm>
        <a:prstGeom prst="rect">
          <a:avLst/>
        </a:prstGeom>
      </xdr:spPr>
    </xdr:pic>
    <xdr:clientData/>
  </xdr:twoCellAnchor>
  <xdr:twoCellAnchor>
    <xdr:from>
      <xdr:col>3</xdr:col>
      <xdr:colOff>3604124</xdr:colOff>
      <xdr:row>11</xdr:row>
      <xdr:rowOff>10819</xdr:rowOff>
    </xdr:from>
    <xdr:to>
      <xdr:col>3</xdr:col>
      <xdr:colOff>3898568</xdr:colOff>
      <xdr:row>11</xdr:row>
      <xdr:rowOff>172819</xdr:rowOff>
    </xdr:to>
    <xdr:pic>
      <xdr:nvPicPr>
        <xdr:cNvPr id="67" name="Graphique 66">
          <a:extLst>
            <a:ext uri="{FF2B5EF4-FFF2-40B4-BE49-F238E27FC236}">
              <a16:creationId xmlns:a16="http://schemas.microsoft.com/office/drawing/2014/main" id="{00000000-0008-0000-0100-000043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58084" y="2552303"/>
          <a:ext cx="294444" cy="162000"/>
        </a:xfrm>
        <a:prstGeom prst="rect">
          <a:avLst/>
        </a:prstGeom>
      </xdr:spPr>
    </xdr:pic>
    <xdr:clientData/>
  </xdr:twoCellAnchor>
  <xdr:twoCellAnchor>
    <xdr:from>
      <xdr:col>3</xdr:col>
      <xdr:colOff>3604123</xdr:colOff>
      <xdr:row>12</xdr:row>
      <xdr:rowOff>9341</xdr:rowOff>
    </xdr:from>
    <xdr:to>
      <xdr:col>3</xdr:col>
      <xdr:colOff>3884163</xdr:colOff>
      <xdr:row>12</xdr:row>
      <xdr:rowOff>171341</xdr:rowOff>
    </xdr:to>
    <xdr:pic>
      <xdr:nvPicPr>
        <xdr:cNvPr id="68" name="Graphique 67">
          <a:extLst>
            <a:ext uri="{FF2B5EF4-FFF2-40B4-BE49-F238E27FC236}">
              <a16:creationId xmlns:a16="http://schemas.microsoft.com/office/drawing/2014/main" id="{00000000-0008-0000-0100-000044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58083" y="2742215"/>
          <a:ext cx="280040" cy="162000"/>
        </a:xfrm>
        <a:prstGeom prst="rect">
          <a:avLst/>
        </a:prstGeom>
      </xdr:spPr>
    </xdr:pic>
    <xdr:clientData/>
  </xdr:twoCellAnchor>
  <xdr:twoCellAnchor>
    <xdr:from>
      <xdr:col>3</xdr:col>
      <xdr:colOff>3605028</xdr:colOff>
      <xdr:row>13</xdr:row>
      <xdr:rowOff>13199</xdr:rowOff>
    </xdr:from>
    <xdr:to>
      <xdr:col>3</xdr:col>
      <xdr:colOff>3888483</xdr:colOff>
      <xdr:row>13</xdr:row>
      <xdr:rowOff>175199</xdr:rowOff>
    </xdr:to>
    <xdr:pic>
      <xdr:nvPicPr>
        <xdr:cNvPr id="69" name="Graphique 68">
          <a:extLst>
            <a:ext uri="{FF2B5EF4-FFF2-40B4-BE49-F238E27FC236}">
              <a16:creationId xmlns:a16="http://schemas.microsoft.com/office/drawing/2014/main" id="{00000000-0008-0000-0100-000045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58988" y="2937463"/>
          <a:ext cx="283455" cy="162000"/>
        </a:xfrm>
        <a:prstGeom prst="rect">
          <a:avLst/>
        </a:prstGeom>
      </xdr:spPr>
    </xdr:pic>
    <xdr:clientData/>
  </xdr:twoCellAnchor>
  <xdr:twoCellAnchor>
    <xdr:from>
      <xdr:col>3</xdr:col>
      <xdr:colOff>3605026</xdr:colOff>
      <xdr:row>14</xdr:row>
      <xdr:rowOff>11722</xdr:rowOff>
    </xdr:from>
    <xdr:to>
      <xdr:col>3</xdr:col>
      <xdr:colOff>3885066</xdr:colOff>
      <xdr:row>14</xdr:row>
      <xdr:rowOff>173722</xdr:rowOff>
    </xdr:to>
    <xdr:pic>
      <xdr:nvPicPr>
        <xdr:cNvPr id="70" name="Graphique 69">
          <a:extLst>
            <a:ext uri="{FF2B5EF4-FFF2-40B4-BE49-F238E27FC236}">
              <a16:creationId xmlns:a16="http://schemas.microsoft.com/office/drawing/2014/main" id="{00000000-0008-0000-0100-000046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58986" y="3127376"/>
          <a:ext cx="280040" cy="162000"/>
        </a:xfrm>
        <a:prstGeom prst="rect">
          <a:avLst/>
        </a:prstGeom>
      </xdr:spPr>
    </xdr:pic>
    <xdr:clientData/>
  </xdr:twoCellAnchor>
  <xdr:twoCellAnchor>
    <xdr:from>
      <xdr:col>3</xdr:col>
      <xdr:colOff>3606504</xdr:colOff>
      <xdr:row>15</xdr:row>
      <xdr:rowOff>11721</xdr:rowOff>
    </xdr:from>
    <xdr:to>
      <xdr:col>3</xdr:col>
      <xdr:colOff>3886544</xdr:colOff>
      <xdr:row>15</xdr:row>
      <xdr:rowOff>173721</xdr:rowOff>
    </xdr:to>
    <xdr:pic>
      <xdr:nvPicPr>
        <xdr:cNvPr id="71" name="Graphique 70">
          <a:extLst>
            <a:ext uri="{FF2B5EF4-FFF2-40B4-BE49-F238E27FC236}">
              <a16:creationId xmlns:a16="http://schemas.microsoft.com/office/drawing/2014/main" id="{00000000-0008-0000-0100-000047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0464" y="3318765"/>
          <a:ext cx="280040" cy="162000"/>
        </a:xfrm>
        <a:prstGeom prst="rect">
          <a:avLst/>
        </a:prstGeom>
      </xdr:spPr>
    </xdr:pic>
    <xdr:clientData/>
  </xdr:twoCellAnchor>
  <xdr:twoCellAnchor>
    <xdr:from>
      <xdr:col>3</xdr:col>
      <xdr:colOff>3606504</xdr:colOff>
      <xdr:row>16</xdr:row>
      <xdr:rowOff>13201</xdr:rowOff>
    </xdr:from>
    <xdr:to>
      <xdr:col>3</xdr:col>
      <xdr:colOff>3889955</xdr:colOff>
      <xdr:row>16</xdr:row>
      <xdr:rowOff>175201</xdr:rowOff>
    </xdr:to>
    <xdr:pic>
      <xdr:nvPicPr>
        <xdr:cNvPr id="72" name="Graphique 71">
          <a:extLst>
            <a:ext uri="{FF2B5EF4-FFF2-40B4-BE49-F238E27FC236}">
              <a16:creationId xmlns:a16="http://schemas.microsoft.com/office/drawing/2014/main" id="{00000000-0008-0000-0100-000048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0464" y="3511636"/>
          <a:ext cx="283451" cy="162000"/>
        </a:xfrm>
        <a:prstGeom prst="rect">
          <a:avLst/>
        </a:prstGeom>
      </xdr:spPr>
    </xdr:pic>
    <xdr:clientData/>
  </xdr:twoCellAnchor>
  <xdr:twoCellAnchor>
    <xdr:from>
      <xdr:col>3</xdr:col>
      <xdr:colOff>3606506</xdr:colOff>
      <xdr:row>17</xdr:row>
      <xdr:rowOff>12297</xdr:rowOff>
    </xdr:from>
    <xdr:to>
      <xdr:col>3</xdr:col>
      <xdr:colOff>3889961</xdr:colOff>
      <xdr:row>17</xdr:row>
      <xdr:rowOff>174297</xdr:rowOff>
    </xdr:to>
    <xdr:pic>
      <xdr:nvPicPr>
        <xdr:cNvPr id="73" name="Graphique 72">
          <a:extLst>
            <a:ext uri="{FF2B5EF4-FFF2-40B4-BE49-F238E27FC236}">
              <a16:creationId xmlns:a16="http://schemas.microsoft.com/office/drawing/2014/main" id="{00000000-0008-0000-0100-000049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0466" y="3702122"/>
          <a:ext cx="283455" cy="162000"/>
        </a:xfrm>
        <a:prstGeom prst="rect">
          <a:avLst/>
        </a:prstGeom>
      </xdr:spPr>
    </xdr:pic>
    <xdr:clientData/>
  </xdr:twoCellAnchor>
  <xdr:twoCellAnchor>
    <xdr:from>
      <xdr:col>3</xdr:col>
      <xdr:colOff>3606504</xdr:colOff>
      <xdr:row>18</xdr:row>
      <xdr:rowOff>9915</xdr:rowOff>
    </xdr:from>
    <xdr:to>
      <xdr:col>3</xdr:col>
      <xdr:colOff>3886544</xdr:colOff>
      <xdr:row>18</xdr:row>
      <xdr:rowOff>171915</xdr:rowOff>
    </xdr:to>
    <xdr:pic>
      <xdr:nvPicPr>
        <xdr:cNvPr id="74" name="Graphique 73">
          <a:extLst>
            <a:ext uri="{FF2B5EF4-FFF2-40B4-BE49-F238E27FC236}">
              <a16:creationId xmlns:a16="http://schemas.microsoft.com/office/drawing/2014/main" id="{00000000-0008-0000-0100-00004A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0464" y="3891130"/>
          <a:ext cx="280040" cy="162000"/>
        </a:xfrm>
        <a:prstGeom prst="rect">
          <a:avLst/>
        </a:prstGeom>
      </xdr:spPr>
    </xdr:pic>
    <xdr:clientData/>
  </xdr:twoCellAnchor>
  <xdr:twoCellAnchor>
    <xdr:from>
      <xdr:col>3</xdr:col>
      <xdr:colOff>3609791</xdr:colOff>
      <xdr:row>19</xdr:row>
      <xdr:rowOff>11722</xdr:rowOff>
    </xdr:from>
    <xdr:to>
      <xdr:col>3</xdr:col>
      <xdr:colOff>3893480</xdr:colOff>
      <xdr:row>19</xdr:row>
      <xdr:rowOff>173722</xdr:rowOff>
    </xdr:to>
    <xdr:pic>
      <xdr:nvPicPr>
        <xdr:cNvPr id="75" name="Graphique 74">
          <a:extLst>
            <a:ext uri="{FF2B5EF4-FFF2-40B4-BE49-F238E27FC236}">
              <a16:creationId xmlns:a16="http://schemas.microsoft.com/office/drawing/2014/main" id="{00000000-0008-0000-0100-00004B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3751" y="4084327"/>
          <a:ext cx="283689" cy="162000"/>
        </a:xfrm>
        <a:prstGeom prst="rect">
          <a:avLst/>
        </a:prstGeom>
      </xdr:spPr>
    </xdr:pic>
    <xdr:clientData/>
  </xdr:twoCellAnchor>
  <xdr:twoCellAnchor>
    <xdr:from>
      <xdr:col>3</xdr:col>
      <xdr:colOff>3609789</xdr:colOff>
      <xdr:row>20</xdr:row>
      <xdr:rowOff>9915</xdr:rowOff>
    </xdr:from>
    <xdr:to>
      <xdr:col>3</xdr:col>
      <xdr:colOff>3889829</xdr:colOff>
      <xdr:row>20</xdr:row>
      <xdr:rowOff>171915</xdr:rowOff>
    </xdr:to>
    <xdr:pic>
      <xdr:nvPicPr>
        <xdr:cNvPr id="76" name="Graphique 75">
          <a:extLst>
            <a:ext uri="{FF2B5EF4-FFF2-40B4-BE49-F238E27FC236}">
              <a16:creationId xmlns:a16="http://schemas.microsoft.com/office/drawing/2014/main" id="{00000000-0008-0000-0100-00004C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3749" y="4282812"/>
          <a:ext cx="280040" cy="162000"/>
        </a:xfrm>
        <a:prstGeom prst="rect">
          <a:avLst/>
        </a:prstGeom>
      </xdr:spPr>
    </xdr:pic>
    <xdr:clientData/>
  </xdr:twoCellAnchor>
  <xdr:twoCellAnchor>
    <xdr:from>
      <xdr:col>3</xdr:col>
      <xdr:colOff>3606505</xdr:colOff>
      <xdr:row>21</xdr:row>
      <xdr:rowOff>10819</xdr:rowOff>
    </xdr:from>
    <xdr:to>
      <xdr:col>3</xdr:col>
      <xdr:colOff>3886545</xdr:colOff>
      <xdr:row>21</xdr:row>
      <xdr:rowOff>172819</xdr:rowOff>
    </xdr:to>
    <xdr:pic>
      <xdr:nvPicPr>
        <xdr:cNvPr id="77" name="Graphique 76">
          <a:extLst>
            <a:ext uri="{FF2B5EF4-FFF2-40B4-BE49-F238E27FC236}">
              <a16:creationId xmlns:a16="http://schemas.microsoft.com/office/drawing/2014/main" id="{00000000-0008-0000-0100-00004D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0465" y="4475106"/>
          <a:ext cx="280040" cy="162000"/>
        </a:xfrm>
        <a:prstGeom prst="rect">
          <a:avLst/>
        </a:prstGeom>
      </xdr:spPr>
    </xdr:pic>
    <xdr:clientData/>
  </xdr:twoCellAnchor>
  <xdr:twoCellAnchor>
    <xdr:from>
      <xdr:col>3</xdr:col>
      <xdr:colOff>3609788</xdr:colOff>
      <xdr:row>22</xdr:row>
      <xdr:rowOff>11721</xdr:rowOff>
    </xdr:from>
    <xdr:to>
      <xdr:col>3</xdr:col>
      <xdr:colOff>3889828</xdr:colOff>
      <xdr:row>22</xdr:row>
      <xdr:rowOff>173721</xdr:rowOff>
    </xdr:to>
    <xdr:pic>
      <xdr:nvPicPr>
        <xdr:cNvPr id="78" name="Graphique 77">
          <a:extLst>
            <a:ext uri="{FF2B5EF4-FFF2-40B4-BE49-F238E27FC236}">
              <a16:creationId xmlns:a16="http://schemas.microsoft.com/office/drawing/2014/main" id="{00000000-0008-0000-0100-00004E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3748" y="4667399"/>
          <a:ext cx="280040" cy="162000"/>
        </a:xfrm>
        <a:prstGeom prst="rect">
          <a:avLst/>
        </a:prstGeom>
      </xdr:spPr>
    </xdr:pic>
    <xdr:clientData/>
  </xdr:twoCellAnchor>
  <xdr:twoCellAnchor>
    <xdr:from>
      <xdr:col>3</xdr:col>
      <xdr:colOff>3612170</xdr:colOff>
      <xdr:row>23</xdr:row>
      <xdr:rowOff>10818</xdr:rowOff>
    </xdr:from>
    <xdr:to>
      <xdr:col>3</xdr:col>
      <xdr:colOff>3892210</xdr:colOff>
      <xdr:row>23</xdr:row>
      <xdr:rowOff>172818</xdr:rowOff>
    </xdr:to>
    <xdr:pic>
      <xdr:nvPicPr>
        <xdr:cNvPr id="79" name="Graphique 78">
          <a:extLst>
            <a:ext uri="{FF2B5EF4-FFF2-40B4-BE49-F238E27FC236}">
              <a16:creationId xmlns:a16="http://schemas.microsoft.com/office/drawing/2014/main" id="{00000000-0008-0000-0100-00004F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6130" y="4857886"/>
          <a:ext cx="280040" cy="162000"/>
        </a:xfrm>
        <a:prstGeom prst="rect">
          <a:avLst/>
        </a:prstGeom>
      </xdr:spPr>
    </xdr:pic>
    <xdr:clientData/>
  </xdr:twoCellAnchor>
  <xdr:twoCellAnchor>
    <xdr:from>
      <xdr:col>3</xdr:col>
      <xdr:colOff>3613073</xdr:colOff>
      <xdr:row>24</xdr:row>
      <xdr:rowOff>11393</xdr:rowOff>
    </xdr:from>
    <xdr:to>
      <xdr:col>3</xdr:col>
      <xdr:colOff>3893113</xdr:colOff>
      <xdr:row>24</xdr:row>
      <xdr:rowOff>173393</xdr:rowOff>
    </xdr:to>
    <xdr:pic>
      <xdr:nvPicPr>
        <xdr:cNvPr id="80" name="Graphique 79">
          <a:extLst>
            <a:ext uri="{FF2B5EF4-FFF2-40B4-BE49-F238E27FC236}">
              <a16:creationId xmlns:a16="http://schemas.microsoft.com/office/drawing/2014/main" id="{00000000-0008-0000-0100-000050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7033" y="5049851"/>
          <a:ext cx="280040" cy="162000"/>
        </a:xfrm>
        <a:prstGeom prst="rect">
          <a:avLst/>
        </a:prstGeom>
      </xdr:spPr>
    </xdr:pic>
    <xdr:clientData/>
  </xdr:twoCellAnchor>
  <xdr:twoCellAnchor>
    <xdr:from>
      <xdr:col>3</xdr:col>
      <xdr:colOff>3615455</xdr:colOff>
      <xdr:row>25</xdr:row>
      <xdr:rowOff>10818</xdr:rowOff>
    </xdr:from>
    <xdr:to>
      <xdr:col>3</xdr:col>
      <xdr:colOff>3895495</xdr:colOff>
      <xdr:row>25</xdr:row>
      <xdr:rowOff>172818</xdr:rowOff>
    </xdr:to>
    <xdr:pic>
      <xdr:nvPicPr>
        <xdr:cNvPr id="81" name="Graphique 80">
          <a:extLst>
            <a:ext uri="{FF2B5EF4-FFF2-40B4-BE49-F238E27FC236}">
              <a16:creationId xmlns:a16="http://schemas.microsoft.com/office/drawing/2014/main" id="{00000000-0008-0000-0100-000051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5240666"/>
          <a:ext cx="280040" cy="162000"/>
        </a:xfrm>
        <a:prstGeom prst="rect">
          <a:avLst/>
        </a:prstGeom>
      </xdr:spPr>
    </xdr:pic>
    <xdr:clientData/>
  </xdr:twoCellAnchor>
  <xdr:twoCellAnchor>
    <xdr:from>
      <xdr:col>3</xdr:col>
      <xdr:colOff>3675648</xdr:colOff>
      <xdr:row>50</xdr:row>
      <xdr:rowOff>8518</xdr:rowOff>
    </xdr:from>
    <xdr:to>
      <xdr:col>3</xdr:col>
      <xdr:colOff>3925548</xdr:colOff>
      <xdr:row>50</xdr:row>
      <xdr:rowOff>181318</xdr:rowOff>
    </xdr:to>
    <xdr:pic>
      <xdr:nvPicPr>
        <xdr:cNvPr id="82" name="Graphique 81">
          <a:extLst>
            <a:ext uri="{FF2B5EF4-FFF2-40B4-BE49-F238E27FC236}">
              <a16:creationId xmlns:a16="http://schemas.microsoft.com/office/drawing/2014/main" id="{00000000-0008-0000-0100-000052000000}"/>
            </a:ext>
          </a:extLst>
        </xdr:cNvPr>
        <xdr:cNvPicPr preferRelativeResize="0">
          <a:picLocks/>
        </xdr:cNvPicPr>
      </xdr:nvPicPr>
      <xdr:blipFill>
        <a:blip xmlns:r="http://schemas.openxmlformats.org/officeDocument/2006/relationships" r:embed="rId5">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5627909" y="10060665"/>
          <a:ext cx="249900" cy="172800"/>
        </a:xfrm>
        <a:prstGeom prst="rect">
          <a:avLst/>
        </a:prstGeom>
      </xdr:spPr>
    </xdr:pic>
    <xdr:clientData/>
  </xdr:twoCellAnchor>
  <xdr:oneCellAnchor>
    <xdr:from>
      <xdr:col>3</xdr:col>
      <xdr:colOff>630621</xdr:colOff>
      <xdr:row>92</xdr:row>
      <xdr:rowOff>6569</xdr:rowOff>
    </xdr:from>
    <xdr:ext cx="285750" cy="169086"/>
    <xdr:pic>
      <xdr:nvPicPr>
        <xdr:cNvPr id="83" name="Graphique 82">
          <a:extLst>
            <a:ext uri="{FF2B5EF4-FFF2-40B4-BE49-F238E27FC236}">
              <a16:creationId xmlns:a16="http://schemas.microsoft.com/office/drawing/2014/main" id="{00000000-0008-0000-0100-000053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2916621" y="17532569"/>
          <a:ext cx="285750" cy="169086"/>
        </a:xfrm>
        <a:prstGeom prst="rect">
          <a:avLst/>
        </a:prstGeom>
      </xdr:spPr>
    </xdr:pic>
    <xdr:clientData/>
  </xdr:oneCellAnchor>
  <xdr:twoCellAnchor>
    <xdr:from>
      <xdr:col>3</xdr:col>
      <xdr:colOff>3671195</xdr:colOff>
      <xdr:row>49</xdr:row>
      <xdr:rowOff>11592</xdr:rowOff>
    </xdr:from>
    <xdr:to>
      <xdr:col>3</xdr:col>
      <xdr:colOff>3921095</xdr:colOff>
      <xdr:row>49</xdr:row>
      <xdr:rowOff>184392</xdr:rowOff>
    </xdr:to>
    <xdr:pic>
      <xdr:nvPicPr>
        <xdr:cNvPr id="84" name="Graphique 83">
          <a:extLst>
            <a:ext uri="{FF2B5EF4-FFF2-40B4-BE49-F238E27FC236}">
              <a16:creationId xmlns:a16="http://schemas.microsoft.com/office/drawing/2014/main" id="{00000000-0008-0000-0100-000054000000}"/>
            </a:ext>
          </a:extLst>
        </xdr:cNvPr>
        <xdr:cNvPicPr preferRelativeResize="0">
          <a:picLocks/>
        </xdr:cNvPicPr>
      </xdr:nvPicPr>
      <xdr:blipFill>
        <a:blip xmlns:r="http://schemas.openxmlformats.org/officeDocument/2006/relationships" r:embed="rId43">
          <a:extLst>
            <a:ext uri="{28A0092B-C50C-407E-A947-70E740481C1C}">
              <a14:useLocalDpi xmlns:a14="http://schemas.microsoft.com/office/drawing/2010/main" val="0"/>
            </a:ext>
            <a:ext uri="{96DAC541-7B7A-43D3-8B79-37D633B846F1}">
              <asvg:svgBlip xmlns:asvg="http://schemas.microsoft.com/office/drawing/2016/SVG/main" r:embed="rId44"/>
            </a:ext>
          </a:extLst>
        </a:blip>
        <a:stretch>
          <a:fillRect/>
        </a:stretch>
      </xdr:blipFill>
      <xdr:spPr>
        <a:xfrm>
          <a:off x="5623456" y="9874693"/>
          <a:ext cx="249900" cy="172800"/>
        </a:xfrm>
        <a:prstGeom prst="rect">
          <a:avLst/>
        </a:prstGeom>
      </xdr:spPr>
    </xdr:pic>
    <xdr:clientData/>
  </xdr:twoCellAnchor>
  <xdr:twoCellAnchor>
    <xdr:from>
      <xdr:col>3</xdr:col>
      <xdr:colOff>3675669</xdr:colOff>
      <xdr:row>51</xdr:row>
      <xdr:rowOff>13646</xdr:rowOff>
    </xdr:from>
    <xdr:to>
      <xdr:col>3</xdr:col>
      <xdr:colOff>3925569</xdr:colOff>
      <xdr:row>51</xdr:row>
      <xdr:rowOff>186446</xdr:rowOff>
    </xdr:to>
    <xdr:pic>
      <xdr:nvPicPr>
        <xdr:cNvPr id="85" name="Graphique 84">
          <a:extLst>
            <a:ext uri="{FF2B5EF4-FFF2-40B4-BE49-F238E27FC236}">
              <a16:creationId xmlns:a16="http://schemas.microsoft.com/office/drawing/2014/main" id="{00000000-0008-0000-0100-000055000000}"/>
            </a:ext>
          </a:extLst>
        </xdr:cNvPr>
        <xdr:cNvPicPr preferRelativeResize="0">
          <a:picLocks/>
        </xdr:cNvPicPr>
      </xdr:nvPicPr>
      <xdr:blipFill>
        <a:blip xmlns:r="http://schemas.openxmlformats.org/officeDocument/2006/relationships" r:embed="rId43">
          <a:extLst>
            <a:ext uri="{28A0092B-C50C-407E-A947-70E740481C1C}">
              <a14:useLocalDpi xmlns:a14="http://schemas.microsoft.com/office/drawing/2010/main" val="0"/>
            </a:ext>
            <a:ext uri="{96DAC541-7B7A-43D3-8B79-37D633B846F1}">
              <asvg:svgBlip xmlns:asvg="http://schemas.microsoft.com/office/drawing/2016/SVG/main" r:embed="rId44"/>
            </a:ext>
          </a:extLst>
        </a:blip>
        <a:stretch>
          <a:fillRect/>
        </a:stretch>
      </xdr:blipFill>
      <xdr:spPr>
        <a:xfrm>
          <a:off x="5627930" y="10254839"/>
          <a:ext cx="249900" cy="172800"/>
        </a:xfrm>
        <a:prstGeom prst="rect">
          <a:avLst/>
        </a:prstGeom>
      </xdr:spPr>
    </xdr:pic>
    <xdr:clientData/>
  </xdr:twoCellAnchor>
  <xdr:twoCellAnchor>
    <xdr:from>
      <xdr:col>3</xdr:col>
      <xdr:colOff>3675244</xdr:colOff>
      <xdr:row>45</xdr:row>
      <xdr:rowOff>13953</xdr:rowOff>
    </xdr:from>
    <xdr:to>
      <xdr:col>3</xdr:col>
      <xdr:colOff>3925144</xdr:colOff>
      <xdr:row>45</xdr:row>
      <xdr:rowOff>186753</xdr:rowOff>
    </xdr:to>
    <xdr:pic>
      <xdr:nvPicPr>
        <xdr:cNvPr id="86" name="Graphique 85">
          <a:extLst>
            <a:ext uri="{FF2B5EF4-FFF2-40B4-BE49-F238E27FC236}">
              <a16:creationId xmlns:a16="http://schemas.microsoft.com/office/drawing/2014/main" id="{00000000-0008-0000-0100-000056000000}"/>
            </a:ext>
          </a:extLst>
        </xdr:cNvPr>
        <xdr:cNvPicPr preferRelativeResize="0">
          <a:picLocks/>
        </xdr:cNvPicPr>
      </xdr:nvPicPr>
      <xdr:blipFill>
        <a:blip xmlns:r="http://schemas.openxmlformats.org/officeDocument/2006/relationships" r:embed="rId43">
          <a:extLst>
            <a:ext uri="{28A0092B-C50C-407E-A947-70E740481C1C}">
              <a14:useLocalDpi xmlns:a14="http://schemas.microsoft.com/office/drawing/2010/main" val="0"/>
            </a:ext>
            <a:ext uri="{96DAC541-7B7A-43D3-8B79-37D633B846F1}">
              <asvg:svgBlip xmlns:asvg="http://schemas.microsoft.com/office/drawing/2016/SVG/main" r:embed="rId44"/>
            </a:ext>
          </a:extLst>
        </a:blip>
        <a:stretch>
          <a:fillRect/>
        </a:stretch>
      </xdr:blipFill>
      <xdr:spPr>
        <a:xfrm>
          <a:off x="5627505" y="9120871"/>
          <a:ext cx="249900" cy="172800"/>
        </a:xfrm>
        <a:prstGeom prst="rect">
          <a:avLst/>
        </a:prstGeom>
      </xdr:spPr>
    </xdr:pic>
    <xdr:clientData/>
  </xdr:twoCellAnchor>
  <xdr:twoCellAnchor>
    <xdr:from>
      <xdr:col>3</xdr:col>
      <xdr:colOff>3676289</xdr:colOff>
      <xdr:row>52</xdr:row>
      <xdr:rowOff>10976</xdr:rowOff>
    </xdr:from>
    <xdr:to>
      <xdr:col>3</xdr:col>
      <xdr:colOff>3926189</xdr:colOff>
      <xdr:row>52</xdr:row>
      <xdr:rowOff>183776</xdr:rowOff>
    </xdr:to>
    <xdr:pic>
      <xdr:nvPicPr>
        <xdr:cNvPr id="87" name="Graphique 86">
          <a:extLst>
            <a:ext uri="{FF2B5EF4-FFF2-40B4-BE49-F238E27FC236}">
              <a16:creationId xmlns:a16="http://schemas.microsoft.com/office/drawing/2014/main" id="{00000000-0008-0000-0100-000057000000}"/>
            </a:ext>
          </a:extLst>
        </xdr:cNvPr>
        <xdr:cNvPicPr preferRelativeResize="0">
          <a:picLocks/>
        </xdr:cNvPicPr>
      </xdr:nvPicPr>
      <xdr:blipFill>
        <a:blip xmlns:r="http://schemas.openxmlformats.org/officeDocument/2006/relationships" r:embed="rId31">
          <a:extLst>
            <a:ext uri="{28A0092B-C50C-407E-A947-70E740481C1C}">
              <a14:useLocalDpi xmlns:a14="http://schemas.microsoft.com/office/drawing/2010/main" val="0"/>
            </a:ext>
            <a:ext uri="{96DAC541-7B7A-43D3-8B79-37D633B846F1}">
              <asvg:svgBlip xmlns:asvg="http://schemas.microsoft.com/office/drawing/2016/SVG/main" r:embed="rId32"/>
            </a:ext>
          </a:extLst>
        </a:blip>
        <a:stretch>
          <a:fillRect/>
        </a:stretch>
      </xdr:blipFill>
      <xdr:spPr>
        <a:xfrm>
          <a:off x="5628550" y="10441215"/>
          <a:ext cx="249900" cy="172800"/>
        </a:xfrm>
        <a:prstGeom prst="rect">
          <a:avLst/>
        </a:prstGeom>
      </xdr:spPr>
    </xdr:pic>
    <xdr:clientData/>
  </xdr:twoCellAnchor>
  <xdr:twoCellAnchor>
    <xdr:from>
      <xdr:col>3</xdr:col>
      <xdr:colOff>3675341</xdr:colOff>
      <xdr:row>48</xdr:row>
      <xdr:rowOff>9190</xdr:rowOff>
    </xdr:from>
    <xdr:to>
      <xdr:col>3</xdr:col>
      <xdr:colOff>3925241</xdr:colOff>
      <xdr:row>48</xdr:row>
      <xdr:rowOff>181990</xdr:rowOff>
    </xdr:to>
    <xdr:pic>
      <xdr:nvPicPr>
        <xdr:cNvPr id="88" name="Graphique 87">
          <a:extLst>
            <a:ext uri="{FF2B5EF4-FFF2-40B4-BE49-F238E27FC236}">
              <a16:creationId xmlns:a16="http://schemas.microsoft.com/office/drawing/2014/main" id="{00000000-0008-0000-0100-000058000000}"/>
            </a:ext>
          </a:extLst>
        </xdr:cNvPr>
        <xdr:cNvPicPr preferRelativeResize="0">
          <a:picLocks/>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627602" y="9683245"/>
          <a:ext cx="249900" cy="172800"/>
        </a:xfrm>
        <a:prstGeom prst="rect">
          <a:avLst/>
        </a:prstGeom>
      </xdr:spPr>
    </xdr:pic>
    <xdr:clientData/>
  </xdr:twoCellAnchor>
  <xdr:oneCellAnchor>
    <xdr:from>
      <xdr:col>3</xdr:col>
      <xdr:colOff>929509</xdr:colOff>
      <xdr:row>92</xdr:row>
      <xdr:rowOff>180647</xdr:rowOff>
    </xdr:from>
    <xdr:ext cx="282465" cy="160939"/>
    <xdr:pic>
      <xdr:nvPicPr>
        <xdr:cNvPr id="89" name="Graphique 88">
          <a:extLst>
            <a:ext uri="{FF2B5EF4-FFF2-40B4-BE49-F238E27FC236}">
              <a16:creationId xmlns:a16="http://schemas.microsoft.com/office/drawing/2014/main" id="{00000000-0008-0000-0100-000059000000}"/>
            </a:ext>
          </a:extLst>
        </xdr:cNvPr>
        <xdr:cNvPicPr>
          <a:picLocks noChangeAspect="1"/>
        </xdr:cNvPicPr>
      </xdr:nvPicPr>
      <xdr:blipFill>
        <a:blip xmlns:r="http://schemas.openxmlformats.org/officeDocument/2006/relationships" r:embed="rId10">
          <a:extLst>
            <a:ext uri="{28A0092B-C50C-407E-A947-70E740481C1C}">
              <a14:useLocalDpi xmlns:a14="http://schemas.microsoft.com/office/drawing/2010/main" val="0"/>
            </a:ext>
            <a:ext uri="{96DAC541-7B7A-43D3-8B79-37D633B846F1}">
              <asvg:svgBlip xmlns:asvg="http://schemas.microsoft.com/office/drawing/2016/SVG/main" r:embed="rId11"/>
            </a:ext>
          </a:extLst>
        </a:blip>
        <a:stretch>
          <a:fillRect/>
        </a:stretch>
      </xdr:blipFill>
      <xdr:spPr>
        <a:xfrm>
          <a:off x="3044059" y="17706647"/>
          <a:ext cx="282465" cy="160939"/>
        </a:xfrm>
        <a:prstGeom prst="rect">
          <a:avLst/>
        </a:prstGeom>
      </xdr:spPr>
    </xdr:pic>
    <xdr:clientData/>
  </xdr:oneCellAnchor>
  <xdr:twoCellAnchor>
    <xdr:from>
      <xdr:col>3</xdr:col>
      <xdr:colOff>3676723</xdr:colOff>
      <xdr:row>44</xdr:row>
      <xdr:rowOff>9519</xdr:rowOff>
    </xdr:from>
    <xdr:to>
      <xdr:col>3</xdr:col>
      <xdr:colOff>3926623</xdr:colOff>
      <xdr:row>44</xdr:row>
      <xdr:rowOff>182319</xdr:rowOff>
    </xdr:to>
    <xdr:pic>
      <xdr:nvPicPr>
        <xdr:cNvPr id="90" name="Graphique 89">
          <a:extLst>
            <a:ext uri="{FF2B5EF4-FFF2-40B4-BE49-F238E27FC236}">
              <a16:creationId xmlns:a16="http://schemas.microsoft.com/office/drawing/2014/main" id="{00000000-0008-0000-0100-00005A000000}"/>
            </a:ext>
          </a:extLst>
        </xdr:cNvPr>
        <xdr:cNvPicPr preferRelativeResize="0">
          <a:picLocks/>
        </xdr:cNvPicPr>
      </xdr:nvPicPr>
      <xdr:blipFill>
        <a:blip xmlns:r="http://schemas.openxmlformats.org/officeDocument/2006/relationships" r:embed="rId10">
          <a:extLst>
            <a:ext uri="{28A0092B-C50C-407E-A947-70E740481C1C}">
              <a14:useLocalDpi xmlns:a14="http://schemas.microsoft.com/office/drawing/2010/main" val="0"/>
            </a:ext>
            <a:ext uri="{96DAC541-7B7A-43D3-8B79-37D633B846F1}">
              <asvg:svgBlip xmlns:asvg="http://schemas.microsoft.com/office/drawing/2016/SVG/main" r:embed="rId11"/>
            </a:ext>
          </a:extLst>
        </a:blip>
        <a:stretch>
          <a:fillRect/>
        </a:stretch>
      </xdr:blipFill>
      <xdr:spPr>
        <a:xfrm>
          <a:off x="5628984" y="8927391"/>
          <a:ext cx="249900" cy="172800"/>
        </a:xfrm>
        <a:prstGeom prst="rect">
          <a:avLst/>
        </a:prstGeom>
      </xdr:spPr>
    </xdr:pic>
    <xdr:clientData/>
  </xdr:twoCellAnchor>
  <xdr:twoCellAnchor>
    <xdr:from>
      <xdr:col>3</xdr:col>
      <xdr:colOff>3677763</xdr:colOff>
      <xdr:row>53</xdr:row>
      <xdr:rowOff>13973</xdr:rowOff>
    </xdr:from>
    <xdr:to>
      <xdr:col>3</xdr:col>
      <xdr:colOff>3927663</xdr:colOff>
      <xdr:row>53</xdr:row>
      <xdr:rowOff>186773</xdr:rowOff>
    </xdr:to>
    <xdr:pic>
      <xdr:nvPicPr>
        <xdr:cNvPr id="91" name="Graphique 90">
          <a:extLst>
            <a:ext uri="{FF2B5EF4-FFF2-40B4-BE49-F238E27FC236}">
              <a16:creationId xmlns:a16="http://schemas.microsoft.com/office/drawing/2014/main" id="{00000000-0008-0000-0100-00005B000000}"/>
            </a:ext>
          </a:extLst>
        </xdr:cNvPr>
        <xdr:cNvPicPr preferRelativeResize="0">
          <a:picLocks/>
        </xdr:cNvPicPr>
      </xdr:nvPicPr>
      <xdr:blipFill>
        <a:blip xmlns:r="http://schemas.openxmlformats.org/officeDocument/2006/relationships" r:embed="rId29">
          <a:extLst>
            <a:ext uri="{28A0092B-C50C-407E-A947-70E740481C1C}">
              <a14:useLocalDpi xmlns:a14="http://schemas.microsoft.com/office/drawing/2010/main" val="0"/>
            </a:ext>
            <a:ext uri="{96DAC541-7B7A-43D3-8B79-37D633B846F1}">
              <asvg:svgBlip xmlns:asvg="http://schemas.microsoft.com/office/drawing/2016/SVG/main" r:embed="rId30"/>
            </a:ext>
          </a:extLst>
        </a:blip>
        <a:stretch>
          <a:fillRect/>
        </a:stretch>
      </xdr:blipFill>
      <xdr:spPr>
        <a:xfrm>
          <a:off x="5630024" y="10633257"/>
          <a:ext cx="249900" cy="172800"/>
        </a:xfrm>
        <a:prstGeom prst="rect">
          <a:avLst/>
        </a:prstGeom>
      </xdr:spPr>
    </xdr:pic>
    <xdr:clientData/>
  </xdr:twoCellAnchor>
  <xdr:twoCellAnchor>
    <xdr:from>
      <xdr:col>3</xdr:col>
      <xdr:colOff>3676265</xdr:colOff>
      <xdr:row>47</xdr:row>
      <xdr:rowOff>13071</xdr:rowOff>
    </xdr:from>
    <xdr:to>
      <xdr:col>3</xdr:col>
      <xdr:colOff>3926165</xdr:colOff>
      <xdr:row>47</xdr:row>
      <xdr:rowOff>185871</xdr:rowOff>
    </xdr:to>
    <xdr:pic>
      <xdr:nvPicPr>
        <xdr:cNvPr id="92" name="Graphique 91">
          <a:extLst>
            <a:ext uri="{FF2B5EF4-FFF2-40B4-BE49-F238E27FC236}">
              <a16:creationId xmlns:a16="http://schemas.microsoft.com/office/drawing/2014/main" id="{00000000-0008-0000-0100-00005C000000}"/>
            </a:ext>
          </a:extLst>
        </xdr:cNvPr>
        <xdr:cNvPicPr preferRelativeResize="0">
          <a:picLocks/>
        </xdr:cNvPicPr>
      </xdr:nvPicPr>
      <xdr:blipFill>
        <a:blip xmlns:r="http://schemas.openxmlformats.org/officeDocument/2006/relationships" r:embed="rId29">
          <a:extLst>
            <a:ext uri="{28A0092B-C50C-407E-A947-70E740481C1C}">
              <a14:useLocalDpi xmlns:a14="http://schemas.microsoft.com/office/drawing/2010/main" val="0"/>
            </a:ext>
            <a:ext uri="{96DAC541-7B7A-43D3-8B79-37D633B846F1}">
              <asvg:svgBlip xmlns:asvg="http://schemas.microsoft.com/office/drawing/2016/SVG/main" r:embed="rId30"/>
            </a:ext>
          </a:extLst>
        </a:blip>
        <a:stretch>
          <a:fillRect/>
        </a:stretch>
      </xdr:blipFill>
      <xdr:spPr>
        <a:xfrm>
          <a:off x="5628526" y="9498081"/>
          <a:ext cx="249900" cy="172800"/>
        </a:xfrm>
        <a:prstGeom prst="rect">
          <a:avLst/>
        </a:prstGeom>
      </xdr:spPr>
    </xdr:pic>
    <xdr:clientData/>
  </xdr:twoCellAnchor>
  <xdr:twoCellAnchor>
    <xdr:from>
      <xdr:col>3</xdr:col>
      <xdr:colOff>3673598</xdr:colOff>
      <xdr:row>46</xdr:row>
      <xdr:rowOff>12804</xdr:rowOff>
    </xdr:from>
    <xdr:to>
      <xdr:col>3</xdr:col>
      <xdr:colOff>3923498</xdr:colOff>
      <xdr:row>46</xdr:row>
      <xdr:rowOff>185604</xdr:rowOff>
    </xdr:to>
    <xdr:pic>
      <xdr:nvPicPr>
        <xdr:cNvPr id="93" name="Graphique 92">
          <a:extLst>
            <a:ext uri="{FF2B5EF4-FFF2-40B4-BE49-F238E27FC236}">
              <a16:creationId xmlns:a16="http://schemas.microsoft.com/office/drawing/2014/main" id="{00000000-0008-0000-0100-00005D000000}"/>
            </a:ext>
          </a:extLst>
        </xdr:cNvPr>
        <xdr:cNvPicPr preferRelativeResize="0">
          <a:picLocks/>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5625859" y="9308768"/>
          <a:ext cx="249900" cy="172800"/>
        </a:xfrm>
        <a:prstGeom prst="rect">
          <a:avLst/>
        </a:prstGeom>
      </xdr:spPr>
    </xdr:pic>
    <xdr:clientData/>
  </xdr:twoCellAnchor>
  <xdr:twoCellAnchor>
    <xdr:from>
      <xdr:col>59</xdr:col>
      <xdr:colOff>1684320</xdr:colOff>
      <xdr:row>6</xdr:row>
      <xdr:rowOff>5091</xdr:rowOff>
    </xdr:from>
    <xdr:to>
      <xdr:col>59</xdr:col>
      <xdr:colOff>1999529</xdr:colOff>
      <xdr:row>6</xdr:row>
      <xdr:rowOff>185091</xdr:rowOff>
    </xdr:to>
    <xdr:pic>
      <xdr:nvPicPr>
        <xdr:cNvPr id="114" name="Graphique 113">
          <a:extLst>
            <a:ext uri="{FF2B5EF4-FFF2-40B4-BE49-F238E27FC236}">
              <a16:creationId xmlns:a16="http://schemas.microsoft.com/office/drawing/2014/main" id="{00000000-0008-0000-0100-000072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8395" y="1148091"/>
          <a:ext cx="884" cy="180000"/>
        </a:xfrm>
        <a:prstGeom prst="rect">
          <a:avLst/>
        </a:prstGeom>
      </xdr:spPr>
    </xdr:pic>
    <xdr:clientData/>
  </xdr:twoCellAnchor>
  <xdr:twoCellAnchor>
    <xdr:from>
      <xdr:col>59</xdr:col>
      <xdr:colOff>1681940</xdr:colOff>
      <xdr:row>7</xdr:row>
      <xdr:rowOff>7472</xdr:rowOff>
    </xdr:from>
    <xdr:to>
      <xdr:col>59</xdr:col>
      <xdr:colOff>1997149</xdr:colOff>
      <xdr:row>7</xdr:row>
      <xdr:rowOff>187472</xdr:rowOff>
    </xdr:to>
    <xdr:pic>
      <xdr:nvPicPr>
        <xdr:cNvPr id="115" name="Graphique 114">
          <a:extLst>
            <a:ext uri="{FF2B5EF4-FFF2-40B4-BE49-F238E27FC236}">
              <a16:creationId xmlns:a16="http://schemas.microsoft.com/office/drawing/2014/main" id="{00000000-0008-0000-0100-000073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6015" y="1340972"/>
          <a:ext cx="884" cy="180000"/>
        </a:xfrm>
        <a:prstGeom prst="rect">
          <a:avLst/>
        </a:prstGeom>
      </xdr:spPr>
    </xdr:pic>
    <xdr:clientData/>
  </xdr:twoCellAnchor>
  <xdr:twoCellAnchor>
    <xdr:from>
      <xdr:col>59</xdr:col>
      <xdr:colOff>1681939</xdr:colOff>
      <xdr:row>8</xdr:row>
      <xdr:rowOff>3613</xdr:rowOff>
    </xdr:from>
    <xdr:to>
      <xdr:col>59</xdr:col>
      <xdr:colOff>1997148</xdr:colOff>
      <xdr:row>8</xdr:row>
      <xdr:rowOff>183613</xdr:rowOff>
    </xdr:to>
    <xdr:pic>
      <xdr:nvPicPr>
        <xdr:cNvPr id="116" name="Graphique 115">
          <a:extLst>
            <a:ext uri="{FF2B5EF4-FFF2-40B4-BE49-F238E27FC236}">
              <a16:creationId xmlns:a16="http://schemas.microsoft.com/office/drawing/2014/main" id="{00000000-0008-0000-0100-000074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6014" y="1527613"/>
          <a:ext cx="884" cy="180000"/>
        </a:xfrm>
        <a:prstGeom prst="rect">
          <a:avLst/>
        </a:prstGeom>
      </xdr:spPr>
    </xdr:pic>
    <xdr:clientData/>
  </xdr:twoCellAnchor>
  <xdr:twoCellAnchor>
    <xdr:from>
      <xdr:col>59</xdr:col>
      <xdr:colOff>1682842</xdr:colOff>
      <xdr:row>9</xdr:row>
      <xdr:rowOff>5995</xdr:rowOff>
    </xdr:from>
    <xdr:to>
      <xdr:col>59</xdr:col>
      <xdr:colOff>1998051</xdr:colOff>
      <xdr:row>9</xdr:row>
      <xdr:rowOff>185995</xdr:rowOff>
    </xdr:to>
    <xdr:pic>
      <xdr:nvPicPr>
        <xdr:cNvPr id="117" name="Graphique 116">
          <a:extLst>
            <a:ext uri="{FF2B5EF4-FFF2-40B4-BE49-F238E27FC236}">
              <a16:creationId xmlns:a16="http://schemas.microsoft.com/office/drawing/2014/main" id="{00000000-0008-0000-0100-000075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6917" y="1720495"/>
          <a:ext cx="884" cy="180000"/>
        </a:xfrm>
        <a:prstGeom prst="rect">
          <a:avLst/>
        </a:prstGeom>
      </xdr:spPr>
    </xdr:pic>
    <xdr:clientData/>
  </xdr:twoCellAnchor>
  <xdr:twoCellAnchor>
    <xdr:from>
      <xdr:col>59</xdr:col>
      <xdr:colOff>1680461</xdr:colOff>
      <xdr:row>10</xdr:row>
      <xdr:rowOff>5091</xdr:rowOff>
    </xdr:from>
    <xdr:to>
      <xdr:col>59</xdr:col>
      <xdr:colOff>1995670</xdr:colOff>
      <xdr:row>10</xdr:row>
      <xdr:rowOff>185091</xdr:rowOff>
    </xdr:to>
    <xdr:pic>
      <xdr:nvPicPr>
        <xdr:cNvPr id="118" name="Graphique 117">
          <a:extLst>
            <a:ext uri="{FF2B5EF4-FFF2-40B4-BE49-F238E27FC236}">
              <a16:creationId xmlns:a16="http://schemas.microsoft.com/office/drawing/2014/main" id="{00000000-0008-0000-0100-000076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4061" y="1910091"/>
          <a:ext cx="0" cy="180000"/>
        </a:xfrm>
        <a:prstGeom prst="rect">
          <a:avLst/>
        </a:prstGeom>
      </xdr:spPr>
    </xdr:pic>
    <xdr:clientData/>
  </xdr:twoCellAnchor>
  <xdr:twoCellAnchor>
    <xdr:from>
      <xdr:col>59</xdr:col>
      <xdr:colOff>1678080</xdr:colOff>
      <xdr:row>11</xdr:row>
      <xdr:rowOff>5995</xdr:rowOff>
    </xdr:from>
    <xdr:to>
      <xdr:col>59</xdr:col>
      <xdr:colOff>1993289</xdr:colOff>
      <xdr:row>11</xdr:row>
      <xdr:rowOff>185995</xdr:rowOff>
    </xdr:to>
    <xdr:pic>
      <xdr:nvPicPr>
        <xdr:cNvPr id="119" name="Graphique 118">
          <a:extLst>
            <a:ext uri="{FF2B5EF4-FFF2-40B4-BE49-F238E27FC236}">
              <a16:creationId xmlns:a16="http://schemas.microsoft.com/office/drawing/2014/main" id="{00000000-0008-0000-0100-000077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1680" y="2101495"/>
          <a:ext cx="884" cy="180000"/>
        </a:xfrm>
        <a:prstGeom prst="rect">
          <a:avLst/>
        </a:prstGeom>
      </xdr:spPr>
    </xdr:pic>
    <xdr:clientData/>
  </xdr:twoCellAnchor>
  <xdr:twoCellAnchor>
    <xdr:from>
      <xdr:col>59</xdr:col>
      <xdr:colOff>1678080</xdr:colOff>
      <xdr:row>12</xdr:row>
      <xdr:rowOff>4517</xdr:rowOff>
    </xdr:from>
    <xdr:to>
      <xdr:col>59</xdr:col>
      <xdr:colOff>1993289</xdr:colOff>
      <xdr:row>12</xdr:row>
      <xdr:rowOff>184517</xdr:rowOff>
    </xdr:to>
    <xdr:pic>
      <xdr:nvPicPr>
        <xdr:cNvPr id="120" name="Graphique 119">
          <a:extLst>
            <a:ext uri="{FF2B5EF4-FFF2-40B4-BE49-F238E27FC236}">
              <a16:creationId xmlns:a16="http://schemas.microsoft.com/office/drawing/2014/main" id="{00000000-0008-0000-0100-000078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1680" y="2290517"/>
          <a:ext cx="884" cy="180000"/>
        </a:xfrm>
        <a:prstGeom prst="rect">
          <a:avLst/>
        </a:prstGeom>
      </xdr:spPr>
    </xdr:pic>
    <xdr:clientData/>
  </xdr:twoCellAnchor>
  <xdr:twoCellAnchor>
    <xdr:from>
      <xdr:col>59</xdr:col>
      <xdr:colOff>1678983</xdr:colOff>
      <xdr:row>13</xdr:row>
      <xdr:rowOff>8375</xdr:rowOff>
    </xdr:from>
    <xdr:to>
      <xdr:col>59</xdr:col>
      <xdr:colOff>1994192</xdr:colOff>
      <xdr:row>13</xdr:row>
      <xdr:rowOff>188375</xdr:rowOff>
    </xdr:to>
    <xdr:pic>
      <xdr:nvPicPr>
        <xdr:cNvPr id="121" name="Graphique 120">
          <a:extLst>
            <a:ext uri="{FF2B5EF4-FFF2-40B4-BE49-F238E27FC236}">
              <a16:creationId xmlns:a16="http://schemas.microsoft.com/office/drawing/2014/main" id="{00000000-0008-0000-0100-000079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2583" y="2484875"/>
          <a:ext cx="884" cy="180000"/>
        </a:xfrm>
        <a:prstGeom prst="rect">
          <a:avLst/>
        </a:prstGeom>
      </xdr:spPr>
    </xdr:pic>
    <xdr:clientData/>
  </xdr:twoCellAnchor>
  <xdr:twoCellAnchor>
    <xdr:from>
      <xdr:col>59</xdr:col>
      <xdr:colOff>1678983</xdr:colOff>
      <xdr:row>14</xdr:row>
      <xdr:rowOff>6898</xdr:rowOff>
    </xdr:from>
    <xdr:to>
      <xdr:col>59</xdr:col>
      <xdr:colOff>1994192</xdr:colOff>
      <xdr:row>14</xdr:row>
      <xdr:rowOff>186898</xdr:rowOff>
    </xdr:to>
    <xdr:pic>
      <xdr:nvPicPr>
        <xdr:cNvPr id="122" name="Graphique 121">
          <a:extLst>
            <a:ext uri="{FF2B5EF4-FFF2-40B4-BE49-F238E27FC236}">
              <a16:creationId xmlns:a16="http://schemas.microsoft.com/office/drawing/2014/main" id="{00000000-0008-0000-0100-00007A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2583" y="2673898"/>
          <a:ext cx="884" cy="180000"/>
        </a:xfrm>
        <a:prstGeom prst="rect">
          <a:avLst/>
        </a:prstGeom>
      </xdr:spPr>
    </xdr:pic>
    <xdr:clientData/>
  </xdr:twoCellAnchor>
  <xdr:twoCellAnchor>
    <xdr:from>
      <xdr:col>59</xdr:col>
      <xdr:colOff>1680461</xdr:colOff>
      <xdr:row>15</xdr:row>
      <xdr:rowOff>6897</xdr:rowOff>
    </xdr:from>
    <xdr:to>
      <xdr:col>59</xdr:col>
      <xdr:colOff>1995670</xdr:colOff>
      <xdr:row>15</xdr:row>
      <xdr:rowOff>186897</xdr:rowOff>
    </xdr:to>
    <xdr:pic>
      <xdr:nvPicPr>
        <xdr:cNvPr id="123" name="Graphique 122">
          <a:extLst>
            <a:ext uri="{FF2B5EF4-FFF2-40B4-BE49-F238E27FC236}">
              <a16:creationId xmlns:a16="http://schemas.microsoft.com/office/drawing/2014/main" id="{00000000-0008-0000-0100-00007B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4061" y="2864397"/>
          <a:ext cx="0" cy="180000"/>
        </a:xfrm>
        <a:prstGeom prst="rect">
          <a:avLst/>
        </a:prstGeom>
      </xdr:spPr>
    </xdr:pic>
    <xdr:clientData/>
  </xdr:twoCellAnchor>
  <xdr:twoCellAnchor>
    <xdr:from>
      <xdr:col>59</xdr:col>
      <xdr:colOff>1680461</xdr:colOff>
      <xdr:row>16</xdr:row>
      <xdr:rowOff>8376</xdr:rowOff>
    </xdr:from>
    <xdr:to>
      <xdr:col>59</xdr:col>
      <xdr:colOff>1995670</xdr:colOff>
      <xdr:row>16</xdr:row>
      <xdr:rowOff>188376</xdr:rowOff>
    </xdr:to>
    <xdr:pic>
      <xdr:nvPicPr>
        <xdr:cNvPr id="124" name="Graphique 123">
          <a:extLst>
            <a:ext uri="{FF2B5EF4-FFF2-40B4-BE49-F238E27FC236}">
              <a16:creationId xmlns:a16="http://schemas.microsoft.com/office/drawing/2014/main" id="{00000000-0008-0000-0100-00007C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4061" y="3056376"/>
          <a:ext cx="0" cy="180000"/>
        </a:xfrm>
        <a:prstGeom prst="rect">
          <a:avLst/>
        </a:prstGeom>
      </xdr:spPr>
    </xdr:pic>
    <xdr:clientData/>
  </xdr:twoCellAnchor>
  <xdr:twoCellAnchor>
    <xdr:from>
      <xdr:col>59</xdr:col>
      <xdr:colOff>1680461</xdr:colOff>
      <xdr:row>17</xdr:row>
      <xdr:rowOff>7473</xdr:rowOff>
    </xdr:from>
    <xdr:to>
      <xdr:col>59</xdr:col>
      <xdr:colOff>1995670</xdr:colOff>
      <xdr:row>17</xdr:row>
      <xdr:rowOff>187473</xdr:rowOff>
    </xdr:to>
    <xdr:pic>
      <xdr:nvPicPr>
        <xdr:cNvPr id="125" name="Graphique 124">
          <a:extLst>
            <a:ext uri="{FF2B5EF4-FFF2-40B4-BE49-F238E27FC236}">
              <a16:creationId xmlns:a16="http://schemas.microsoft.com/office/drawing/2014/main" id="{00000000-0008-0000-0100-00007D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4061" y="3245973"/>
          <a:ext cx="0" cy="180000"/>
        </a:xfrm>
        <a:prstGeom prst="rect">
          <a:avLst/>
        </a:prstGeom>
      </xdr:spPr>
    </xdr:pic>
    <xdr:clientData/>
  </xdr:twoCellAnchor>
  <xdr:twoCellAnchor>
    <xdr:from>
      <xdr:col>59</xdr:col>
      <xdr:colOff>1680461</xdr:colOff>
      <xdr:row>18</xdr:row>
      <xdr:rowOff>5091</xdr:rowOff>
    </xdr:from>
    <xdr:to>
      <xdr:col>59</xdr:col>
      <xdr:colOff>1995670</xdr:colOff>
      <xdr:row>18</xdr:row>
      <xdr:rowOff>185091</xdr:rowOff>
    </xdr:to>
    <xdr:pic>
      <xdr:nvPicPr>
        <xdr:cNvPr id="126" name="Graphique 125">
          <a:extLst>
            <a:ext uri="{FF2B5EF4-FFF2-40B4-BE49-F238E27FC236}">
              <a16:creationId xmlns:a16="http://schemas.microsoft.com/office/drawing/2014/main" id="{00000000-0008-0000-0100-00007E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4061" y="3434091"/>
          <a:ext cx="0" cy="180000"/>
        </a:xfrm>
        <a:prstGeom prst="rect">
          <a:avLst/>
        </a:prstGeom>
      </xdr:spPr>
    </xdr:pic>
    <xdr:clientData/>
  </xdr:twoCellAnchor>
  <xdr:twoCellAnchor>
    <xdr:from>
      <xdr:col>59</xdr:col>
      <xdr:colOff>1683746</xdr:colOff>
      <xdr:row>19</xdr:row>
      <xdr:rowOff>6898</xdr:rowOff>
    </xdr:from>
    <xdr:to>
      <xdr:col>59</xdr:col>
      <xdr:colOff>1998955</xdr:colOff>
      <xdr:row>19</xdr:row>
      <xdr:rowOff>186898</xdr:rowOff>
    </xdr:to>
    <xdr:pic>
      <xdr:nvPicPr>
        <xdr:cNvPr id="127" name="Graphique 126">
          <a:extLst>
            <a:ext uri="{FF2B5EF4-FFF2-40B4-BE49-F238E27FC236}">
              <a16:creationId xmlns:a16="http://schemas.microsoft.com/office/drawing/2014/main" id="{00000000-0008-0000-0100-00007F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7821" y="3626398"/>
          <a:ext cx="884" cy="180000"/>
        </a:xfrm>
        <a:prstGeom prst="rect">
          <a:avLst/>
        </a:prstGeom>
      </xdr:spPr>
    </xdr:pic>
    <xdr:clientData/>
  </xdr:twoCellAnchor>
  <xdr:twoCellAnchor>
    <xdr:from>
      <xdr:col>59</xdr:col>
      <xdr:colOff>1683746</xdr:colOff>
      <xdr:row>20</xdr:row>
      <xdr:rowOff>5091</xdr:rowOff>
    </xdr:from>
    <xdr:to>
      <xdr:col>59</xdr:col>
      <xdr:colOff>1998955</xdr:colOff>
      <xdr:row>20</xdr:row>
      <xdr:rowOff>185091</xdr:rowOff>
    </xdr:to>
    <xdr:pic>
      <xdr:nvPicPr>
        <xdr:cNvPr id="128" name="Graphique 127">
          <a:extLst>
            <a:ext uri="{FF2B5EF4-FFF2-40B4-BE49-F238E27FC236}">
              <a16:creationId xmlns:a16="http://schemas.microsoft.com/office/drawing/2014/main" id="{00000000-0008-0000-0100-000080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7821" y="3815091"/>
          <a:ext cx="884" cy="180000"/>
        </a:xfrm>
        <a:prstGeom prst="rect">
          <a:avLst/>
        </a:prstGeom>
      </xdr:spPr>
    </xdr:pic>
    <xdr:clientData/>
  </xdr:twoCellAnchor>
  <xdr:twoCellAnchor>
    <xdr:from>
      <xdr:col>59</xdr:col>
      <xdr:colOff>1680462</xdr:colOff>
      <xdr:row>21</xdr:row>
      <xdr:rowOff>5995</xdr:rowOff>
    </xdr:from>
    <xdr:to>
      <xdr:col>59</xdr:col>
      <xdr:colOff>1995671</xdr:colOff>
      <xdr:row>21</xdr:row>
      <xdr:rowOff>185995</xdr:rowOff>
    </xdr:to>
    <xdr:pic>
      <xdr:nvPicPr>
        <xdr:cNvPr id="129" name="Graphique 128">
          <a:extLst>
            <a:ext uri="{FF2B5EF4-FFF2-40B4-BE49-F238E27FC236}">
              <a16:creationId xmlns:a16="http://schemas.microsoft.com/office/drawing/2014/main" id="{00000000-0008-0000-0100-000081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4062" y="4006495"/>
          <a:ext cx="0" cy="180000"/>
        </a:xfrm>
        <a:prstGeom prst="rect">
          <a:avLst/>
        </a:prstGeom>
      </xdr:spPr>
    </xdr:pic>
    <xdr:clientData/>
  </xdr:twoCellAnchor>
  <xdr:twoCellAnchor>
    <xdr:from>
      <xdr:col>59</xdr:col>
      <xdr:colOff>1683745</xdr:colOff>
      <xdr:row>22</xdr:row>
      <xdr:rowOff>6897</xdr:rowOff>
    </xdr:from>
    <xdr:to>
      <xdr:col>59</xdr:col>
      <xdr:colOff>1998954</xdr:colOff>
      <xdr:row>22</xdr:row>
      <xdr:rowOff>186897</xdr:rowOff>
    </xdr:to>
    <xdr:pic>
      <xdr:nvPicPr>
        <xdr:cNvPr id="130" name="Graphique 129">
          <a:extLst>
            <a:ext uri="{FF2B5EF4-FFF2-40B4-BE49-F238E27FC236}">
              <a16:creationId xmlns:a16="http://schemas.microsoft.com/office/drawing/2014/main" id="{00000000-0008-0000-0100-000082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17820" y="4197897"/>
          <a:ext cx="884" cy="180000"/>
        </a:xfrm>
        <a:prstGeom prst="rect">
          <a:avLst/>
        </a:prstGeom>
      </xdr:spPr>
    </xdr:pic>
    <xdr:clientData/>
  </xdr:twoCellAnchor>
  <xdr:twoCellAnchor>
    <xdr:from>
      <xdr:col>59</xdr:col>
      <xdr:colOff>1686127</xdr:colOff>
      <xdr:row>23</xdr:row>
      <xdr:rowOff>5994</xdr:rowOff>
    </xdr:from>
    <xdr:to>
      <xdr:col>59</xdr:col>
      <xdr:colOff>2001336</xdr:colOff>
      <xdr:row>23</xdr:row>
      <xdr:rowOff>185994</xdr:rowOff>
    </xdr:to>
    <xdr:pic>
      <xdr:nvPicPr>
        <xdr:cNvPr id="131" name="Graphique 130">
          <a:extLst>
            <a:ext uri="{FF2B5EF4-FFF2-40B4-BE49-F238E27FC236}">
              <a16:creationId xmlns:a16="http://schemas.microsoft.com/office/drawing/2014/main" id="{00000000-0008-0000-0100-000083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0202" y="4387494"/>
          <a:ext cx="884" cy="180000"/>
        </a:xfrm>
        <a:prstGeom prst="rect">
          <a:avLst/>
        </a:prstGeom>
      </xdr:spPr>
    </xdr:pic>
    <xdr:clientData/>
  </xdr:twoCellAnchor>
  <xdr:twoCellAnchor>
    <xdr:from>
      <xdr:col>59</xdr:col>
      <xdr:colOff>1687030</xdr:colOff>
      <xdr:row>24</xdr:row>
      <xdr:rowOff>6569</xdr:rowOff>
    </xdr:from>
    <xdr:to>
      <xdr:col>59</xdr:col>
      <xdr:colOff>2002239</xdr:colOff>
      <xdr:row>24</xdr:row>
      <xdr:rowOff>186569</xdr:rowOff>
    </xdr:to>
    <xdr:pic>
      <xdr:nvPicPr>
        <xdr:cNvPr id="132" name="Graphique 131">
          <a:extLst>
            <a:ext uri="{FF2B5EF4-FFF2-40B4-BE49-F238E27FC236}">
              <a16:creationId xmlns:a16="http://schemas.microsoft.com/office/drawing/2014/main" id="{00000000-0008-0000-0100-000084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1105" y="4578569"/>
          <a:ext cx="884" cy="180000"/>
        </a:xfrm>
        <a:prstGeom prst="rect">
          <a:avLst/>
        </a:prstGeom>
      </xdr:spPr>
    </xdr:pic>
    <xdr:clientData/>
  </xdr:twoCellAnchor>
  <xdr:twoCellAnchor>
    <xdr:from>
      <xdr:col>59</xdr:col>
      <xdr:colOff>1689412</xdr:colOff>
      <xdr:row>25</xdr:row>
      <xdr:rowOff>5994</xdr:rowOff>
    </xdr:from>
    <xdr:to>
      <xdr:col>59</xdr:col>
      <xdr:colOff>2004621</xdr:colOff>
      <xdr:row>25</xdr:row>
      <xdr:rowOff>185994</xdr:rowOff>
    </xdr:to>
    <xdr:pic>
      <xdr:nvPicPr>
        <xdr:cNvPr id="133" name="Graphique 132">
          <a:extLst>
            <a:ext uri="{FF2B5EF4-FFF2-40B4-BE49-F238E27FC236}">
              <a16:creationId xmlns:a16="http://schemas.microsoft.com/office/drawing/2014/main" id="{00000000-0008-0000-0100-000085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45723487" y="4768494"/>
          <a:ext cx="884" cy="180000"/>
        </a:xfrm>
        <a:prstGeom prst="rect">
          <a:avLst/>
        </a:prstGeom>
      </xdr:spPr>
    </xdr:pic>
    <xdr:clientData/>
  </xdr:twoCellAnchor>
  <xdr:twoCellAnchor>
    <xdr:from>
      <xdr:col>14</xdr:col>
      <xdr:colOff>31749</xdr:colOff>
      <xdr:row>42</xdr:row>
      <xdr:rowOff>20639</xdr:rowOff>
    </xdr:from>
    <xdr:to>
      <xdr:col>14</xdr:col>
      <xdr:colOff>377349</xdr:colOff>
      <xdr:row>42</xdr:row>
      <xdr:rowOff>217994</xdr:rowOff>
    </xdr:to>
    <xdr:pic>
      <xdr:nvPicPr>
        <xdr:cNvPr id="134" name="Graphique 133">
          <a:extLst>
            <a:ext uri="{FF2B5EF4-FFF2-40B4-BE49-F238E27FC236}">
              <a16:creationId xmlns:a16="http://schemas.microsoft.com/office/drawing/2014/main" id="{00000000-0008-0000-0100-000086000000}"/>
            </a:ext>
          </a:extLst>
        </xdr:cNvPr>
        <xdr:cNvPicPr preferRelativeResize="0">
          <a:picLocks/>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10699749" y="6116639"/>
          <a:ext cx="345600" cy="168780"/>
        </a:xfrm>
        <a:prstGeom prst="rect">
          <a:avLst/>
        </a:prstGeom>
      </xdr:spPr>
    </xdr:pic>
    <xdr:clientData/>
  </xdr:twoCellAnchor>
  <xdr:twoCellAnchor>
    <xdr:from>
      <xdr:col>6</xdr:col>
      <xdr:colOff>58737</xdr:colOff>
      <xdr:row>42</xdr:row>
      <xdr:rowOff>33338</xdr:rowOff>
    </xdr:from>
    <xdr:to>
      <xdr:col>6</xdr:col>
      <xdr:colOff>408201</xdr:colOff>
      <xdr:row>42</xdr:row>
      <xdr:rowOff>234724</xdr:rowOff>
    </xdr:to>
    <xdr:pic>
      <xdr:nvPicPr>
        <xdr:cNvPr id="135" name="Graphique 134">
          <a:extLst>
            <a:ext uri="{FF2B5EF4-FFF2-40B4-BE49-F238E27FC236}">
              <a16:creationId xmlns:a16="http://schemas.microsoft.com/office/drawing/2014/main" id="{00000000-0008-0000-0100-000087000000}"/>
            </a:ext>
          </a:extLst>
        </xdr:cNvPr>
        <xdr:cNvPicPr preferRelativeResize="0">
          <a:picLocks/>
        </xdr:cNvPicPr>
      </xdr:nvPicPr>
      <xdr:blipFill>
        <a:blip xmlns:r="http://schemas.openxmlformats.org/officeDocument/2006/relationships" r:embed="rId45">
          <a:extLst>
            <a:ext uri="{28A0092B-C50C-407E-A947-70E740481C1C}">
              <a14:useLocalDpi xmlns:a14="http://schemas.microsoft.com/office/drawing/2010/main" val="0"/>
            </a:ext>
            <a:ext uri="{96DAC541-7B7A-43D3-8B79-37D633B846F1}">
              <asvg:svgBlip xmlns:asvg="http://schemas.microsoft.com/office/drawing/2016/SVG/main" r:embed="rId46"/>
            </a:ext>
          </a:extLst>
        </a:blip>
        <a:stretch>
          <a:fillRect/>
        </a:stretch>
      </xdr:blipFill>
      <xdr:spPr>
        <a:xfrm>
          <a:off x="4630737" y="6129338"/>
          <a:ext cx="349464" cy="153761"/>
        </a:xfrm>
        <a:prstGeom prst="rect">
          <a:avLst/>
        </a:prstGeom>
      </xdr:spPr>
    </xdr:pic>
    <xdr:clientData/>
  </xdr:twoCellAnchor>
  <xdr:twoCellAnchor>
    <xdr:from>
      <xdr:col>11</xdr:col>
      <xdr:colOff>12699</xdr:colOff>
      <xdr:row>42</xdr:row>
      <xdr:rowOff>14286</xdr:rowOff>
    </xdr:from>
    <xdr:to>
      <xdr:col>11</xdr:col>
      <xdr:colOff>347663</xdr:colOff>
      <xdr:row>42</xdr:row>
      <xdr:rowOff>215886</xdr:rowOff>
    </xdr:to>
    <xdr:pic>
      <xdr:nvPicPr>
        <xdr:cNvPr id="136" name="Graphique 135">
          <a:extLst>
            <a:ext uri="{FF2B5EF4-FFF2-40B4-BE49-F238E27FC236}">
              <a16:creationId xmlns:a16="http://schemas.microsoft.com/office/drawing/2014/main" id="{00000000-0008-0000-0100-000088000000}"/>
            </a:ext>
          </a:extLst>
        </xdr:cNvPr>
        <xdr:cNvPicPr preferRelativeResize="0">
          <a:picLocks/>
        </xdr:cNvPicPr>
      </xdr:nvPicPr>
      <xdr:blipFill>
        <a:blip xmlns:r="http://schemas.openxmlformats.org/officeDocument/2006/relationships" r:embed="rId47">
          <a:extLst>
            <a:ext uri="{28A0092B-C50C-407E-A947-70E740481C1C}">
              <a14:useLocalDpi xmlns:a14="http://schemas.microsoft.com/office/drawing/2010/main" val="0"/>
            </a:ext>
            <a:ext uri="{96DAC541-7B7A-43D3-8B79-37D633B846F1}">
              <asvg:svgBlip xmlns:asvg="http://schemas.microsoft.com/office/drawing/2016/SVG/main" r:embed="rId48"/>
            </a:ext>
          </a:extLst>
        </a:blip>
        <a:stretch>
          <a:fillRect/>
        </a:stretch>
      </xdr:blipFill>
      <xdr:spPr>
        <a:xfrm>
          <a:off x="8394699" y="6110286"/>
          <a:ext cx="334964" cy="173025"/>
        </a:xfrm>
        <a:prstGeom prst="rect">
          <a:avLst/>
        </a:prstGeom>
      </xdr:spPr>
    </xdr:pic>
    <xdr:clientData/>
  </xdr:twoCellAnchor>
  <xdr:twoCellAnchor>
    <xdr:from>
      <xdr:col>12</xdr:col>
      <xdr:colOff>23813</xdr:colOff>
      <xdr:row>42</xdr:row>
      <xdr:rowOff>33338</xdr:rowOff>
    </xdr:from>
    <xdr:to>
      <xdr:col>12</xdr:col>
      <xdr:colOff>369327</xdr:colOff>
      <xdr:row>42</xdr:row>
      <xdr:rowOff>233363</xdr:rowOff>
    </xdr:to>
    <xdr:pic>
      <xdr:nvPicPr>
        <xdr:cNvPr id="137" name="Graphique 136">
          <a:extLst>
            <a:ext uri="{FF2B5EF4-FFF2-40B4-BE49-F238E27FC236}">
              <a16:creationId xmlns:a16="http://schemas.microsoft.com/office/drawing/2014/main" id="{00000000-0008-0000-0100-000089000000}"/>
            </a:ext>
          </a:extLst>
        </xdr:cNvPr>
        <xdr:cNvPicPr>
          <a:picLocks noChangeAspect="1"/>
        </xdr:cNvPicPr>
      </xdr:nvPicPr>
      <xdr:blipFill>
        <a:blip xmlns:r="http://schemas.openxmlformats.org/officeDocument/2006/relationships" r:embed="rId49">
          <a:extLst>
            <a:ext uri="{28A0092B-C50C-407E-A947-70E740481C1C}">
              <a14:useLocalDpi xmlns:a14="http://schemas.microsoft.com/office/drawing/2010/main" val="0"/>
            </a:ext>
            <a:ext uri="{96DAC541-7B7A-43D3-8B79-37D633B846F1}">
              <asvg:svgBlip xmlns:asvg="http://schemas.microsoft.com/office/drawing/2016/SVG/main" r:embed="rId50"/>
            </a:ext>
          </a:extLst>
        </a:blip>
        <a:stretch>
          <a:fillRect/>
        </a:stretch>
      </xdr:blipFill>
      <xdr:spPr>
        <a:xfrm>
          <a:off x="9167813" y="6129338"/>
          <a:ext cx="345514" cy="152400"/>
        </a:xfrm>
        <a:prstGeom prst="rect">
          <a:avLst/>
        </a:prstGeom>
      </xdr:spPr>
    </xdr:pic>
    <xdr:clientData/>
  </xdr:twoCellAnchor>
  <xdr:twoCellAnchor>
    <xdr:from>
      <xdr:col>17</xdr:col>
      <xdr:colOff>12701</xdr:colOff>
      <xdr:row>42</xdr:row>
      <xdr:rowOff>14288</xdr:rowOff>
    </xdr:from>
    <xdr:to>
      <xdr:col>17</xdr:col>
      <xdr:colOff>365501</xdr:colOff>
      <xdr:row>42</xdr:row>
      <xdr:rowOff>212288</xdr:rowOff>
    </xdr:to>
    <xdr:pic>
      <xdr:nvPicPr>
        <xdr:cNvPr id="138" name="Graphique 137">
          <a:extLst>
            <a:ext uri="{FF2B5EF4-FFF2-40B4-BE49-F238E27FC236}">
              <a16:creationId xmlns:a16="http://schemas.microsoft.com/office/drawing/2014/main" id="{00000000-0008-0000-0100-00008A000000}"/>
            </a:ext>
          </a:extLst>
        </xdr:cNvPr>
        <xdr:cNvPicPr preferRelativeResize="0">
          <a:picLocks/>
        </xdr:cNvPicPr>
      </xdr:nvPicPr>
      <xdr:blipFill>
        <a:blip xmlns:r="http://schemas.openxmlformats.org/officeDocument/2006/relationships" r:embed="rId51">
          <a:extLst>
            <a:ext uri="{28A0092B-C50C-407E-A947-70E740481C1C}">
              <a14:useLocalDpi xmlns:a14="http://schemas.microsoft.com/office/drawing/2010/main" val="0"/>
            </a:ext>
            <a:ext uri="{96DAC541-7B7A-43D3-8B79-37D633B846F1}">
              <asvg:svgBlip xmlns:asvg="http://schemas.microsoft.com/office/drawing/2016/SVG/main" r:embed="rId52"/>
            </a:ext>
          </a:extLst>
        </a:blip>
        <a:stretch>
          <a:fillRect/>
        </a:stretch>
      </xdr:blipFill>
      <xdr:spPr>
        <a:xfrm>
          <a:off x="12966701" y="6110288"/>
          <a:ext cx="352800" cy="178950"/>
        </a:xfrm>
        <a:prstGeom prst="rect">
          <a:avLst/>
        </a:prstGeom>
      </xdr:spPr>
    </xdr:pic>
    <xdr:clientData/>
  </xdr:twoCellAnchor>
  <xdr:oneCellAnchor>
    <xdr:from>
      <xdr:col>30</xdr:col>
      <xdr:colOff>0</xdr:colOff>
      <xdr:row>3</xdr:row>
      <xdr:rowOff>0</xdr:rowOff>
    </xdr:from>
    <xdr:ext cx="304800" cy="304799"/>
    <xdr:sp macro="" textlink="">
      <xdr:nvSpPr>
        <xdr:cNvPr id="139" name="AutoShape 1">
          <a:extLst>
            <a:ext uri="{FF2B5EF4-FFF2-40B4-BE49-F238E27FC236}">
              <a16:creationId xmlns:a16="http://schemas.microsoft.com/office/drawing/2014/main" id="{00000000-0008-0000-0100-00008B000000}"/>
            </a:ext>
          </a:extLst>
        </xdr:cNvPr>
        <xdr:cNvSpPr>
          <a:spLocks noChangeAspect="1" noChangeArrowheads="1"/>
        </xdr:cNvSpPr>
      </xdr:nvSpPr>
      <xdr:spPr bwMode="auto">
        <a:xfrm>
          <a:off x="22860000" y="571500"/>
          <a:ext cx="304800" cy="304799"/>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xdr:from>
      <xdr:col>6</xdr:col>
      <xdr:colOff>57569</xdr:colOff>
      <xdr:row>4</xdr:row>
      <xdr:rowOff>76932</xdr:rowOff>
    </xdr:from>
    <xdr:to>
      <xdr:col>6</xdr:col>
      <xdr:colOff>407033</xdr:colOff>
      <xdr:row>4</xdr:row>
      <xdr:rowOff>278318</xdr:rowOff>
    </xdr:to>
    <xdr:pic>
      <xdr:nvPicPr>
        <xdr:cNvPr id="140" name="Graphique 139">
          <a:extLst>
            <a:ext uri="{FF2B5EF4-FFF2-40B4-BE49-F238E27FC236}">
              <a16:creationId xmlns:a16="http://schemas.microsoft.com/office/drawing/2014/main" id="{00000000-0008-0000-0100-00008C000000}"/>
            </a:ext>
          </a:extLst>
        </xdr:cNvPr>
        <xdr:cNvPicPr preferRelativeResize="0">
          <a:picLocks/>
        </xdr:cNvPicPr>
      </xdr:nvPicPr>
      <xdr:blipFill>
        <a:blip xmlns:r="http://schemas.openxmlformats.org/officeDocument/2006/relationships" r:embed="rId45">
          <a:extLst>
            <a:ext uri="{28A0092B-C50C-407E-A947-70E740481C1C}">
              <a14:useLocalDpi xmlns:a14="http://schemas.microsoft.com/office/drawing/2010/main" val="0"/>
            </a:ext>
            <a:ext uri="{96DAC541-7B7A-43D3-8B79-37D633B846F1}">
              <asvg:svgBlip xmlns:asvg="http://schemas.microsoft.com/office/drawing/2016/SVG/main" r:embed="rId46"/>
            </a:ext>
          </a:extLst>
        </a:blip>
        <a:stretch>
          <a:fillRect/>
        </a:stretch>
      </xdr:blipFill>
      <xdr:spPr>
        <a:xfrm>
          <a:off x="7405426" y="1102701"/>
          <a:ext cx="349464" cy="201386"/>
        </a:xfrm>
        <a:prstGeom prst="rect">
          <a:avLst/>
        </a:prstGeom>
      </xdr:spPr>
    </xdr:pic>
    <xdr:clientData/>
  </xdr:twoCellAnchor>
  <xdr:twoCellAnchor>
    <xdr:from>
      <xdr:col>7</xdr:col>
      <xdr:colOff>20410</xdr:colOff>
      <xdr:row>4</xdr:row>
      <xdr:rowOff>95250</xdr:rowOff>
    </xdr:from>
    <xdr:to>
      <xdr:col>7</xdr:col>
      <xdr:colOff>376183</xdr:colOff>
      <xdr:row>4</xdr:row>
      <xdr:rowOff>300944</xdr:rowOff>
    </xdr:to>
    <xdr:pic>
      <xdr:nvPicPr>
        <xdr:cNvPr id="141" name="Graphique 140">
          <a:extLst>
            <a:ext uri="{FF2B5EF4-FFF2-40B4-BE49-F238E27FC236}">
              <a16:creationId xmlns:a16="http://schemas.microsoft.com/office/drawing/2014/main" id="{00000000-0008-0000-0100-00008D000000}"/>
            </a:ext>
          </a:extLst>
        </xdr:cNvPr>
        <xdr:cNvPicPr>
          <a:picLocks noChangeAspect="1"/>
        </xdr:cNvPicPr>
      </xdr:nvPicPr>
      <xdr:blipFill>
        <a:blip xmlns:r="http://schemas.openxmlformats.org/officeDocument/2006/relationships" r:embed="rId12">
          <a:extLst>
            <a:ext uri="{28A0092B-C50C-407E-A947-70E740481C1C}">
              <a14:useLocalDpi xmlns:a14="http://schemas.microsoft.com/office/drawing/2010/main" val="0"/>
            </a:ext>
            <a:ext uri="{96DAC541-7B7A-43D3-8B79-37D633B846F1}">
              <asvg:svgBlip xmlns:asvg="http://schemas.microsoft.com/office/drawing/2016/SVG/main" r:embed="rId13"/>
            </a:ext>
          </a:extLst>
        </a:blip>
        <a:stretch>
          <a:fillRect/>
        </a:stretch>
      </xdr:blipFill>
      <xdr:spPr>
        <a:xfrm>
          <a:off x="5354410" y="857250"/>
          <a:ext cx="355773" cy="91394"/>
        </a:xfrm>
        <a:prstGeom prst="rect">
          <a:avLst/>
        </a:prstGeom>
      </xdr:spPr>
    </xdr:pic>
    <xdr:clientData/>
  </xdr:twoCellAnchor>
  <xdr:twoCellAnchor>
    <xdr:from>
      <xdr:col>8</xdr:col>
      <xdr:colOff>20410</xdr:colOff>
      <xdr:row>4</xdr:row>
      <xdr:rowOff>88447</xdr:rowOff>
    </xdr:from>
    <xdr:to>
      <xdr:col>8</xdr:col>
      <xdr:colOff>375775</xdr:colOff>
      <xdr:row>4</xdr:row>
      <xdr:rowOff>294821</xdr:rowOff>
    </xdr:to>
    <xdr:pic>
      <xdr:nvPicPr>
        <xdr:cNvPr id="142" name="Graphique 141">
          <a:extLst>
            <a:ext uri="{FF2B5EF4-FFF2-40B4-BE49-F238E27FC236}">
              <a16:creationId xmlns:a16="http://schemas.microsoft.com/office/drawing/2014/main" id="{00000000-0008-0000-0100-00008E000000}"/>
            </a:ext>
          </a:extLst>
        </xdr:cNvPr>
        <xdr:cNvPicPr>
          <a:picLocks noChangeAspect="1"/>
        </xdr:cNvPicPr>
      </xdr:nvPicPr>
      <xdr:blipFill>
        <a:blip xmlns:r="http://schemas.openxmlformats.org/officeDocument/2006/relationships" r:embed="rId10">
          <a:extLst>
            <a:ext uri="{28A0092B-C50C-407E-A947-70E740481C1C}">
              <a14:useLocalDpi xmlns:a14="http://schemas.microsoft.com/office/drawing/2010/main" val="0"/>
            </a:ext>
            <a:ext uri="{96DAC541-7B7A-43D3-8B79-37D633B846F1}">
              <asvg:svgBlip xmlns:asvg="http://schemas.microsoft.com/office/drawing/2016/SVG/main" r:embed="rId11"/>
            </a:ext>
          </a:extLst>
        </a:blip>
        <a:stretch>
          <a:fillRect/>
        </a:stretch>
      </xdr:blipFill>
      <xdr:spPr>
        <a:xfrm>
          <a:off x="6116410" y="850447"/>
          <a:ext cx="355365" cy="101599"/>
        </a:xfrm>
        <a:prstGeom prst="rect">
          <a:avLst/>
        </a:prstGeom>
      </xdr:spPr>
    </xdr:pic>
    <xdr:clientData/>
  </xdr:twoCellAnchor>
  <xdr:twoCellAnchor>
    <xdr:from>
      <xdr:col>9</xdr:col>
      <xdr:colOff>34018</xdr:colOff>
      <xdr:row>4</xdr:row>
      <xdr:rowOff>95250</xdr:rowOff>
    </xdr:from>
    <xdr:to>
      <xdr:col>9</xdr:col>
      <xdr:colOff>389386</xdr:colOff>
      <xdr:row>4</xdr:row>
      <xdr:rowOff>300038</xdr:rowOff>
    </xdr:to>
    <xdr:pic>
      <xdr:nvPicPr>
        <xdr:cNvPr id="143" name="Graphique 142">
          <a:extLst>
            <a:ext uri="{FF2B5EF4-FFF2-40B4-BE49-F238E27FC236}">
              <a16:creationId xmlns:a16="http://schemas.microsoft.com/office/drawing/2014/main" id="{00000000-0008-0000-0100-00008F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 uri="{96DAC541-7B7A-43D3-8B79-37D633B846F1}">
              <asvg:svgBlip xmlns:asvg="http://schemas.microsoft.com/office/drawing/2016/SVG/main" r:embed="rId6"/>
            </a:ext>
          </a:extLst>
        </a:blip>
        <a:stretch>
          <a:fillRect/>
        </a:stretch>
      </xdr:blipFill>
      <xdr:spPr>
        <a:xfrm>
          <a:off x="6892018" y="857250"/>
          <a:ext cx="355368" cy="90488"/>
        </a:xfrm>
        <a:prstGeom prst="rect">
          <a:avLst/>
        </a:prstGeom>
      </xdr:spPr>
    </xdr:pic>
    <xdr:clientData/>
  </xdr:twoCellAnchor>
  <xdr:twoCellAnchor>
    <xdr:from>
      <xdr:col>10</xdr:col>
      <xdr:colOff>27215</xdr:colOff>
      <xdr:row>4</xdr:row>
      <xdr:rowOff>95250</xdr:rowOff>
    </xdr:from>
    <xdr:to>
      <xdr:col>10</xdr:col>
      <xdr:colOff>378685</xdr:colOff>
      <xdr:row>4</xdr:row>
      <xdr:rowOff>298022</xdr:rowOff>
    </xdr:to>
    <xdr:pic>
      <xdr:nvPicPr>
        <xdr:cNvPr id="144" name="Image 143">
          <a:extLst>
            <a:ext uri="{FF2B5EF4-FFF2-40B4-BE49-F238E27FC236}">
              <a16:creationId xmlns:a16="http://schemas.microsoft.com/office/drawing/2014/main" id="{00000000-0008-0000-0100-000090000000}"/>
            </a:ext>
          </a:extLst>
        </xdr:cNvPr>
        <xdr:cNvPicPr>
          <a:picLocks noChangeAspect="1"/>
        </xdr:cNvPicPr>
      </xdr:nvPicPr>
      <xdr:blipFill>
        <a:blip xmlns:r="http://schemas.openxmlformats.org/officeDocument/2006/relationships" r:embed="rId7"/>
        <a:stretch>
          <a:fillRect/>
        </a:stretch>
      </xdr:blipFill>
      <xdr:spPr>
        <a:xfrm>
          <a:off x="7647215" y="857250"/>
          <a:ext cx="351470" cy="97997"/>
        </a:xfrm>
        <a:prstGeom prst="rect">
          <a:avLst/>
        </a:prstGeom>
      </xdr:spPr>
    </xdr:pic>
    <xdr:clientData/>
  </xdr:twoCellAnchor>
  <xdr:twoCellAnchor>
    <xdr:from>
      <xdr:col>11</xdr:col>
      <xdr:colOff>20411</xdr:colOff>
      <xdr:row>4</xdr:row>
      <xdr:rowOff>95250</xdr:rowOff>
    </xdr:from>
    <xdr:to>
      <xdr:col>11</xdr:col>
      <xdr:colOff>355375</xdr:colOff>
      <xdr:row>4</xdr:row>
      <xdr:rowOff>296850</xdr:rowOff>
    </xdr:to>
    <xdr:pic>
      <xdr:nvPicPr>
        <xdr:cNvPr id="145" name="Graphique 144">
          <a:extLst>
            <a:ext uri="{FF2B5EF4-FFF2-40B4-BE49-F238E27FC236}">
              <a16:creationId xmlns:a16="http://schemas.microsoft.com/office/drawing/2014/main" id="{00000000-0008-0000-0100-000091000000}"/>
            </a:ext>
          </a:extLst>
        </xdr:cNvPr>
        <xdr:cNvPicPr preferRelativeResize="0">
          <a:picLocks/>
        </xdr:cNvPicPr>
      </xdr:nvPicPr>
      <xdr:blipFill>
        <a:blip xmlns:r="http://schemas.openxmlformats.org/officeDocument/2006/relationships" r:embed="rId47">
          <a:extLst>
            <a:ext uri="{28A0092B-C50C-407E-A947-70E740481C1C}">
              <a14:useLocalDpi xmlns:a14="http://schemas.microsoft.com/office/drawing/2010/main" val="0"/>
            </a:ext>
            <a:ext uri="{96DAC541-7B7A-43D3-8B79-37D633B846F1}">
              <asvg:svgBlip xmlns:asvg="http://schemas.microsoft.com/office/drawing/2016/SVG/main" r:embed="rId48"/>
            </a:ext>
          </a:extLst>
        </a:blip>
        <a:stretch>
          <a:fillRect/>
        </a:stretch>
      </xdr:blipFill>
      <xdr:spPr>
        <a:xfrm>
          <a:off x="8402411" y="857250"/>
          <a:ext cx="334964" cy="96825"/>
        </a:xfrm>
        <a:prstGeom prst="rect">
          <a:avLst/>
        </a:prstGeom>
      </xdr:spPr>
    </xdr:pic>
    <xdr:clientData/>
  </xdr:twoCellAnchor>
  <xdr:twoCellAnchor>
    <xdr:from>
      <xdr:col>12</xdr:col>
      <xdr:colOff>20410</xdr:colOff>
      <xdr:row>4</xdr:row>
      <xdr:rowOff>95250</xdr:rowOff>
    </xdr:from>
    <xdr:to>
      <xdr:col>12</xdr:col>
      <xdr:colOff>365924</xdr:colOff>
      <xdr:row>4</xdr:row>
      <xdr:rowOff>295275</xdr:rowOff>
    </xdr:to>
    <xdr:pic>
      <xdr:nvPicPr>
        <xdr:cNvPr id="146" name="Graphique 145">
          <a:extLst>
            <a:ext uri="{FF2B5EF4-FFF2-40B4-BE49-F238E27FC236}">
              <a16:creationId xmlns:a16="http://schemas.microsoft.com/office/drawing/2014/main" id="{00000000-0008-0000-0100-000092000000}"/>
            </a:ext>
          </a:extLst>
        </xdr:cNvPr>
        <xdr:cNvPicPr>
          <a:picLocks noChangeAspect="1"/>
        </xdr:cNvPicPr>
      </xdr:nvPicPr>
      <xdr:blipFill>
        <a:blip xmlns:r="http://schemas.openxmlformats.org/officeDocument/2006/relationships" r:embed="rId49">
          <a:extLst>
            <a:ext uri="{28A0092B-C50C-407E-A947-70E740481C1C}">
              <a14:useLocalDpi xmlns:a14="http://schemas.microsoft.com/office/drawing/2010/main" val="0"/>
            </a:ext>
            <a:ext uri="{96DAC541-7B7A-43D3-8B79-37D633B846F1}">
              <asvg:svgBlip xmlns:asvg="http://schemas.microsoft.com/office/drawing/2016/SVG/main" r:embed="rId50"/>
            </a:ext>
          </a:extLst>
        </a:blip>
        <a:stretch>
          <a:fillRect/>
        </a:stretch>
      </xdr:blipFill>
      <xdr:spPr>
        <a:xfrm>
          <a:off x="9164410" y="857250"/>
          <a:ext cx="345514" cy="95250"/>
        </a:xfrm>
        <a:prstGeom prst="rect">
          <a:avLst/>
        </a:prstGeom>
      </xdr:spPr>
    </xdr:pic>
    <xdr:clientData/>
  </xdr:twoCellAnchor>
  <xdr:twoCellAnchor>
    <xdr:from>
      <xdr:col>13</xdr:col>
      <xdr:colOff>27214</xdr:colOff>
      <xdr:row>4</xdr:row>
      <xdr:rowOff>88446</xdr:rowOff>
    </xdr:from>
    <xdr:to>
      <xdr:col>13</xdr:col>
      <xdr:colOff>374315</xdr:colOff>
      <xdr:row>4</xdr:row>
      <xdr:rowOff>290058</xdr:rowOff>
    </xdr:to>
    <xdr:pic>
      <xdr:nvPicPr>
        <xdr:cNvPr id="147" name="Graphique 146">
          <a:extLst>
            <a:ext uri="{FF2B5EF4-FFF2-40B4-BE49-F238E27FC236}">
              <a16:creationId xmlns:a16="http://schemas.microsoft.com/office/drawing/2014/main" id="{00000000-0008-0000-0100-000093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 uri="{96DAC541-7B7A-43D3-8B79-37D633B846F1}">
              <asvg:svgBlip xmlns:asvg="http://schemas.microsoft.com/office/drawing/2016/SVG/main" r:embed="rId4"/>
            </a:ext>
          </a:extLst>
        </a:blip>
        <a:stretch>
          <a:fillRect/>
        </a:stretch>
      </xdr:blipFill>
      <xdr:spPr>
        <a:xfrm>
          <a:off x="9933214" y="850446"/>
          <a:ext cx="347101" cy="106362"/>
        </a:xfrm>
        <a:prstGeom prst="rect">
          <a:avLst/>
        </a:prstGeom>
      </xdr:spPr>
    </xdr:pic>
    <xdr:clientData/>
  </xdr:twoCellAnchor>
  <xdr:twoCellAnchor>
    <xdr:from>
      <xdr:col>14</xdr:col>
      <xdr:colOff>27215</xdr:colOff>
      <xdr:row>4</xdr:row>
      <xdr:rowOff>88446</xdr:rowOff>
    </xdr:from>
    <xdr:to>
      <xdr:col>14</xdr:col>
      <xdr:colOff>372815</xdr:colOff>
      <xdr:row>4</xdr:row>
      <xdr:rowOff>285801</xdr:rowOff>
    </xdr:to>
    <xdr:pic>
      <xdr:nvPicPr>
        <xdr:cNvPr id="148" name="Graphique 147">
          <a:extLst>
            <a:ext uri="{FF2B5EF4-FFF2-40B4-BE49-F238E27FC236}">
              <a16:creationId xmlns:a16="http://schemas.microsoft.com/office/drawing/2014/main" id="{00000000-0008-0000-0100-000094000000}"/>
            </a:ext>
          </a:extLst>
        </xdr:cNvPr>
        <xdr:cNvPicPr preferRelativeResize="0">
          <a:picLocks/>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10695215" y="850446"/>
          <a:ext cx="345600" cy="102105"/>
        </a:xfrm>
        <a:prstGeom prst="rect">
          <a:avLst/>
        </a:prstGeom>
      </xdr:spPr>
    </xdr:pic>
    <xdr:clientData/>
  </xdr:twoCellAnchor>
  <xdr:twoCellAnchor>
    <xdr:from>
      <xdr:col>15</xdr:col>
      <xdr:colOff>13607</xdr:colOff>
      <xdr:row>4</xdr:row>
      <xdr:rowOff>88446</xdr:rowOff>
    </xdr:from>
    <xdr:to>
      <xdr:col>15</xdr:col>
      <xdr:colOff>381156</xdr:colOff>
      <xdr:row>4</xdr:row>
      <xdr:rowOff>288794</xdr:rowOff>
    </xdr:to>
    <xdr:pic>
      <xdr:nvPicPr>
        <xdr:cNvPr id="149" name="Graphique 148">
          <a:extLst>
            <a:ext uri="{FF2B5EF4-FFF2-40B4-BE49-F238E27FC236}">
              <a16:creationId xmlns:a16="http://schemas.microsoft.com/office/drawing/2014/main" id="{00000000-0008-0000-0100-000095000000}"/>
            </a:ext>
          </a:extLst>
        </xdr:cNvPr>
        <xdr:cNvPicPr>
          <a:picLocks noChangeAspect="1"/>
        </xdr:cNvPicPr>
      </xdr:nvPicPr>
      <xdr:blipFill>
        <a:blip xmlns:r="http://schemas.openxmlformats.org/officeDocument/2006/relationships" r:embed="rId8">
          <a:extLst>
            <a:ext uri="{28A0092B-C50C-407E-A947-70E740481C1C}">
              <a14:useLocalDpi xmlns:a14="http://schemas.microsoft.com/office/drawing/2010/main" val="0"/>
            </a:ext>
            <a:ext uri="{96DAC541-7B7A-43D3-8B79-37D633B846F1}">
              <asvg:svgBlip xmlns:asvg="http://schemas.microsoft.com/office/drawing/2016/SVG/main" r:embed="rId9"/>
            </a:ext>
          </a:extLst>
        </a:blip>
        <a:stretch>
          <a:fillRect/>
        </a:stretch>
      </xdr:blipFill>
      <xdr:spPr>
        <a:xfrm>
          <a:off x="11443607" y="850446"/>
          <a:ext cx="367549" cy="105098"/>
        </a:xfrm>
        <a:prstGeom prst="rect">
          <a:avLst/>
        </a:prstGeom>
      </xdr:spPr>
    </xdr:pic>
    <xdr:clientData/>
  </xdr:twoCellAnchor>
  <xdr:twoCellAnchor>
    <xdr:from>
      <xdr:col>16</xdr:col>
      <xdr:colOff>47625</xdr:colOff>
      <xdr:row>4</xdr:row>
      <xdr:rowOff>81643</xdr:rowOff>
    </xdr:from>
    <xdr:to>
      <xdr:col>16</xdr:col>
      <xdr:colOff>384877</xdr:colOff>
      <xdr:row>4</xdr:row>
      <xdr:rowOff>278493</xdr:rowOff>
    </xdr:to>
    <xdr:pic>
      <xdr:nvPicPr>
        <xdr:cNvPr id="150" name="Graphique 149">
          <a:extLst>
            <a:ext uri="{FF2B5EF4-FFF2-40B4-BE49-F238E27FC236}">
              <a16:creationId xmlns:a16="http://schemas.microsoft.com/office/drawing/2014/main" id="{00000000-0008-0000-0100-000096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239625" y="843643"/>
          <a:ext cx="337252" cy="111125"/>
        </a:xfrm>
        <a:prstGeom prst="rect">
          <a:avLst/>
        </a:prstGeom>
      </xdr:spPr>
    </xdr:pic>
    <xdr:clientData/>
  </xdr:twoCellAnchor>
  <xdr:twoCellAnchor>
    <xdr:from>
      <xdr:col>17</xdr:col>
      <xdr:colOff>20411</xdr:colOff>
      <xdr:row>4</xdr:row>
      <xdr:rowOff>81643</xdr:rowOff>
    </xdr:from>
    <xdr:to>
      <xdr:col>17</xdr:col>
      <xdr:colOff>373211</xdr:colOff>
      <xdr:row>4</xdr:row>
      <xdr:rowOff>279643</xdr:rowOff>
    </xdr:to>
    <xdr:pic>
      <xdr:nvPicPr>
        <xdr:cNvPr id="151" name="Graphique 150">
          <a:extLst>
            <a:ext uri="{FF2B5EF4-FFF2-40B4-BE49-F238E27FC236}">
              <a16:creationId xmlns:a16="http://schemas.microsoft.com/office/drawing/2014/main" id="{00000000-0008-0000-0100-000097000000}"/>
            </a:ext>
          </a:extLst>
        </xdr:cNvPr>
        <xdr:cNvPicPr preferRelativeResize="0">
          <a:picLocks/>
        </xdr:cNvPicPr>
      </xdr:nvPicPr>
      <xdr:blipFill>
        <a:blip xmlns:r="http://schemas.openxmlformats.org/officeDocument/2006/relationships" r:embed="rId51">
          <a:extLst>
            <a:ext uri="{28A0092B-C50C-407E-A947-70E740481C1C}">
              <a14:useLocalDpi xmlns:a14="http://schemas.microsoft.com/office/drawing/2010/main" val="0"/>
            </a:ext>
            <a:ext uri="{96DAC541-7B7A-43D3-8B79-37D633B846F1}">
              <asvg:svgBlip xmlns:asvg="http://schemas.microsoft.com/office/drawing/2016/SVG/main" r:embed="rId52"/>
            </a:ext>
          </a:extLst>
        </a:blip>
        <a:stretch>
          <a:fillRect/>
        </a:stretch>
      </xdr:blipFill>
      <xdr:spPr>
        <a:xfrm>
          <a:off x="12974411" y="843643"/>
          <a:ext cx="352800" cy="112275"/>
        </a:xfrm>
        <a:prstGeom prst="rect">
          <a:avLst/>
        </a:prstGeom>
      </xdr:spPr>
    </xdr:pic>
    <xdr:clientData/>
  </xdr:twoCellAnchor>
  <xdr:twoCellAnchor>
    <xdr:from>
      <xdr:col>3</xdr:col>
      <xdr:colOff>3615455</xdr:colOff>
      <xdr:row>26</xdr:row>
      <xdr:rowOff>10818</xdr:rowOff>
    </xdr:from>
    <xdr:to>
      <xdr:col>3</xdr:col>
      <xdr:colOff>3895495</xdr:colOff>
      <xdr:row>26</xdr:row>
      <xdr:rowOff>172818</xdr:rowOff>
    </xdr:to>
    <xdr:pic>
      <xdr:nvPicPr>
        <xdr:cNvPr id="152" name="Graphique 151">
          <a:extLst>
            <a:ext uri="{FF2B5EF4-FFF2-40B4-BE49-F238E27FC236}">
              <a16:creationId xmlns:a16="http://schemas.microsoft.com/office/drawing/2014/main" id="{00000000-0008-0000-0100-000098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5432056"/>
          <a:ext cx="280040" cy="162000"/>
        </a:xfrm>
        <a:prstGeom prst="rect">
          <a:avLst/>
        </a:prstGeom>
      </xdr:spPr>
    </xdr:pic>
    <xdr:clientData/>
  </xdr:twoCellAnchor>
  <xdr:twoCellAnchor>
    <xdr:from>
      <xdr:col>3</xdr:col>
      <xdr:colOff>3615455</xdr:colOff>
      <xdr:row>27</xdr:row>
      <xdr:rowOff>10818</xdr:rowOff>
    </xdr:from>
    <xdr:to>
      <xdr:col>3</xdr:col>
      <xdr:colOff>3895495</xdr:colOff>
      <xdr:row>27</xdr:row>
      <xdr:rowOff>172818</xdr:rowOff>
    </xdr:to>
    <xdr:pic>
      <xdr:nvPicPr>
        <xdr:cNvPr id="162" name="Graphique 161">
          <a:extLst>
            <a:ext uri="{FF2B5EF4-FFF2-40B4-BE49-F238E27FC236}">
              <a16:creationId xmlns:a16="http://schemas.microsoft.com/office/drawing/2014/main" id="{00000000-0008-0000-0100-0000A2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5623447"/>
          <a:ext cx="280040" cy="162000"/>
        </a:xfrm>
        <a:prstGeom prst="rect">
          <a:avLst/>
        </a:prstGeom>
      </xdr:spPr>
    </xdr:pic>
    <xdr:clientData/>
  </xdr:twoCellAnchor>
  <xdr:twoCellAnchor>
    <xdr:from>
      <xdr:col>3</xdr:col>
      <xdr:colOff>3615455</xdr:colOff>
      <xdr:row>28</xdr:row>
      <xdr:rowOff>10818</xdr:rowOff>
    </xdr:from>
    <xdr:to>
      <xdr:col>3</xdr:col>
      <xdr:colOff>3895495</xdr:colOff>
      <xdr:row>28</xdr:row>
      <xdr:rowOff>172818</xdr:rowOff>
    </xdr:to>
    <xdr:pic>
      <xdr:nvPicPr>
        <xdr:cNvPr id="163" name="Graphique 162">
          <a:extLst>
            <a:ext uri="{FF2B5EF4-FFF2-40B4-BE49-F238E27FC236}">
              <a16:creationId xmlns:a16="http://schemas.microsoft.com/office/drawing/2014/main" id="{00000000-0008-0000-0100-0000A3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5814837"/>
          <a:ext cx="280040" cy="162000"/>
        </a:xfrm>
        <a:prstGeom prst="rect">
          <a:avLst/>
        </a:prstGeom>
      </xdr:spPr>
    </xdr:pic>
    <xdr:clientData/>
  </xdr:twoCellAnchor>
  <xdr:twoCellAnchor>
    <xdr:from>
      <xdr:col>3</xdr:col>
      <xdr:colOff>3615455</xdr:colOff>
      <xdr:row>29</xdr:row>
      <xdr:rowOff>10818</xdr:rowOff>
    </xdr:from>
    <xdr:to>
      <xdr:col>3</xdr:col>
      <xdr:colOff>3895495</xdr:colOff>
      <xdr:row>29</xdr:row>
      <xdr:rowOff>172818</xdr:rowOff>
    </xdr:to>
    <xdr:pic>
      <xdr:nvPicPr>
        <xdr:cNvPr id="164" name="Graphique 163">
          <a:extLst>
            <a:ext uri="{FF2B5EF4-FFF2-40B4-BE49-F238E27FC236}">
              <a16:creationId xmlns:a16="http://schemas.microsoft.com/office/drawing/2014/main" id="{00000000-0008-0000-0100-0000A4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6006227"/>
          <a:ext cx="280040" cy="162000"/>
        </a:xfrm>
        <a:prstGeom prst="rect">
          <a:avLst/>
        </a:prstGeom>
      </xdr:spPr>
    </xdr:pic>
    <xdr:clientData/>
  </xdr:twoCellAnchor>
  <xdr:twoCellAnchor>
    <xdr:from>
      <xdr:col>3</xdr:col>
      <xdr:colOff>3615455</xdr:colOff>
      <xdr:row>30</xdr:row>
      <xdr:rowOff>10818</xdr:rowOff>
    </xdr:from>
    <xdr:to>
      <xdr:col>3</xdr:col>
      <xdr:colOff>3895495</xdr:colOff>
      <xdr:row>30</xdr:row>
      <xdr:rowOff>172818</xdr:rowOff>
    </xdr:to>
    <xdr:pic>
      <xdr:nvPicPr>
        <xdr:cNvPr id="165" name="Graphique 164">
          <a:extLst>
            <a:ext uri="{FF2B5EF4-FFF2-40B4-BE49-F238E27FC236}">
              <a16:creationId xmlns:a16="http://schemas.microsoft.com/office/drawing/2014/main" id="{00000000-0008-0000-0100-0000A5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6197617"/>
          <a:ext cx="280040" cy="162000"/>
        </a:xfrm>
        <a:prstGeom prst="rect">
          <a:avLst/>
        </a:prstGeom>
      </xdr:spPr>
    </xdr:pic>
    <xdr:clientData/>
  </xdr:twoCellAnchor>
  <xdr:oneCellAnchor>
    <xdr:from>
      <xdr:col>67</xdr:col>
      <xdr:colOff>0</xdr:colOff>
      <xdr:row>28</xdr:row>
      <xdr:rowOff>0</xdr:rowOff>
    </xdr:from>
    <xdr:ext cx="304800" cy="304799"/>
    <xdr:sp macro="" textlink="">
      <xdr:nvSpPr>
        <xdr:cNvPr id="166" name="AutoShape 1">
          <a:extLst>
            <a:ext uri="{FF2B5EF4-FFF2-40B4-BE49-F238E27FC236}">
              <a16:creationId xmlns:a16="http://schemas.microsoft.com/office/drawing/2014/main" id="{00000000-0008-0000-0100-0000A6000000}"/>
            </a:ext>
          </a:extLst>
        </xdr:cNvPr>
        <xdr:cNvSpPr>
          <a:spLocks noChangeAspect="1" noChangeArrowheads="1"/>
        </xdr:cNvSpPr>
      </xdr:nvSpPr>
      <xdr:spPr bwMode="auto">
        <a:xfrm>
          <a:off x="16002000" y="825500"/>
          <a:ext cx="304800" cy="304799"/>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xdr:from>
      <xdr:col>3</xdr:col>
      <xdr:colOff>3615455</xdr:colOff>
      <xdr:row>31</xdr:row>
      <xdr:rowOff>10818</xdr:rowOff>
    </xdr:from>
    <xdr:to>
      <xdr:col>3</xdr:col>
      <xdr:colOff>3895495</xdr:colOff>
      <xdr:row>31</xdr:row>
      <xdr:rowOff>172818</xdr:rowOff>
    </xdr:to>
    <xdr:pic>
      <xdr:nvPicPr>
        <xdr:cNvPr id="168" name="Graphique 167">
          <a:extLst>
            <a:ext uri="{FF2B5EF4-FFF2-40B4-BE49-F238E27FC236}">
              <a16:creationId xmlns:a16="http://schemas.microsoft.com/office/drawing/2014/main" id="{00000000-0008-0000-0100-0000A8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6389007"/>
          <a:ext cx="280040" cy="162000"/>
        </a:xfrm>
        <a:prstGeom prst="rect">
          <a:avLst/>
        </a:prstGeom>
      </xdr:spPr>
    </xdr:pic>
    <xdr:clientData/>
  </xdr:twoCellAnchor>
  <xdr:twoCellAnchor>
    <xdr:from>
      <xdr:col>3</xdr:col>
      <xdr:colOff>3615455</xdr:colOff>
      <xdr:row>32</xdr:row>
      <xdr:rowOff>10818</xdr:rowOff>
    </xdr:from>
    <xdr:to>
      <xdr:col>3</xdr:col>
      <xdr:colOff>3895495</xdr:colOff>
      <xdr:row>32</xdr:row>
      <xdr:rowOff>172818</xdr:rowOff>
    </xdr:to>
    <xdr:pic>
      <xdr:nvPicPr>
        <xdr:cNvPr id="170" name="Graphique 169">
          <a:extLst>
            <a:ext uri="{FF2B5EF4-FFF2-40B4-BE49-F238E27FC236}">
              <a16:creationId xmlns:a16="http://schemas.microsoft.com/office/drawing/2014/main" id="{00000000-0008-0000-0100-0000AA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6580397"/>
          <a:ext cx="280040" cy="162000"/>
        </a:xfrm>
        <a:prstGeom prst="rect">
          <a:avLst/>
        </a:prstGeom>
      </xdr:spPr>
    </xdr:pic>
    <xdr:clientData/>
  </xdr:twoCellAnchor>
  <xdr:twoCellAnchor>
    <xdr:from>
      <xdr:col>3</xdr:col>
      <xdr:colOff>3615455</xdr:colOff>
      <xdr:row>33</xdr:row>
      <xdr:rowOff>10818</xdr:rowOff>
    </xdr:from>
    <xdr:to>
      <xdr:col>3</xdr:col>
      <xdr:colOff>3895495</xdr:colOff>
      <xdr:row>33</xdr:row>
      <xdr:rowOff>172818</xdr:rowOff>
    </xdr:to>
    <xdr:pic>
      <xdr:nvPicPr>
        <xdr:cNvPr id="172" name="Graphique 171">
          <a:extLst>
            <a:ext uri="{FF2B5EF4-FFF2-40B4-BE49-F238E27FC236}">
              <a16:creationId xmlns:a16="http://schemas.microsoft.com/office/drawing/2014/main" id="{00000000-0008-0000-0100-0000AC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6771788"/>
          <a:ext cx="280040" cy="162000"/>
        </a:xfrm>
        <a:prstGeom prst="rect">
          <a:avLst/>
        </a:prstGeom>
      </xdr:spPr>
    </xdr:pic>
    <xdr:clientData/>
  </xdr:twoCellAnchor>
  <xdr:twoCellAnchor>
    <xdr:from>
      <xdr:col>3</xdr:col>
      <xdr:colOff>3615455</xdr:colOff>
      <xdr:row>34</xdr:row>
      <xdr:rowOff>10818</xdr:rowOff>
    </xdr:from>
    <xdr:to>
      <xdr:col>3</xdr:col>
      <xdr:colOff>3895495</xdr:colOff>
      <xdr:row>34</xdr:row>
      <xdr:rowOff>172818</xdr:rowOff>
    </xdr:to>
    <xdr:pic>
      <xdr:nvPicPr>
        <xdr:cNvPr id="174" name="Graphique 173">
          <a:extLst>
            <a:ext uri="{FF2B5EF4-FFF2-40B4-BE49-F238E27FC236}">
              <a16:creationId xmlns:a16="http://schemas.microsoft.com/office/drawing/2014/main" id="{00000000-0008-0000-0100-0000AE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6963178"/>
          <a:ext cx="280040" cy="162000"/>
        </a:xfrm>
        <a:prstGeom prst="rect">
          <a:avLst/>
        </a:prstGeom>
      </xdr:spPr>
    </xdr:pic>
    <xdr:clientData/>
  </xdr:twoCellAnchor>
  <xdr:twoCellAnchor>
    <xdr:from>
      <xdr:col>3</xdr:col>
      <xdr:colOff>3615455</xdr:colOff>
      <xdr:row>35</xdr:row>
      <xdr:rowOff>10818</xdr:rowOff>
    </xdr:from>
    <xdr:to>
      <xdr:col>3</xdr:col>
      <xdr:colOff>3895495</xdr:colOff>
      <xdr:row>35</xdr:row>
      <xdr:rowOff>172818</xdr:rowOff>
    </xdr:to>
    <xdr:pic>
      <xdr:nvPicPr>
        <xdr:cNvPr id="176" name="Graphique 175">
          <a:extLst>
            <a:ext uri="{FF2B5EF4-FFF2-40B4-BE49-F238E27FC236}">
              <a16:creationId xmlns:a16="http://schemas.microsoft.com/office/drawing/2014/main" id="{00000000-0008-0000-0100-0000B0000000}"/>
            </a:ext>
          </a:extLst>
        </xdr:cNvPr>
        <xdr:cNvPicPr>
          <a:picLocks noChangeAspect="1"/>
        </xdr:cNvPicPr>
      </xdr:nvPicPr>
      <xdr:blipFill>
        <a:blip xmlns:r="http://schemas.openxmlformats.org/officeDocument/2006/relationships" r:embed="rId24">
          <a:extLst>
            <a:ext uri="{28A0092B-C50C-407E-A947-70E740481C1C}">
              <a14:useLocalDpi xmlns:a14="http://schemas.microsoft.com/office/drawing/2010/main" val="0"/>
            </a:ext>
            <a:ext uri="{96DAC541-7B7A-43D3-8B79-37D633B846F1}">
              <asvg:svgBlip xmlns:asvg="http://schemas.microsoft.com/office/drawing/2016/SVG/main" r:embed="rId25"/>
            </a:ext>
          </a:extLst>
        </a:blip>
        <a:stretch>
          <a:fillRect/>
        </a:stretch>
      </xdr:blipFill>
      <xdr:spPr>
        <a:xfrm>
          <a:off x="5569415" y="7154568"/>
          <a:ext cx="280040" cy="16200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2</xdr:col>
      <xdr:colOff>30306</xdr:colOff>
      <xdr:row>4</xdr:row>
      <xdr:rowOff>25977</xdr:rowOff>
    </xdr:from>
    <xdr:to>
      <xdr:col>2</xdr:col>
      <xdr:colOff>635106</xdr:colOff>
      <xdr:row>4</xdr:row>
      <xdr:rowOff>177177</xdr:rowOff>
    </xdr:to>
    <xdr:pic>
      <xdr:nvPicPr>
        <xdr:cNvPr id="2" name="Image 1" descr="Mercedes F1 W10 EQ Power+">
          <a:extLst>
            <a:ext uri="{FF2B5EF4-FFF2-40B4-BE49-F238E27FC236}">
              <a16:creationId xmlns:a16="http://schemas.microsoft.com/office/drawing/2014/main" id="{00000000-0008-0000-0200-000002000000}"/>
            </a:ext>
          </a:extLst>
        </xdr:cNvPr>
        <xdr:cNvPicPr preferRelativeResize="0">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5757331" y="160712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43296</xdr:colOff>
      <xdr:row>5</xdr:row>
      <xdr:rowOff>25978</xdr:rowOff>
    </xdr:from>
    <xdr:to>
      <xdr:col>2</xdr:col>
      <xdr:colOff>648096</xdr:colOff>
      <xdr:row>5</xdr:row>
      <xdr:rowOff>177178</xdr:rowOff>
    </xdr:to>
    <xdr:pic>
      <xdr:nvPicPr>
        <xdr:cNvPr id="3" name="Image 2" descr="Mercedes F1 W10 EQ Power+">
          <a:extLst>
            <a:ext uri="{FF2B5EF4-FFF2-40B4-BE49-F238E27FC236}">
              <a16:creationId xmlns:a16="http://schemas.microsoft.com/office/drawing/2014/main" id="{00000000-0008-0000-0200-000003000000}"/>
            </a:ext>
          </a:extLst>
        </xdr:cNvPr>
        <xdr:cNvPicPr preferRelativeResize="0">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5770321" y="179762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43296</xdr:colOff>
      <xdr:row>6</xdr:row>
      <xdr:rowOff>25978</xdr:rowOff>
    </xdr:from>
    <xdr:to>
      <xdr:col>2</xdr:col>
      <xdr:colOff>648096</xdr:colOff>
      <xdr:row>6</xdr:row>
      <xdr:rowOff>177178</xdr:rowOff>
    </xdr:to>
    <xdr:pic>
      <xdr:nvPicPr>
        <xdr:cNvPr id="4" name="Image 3" descr="Ferrari SF90">
          <a:extLst>
            <a:ext uri="{FF2B5EF4-FFF2-40B4-BE49-F238E27FC236}">
              <a16:creationId xmlns:a16="http://schemas.microsoft.com/office/drawing/2014/main" id="{00000000-0008-0000-0200-000004000000}"/>
            </a:ext>
          </a:extLst>
        </xdr:cNvPr>
        <xdr:cNvPicPr preferRelativeResize="0">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5770321" y="198812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43295</xdr:colOff>
      <xdr:row>7</xdr:row>
      <xdr:rowOff>12989</xdr:rowOff>
    </xdr:from>
    <xdr:to>
      <xdr:col>2</xdr:col>
      <xdr:colOff>648095</xdr:colOff>
      <xdr:row>7</xdr:row>
      <xdr:rowOff>164189</xdr:rowOff>
    </xdr:to>
    <xdr:pic>
      <xdr:nvPicPr>
        <xdr:cNvPr id="5" name="Image 4" descr="Ferrari SF90">
          <a:extLst>
            <a:ext uri="{FF2B5EF4-FFF2-40B4-BE49-F238E27FC236}">
              <a16:creationId xmlns:a16="http://schemas.microsoft.com/office/drawing/2014/main" id="{00000000-0008-0000-0200-000005000000}"/>
            </a:ext>
          </a:extLst>
        </xdr:cNvPr>
        <xdr:cNvPicPr preferRelativeResize="0">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5770320" y="2165639"/>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34637</xdr:colOff>
      <xdr:row>8</xdr:row>
      <xdr:rowOff>21648</xdr:rowOff>
    </xdr:from>
    <xdr:to>
      <xdr:col>2</xdr:col>
      <xdr:colOff>639437</xdr:colOff>
      <xdr:row>8</xdr:row>
      <xdr:rowOff>172848</xdr:rowOff>
    </xdr:to>
    <xdr:pic>
      <xdr:nvPicPr>
        <xdr:cNvPr id="6" name="Image 5" descr="Red Bull Racing-Honda RB15">
          <a:extLst>
            <a:ext uri="{FF2B5EF4-FFF2-40B4-BE49-F238E27FC236}">
              <a16:creationId xmlns:a16="http://schemas.microsoft.com/office/drawing/2014/main" id="{00000000-0008-0000-0200-000006000000}"/>
            </a:ext>
          </a:extLst>
        </xdr:cNvPr>
        <xdr:cNvPicPr preferRelativeResize="0">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5761662" y="236479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38966</xdr:colOff>
      <xdr:row>9</xdr:row>
      <xdr:rowOff>21648</xdr:rowOff>
    </xdr:from>
    <xdr:to>
      <xdr:col>2</xdr:col>
      <xdr:colOff>643766</xdr:colOff>
      <xdr:row>9</xdr:row>
      <xdr:rowOff>172848</xdr:rowOff>
    </xdr:to>
    <xdr:pic>
      <xdr:nvPicPr>
        <xdr:cNvPr id="7" name="Image 6" descr="Red Bull Racing-Honda RB15">
          <a:extLst>
            <a:ext uri="{FF2B5EF4-FFF2-40B4-BE49-F238E27FC236}">
              <a16:creationId xmlns:a16="http://schemas.microsoft.com/office/drawing/2014/main" id="{00000000-0008-0000-0200-000007000000}"/>
            </a:ext>
          </a:extLst>
        </xdr:cNvPr>
        <xdr:cNvPicPr preferRelativeResize="0">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25765991" y="255529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47625</xdr:colOff>
      <xdr:row>10</xdr:row>
      <xdr:rowOff>25977</xdr:rowOff>
    </xdr:from>
    <xdr:to>
      <xdr:col>2</xdr:col>
      <xdr:colOff>652425</xdr:colOff>
      <xdr:row>10</xdr:row>
      <xdr:rowOff>177177</xdr:rowOff>
    </xdr:to>
    <xdr:pic>
      <xdr:nvPicPr>
        <xdr:cNvPr id="8" name="Image 7" descr="McLaren-Renault MCL34">
          <a:extLst>
            <a:ext uri="{FF2B5EF4-FFF2-40B4-BE49-F238E27FC236}">
              <a16:creationId xmlns:a16="http://schemas.microsoft.com/office/drawing/2014/main" id="{00000000-0008-0000-0200-000008000000}"/>
            </a:ext>
          </a:extLst>
        </xdr:cNvPr>
        <xdr:cNvPicPr preferRelativeResize="0">
          <a:picLocks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25774650" y="275012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43296</xdr:colOff>
      <xdr:row>11</xdr:row>
      <xdr:rowOff>30307</xdr:rowOff>
    </xdr:from>
    <xdr:to>
      <xdr:col>2</xdr:col>
      <xdr:colOff>648096</xdr:colOff>
      <xdr:row>11</xdr:row>
      <xdr:rowOff>181507</xdr:rowOff>
    </xdr:to>
    <xdr:pic>
      <xdr:nvPicPr>
        <xdr:cNvPr id="9" name="Image 8" descr="McLaren-Renault MCL34">
          <a:extLst>
            <a:ext uri="{FF2B5EF4-FFF2-40B4-BE49-F238E27FC236}">
              <a16:creationId xmlns:a16="http://schemas.microsoft.com/office/drawing/2014/main" id="{00000000-0008-0000-0200-000009000000}"/>
            </a:ext>
          </a:extLst>
        </xdr:cNvPr>
        <xdr:cNvPicPr preferRelativeResize="0">
          <a:picLocks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25770321" y="2944957"/>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35501</xdr:colOff>
      <xdr:row>12</xdr:row>
      <xdr:rowOff>25977</xdr:rowOff>
    </xdr:from>
    <xdr:to>
      <xdr:col>2</xdr:col>
      <xdr:colOff>639435</xdr:colOff>
      <xdr:row>12</xdr:row>
      <xdr:rowOff>177177</xdr:rowOff>
    </xdr:to>
    <xdr:pic>
      <xdr:nvPicPr>
        <xdr:cNvPr id="10" name="Image 9" descr="Renault R.S.19">
          <a:extLst>
            <a:ext uri="{FF2B5EF4-FFF2-40B4-BE49-F238E27FC236}">
              <a16:creationId xmlns:a16="http://schemas.microsoft.com/office/drawing/2014/main" id="{00000000-0008-0000-0200-00000A000000}"/>
            </a:ext>
          </a:extLst>
        </xdr:cNvPr>
        <xdr:cNvPicPr preferRelativeResize="0">
          <a:picLocks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25762526" y="313112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31172</xdr:colOff>
      <xdr:row>13</xdr:row>
      <xdr:rowOff>30307</xdr:rowOff>
    </xdr:from>
    <xdr:to>
      <xdr:col>2</xdr:col>
      <xdr:colOff>635106</xdr:colOff>
      <xdr:row>13</xdr:row>
      <xdr:rowOff>181507</xdr:rowOff>
    </xdr:to>
    <xdr:pic>
      <xdr:nvPicPr>
        <xdr:cNvPr id="11" name="Image 10" descr="Renault R.S.19">
          <a:extLst>
            <a:ext uri="{FF2B5EF4-FFF2-40B4-BE49-F238E27FC236}">
              <a16:creationId xmlns:a16="http://schemas.microsoft.com/office/drawing/2014/main" id="{00000000-0008-0000-0200-00000B000000}"/>
            </a:ext>
          </a:extLst>
        </xdr:cNvPr>
        <xdr:cNvPicPr preferRelativeResize="0">
          <a:picLocks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25758197" y="332595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31170</xdr:colOff>
      <xdr:row>14</xdr:row>
      <xdr:rowOff>12988</xdr:rowOff>
    </xdr:from>
    <xdr:to>
      <xdr:col>2</xdr:col>
      <xdr:colOff>635104</xdr:colOff>
      <xdr:row>14</xdr:row>
      <xdr:rowOff>164188</xdr:rowOff>
    </xdr:to>
    <xdr:pic>
      <xdr:nvPicPr>
        <xdr:cNvPr id="12" name="Image 11" descr="Scuderia Toro Rosso-Honda STR14">
          <a:extLst>
            <a:ext uri="{FF2B5EF4-FFF2-40B4-BE49-F238E27FC236}">
              <a16:creationId xmlns:a16="http://schemas.microsoft.com/office/drawing/2014/main" id="{00000000-0008-0000-0200-00000C000000}"/>
            </a:ext>
          </a:extLst>
        </xdr:cNvPr>
        <xdr:cNvPicPr preferRelativeResize="0">
          <a:picLocks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25758195" y="3499138"/>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39830</xdr:colOff>
      <xdr:row>15</xdr:row>
      <xdr:rowOff>30307</xdr:rowOff>
    </xdr:from>
    <xdr:to>
      <xdr:col>2</xdr:col>
      <xdr:colOff>643764</xdr:colOff>
      <xdr:row>15</xdr:row>
      <xdr:rowOff>181507</xdr:rowOff>
    </xdr:to>
    <xdr:pic>
      <xdr:nvPicPr>
        <xdr:cNvPr id="13" name="Image 12" descr="Scuderia Toro Rosso-Honda STR14">
          <a:extLst>
            <a:ext uri="{FF2B5EF4-FFF2-40B4-BE49-F238E27FC236}">
              <a16:creationId xmlns:a16="http://schemas.microsoft.com/office/drawing/2014/main" id="{00000000-0008-0000-0200-00000D000000}"/>
            </a:ext>
          </a:extLst>
        </xdr:cNvPr>
        <xdr:cNvPicPr preferRelativeResize="0">
          <a:picLocks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25766855" y="3706957"/>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30307</xdr:colOff>
      <xdr:row>16</xdr:row>
      <xdr:rowOff>21648</xdr:rowOff>
    </xdr:from>
    <xdr:to>
      <xdr:col>2</xdr:col>
      <xdr:colOff>635107</xdr:colOff>
      <xdr:row>16</xdr:row>
      <xdr:rowOff>172848</xdr:rowOff>
    </xdr:to>
    <xdr:pic>
      <xdr:nvPicPr>
        <xdr:cNvPr id="14" name="Image 13" descr="Racing Point-Mercedes RP19">
          <a:extLst>
            <a:ext uri="{FF2B5EF4-FFF2-40B4-BE49-F238E27FC236}">
              <a16:creationId xmlns:a16="http://schemas.microsoft.com/office/drawing/2014/main" id="{00000000-0008-0000-0200-00000E000000}"/>
            </a:ext>
          </a:extLst>
        </xdr:cNvPr>
        <xdr:cNvPicPr preferRelativeResize="0">
          <a:picLocks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25757332" y="388879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43296</xdr:colOff>
      <xdr:row>17</xdr:row>
      <xdr:rowOff>21648</xdr:rowOff>
    </xdr:from>
    <xdr:to>
      <xdr:col>2</xdr:col>
      <xdr:colOff>648096</xdr:colOff>
      <xdr:row>17</xdr:row>
      <xdr:rowOff>172848</xdr:rowOff>
    </xdr:to>
    <xdr:pic>
      <xdr:nvPicPr>
        <xdr:cNvPr id="15" name="Image 14" descr="Racing Point-Mercedes RP19">
          <a:extLst>
            <a:ext uri="{FF2B5EF4-FFF2-40B4-BE49-F238E27FC236}">
              <a16:creationId xmlns:a16="http://schemas.microsoft.com/office/drawing/2014/main" id="{00000000-0008-0000-0200-00000F000000}"/>
            </a:ext>
          </a:extLst>
        </xdr:cNvPr>
        <xdr:cNvPicPr preferRelativeResize="0">
          <a:picLocks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25770321" y="407929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34636</xdr:colOff>
      <xdr:row>23</xdr:row>
      <xdr:rowOff>17318</xdr:rowOff>
    </xdr:from>
    <xdr:to>
      <xdr:col>2</xdr:col>
      <xdr:colOff>639436</xdr:colOff>
      <xdr:row>23</xdr:row>
      <xdr:rowOff>168518</xdr:rowOff>
    </xdr:to>
    <xdr:pic>
      <xdr:nvPicPr>
        <xdr:cNvPr id="16" name="Image 15" descr="Williams-Mercedes FW42">
          <a:extLst>
            <a:ext uri="{FF2B5EF4-FFF2-40B4-BE49-F238E27FC236}">
              <a16:creationId xmlns:a16="http://schemas.microsoft.com/office/drawing/2014/main" id="{00000000-0008-0000-0200-000010000000}"/>
            </a:ext>
          </a:extLst>
        </xdr:cNvPr>
        <xdr:cNvPicPr preferRelativeResize="0">
          <a:picLocks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25761661" y="5227493"/>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30306</xdr:colOff>
      <xdr:row>22</xdr:row>
      <xdr:rowOff>25977</xdr:rowOff>
    </xdr:from>
    <xdr:to>
      <xdr:col>2</xdr:col>
      <xdr:colOff>635106</xdr:colOff>
      <xdr:row>22</xdr:row>
      <xdr:rowOff>177177</xdr:rowOff>
    </xdr:to>
    <xdr:pic>
      <xdr:nvPicPr>
        <xdr:cNvPr id="17" name="Image 16" descr="Williams-Mercedes FW42">
          <a:extLst>
            <a:ext uri="{FF2B5EF4-FFF2-40B4-BE49-F238E27FC236}">
              <a16:creationId xmlns:a16="http://schemas.microsoft.com/office/drawing/2014/main" id="{00000000-0008-0000-0200-000011000000}"/>
            </a:ext>
          </a:extLst>
        </xdr:cNvPr>
        <xdr:cNvPicPr preferRelativeResize="0">
          <a:picLocks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25757331" y="5045652"/>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51954</xdr:colOff>
      <xdr:row>20</xdr:row>
      <xdr:rowOff>17318</xdr:rowOff>
    </xdr:from>
    <xdr:to>
      <xdr:col>2</xdr:col>
      <xdr:colOff>656754</xdr:colOff>
      <xdr:row>20</xdr:row>
      <xdr:rowOff>168518</xdr:rowOff>
    </xdr:to>
    <xdr:pic>
      <xdr:nvPicPr>
        <xdr:cNvPr id="18" name="Image 17" descr="Haas-Ferrari VF-19">
          <a:extLst>
            <a:ext uri="{FF2B5EF4-FFF2-40B4-BE49-F238E27FC236}">
              <a16:creationId xmlns:a16="http://schemas.microsoft.com/office/drawing/2014/main" id="{00000000-0008-0000-0200-000012000000}"/>
            </a:ext>
          </a:extLst>
        </xdr:cNvPr>
        <xdr:cNvPicPr preferRelativeResize="0">
          <a:picLocks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25778979" y="4655993"/>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34636</xdr:colOff>
      <xdr:row>21</xdr:row>
      <xdr:rowOff>25978</xdr:rowOff>
    </xdr:from>
    <xdr:to>
      <xdr:col>2</xdr:col>
      <xdr:colOff>639436</xdr:colOff>
      <xdr:row>21</xdr:row>
      <xdr:rowOff>177178</xdr:rowOff>
    </xdr:to>
    <xdr:pic>
      <xdr:nvPicPr>
        <xdr:cNvPr id="19" name="Image 18" descr="Haas-Ferrari VF-19">
          <a:extLst>
            <a:ext uri="{FF2B5EF4-FFF2-40B4-BE49-F238E27FC236}">
              <a16:creationId xmlns:a16="http://schemas.microsoft.com/office/drawing/2014/main" id="{00000000-0008-0000-0200-000013000000}"/>
            </a:ext>
          </a:extLst>
        </xdr:cNvPr>
        <xdr:cNvPicPr preferRelativeResize="0">
          <a:picLocks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25761661" y="4855153"/>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34637</xdr:colOff>
      <xdr:row>18</xdr:row>
      <xdr:rowOff>21648</xdr:rowOff>
    </xdr:from>
    <xdr:to>
      <xdr:col>2</xdr:col>
      <xdr:colOff>639437</xdr:colOff>
      <xdr:row>18</xdr:row>
      <xdr:rowOff>172848</xdr:rowOff>
    </xdr:to>
    <xdr:pic>
      <xdr:nvPicPr>
        <xdr:cNvPr id="20" name="Image 19" descr="Alfa Romeo Racing-Ferrari C38">
          <a:extLst>
            <a:ext uri="{FF2B5EF4-FFF2-40B4-BE49-F238E27FC236}">
              <a16:creationId xmlns:a16="http://schemas.microsoft.com/office/drawing/2014/main" id="{00000000-0008-0000-0200-000014000000}"/>
            </a:ext>
          </a:extLst>
        </xdr:cNvPr>
        <xdr:cNvPicPr preferRelativeResize="0">
          <a:picLocks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25761662" y="4279323"/>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43295</xdr:colOff>
      <xdr:row>19</xdr:row>
      <xdr:rowOff>21648</xdr:rowOff>
    </xdr:from>
    <xdr:to>
      <xdr:col>2</xdr:col>
      <xdr:colOff>648095</xdr:colOff>
      <xdr:row>19</xdr:row>
      <xdr:rowOff>172848</xdr:rowOff>
    </xdr:to>
    <xdr:pic>
      <xdr:nvPicPr>
        <xdr:cNvPr id="21" name="Image 20" descr="Alfa Romeo Racing-Ferrari C38">
          <a:extLst>
            <a:ext uri="{FF2B5EF4-FFF2-40B4-BE49-F238E27FC236}">
              <a16:creationId xmlns:a16="http://schemas.microsoft.com/office/drawing/2014/main" id="{00000000-0008-0000-0200-000015000000}"/>
            </a:ext>
          </a:extLst>
        </xdr:cNvPr>
        <xdr:cNvPicPr preferRelativeResize="0">
          <a:picLocks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25770320" y="4469823"/>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71438</xdr:colOff>
      <xdr:row>38</xdr:row>
      <xdr:rowOff>35719</xdr:rowOff>
    </xdr:from>
    <xdr:to>
      <xdr:col>2</xdr:col>
      <xdr:colOff>676238</xdr:colOff>
      <xdr:row>38</xdr:row>
      <xdr:rowOff>186919</xdr:rowOff>
    </xdr:to>
    <xdr:pic>
      <xdr:nvPicPr>
        <xdr:cNvPr id="43" name="Image 42" descr="Mercedes F1 W10 EQ Power+">
          <a:extLst>
            <a:ext uri="{FF2B5EF4-FFF2-40B4-BE49-F238E27FC236}">
              <a16:creationId xmlns:a16="http://schemas.microsoft.com/office/drawing/2014/main" id="{00000000-0008-0000-0200-00002B000000}"/>
            </a:ext>
          </a:extLst>
        </xdr:cNvPr>
        <xdr:cNvPicPr preferRelativeResize="0">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95438" y="5476875"/>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59531</xdr:colOff>
      <xdr:row>41</xdr:row>
      <xdr:rowOff>11906</xdr:rowOff>
    </xdr:from>
    <xdr:to>
      <xdr:col>2</xdr:col>
      <xdr:colOff>664331</xdr:colOff>
      <xdr:row>41</xdr:row>
      <xdr:rowOff>163106</xdr:rowOff>
    </xdr:to>
    <xdr:pic>
      <xdr:nvPicPr>
        <xdr:cNvPr id="44" name="Image 43" descr="Mercedes F1 W10 EQ Power+">
          <a:extLst>
            <a:ext uri="{FF2B5EF4-FFF2-40B4-BE49-F238E27FC236}">
              <a16:creationId xmlns:a16="http://schemas.microsoft.com/office/drawing/2014/main" id="{00000000-0008-0000-0200-00002C000000}"/>
            </a:ext>
          </a:extLst>
        </xdr:cNvPr>
        <xdr:cNvPicPr preferRelativeResize="0">
          <a:picLocks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583531" y="6036469"/>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83343</xdr:colOff>
      <xdr:row>44</xdr:row>
      <xdr:rowOff>47625</xdr:rowOff>
    </xdr:from>
    <xdr:to>
      <xdr:col>2</xdr:col>
      <xdr:colOff>688143</xdr:colOff>
      <xdr:row>45</xdr:row>
      <xdr:rowOff>8325</xdr:rowOff>
    </xdr:to>
    <xdr:pic>
      <xdr:nvPicPr>
        <xdr:cNvPr id="45" name="Image 44" descr="Ferrari SF90">
          <a:extLst>
            <a:ext uri="{FF2B5EF4-FFF2-40B4-BE49-F238E27FC236}">
              <a16:creationId xmlns:a16="http://schemas.microsoft.com/office/drawing/2014/main" id="{00000000-0008-0000-0200-00002D000000}"/>
            </a:ext>
          </a:extLst>
        </xdr:cNvPr>
        <xdr:cNvPicPr preferRelativeResize="0">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607343" y="6655594"/>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95250</xdr:colOff>
      <xdr:row>47</xdr:row>
      <xdr:rowOff>11906</xdr:rowOff>
    </xdr:from>
    <xdr:to>
      <xdr:col>2</xdr:col>
      <xdr:colOff>700050</xdr:colOff>
      <xdr:row>47</xdr:row>
      <xdr:rowOff>163106</xdr:rowOff>
    </xdr:to>
    <xdr:pic>
      <xdr:nvPicPr>
        <xdr:cNvPr id="46" name="Image 45" descr="Ferrari SF90">
          <a:extLst>
            <a:ext uri="{FF2B5EF4-FFF2-40B4-BE49-F238E27FC236}">
              <a16:creationId xmlns:a16="http://schemas.microsoft.com/office/drawing/2014/main" id="{00000000-0008-0000-0200-00002E000000}"/>
            </a:ext>
          </a:extLst>
        </xdr:cNvPr>
        <xdr:cNvPicPr preferRelativeResize="0">
          <a:picLocks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619250" y="7203281"/>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71437</xdr:colOff>
      <xdr:row>50</xdr:row>
      <xdr:rowOff>71438</xdr:rowOff>
    </xdr:from>
    <xdr:to>
      <xdr:col>2</xdr:col>
      <xdr:colOff>676237</xdr:colOff>
      <xdr:row>51</xdr:row>
      <xdr:rowOff>32138</xdr:rowOff>
    </xdr:to>
    <xdr:pic>
      <xdr:nvPicPr>
        <xdr:cNvPr id="47" name="Image 46" descr="Red Bull Racing-Honda RB15">
          <a:extLst>
            <a:ext uri="{FF2B5EF4-FFF2-40B4-BE49-F238E27FC236}">
              <a16:creationId xmlns:a16="http://schemas.microsoft.com/office/drawing/2014/main" id="{00000000-0008-0000-0200-00002F000000}"/>
            </a:ext>
          </a:extLst>
        </xdr:cNvPr>
        <xdr:cNvPicPr preferRelativeResize="0">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595437" y="7846219"/>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83344</xdr:colOff>
      <xdr:row>53</xdr:row>
      <xdr:rowOff>71438</xdr:rowOff>
    </xdr:from>
    <xdr:to>
      <xdr:col>2</xdr:col>
      <xdr:colOff>688144</xdr:colOff>
      <xdr:row>54</xdr:row>
      <xdr:rowOff>32138</xdr:rowOff>
    </xdr:to>
    <xdr:pic>
      <xdr:nvPicPr>
        <xdr:cNvPr id="48" name="Image 47" descr="Red Bull Racing-Honda RB15">
          <a:extLst>
            <a:ext uri="{FF2B5EF4-FFF2-40B4-BE49-F238E27FC236}">
              <a16:creationId xmlns:a16="http://schemas.microsoft.com/office/drawing/2014/main" id="{00000000-0008-0000-0200-000030000000}"/>
            </a:ext>
          </a:extLst>
        </xdr:cNvPr>
        <xdr:cNvPicPr preferRelativeResize="0">
          <a:picLocks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607344" y="8429626"/>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83343</xdr:colOff>
      <xdr:row>56</xdr:row>
      <xdr:rowOff>23812</xdr:rowOff>
    </xdr:from>
    <xdr:to>
      <xdr:col>2</xdr:col>
      <xdr:colOff>688143</xdr:colOff>
      <xdr:row>56</xdr:row>
      <xdr:rowOff>175012</xdr:rowOff>
    </xdr:to>
    <xdr:pic>
      <xdr:nvPicPr>
        <xdr:cNvPr id="49" name="Image 48" descr="McLaren-Renault MCL34">
          <a:extLst>
            <a:ext uri="{FF2B5EF4-FFF2-40B4-BE49-F238E27FC236}">
              <a16:creationId xmlns:a16="http://schemas.microsoft.com/office/drawing/2014/main" id="{00000000-0008-0000-0200-000031000000}"/>
            </a:ext>
          </a:extLst>
        </xdr:cNvPr>
        <xdr:cNvPicPr preferRelativeResize="0">
          <a:picLocks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607343" y="8965406"/>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83343</xdr:colOff>
      <xdr:row>59</xdr:row>
      <xdr:rowOff>59532</xdr:rowOff>
    </xdr:from>
    <xdr:to>
      <xdr:col>2</xdr:col>
      <xdr:colOff>688143</xdr:colOff>
      <xdr:row>60</xdr:row>
      <xdr:rowOff>20232</xdr:rowOff>
    </xdr:to>
    <xdr:pic>
      <xdr:nvPicPr>
        <xdr:cNvPr id="50" name="Image 49" descr="McLaren-Renault MCL34">
          <a:extLst>
            <a:ext uri="{FF2B5EF4-FFF2-40B4-BE49-F238E27FC236}">
              <a16:creationId xmlns:a16="http://schemas.microsoft.com/office/drawing/2014/main" id="{00000000-0008-0000-0200-000032000000}"/>
            </a:ext>
          </a:extLst>
        </xdr:cNvPr>
        <xdr:cNvPicPr preferRelativeResize="0">
          <a:picLocks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607343" y="9584532"/>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39687</xdr:colOff>
      <xdr:row>95</xdr:row>
      <xdr:rowOff>79375</xdr:rowOff>
    </xdr:from>
    <xdr:to>
      <xdr:col>2</xdr:col>
      <xdr:colOff>644487</xdr:colOff>
      <xdr:row>96</xdr:row>
      <xdr:rowOff>40075</xdr:rowOff>
    </xdr:to>
    <xdr:pic>
      <xdr:nvPicPr>
        <xdr:cNvPr id="51" name="Image 50" descr="Williams-Mercedes FW42">
          <a:extLst>
            <a:ext uri="{FF2B5EF4-FFF2-40B4-BE49-F238E27FC236}">
              <a16:creationId xmlns:a16="http://schemas.microsoft.com/office/drawing/2014/main" id="{00000000-0008-0000-0200-000033000000}"/>
            </a:ext>
          </a:extLst>
        </xdr:cNvPr>
        <xdr:cNvPicPr preferRelativeResize="0">
          <a:picLocks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1563687" y="16684625"/>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47625</xdr:colOff>
      <xdr:row>92</xdr:row>
      <xdr:rowOff>59531</xdr:rowOff>
    </xdr:from>
    <xdr:to>
      <xdr:col>2</xdr:col>
      <xdr:colOff>652425</xdr:colOff>
      <xdr:row>93</xdr:row>
      <xdr:rowOff>20231</xdr:rowOff>
    </xdr:to>
    <xdr:pic>
      <xdr:nvPicPr>
        <xdr:cNvPr id="52" name="Image 51" descr="Williams-Mercedes FW42">
          <a:extLst>
            <a:ext uri="{FF2B5EF4-FFF2-40B4-BE49-F238E27FC236}">
              <a16:creationId xmlns:a16="http://schemas.microsoft.com/office/drawing/2014/main" id="{00000000-0008-0000-0200-000034000000}"/>
            </a:ext>
          </a:extLst>
        </xdr:cNvPr>
        <xdr:cNvPicPr preferRelativeResize="0">
          <a:picLocks noChangeArrowheads="1"/>
        </xdr:cNvPicPr>
      </xdr:nvPicPr>
      <xdr:blipFill>
        <a:blip xmlns:r="http://schemas.openxmlformats.org/officeDocument/2006/relationships" r:embed="rId8" cstate="print">
          <a:extLst>
            <a:ext uri="{28A0092B-C50C-407E-A947-70E740481C1C}">
              <a14:useLocalDpi xmlns:a14="http://schemas.microsoft.com/office/drawing/2010/main" val="0"/>
            </a:ext>
          </a:extLst>
        </a:blip>
        <a:srcRect/>
        <a:stretch>
          <a:fillRect/>
        </a:stretch>
      </xdr:blipFill>
      <xdr:spPr bwMode="auto">
        <a:xfrm>
          <a:off x="1571625" y="16002000"/>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83344</xdr:colOff>
      <xdr:row>89</xdr:row>
      <xdr:rowOff>47625</xdr:rowOff>
    </xdr:from>
    <xdr:to>
      <xdr:col>2</xdr:col>
      <xdr:colOff>688144</xdr:colOff>
      <xdr:row>90</xdr:row>
      <xdr:rowOff>8325</xdr:rowOff>
    </xdr:to>
    <xdr:pic>
      <xdr:nvPicPr>
        <xdr:cNvPr id="53" name="Image 52" descr="Haas-Ferrari VF-19">
          <a:extLst>
            <a:ext uri="{FF2B5EF4-FFF2-40B4-BE49-F238E27FC236}">
              <a16:creationId xmlns:a16="http://schemas.microsoft.com/office/drawing/2014/main" id="{00000000-0008-0000-0200-000035000000}"/>
            </a:ext>
          </a:extLst>
        </xdr:cNvPr>
        <xdr:cNvPicPr preferRelativeResize="0">
          <a:picLocks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1607344" y="1540668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47625</xdr:colOff>
      <xdr:row>86</xdr:row>
      <xdr:rowOff>23813</xdr:rowOff>
    </xdr:from>
    <xdr:to>
      <xdr:col>2</xdr:col>
      <xdr:colOff>652425</xdr:colOff>
      <xdr:row>86</xdr:row>
      <xdr:rowOff>175013</xdr:rowOff>
    </xdr:to>
    <xdr:pic>
      <xdr:nvPicPr>
        <xdr:cNvPr id="54" name="Image 53" descr="Haas-Ferrari VF-19">
          <a:extLst>
            <a:ext uri="{FF2B5EF4-FFF2-40B4-BE49-F238E27FC236}">
              <a16:creationId xmlns:a16="http://schemas.microsoft.com/office/drawing/2014/main" id="{00000000-0008-0000-0200-000036000000}"/>
            </a:ext>
          </a:extLst>
        </xdr:cNvPr>
        <xdr:cNvPicPr preferRelativeResize="0">
          <a:picLocks noChangeArrowheads="1"/>
        </xdr:cNvPicPr>
      </xdr:nvPicPr>
      <xdr:blipFill>
        <a:blip xmlns:r="http://schemas.openxmlformats.org/officeDocument/2006/relationships" r:embed="rId9" cstate="print">
          <a:extLst>
            <a:ext uri="{28A0092B-C50C-407E-A947-70E740481C1C}">
              <a14:useLocalDpi xmlns:a14="http://schemas.microsoft.com/office/drawing/2010/main" val="0"/>
            </a:ext>
          </a:extLst>
        </a:blip>
        <a:srcRect/>
        <a:stretch>
          <a:fillRect/>
        </a:stretch>
      </xdr:blipFill>
      <xdr:spPr bwMode="auto">
        <a:xfrm>
          <a:off x="1571625" y="14799469"/>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47625</xdr:colOff>
      <xdr:row>83</xdr:row>
      <xdr:rowOff>23812</xdr:rowOff>
    </xdr:from>
    <xdr:to>
      <xdr:col>2</xdr:col>
      <xdr:colOff>652425</xdr:colOff>
      <xdr:row>83</xdr:row>
      <xdr:rowOff>175012</xdr:rowOff>
    </xdr:to>
    <xdr:pic>
      <xdr:nvPicPr>
        <xdr:cNvPr id="55" name="Image 54" descr="Alfa Romeo Racing-Ferrari C38">
          <a:extLst>
            <a:ext uri="{FF2B5EF4-FFF2-40B4-BE49-F238E27FC236}">
              <a16:creationId xmlns:a16="http://schemas.microsoft.com/office/drawing/2014/main" id="{00000000-0008-0000-0200-000037000000}"/>
            </a:ext>
          </a:extLst>
        </xdr:cNvPr>
        <xdr:cNvPicPr preferRelativeResize="0">
          <a:picLocks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1571625" y="14216062"/>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95250</xdr:colOff>
      <xdr:row>80</xdr:row>
      <xdr:rowOff>71437</xdr:rowOff>
    </xdr:from>
    <xdr:to>
      <xdr:col>2</xdr:col>
      <xdr:colOff>700050</xdr:colOff>
      <xdr:row>81</xdr:row>
      <xdr:rowOff>32137</xdr:rowOff>
    </xdr:to>
    <xdr:pic>
      <xdr:nvPicPr>
        <xdr:cNvPr id="56" name="Image 55" descr="Alfa Romeo Racing-Ferrari C38">
          <a:extLst>
            <a:ext uri="{FF2B5EF4-FFF2-40B4-BE49-F238E27FC236}">
              <a16:creationId xmlns:a16="http://schemas.microsoft.com/office/drawing/2014/main" id="{00000000-0008-0000-0200-000038000000}"/>
            </a:ext>
          </a:extLst>
        </xdr:cNvPr>
        <xdr:cNvPicPr preferRelativeResize="0">
          <a:picLocks noChangeArrowheads="1"/>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1619250" y="13680281"/>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71437</xdr:colOff>
      <xdr:row>77</xdr:row>
      <xdr:rowOff>95250</xdr:rowOff>
    </xdr:from>
    <xdr:to>
      <xdr:col>2</xdr:col>
      <xdr:colOff>676237</xdr:colOff>
      <xdr:row>78</xdr:row>
      <xdr:rowOff>55950</xdr:rowOff>
    </xdr:to>
    <xdr:pic>
      <xdr:nvPicPr>
        <xdr:cNvPr id="57" name="Image 56" descr="Racing Point-Mercedes RP19">
          <a:extLst>
            <a:ext uri="{FF2B5EF4-FFF2-40B4-BE49-F238E27FC236}">
              <a16:creationId xmlns:a16="http://schemas.microsoft.com/office/drawing/2014/main" id="{00000000-0008-0000-0200-000039000000}"/>
            </a:ext>
          </a:extLst>
        </xdr:cNvPr>
        <xdr:cNvPicPr preferRelativeResize="0">
          <a:picLocks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1595437" y="13120688"/>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35719</xdr:colOff>
      <xdr:row>74</xdr:row>
      <xdr:rowOff>59531</xdr:rowOff>
    </xdr:from>
    <xdr:to>
      <xdr:col>2</xdr:col>
      <xdr:colOff>640519</xdr:colOff>
      <xdr:row>75</xdr:row>
      <xdr:rowOff>20231</xdr:rowOff>
    </xdr:to>
    <xdr:pic>
      <xdr:nvPicPr>
        <xdr:cNvPr id="58" name="Image 57" descr="Racing Point-Mercedes RP19">
          <a:extLst>
            <a:ext uri="{FF2B5EF4-FFF2-40B4-BE49-F238E27FC236}">
              <a16:creationId xmlns:a16="http://schemas.microsoft.com/office/drawing/2014/main" id="{00000000-0008-0000-0200-00003A000000}"/>
            </a:ext>
          </a:extLst>
        </xdr:cNvPr>
        <xdr:cNvPicPr preferRelativeResize="0">
          <a:picLocks noChangeArrowheads="1"/>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1559719" y="12501562"/>
          <a:ext cx="604800"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59531</xdr:colOff>
      <xdr:row>71</xdr:row>
      <xdr:rowOff>35719</xdr:rowOff>
    </xdr:from>
    <xdr:to>
      <xdr:col>2</xdr:col>
      <xdr:colOff>663465</xdr:colOff>
      <xdr:row>71</xdr:row>
      <xdr:rowOff>186919</xdr:rowOff>
    </xdr:to>
    <xdr:pic>
      <xdr:nvPicPr>
        <xdr:cNvPr id="59" name="Image 58" descr="Scuderia Toro Rosso-Honda STR14">
          <a:extLst>
            <a:ext uri="{FF2B5EF4-FFF2-40B4-BE49-F238E27FC236}">
              <a16:creationId xmlns:a16="http://schemas.microsoft.com/office/drawing/2014/main" id="{00000000-0008-0000-0200-00003B000000}"/>
            </a:ext>
          </a:extLst>
        </xdr:cNvPr>
        <xdr:cNvPicPr preferRelativeResize="0">
          <a:picLocks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1583531" y="11894344"/>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83344</xdr:colOff>
      <xdr:row>68</xdr:row>
      <xdr:rowOff>0</xdr:rowOff>
    </xdr:from>
    <xdr:to>
      <xdr:col>2</xdr:col>
      <xdr:colOff>687278</xdr:colOff>
      <xdr:row>68</xdr:row>
      <xdr:rowOff>151200</xdr:rowOff>
    </xdr:to>
    <xdr:pic>
      <xdr:nvPicPr>
        <xdr:cNvPr id="60" name="Image 59" descr="Scuderia Toro Rosso-Honda STR14">
          <a:extLst>
            <a:ext uri="{FF2B5EF4-FFF2-40B4-BE49-F238E27FC236}">
              <a16:creationId xmlns:a16="http://schemas.microsoft.com/office/drawing/2014/main" id="{00000000-0008-0000-0200-00003C000000}"/>
            </a:ext>
          </a:extLst>
        </xdr:cNvPr>
        <xdr:cNvPicPr preferRelativeResize="0">
          <a:picLocks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1607344" y="11275219"/>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95250</xdr:colOff>
      <xdr:row>62</xdr:row>
      <xdr:rowOff>35718</xdr:rowOff>
    </xdr:from>
    <xdr:to>
      <xdr:col>2</xdr:col>
      <xdr:colOff>699184</xdr:colOff>
      <xdr:row>62</xdr:row>
      <xdr:rowOff>186918</xdr:rowOff>
    </xdr:to>
    <xdr:pic>
      <xdr:nvPicPr>
        <xdr:cNvPr id="61" name="Image 60" descr="Renault R.S.19">
          <a:extLst>
            <a:ext uri="{FF2B5EF4-FFF2-40B4-BE49-F238E27FC236}">
              <a16:creationId xmlns:a16="http://schemas.microsoft.com/office/drawing/2014/main" id="{00000000-0008-0000-0200-00003D000000}"/>
            </a:ext>
          </a:extLst>
        </xdr:cNvPr>
        <xdr:cNvPicPr preferRelativeResize="0">
          <a:picLocks noChangeArrowheads="1"/>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1619250" y="10144124"/>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71437</xdr:colOff>
      <xdr:row>65</xdr:row>
      <xdr:rowOff>95250</xdr:rowOff>
    </xdr:from>
    <xdr:to>
      <xdr:col>2</xdr:col>
      <xdr:colOff>675371</xdr:colOff>
      <xdr:row>66</xdr:row>
      <xdr:rowOff>55950</xdr:rowOff>
    </xdr:to>
    <xdr:pic>
      <xdr:nvPicPr>
        <xdr:cNvPr id="62" name="Image 61" descr="Renault R.S.19">
          <a:extLst>
            <a:ext uri="{FF2B5EF4-FFF2-40B4-BE49-F238E27FC236}">
              <a16:creationId xmlns:a16="http://schemas.microsoft.com/office/drawing/2014/main" id="{00000000-0008-0000-0200-00003E000000}"/>
            </a:ext>
          </a:extLst>
        </xdr:cNvPr>
        <xdr:cNvPicPr preferRelativeResize="0">
          <a:picLocks noChangeArrowheads="1"/>
        </xdr:cNvPicPr>
      </xdr:nvPicPr>
      <xdr:blipFill>
        <a:blip xmlns:r="http://schemas.openxmlformats.org/officeDocument/2006/relationships" r:embed="rId11" cstate="print">
          <a:extLst>
            <a:ext uri="{28A0092B-C50C-407E-A947-70E740481C1C}">
              <a14:useLocalDpi xmlns:a14="http://schemas.microsoft.com/office/drawing/2010/main" val="0"/>
            </a:ext>
          </a:extLst>
        </a:blip>
        <a:srcRect/>
        <a:stretch>
          <a:fillRect/>
        </a:stretch>
      </xdr:blipFill>
      <xdr:spPr bwMode="auto">
        <a:xfrm>
          <a:off x="1595437" y="10787063"/>
          <a:ext cx="603934" cy="151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oneCellAnchor>
    <xdr:from>
      <xdr:col>2</xdr:col>
      <xdr:colOff>180975</xdr:colOff>
      <xdr:row>20</xdr:row>
      <xdr:rowOff>104775</xdr:rowOff>
    </xdr:from>
    <xdr:ext cx="400106" cy="409632"/>
    <xdr:pic>
      <xdr:nvPicPr>
        <xdr:cNvPr id="2" name="Image 1">
          <a:extLst>
            <a:ext uri="{FF2B5EF4-FFF2-40B4-BE49-F238E27FC236}">
              <a16:creationId xmlns:a16="http://schemas.microsoft.com/office/drawing/2014/main" id="{00000000-0008-0000-0300-000002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704975" y="3914775"/>
          <a:ext cx="400106" cy="409632"/>
        </a:xfrm>
        <a:prstGeom prst="rect">
          <a:avLst/>
        </a:prstGeom>
      </xdr:spPr>
    </xdr:pic>
    <xdr:clientData/>
  </xdr:oneCellAnchor>
  <xdr:oneCellAnchor>
    <xdr:from>
      <xdr:col>3</xdr:col>
      <xdr:colOff>123825</xdr:colOff>
      <xdr:row>20</xdr:row>
      <xdr:rowOff>114300</xdr:rowOff>
    </xdr:from>
    <xdr:ext cx="400106" cy="398519"/>
    <xdr:pic>
      <xdr:nvPicPr>
        <xdr:cNvPr id="3" name="Image 2">
          <a:extLst>
            <a:ext uri="{FF2B5EF4-FFF2-40B4-BE49-F238E27FC236}">
              <a16:creationId xmlns:a16="http://schemas.microsoft.com/office/drawing/2014/main" id="{00000000-0008-0000-03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409825" y="3924300"/>
          <a:ext cx="400106" cy="398519"/>
        </a:xfrm>
        <a:prstGeom prst="rect">
          <a:avLst/>
        </a:prstGeom>
      </xdr:spPr>
    </xdr:pic>
    <xdr:clientData/>
  </xdr:oneCellAnchor>
  <xdr:oneCellAnchor>
    <xdr:from>
      <xdr:col>4</xdr:col>
      <xdr:colOff>76200</xdr:colOff>
      <xdr:row>20</xdr:row>
      <xdr:rowOff>104775</xdr:rowOff>
    </xdr:from>
    <xdr:ext cx="419158" cy="409632"/>
    <xdr:pic>
      <xdr:nvPicPr>
        <xdr:cNvPr id="4" name="Image 3">
          <a:extLst>
            <a:ext uri="{FF2B5EF4-FFF2-40B4-BE49-F238E27FC236}">
              <a16:creationId xmlns:a16="http://schemas.microsoft.com/office/drawing/2014/main" id="{00000000-0008-0000-0300-000004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3124200" y="3914775"/>
          <a:ext cx="419158" cy="409632"/>
        </a:xfrm>
        <a:prstGeom prst="rect">
          <a:avLst/>
        </a:prstGeom>
      </xdr:spPr>
    </xdr:pic>
    <xdr:clientData/>
  </xdr:oneCellAnchor>
  <xdr:oneCellAnchor>
    <xdr:from>
      <xdr:col>3</xdr:col>
      <xdr:colOff>133350</xdr:colOff>
      <xdr:row>23</xdr:row>
      <xdr:rowOff>104775</xdr:rowOff>
    </xdr:from>
    <xdr:ext cx="318767" cy="183696"/>
    <xdr:pic>
      <xdr:nvPicPr>
        <xdr:cNvPr id="5" name="Graphique 4">
          <a:extLst>
            <a:ext uri="{FF2B5EF4-FFF2-40B4-BE49-F238E27FC236}">
              <a16:creationId xmlns:a16="http://schemas.microsoft.com/office/drawing/2014/main" id="{00000000-0008-0000-0300-000005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 uri="{96DAC541-7B7A-43D3-8B79-37D633B846F1}">
              <asvg:svgBlip xmlns:asvg="http://schemas.microsoft.com/office/drawing/2016/SVG/main" r:embed="rId5"/>
            </a:ext>
          </a:extLst>
        </a:blip>
        <a:stretch>
          <a:fillRect/>
        </a:stretch>
      </xdr:blipFill>
      <xdr:spPr>
        <a:xfrm>
          <a:off x="2419350" y="4486275"/>
          <a:ext cx="318767" cy="183696"/>
        </a:xfrm>
        <a:prstGeom prst="rect">
          <a:avLst/>
        </a:prstGeom>
      </xdr:spPr>
    </xdr:pic>
    <xdr:clientData/>
  </xdr:oneCellAnchor>
  <xdr:oneCellAnchor>
    <xdr:from>
      <xdr:col>2</xdr:col>
      <xdr:colOff>276225</xdr:colOff>
      <xdr:row>23</xdr:row>
      <xdr:rowOff>47625</xdr:rowOff>
    </xdr:from>
    <xdr:ext cx="327421" cy="300390"/>
    <xdr:pic>
      <xdr:nvPicPr>
        <xdr:cNvPr id="6" name="Image 5" descr="Autocollant Drapeau Portugal - STICKAD">
          <a:extLst>
            <a:ext uri="{FF2B5EF4-FFF2-40B4-BE49-F238E27FC236}">
              <a16:creationId xmlns:a16="http://schemas.microsoft.com/office/drawing/2014/main" id="{00000000-0008-0000-0300-000006000000}"/>
            </a:ext>
          </a:extLst>
        </xdr:cNvPr>
        <xdr:cNvPicPr>
          <a:picLocks noChangeAspect="1" noChangeArrowheads="1"/>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1800225" y="4429125"/>
          <a:ext cx="327421" cy="30039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638175</xdr:colOff>
      <xdr:row>23</xdr:row>
      <xdr:rowOff>85725</xdr:rowOff>
    </xdr:from>
    <xdr:ext cx="321468" cy="179712"/>
    <xdr:pic>
      <xdr:nvPicPr>
        <xdr:cNvPr id="7" name="Graphique 6">
          <a:extLst>
            <a:ext uri="{FF2B5EF4-FFF2-40B4-BE49-F238E27FC236}">
              <a16:creationId xmlns:a16="http://schemas.microsoft.com/office/drawing/2014/main" id="{00000000-0008-0000-0300-000007000000}"/>
            </a:ext>
          </a:extLst>
        </xdr:cNvPr>
        <xdr:cNvPicPr>
          <a:picLocks noChangeAspect="1"/>
        </xdr:cNvPicPr>
      </xdr:nvPicPr>
      <xdr:blipFill>
        <a:blip xmlns:r="http://schemas.openxmlformats.org/officeDocument/2006/relationships" r:embed="rId7">
          <a:extLst>
            <a:ext uri="{28A0092B-C50C-407E-A947-70E740481C1C}">
              <a14:useLocalDpi xmlns:a14="http://schemas.microsoft.com/office/drawing/2010/main" val="0"/>
            </a:ext>
            <a:ext uri="{96DAC541-7B7A-43D3-8B79-37D633B846F1}">
              <asvg:svgBlip xmlns:asvg="http://schemas.microsoft.com/office/drawing/2016/SVG/main" r:embed="rId8"/>
            </a:ext>
          </a:extLst>
        </a:blip>
        <a:stretch>
          <a:fillRect/>
        </a:stretch>
      </xdr:blipFill>
      <xdr:spPr>
        <a:xfrm>
          <a:off x="2924175" y="4467225"/>
          <a:ext cx="321468" cy="179712"/>
        </a:xfrm>
        <a:prstGeom prst="rect">
          <a:avLst/>
        </a:prstGeom>
      </xdr:spPr>
    </xdr:pic>
    <xdr:clientData/>
  </xdr:oneCellAnchor>
  <xdr:oneCellAnchor>
    <xdr:from>
      <xdr:col>2</xdr:col>
      <xdr:colOff>464561</xdr:colOff>
      <xdr:row>27</xdr:row>
      <xdr:rowOff>24727</xdr:rowOff>
    </xdr:from>
    <xdr:ext cx="165600" cy="169200"/>
    <xdr:pic>
      <xdr:nvPicPr>
        <xdr:cNvPr id="8" name="Image 7">
          <a:extLst>
            <a:ext uri="{FF2B5EF4-FFF2-40B4-BE49-F238E27FC236}">
              <a16:creationId xmlns:a16="http://schemas.microsoft.com/office/drawing/2014/main" id="{00000000-0008-0000-0300-000008000000}"/>
            </a:ext>
          </a:extLst>
        </xdr:cNvPr>
        <xdr:cNvPicPr preferRelativeResize="0">
          <a:picLocks/>
        </xdr:cNvPicPr>
      </xdr:nvPicPr>
      <xdr:blipFill>
        <a:blip xmlns:r="http://schemas.openxmlformats.org/officeDocument/2006/relationships" r:embed="rId9" cstate="print">
          <a:extLst>
            <a:ext uri="{28A0092B-C50C-407E-A947-70E740481C1C}">
              <a14:useLocalDpi xmlns:a14="http://schemas.microsoft.com/office/drawing/2010/main" val="0"/>
            </a:ext>
          </a:extLst>
        </a:blip>
        <a:stretch>
          <a:fillRect/>
        </a:stretch>
      </xdr:blipFill>
      <xdr:spPr>
        <a:xfrm>
          <a:off x="1988561" y="5168227"/>
          <a:ext cx="165600" cy="169200"/>
        </a:xfrm>
        <a:prstGeom prst="rect">
          <a:avLst/>
        </a:prstGeom>
      </xdr:spPr>
    </xdr:pic>
    <xdr:clientData/>
  </xdr:oneCellAnchor>
  <xdr:oneCellAnchor>
    <xdr:from>
      <xdr:col>2</xdr:col>
      <xdr:colOff>116321</xdr:colOff>
      <xdr:row>27</xdr:row>
      <xdr:rowOff>24391</xdr:rowOff>
    </xdr:from>
    <xdr:ext cx="165600" cy="169200"/>
    <xdr:pic>
      <xdr:nvPicPr>
        <xdr:cNvPr id="9" name="Image 8">
          <a:extLst>
            <a:ext uri="{FF2B5EF4-FFF2-40B4-BE49-F238E27FC236}">
              <a16:creationId xmlns:a16="http://schemas.microsoft.com/office/drawing/2014/main" id="{00000000-0008-0000-0300-000009000000}"/>
            </a:ext>
          </a:extLst>
        </xdr:cNvPr>
        <xdr:cNvPicPr preferRelativeResize="0">
          <a:picLocks/>
        </xdr:cNvPicPr>
      </xdr:nvPicPr>
      <xdr:blipFill>
        <a:blip xmlns:r="http://schemas.openxmlformats.org/officeDocument/2006/relationships" r:embed="rId10" cstate="print">
          <a:extLst>
            <a:ext uri="{28A0092B-C50C-407E-A947-70E740481C1C}">
              <a14:useLocalDpi xmlns:a14="http://schemas.microsoft.com/office/drawing/2010/main" val="0"/>
            </a:ext>
          </a:extLst>
        </a:blip>
        <a:stretch>
          <a:fillRect/>
        </a:stretch>
      </xdr:blipFill>
      <xdr:spPr>
        <a:xfrm>
          <a:off x="1640321" y="5167891"/>
          <a:ext cx="165600" cy="169200"/>
        </a:xfrm>
        <a:prstGeom prst="rect">
          <a:avLst/>
        </a:prstGeom>
      </xdr:spPr>
    </xdr:pic>
    <xdr:clientData/>
  </xdr:oneCellAnchor>
  <xdr:oneCellAnchor>
    <xdr:from>
      <xdr:col>2</xdr:col>
      <xdr:colOff>76729</xdr:colOff>
      <xdr:row>28</xdr:row>
      <xdr:rowOff>28719</xdr:rowOff>
    </xdr:from>
    <xdr:ext cx="165600" cy="169200"/>
    <xdr:pic>
      <xdr:nvPicPr>
        <xdr:cNvPr id="10" name="Image 9">
          <a:extLst>
            <a:ext uri="{FF2B5EF4-FFF2-40B4-BE49-F238E27FC236}">
              <a16:creationId xmlns:a16="http://schemas.microsoft.com/office/drawing/2014/main" id="{00000000-0008-0000-0300-00000A000000}"/>
            </a:ext>
          </a:extLst>
        </xdr:cNvPr>
        <xdr:cNvPicPr preferRelativeResize="0">
          <a:picLocks/>
        </xdr:cNvPicPr>
      </xdr:nvPicPr>
      <xdr:blipFill>
        <a:blip xmlns:r="http://schemas.openxmlformats.org/officeDocument/2006/relationships" r:embed="rId11">
          <a:extLst>
            <a:ext uri="{28A0092B-C50C-407E-A947-70E740481C1C}">
              <a14:useLocalDpi xmlns:a14="http://schemas.microsoft.com/office/drawing/2010/main" val="0"/>
            </a:ext>
          </a:extLst>
        </a:blip>
        <a:stretch>
          <a:fillRect/>
        </a:stretch>
      </xdr:blipFill>
      <xdr:spPr>
        <a:xfrm>
          <a:off x="1600729" y="5362719"/>
          <a:ext cx="165600" cy="169200"/>
        </a:xfrm>
        <a:prstGeom prst="rect">
          <a:avLst/>
        </a:prstGeom>
      </xdr:spPr>
    </xdr:pic>
    <xdr:clientData/>
  </xdr:oneCellAnchor>
  <xdr:oneCellAnchor>
    <xdr:from>
      <xdr:col>2</xdr:col>
      <xdr:colOff>551632</xdr:colOff>
      <xdr:row>28</xdr:row>
      <xdr:rowOff>21070</xdr:rowOff>
    </xdr:from>
    <xdr:ext cx="165600" cy="169200"/>
    <xdr:pic>
      <xdr:nvPicPr>
        <xdr:cNvPr id="11" name="Image 10">
          <a:extLst>
            <a:ext uri="{FF2B5EF4-FFF2-40B4-BE49-F238E27FC236}">
              <a16:creationId xmlns:a16="http://schemas.microsoft.com/office/drawing/2014/main" id="{00000000-0008-0000-0300-00000B000000}"/>
            </a:ext>
          </a:extLst>
        </xdr:cNvPr>
        <xdr:cNvPicPr preferRelativeResize="0">
          <a:picLocks/>
        </xdr:cNvPicPr>
      </xdr:nvPicPr>
      <xdr:blipFill>
        <a:blip xmlns:r="http://schemas.openxmlformats.org/officeDocument/2006/relationships" r:embed="rId12">
          <a:extLst>
            <a:ext uri="{28A0092B-C50C-407E-A947-70E740481C1C}">
              <a14:useLocalDpi xmlns:a14="http://schemas.microsoft.com/office/drawing/2010/main" val="0"/>
            </a:ext>
          </a:extLst>
        </a:blip>
        <a:stretch>
          <a:fillRect/>
        </a:stretch>
      </xdr:blipFill>
      <xdr:spPr>
        <a:xfrm>
          <a:off x="2075632" y="5355070"/>
          <a:ext cx="165600" cy="169200"/>
        </a:xfrm>
        <a:prstGeom prst="rect">
          <a:avLst/>
        </a:prstGeom>
      </xdr:spPr>
    </xdr:pic>
    <xdr:clientData/>
  </xdr:oneCellAnchor>
  <xdr:oneCellAnchor>
    <xdr:from>
      <xdr:col>2</xdr:col>
      <xdr:colOff>66675</xdr:colOff>
      <xdr:row>26</xdr:row>
      <xdr:rowOff>36994</xdr:rowOff>
    </xdr:from>
    <xdr:ext cx="164042" cy="167948"/>
    <xdr:pic>
      <xdr:nvPicPr>
        <xdr:cNvPr id="12" name="Image 11">
          <a:extLst>
            <a:ext uri="{FF2B5EF4-FFF2-40B4-BE49-F238E27FC236}">
              <a16:creationId xmlns:a16="http://schemas.microsoft.com/office/drawing/2014/main" id="{00000000-0008-0000-0300-00000C000000}"/>
            </a:ext>
          </a:extLst>
        </xdr:cNvPr>
        <xdr:cNvPicPr>
          <a:picLocks noChangeAspect="1"/>
        </xdr:cNvPicPr>
      </xdr:nvPicPr>
      <xdr:blipFill>
        <a:blip xmlns:r="http://schemas.openxmlformats.org/officeDocument/2006/relationships" r:embed="rId13" cstate="print">
          <a:extLst>
            <a:ext uri="{28A0092B-C50C-407E-A947-70E740481C1C}">
              <a14:useLocalDpi xmlns:a14="http://schemas.microsoft.com/office/drawing/2010/main" val="0"/>
            </a:ext>
          </a:extLst>
        </a:blip>
        <a:stretch>
          <a:fillRect/>
        </a:stretch>
      </xdr:blipFill>
      <xdr:spPr>
        <a:xfrm>
          <a:off x="1590675" y="4989994"/>
          <a:ext cx="164042" cy="167948"/>
        </a:xfrm>
        <a:prstGeom prst="rect">
          <a:avLst/>
        </a:prstGeom>
      </xdr:spPr>
    </xdr:pic>
    <xdr:clientData/>
  </xdr:oneCellAnchor>
  <xdr:oneCellAnchor>
    <xdr:from>
      <xdr:col>2</xdr:col>
      <xdr:colOff>295178</xdr:colOff>
      <xdr:row>26</xdr:row>
      <xdr:rowOff>35790</xdr:rowOff>
    </xdr:from>
    <xdr:ext cx="165600" cy="169200"/>
    <xdr:pic>
      <xdr:nvPicPr>
        <xdr:cNvPr id="13" name="Image 12">
          <a:extLst>
            <a:ext uri="{FF2B5EF4-FFF2-40B4-BE49-F238E27FC236}">
              <a16:creationId xmlns:a16="http://schemas.microsoft.com/office/drawing/2014/main" id="{00000000-0008-0000-0300-00000D000000}"/>
            </a:ext>
          </a:extLst>
        </xdr:cNvPr>
        <xdr:cNvPicPr preferRelativeResize="0">
          <a:picLocks/>
        </xdr:cNvPicPr>
      </xdr:nvPicPr>
      <xdr:blipFill>
        <a:blip xmlns:r="http://schemas.openxmlformats.org/officeDocument/2006/relationships" r:embed="rId14" cstate="print">
          <a:extLst>
            <a:ext uri="{28A0092B-C50C-407E-A947-70E740481C1C}">
              <a14:useLocalDpi xmlns:a14="http://schemas.microsoft.com/office/drawing/2010/main" val="0"/>
            </a:ext>
          </a:extLst>
        </a:blip>
        <a:stretch>
          <a:fillRect/>
        </a:stretch>
      </xdr:blipFill>
      <xdr:spPr>
        <a:xfrm>
          <a:off x="1819178" y="4988790"/>
          <a:ext cx="165600" cy="169200"/>
        </a:xfrm>
        <a:prstGeom prst="rect">
          <a:avLst/>
        </a:prstGeom>
      </xdr:spPr>
    </xdr:pic>
    <xdr:clientData/>
  </xdr:oneCellAnchor>
  <xdr:oneCellAnchor>
    <xdr:from>
      <xdr:col>2</xdr:col>
      <xdr:colOff>541482</xdr:colOff>
      <xdr:row>26</xdr:row>
      <xdr:rowOff>28575</xdr:rowOff>
    </xdr:from>
    <xdr:ext cx="165600" cy="169200"/>
    <xdr:pic>
      <xdr:nvPicPr>
        <xdr:cNvPr id="14" name="Image 13">
          <a:extLst>
            <a:ext uri="{FF2B5EF4-FFF2-40B4-BE49-F238E27FC236}">
              <a16:creationId xmlns:a16="http://schemas.microsoft.com/office/drawing/2014/main" id="{00000000-0008-0000-0300-00000E000000}"/>
            </a:ext>
          </a:extLst>
        </xdr:cNvPr>
        <xdr:cNvPicPr preferRelativeResize="0">
          <a:picLocks/>
        </xdr:cNvPicPr>
      </xdr:nvPicPr>
      <xdr:blipFill>
        <a:blip xmlns:r="http://schemas.openxmlformats.org/officeDocument/2006/relationships" r:embed="rId15" cstate="print">
          <a:extLst>
            <a:ext uri="{28A0092B-C50C-407E-A947-70E740481C1C}">
              <a14:useLocalDpi xmlns:a14="http://schemas.microsoft.com/office/drawing/2010/main" val="0"/>
            </a:ext>
          </a:extLst>
        </a:blip>
        <a:stretch>
          <a:fillRect/>
        </a:stretch>
      </xdr:blipFill>
      <xdr:spPr>
        <a:xfrm>
          <a:off x="2065482" y="4981575"/>
          <a:ext cx="165600" cy="169200"/>
        </a:xfrm>
        <a:prstGeom prst="rect">
          <a:avLst/>
        </a:prstGeom>
      </xdr:spPr>
    </xdr:pic>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B79B62-B881-4F88-978C-6C48AC996467}">
  <sheetPr codeName="Feuil6"/>
  <dimension ref="B2:H26"/>
  <sheetViews>
    <sheetView topLeftCell="D1" workbookViewId="0">
      <selection activeCell="H6" sqref="H6"/>
    </sheetView>
  </sheetViews>
  <sheetFormatPr baseColWidth="10" defaultRowHeight="15" x14ac:dyDescent="0.25"/>
  <cols>
    <col min="3" max="3" width="14.140625" bestFit="1" customWidth="1"/>
    <col min="4" max="4" width="11.28515625" customWidth="1"/>
    <col min="5" max="5" width="47.5703125" bestFit="1" customWidth="1"/>
    <col min="6" max="6" width="36.5703125" bestFit="1" customWidth="1"/>
  </cols>
  <sheetData>
    <row r="2" spans="2:8" ht="24.75" x14ac:dyDescent="0.3">
      <c r="B2" s="97" t="s">
        <v>61</v>
      </c>
      <c r="C2" s="97"/>
      <c r="D2" s="97"/>
      <c r="E2" s="97"/>
      <c r="F2" s="97"/>
      <c r="G2" s="97"/>
      <c r="H2" s="97"/>
    </row>
    <row r="3" spans="2:8" ht="24.75" x14ac:dyDescent="0.3">
      <c r="B3" s="97" t="s">
        <v>72</v>
      </c>
      <c r="C3" s="97"/>
      <c r="D3" s="97"/>
      <c r="E3" s="97"/>
      <c r="F3" s="97"/>
      <c r="G3" s="97"/>
      <c r="H3" s="97"/>
    </row>
    <row r="6" spans="2:8" ht="15.75" x14ac:dyDescent="0.25">
      <c r="B6" s="96" t="s">
        <v>110</v>
      </c>
      <c r="C6" s="96" t="s">
        <v>111</v>
      </c>
      <c r="D6" s="96" t="s">
        <v>112</v>
      </c>
      <c r="E6" s="96" t="s">
        <v>113</v>
      </c>
      <c r="F6" s="96" t="s">
        <v>114</v>
      </c>
      <c r="G6" s="96" t="s">
        <v>112</v>
      </c>
      <c r="H6" s="96" t="s">
        <v>115</v>
      </c>
    </row>
    <row r="7" spans="2:8" x14ac:dyDescent="0.25">
      <c r="B7" s="95">
        <v>44</v>
      </c>
      <c r="C7" s="95" t="s">
        <v>39</v>
      </c>
      <c r="D7" s="15"/>
      <c r="E7" s="94" t="s">
        <v>7</v>
      </c>
      <c r="F7" s="94" t="s">
        <v>71</v>
      </c>
      <c r="G7" s="9"/>
      <c r="H7" s="9"/>
    </row>
    <row r="8" spans="2:8" x14ac:dyDescent="0.25">
      <c r="B8" s="95">
        <v>77</v>
      </c>
      <c r="C8" s="95" t="s">
        <v>41</v>
      </c>
      <c r="D8" s="15"/>
      <c r="E8" s="94" t="s">
        <v>7</v>
      </c>
      <c r="F8" s="94" t="s">
        <v>71</v>
      </c>
      <c r="G8" s="9"/>
    </row>
    <row r="9" spans="2:8" x14ac:dyDescent="0.25">
      <c r="B9" s="95">
        <v>5</v>
      </c>
      <c r="C9" s="95" t="s">
        <v>43</v>
      </c>
      <c r="D9" s="15"/>
      <c r="E9" s="94" t="s">
        <v>8</v>
      </c>
      <c r="F9" s="94" t="s">
        <v>70</v>
      </c>
      <c r="G9" s="9"/>
      <c r="H9" s="9"/>
    </row>
    <row r="10" spans="2:8" x14ac:dyDescent="0.25">
      <c r="B10" s="95">
        <v>16</v>
      </c>
      <c r="C10" s="95" t="s">
        <v>45</v>
      </c>
      <c r="D10" s="15"/>
      <c r="E10" s="94" t="s">
        <v>8</v>
      </c>
      <c r="F10" s="94" t="s">
        <v>70</v>
      </c>
      <c r="G10" s="9"/>
    </row>
    <row r="11" spans="2:8" x14ac:dyDescent="0.25">
      <c r="B11" s="95">
        <v>33</v>
      </c>
      <c r="C11" s="95" t="s">
        <v>47</v>
      </c>
      <c r="D11" s="15"/>
      <c r="E11" s="94" t="s">
        <v>9</v>
      </c>
      <c r="F11" s="94" t="s">
        <v>69</v>
      </c>
      <c r="G11" s="9"/>
      <c r="H11" s="9"/>
    </row>
    <row r="12" spans="2:8" x14ac:dyDescent="0.25">
      <c r="B12" s="95">
        <v>10</v>
      </c>
      <c r="C12" s="95" t="s">
        <v>49</v>
      </c>
      <c r="D12" s="15"/>
      <c r="E12" s="94" t="s">
        <v>9</v>
      </c>
      <c r="F12" s="94" t="s">
        <v>69</v>
      </c>
      <c r="G12" s="9"/>
    </row>
    <row r="13" spans="2:8" x14ac:dyDescent="0.25">
      <c r="B13" s="95">
        <v>3</v>
      </c>
      <c r="C13" s="95" t="s">
        <v>51</v>
      </c>
      <c r="D13" s="15"/>
      <c r="E13" s="94" t="s">
        <v>11</v>
      </c>
      <c r="F13" s="94" t="s">
        <v>68</v>
      </c>
      <c r="G13" s="9"/>
      <c r="H13" s="9"/>
    </row>
    <row r="14" spans="2:8" x14ac:dyDescent="0.25">
      <c r="B14" s="95">
        <v>27</v>
      </c>
      <c r="C14" s="95" t="s">
        <v>53</v>
      </c>
      <c r="D14" s="15"/>
      <c r="E14" s="94" t="s">
        <v>11</v>
      </c>
      <c r="F14" s="94" t="s">
        <v>68</v>
      </c>
      <c r="G14" s="9"/>
    </row>
    <row r="15" spans="2:8" x14ac:dyDescent="0.25">
      <c r="B15" s="95">
        <v>8</v>
      </c>
      <c r="C15" s="95" t="s">
        <v>55</v>
      </c>
      <c r="D15" s="15"/>
      <c r="E15" s="94" t="s">
        <v>15</v>
      </c>
      <c r="F15" s="94" t="s">
        <v>67</v>
      </c>
      <c r="G15" s="9"/>
      <c r="H15" s="9"/>
    </row>
    <row r="16" spans="2:8" x14ac:dyDescent="0.25">
      <c r="B16" s="95">
        <v>20</v>
      </c>
      <c r="C16" s="95" t="s">
        <v>57</v>
      </c>
      <c r="D16" s="15"/>
      <c r="E16" s="94" t="s">
        <v>15</v>
      </c>
      <c r="F16" s="94" t="s">
        <v>67</v>
      </c>
      <c r="G16" s="9"/>
    </row>
    <row r="17" spans="2:8" x14ac:dyDescent="0.25">
      <c r="B17" s="95">
        <v>55</v>
      </c>
      <c r="C17" s="95" t="s">
        <v>56</v>
      </c>
      <c r="D17" s="15"/>
      <c r="E17" s="94" t="s">
        <v>10</v>
      </c>
      <c r="F17" s="94" t="s">
        <v>66</v>
      </c>
      <c r="G17" s="9"/>
      <c r="H17" s="9"/>
    </row>
    <row r="18" spans="2:8" x14ac:dyDescent="0.25">
      <c r="B18" s="95">
        <v>4</v>
      </c>
      <c r="C18" s="95" t="s">
        <v>54</v>
      </c>
      <c r="D18" s="15"/>
      <c r="E18" s="94" t="s">
        <v>10</v>
      </c>
      <c r="F18" s="94" t="s">
        <v>66</v>
      </c>
      <c r="G18" s="9"/>
    </row>
    <row r="19" spans="2:8" x14ac:dyDescent="0.25">
      <c r="B19" s="95">
        <v>11</v>
      </c>
      <c r="C19" s="95" t="s">
        <v>52</v>
      </c>
      <c r="D19" s="15"/>
      <c r="E19" s="94" t="s">
        <v>13</v>
      </c>
      <c r="F19" s="94" t="s">
        <v>65</v>
      </c>
      <c r="G19" s="9"/>
      <c r="H19" s="9"/>
    </row>
    <row r="20" spans="2:8" x14ac:dyDescent="0.25">
      <c r="B20" s="95">
        <v>18</v>
      </c>
      <c r="C20" s="95" t="s">
        <v>50</v>
      </c>
      <c r="D20" s="15"/>
      <c r="E20" s="94" t="s">
        <v>13</v>
      </c>
      <c r="F20" s="94" t="s">
        <v>65</v>
      </c>
      <c r="G20" s="9"/>
    </row>
    <row r="21" spans="2:8" x14ac:dyDescent="0.25">
      <c r="B21" s="95">
        <v>7</v>
      </c>
      <c r="C21" s="95" t="s">
        <v>48</v>
      </c>
      <c r="D21" s="15"/>
      <c r="E21" s="94" t="s">
        <v>14</v>
      </c>
      <c r="F21" s="94" t="s">
        <v>64</v>
      </c>
      <c r="G21" s="9"/>
      <c r="H21" s="9"/>
    </row>
    <row r="22" spans="2:8" x14ac:dyDescent="0.25">
      <c r="B22" s="95">
        <v>99</v>
      </c>
      <c r="C22" s="95" t="s">
        <v>46</v>
      </c>
      <c r="D22" s="15"/>
      <c r="E22" s="94" t="s">
        <v>14</v>
      </c>
      <c r="F22" s="94" t="s">
        <v>64</v>
      </c>
      <c r="G22" s="9"/>
    </row>
    <row r="23" spans="2:8" x14ac:dyDescent="0.25">
      <c r="B23" s="95">
        <v>26</v>
      </c>
      <c r="C23" s="95" t="s">
        <v>44</v>
      </c>
      <c r="D23" s="15"/>
      <c r="E23" s="94" t="s">
        <v>12</v>
      </c>
      <c r="F23" s="94" t="s">
        <v>63</v>
      </c>
      <c r="G23" s="9"/>
      <c r="H23" s="9"/>
    </row>
    <row r="24" spans="2:8" x14ac:dyDescent="0.25">
      <c r="B24" s="95">
        <v>23</v>
      </c>
      <c r="C24" s="95" t="s">
        <v>42</v>
      </c>
      <c r="D24" s="15"/>
      <c r="E24" s="94" t="s">
        <v>12</v>
      </c>
      <c r="F24" s="94" t="s">
        <v>63</v>
      </c>
      <c r="G24" s="9"/>
    </row>
    <row r="25" spans="2:8" x14ac:dyDescent="0.25">
      <c r="B25" s="95">
        <v>63</v>
      </c>
      <c r="C25" s="95" t="s">
        <v>40</v>
      </c>
      <c r="D25" s="15"/>
      <c r="E25" s="94" t="s">
        <v>16</v>
      </c>
      <c r="F25" s="94" t="s">
        <v>62</v>
      </c>
      <c r="G25" s="9"/>
      <c r="H25" s="9"/>
    </row>
    <row r="26" spans="2:8" x14ac:dyDescent="0.25">
      <c r="B26" s="95">
        <v>88</v>
      </c>
      <c r="C26" s="95" t="s">
        <v>38</v>
      </c>
      <c r="D26" s="15"/>
      <c r="E26" s="94" t="s">
        <v>16</v>
      </c>
      <c r="F26" s="94" t="s">
        <v>62</v>
      </c>
      <c r="G26" s="9"/>
    </row>
  </sheetData>
  <mergeCells count="2">
    <mergeCell ref="B2:H2"/>
    <mergeCell ref="B3:H3"/>
  </mergeCells>
  <conditionalFormatting sqref="B7:H26">
    <cfRule type="expression" dxfId="1125" priority="1">
      <formula>MOD(ROW(),2)</formula>
    </cfRule>
  </conditionalFormatting>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25290C3-9EF0-41E7-8231-039A49A99361}">
  <sheetPr codeName="Feuil5"/>
  <dimension ref="B2:CP83"/>
  <sheetViews>
    <sheetView showGridLines="0" showRowColHeaders="0" zoomScale="93" zoomScaleNormal="93" workbookViewId="0">
      <selection activeCell="Y17" sqref="Y17"/>
    </sheetView>
  </sheetViews>
  <sheetFormatPr baseColWidth="10" defaultRowHeight="15" x14ac:dyDescent="0.25"/>
  <cols>
    <col min="2" max="2" width="13.140625" customWidth="1"/>
    <col min="3" max="3" width="4.7109375" customWidth="1"/>
    <col min="4" max="4" width="59.5703125" customWidth="1"/>
    <col min="5" max="5" width="10" customWidth="1"/>
    <col min="6" max="6" width="11.28515625" customWidth="1"/>
    <col min="7" max="7" width="7" bestFit="1" customWidth="1"/>
    <col min="8" max="8" width="7.42578125" bestFit="1" customWidth="1"/>
    <col min="9" max="9" width="6.7109375" bestFit="1" customWidth="1"/>
    <col min="10" max="10" width="7.5703125" bestFit="1" customWidth="1"/>
    <col min="11" max="11" width="8.7109375" bestFit="1" customWidth="1"/>
    <col min="12" max="12" width="7.42578125" bestFit="1" customWidth="1"/>
    <col min="13" max="13" width="7.140625" bestFit="1" customWidth="1"/>
    <col min="14" max="14" width="7" bestFit="1" customWidth="1"/>
    <col min="15" max="15" width="7.140625" bestFit="1" customWidth="1"/>
    <col min="16" max="16" width="7.7109375" bestFit="1" customWidth="1"/>
    <col min="17" max="17" width="7.42578125" bestFit="1" customWidth="1"/>
    <col min="18" max="18" width="5.7109375" customWidth="1"/>
    <col min="19" max="19" width="10.5703125" bestFit="1" customWidth="1"/>
    <col min="20" max="20" width="12.5703125" bestFit="1" customWidth="1"/>
    <col min="21" max="21" width="12.42578125" bestFit="1" customWidth="1"/>
    <col min="22" max="23" width="5" bestFit="1" customWidth="1"/>
    <col min="24" max="25" width="8.42578125" bestFit="1" customWidth="1"/>
    <col min="26" max="26" width="10.28515625" bestFit="1" customWidth="1"/>
    <col min="27" max="27" width="8.85546875" bestFit="1" customWidth="1"/>
    <col min="28" max="28" width="2.85546875" bestFit="1" customWidth="1"/>
    <col min="29" max="29" width="5" bestFit="1" customWidth="1"/>
    <col min="30" max="30" width="4.42578125" bestFit="1" customWidth="1"/>
    <col min="31" max="31" width="4.85546875" bestFit="1" customWidth="1"/>
    <col min="32" max="32" width="4.140625" bestFit="1" customWidth="1"/>
    <col min="33" max="33" width="5.5703125" bestFit="1" customWidth="1"/>
    <col min="34" max="34" width="2.85546875" bestFit="1" customWidth="1"/>
    <col min="35" max="35" width="4.5703125" bestFit="1" customWidth="1"/>
    <col min="36" max="36" width="4.42578125" bestFit="1" customWidth="1"/>
    <col min="37" max="37" width="4.85546875" bestFit="1" customWidth="1"/>
    <col min="38" max="38" width="4.140625" bestFit="1" customWidth="1"/>
    <col min="39" max="39" width="4.7109375" bestFit="1" customWidth="1"/>
    <col min="40" max="40" width="2.85546875" bestFit="1" customWidth="1"/>
    <col min="41" max="43" width="4.42578125" bestFit="1" customWidth="1"/>
    <col min="44" max="44" width="4.140625" bestFit="1" customWidth="1"/>
    <col min="45" max="45" width="4.85546875" bestFit="1" customWidth="1"/>
    <col min="46" max="46" width="2.85546875" bestFit="1" customWidth="1"/>
    <col min="47" max="47" width="4.140625" bestFit="1" customWidth="1"/>
    <col min="48" max="48" width="4.42578125" bestFit="1" customWidth="1"/>
    <col min="49" max="49" width="2.85546875" bestFit="1" customWidth="1"/>
    <col min="50" max="50" width="4.140625" bestFit="1" customWidth="1"/>
    <col min="51" max="51" width="4.42578125" bestFit="1" customWidth="1"/>
    <col min="52" max="52" width="2.85546875" bestFit="1" customWidth="1"/>
    <col min="53" max="53" width="4.140625" bestFit="1" customWidth="1"/>
    <col min="54" max="54" width="4.42578125" bestFit="1" customWidth="1"/>
    <col min="55" max="55" width="2.85546875" bestFit="1" customWidth="1"/>
    <col min="56" max="56" width="4.140625" bestFit="1" customWidth="1"/>
    <col min="57" max="57" width="4.42578125" bestFit="1" customWidth="1"/>
  </cols>
  <sheetData>
    <row r="2" spans="2:76" ht="25.5" x14ac:dyDescent="0.35">
      <c r="C2" s="100" t="s">
        <v>61</v>
      </c>
      <c r="D2" s="100"/>
      <c r="E2" s="100"/>
      <c r="F2" s="100"/>
      <c r="G2" s="100"/>
      <c r="H2" s="100"/>
      <c r="I2" s="100"/>
      <c r="J2" s="100"/>
      <c r="K2" s="100"/>
      <c r="L2" s="100"/>
      <c r="M2" s="100"/>
      <c r="N2" s="100"/>
      <c r="O2" s="100"/>
      <c r="P2" s="100"/>
      <c r="Q2" s="100"/>
      <c r="R2" s="100"/>
      <c r="S2" s="24"/>
      <c r="T2" s="24"/>
      <c r="U2" s="24"/>
    </row>
    <row r="3" spans="2:76" ht="25.5" x14ac:dyDescent="0.35">
      <c r="C3" s="100" t="s">
        <v>60</v>
      </c>
      <c r="D3" s="100"/>
      <c r="E3" s="100"/>
      <c r="F3" s="100"/>
      <c r="G3" s="100"/>
      <c r="H3" s="100"/>
      <c r="I3" s="100"/>
      <c r="J3" s="100"/>
      <c r="K3" s="100"/>
      <c r="L3" s="100"/>
      <c r="M3" s="100"/>
      <c r="N3" s="100"/>
      <c r="O3" s="100"/>
      <c r="P3" s="100"/>
      <c r="Q3" s="100"/>
      <c r="R3" s="100"/>
      <c r="S3" s="25"/>
      <c r="T3" s="25"/>
      <c r="U3" s="25"/>
    </row>
    <row r="4" spans="2:76" ht="15.75" thickBot="1" x14ac:dyDescent="0.3">
      <c r="S4" s="4"/>
      <c r="T4" s="4"/>
      <c r="U4" s="4"/>
      <c r="V4" s="4"/>
      <c r="W4" s="4"/>
      <c r="X4" s="4"/>
      <c r="Y4" s="4"/>
      <c r="Z4" s="4"/>
      <c r="AA4" s="4"/>
      <c r="AB4" s="4"/>
      <c r="AC4" s="4"/>
      <c r="AD4" s="4"/>
      <c r="AE4" s="4"/>
    </row>
    <row r="5" spans="2:76" ht="27.75" customHeight="1" x14ac:dyDescent="0.25">
      <c r="C5" s="4"/>
      <c r="D5" s="4"/>
      <c r="E5" s="4"/>
      <c r="F5" s="4"/>
      <c r="G5" s="4"/>
      <c r="H5" s="4"/>
      <c r="I5" s="4"/>
      <c r="J5" s="4"/>
      <c r="K5" s="4"/>
      <c r="L5" s="4"/>
      <c r="M5" s="4"/>
      <c r="N5" s="4"/>
      <c r="O5" s="4"/>
      <c r="P5" s="4"/>
      <c r="Q5" s="4"/>
      <c r="R5" s="4"/>
      <c r="S5" s="4"/>
      <c r="W5" s="23"/>
      <c r="Z5" s="107" t="s">
        <v>80</v>
      </c>
      <c r="AA5" s="108"/>
      <c r="AB5" s="23"/>
      <c r="AC5" s="23"/>
      <c r="AD5" s="23"/>
      <c r="AE5" s="23"/>
      <c r="AI5" s="23"/>
      <c r="AJ5" s="23"/>
      <c r="AK5" s="23"/>
      <c r="AL5" s="23"/>
      <c r="AM5" s="23"/>
      <c r="AN5" s="23"/>
      <c r="AO5" s="23"/>
      <c r="AP5" s="23"/>
      <c r="AQ5" s="23"/>
      <c r="AR5" s="23"/>
      <c r="AS5" s="23"/>
      <c r="AT5" s="23"/>
      <c r="AU5" s="23"/>
      <c r="AV5" s="23"/>
      <c r="AW5" s="23"/>
      <c r="AX5" s="23"/>
      <c r="AY5" s="23"/>
      <c r="AZ5" s="23"/>
      <c r="BA5" s="23"/>
      <c r="BB5" s="23"/>
      <c r="BC5" s="23"/>
      <c r="BD5" s="23"/>
      <c r="BE5" s="23"/>
    </row>
    <row r="6" spans="2:76" ht="15.75" thickBot="1" x14ac:dyDescent="0.3">
      <c r="C6" s="50"/>
      <c r="D6" s="51" t="s">
        <v>58</v>
      </c>
      <c r="E6" s="51" t="s">
        <v>32</v>
      </c>
      <c r="F6" s="51" t="s">
        <v>31</v>
      </c>
      <c r="G6" s="56" t="s">
        <v>30</v>
      </c>
      <c r="H6" s="56" t="s">
        <v>29</v>
      </c>
      <c r="I6" s="56" t="s">
        <v>28</v>
      </c>
      <c r="J6" s="56" t="s">
        <v>27</v>
      </c>
      <c r="K6" s="56" t="s">
        <v>26</v>
      </c>
      <c r="L6" s="56" t="s">
        <v>25</v>
      </c>
      <c r="M6" s="56" t="s">
        <v>24</v>
      </c>
      <c r="N6" s="56" t="s">
        <v>23</v>
      </c>
      <c r="O6" s="56" t="s">
        <v>22</v>
      </c>
      <c r="P6" s="56" t="s">
        <v>21</v>
      </c>
      <c r="Q6" s="56" t="s">
        <v>20</v>
      </c>
      <c r="R6" s="56" t="s">
        <v>19</v>
      </c>
      <c r="S6" s="93" t="s">
        <v>106</v>
      </c>
      <c r="T6" s="64" t="s">
        <v>18</v>
      </c>
      <c r="U6" s="64" t="s">
        <v>17</v>
      </c>
      <c r="V6" s="65" t="s">
        <v>5</v>
      </c>
      <c r="W6" s="66" t="s">
        <v>6</v>
      </c>
      <c r="Y6" s="48"/>
      <c r="Z6" s="83" t="s">
        <v>78</v>
      </c>
      <c r="AA6" s="84" t="s">
        <v>79</v>
      </c>
      <c r="AB6" s="19"/>
      <c r="AC6" s="19"/>
      <c r="AD6" s="19"/>
      <c r="AE6" s="19"/>
      <c r="AI6" s="19"/>
      <c r="AJ6" s="19"/>
      <c r="AK6" s="19"/>
      <c r="AL6" s="19"/>
      <c r="AM6" s="19"/>
      <c r="AN6" s="19"/>
      <c r="AO6" s="19"/>
      <c r="AP6" s="19"/>
      <c r="AQ6" s="19"/>
      <c r="AR6" s="19"/>
      <c r="AS6" s="19"/>
      <c r="AT6" s="19"/>
      <c r="AU6" s="19"/>
      <c r="AV6" s="19"/>
      <c r="AW6" s="19"/>
      <c r="AX6" s="19"/>
      <c r="AY6" s="19"/>
      <c r="AZ6" s="20"/>
      <c r="BA6" s="20"/>
      <c r="BB6" s="20"/>
      <c r="BC6" s="20"/>
      <c r="BD6" s="20"/>
      <c r="BE6" s="20"/>
      <c r="BG6" s="20"/>
      <c r="BH6" s="19"/>
      <c r="BI6" s="19"/>
      <c r="BJ6" s="19"/>
      <c r="BK6" s="28"/>
      <c r="BL6" s="28"/>
      <c r="BM6" s="28"/>
      <c r="BN6" s="28"/>
      <c r="BO6" s="28"/>
      <c r="BP6" s="28"/>
      <c r="BQ6" s="28"/>
      <c r="BR6" s="28"/>
      <c r="BS6" s="28"/>
      <c r="BT6" s="28"/>
      <c r="BU6" s="28"/>
      <c r="BV6" s="28"/>
    </row>
    <row r="7" spans="2:76" x14ac:dyDescent="0.25">
      <c r="C7" s="52">
        <v>1</v>
      </c>
      <c r="D7" s="53" t="s">
        <v>39</v>
      </c>
      <c r="E7" s="53"/>
      <c r="F7" s="54">
        <f t="shared" ref="F7:F36" si="0">G7+H7+I7+J7+K7+L7+M7+N7+O7+P7+Q7+R7</f>
        <v>0</v>
      </c>
      <c r="G7" s="57">
        <f>Feuil1!E5</f>
        <v>0</v>
      </c>
      <c r="H7" s="58">
        <f>Feuil1!F5</f>
        <v>0</v>
      </c>
      <c r="I7" s="58">
        <f>Feuil1!G5</f>
        <v>0</v>
      </c>
      <c r="J7" s="58">
        <f>Feuil1!H5</f>
        <v>0</v>
      </c>
      <c r="K7" s="58">
        <f>Feuil1!I5</f>
        <v>0</v>
      </c>
      <c r="L7" s="58">
        <f>Feuil1!J5</f>
        <v>0</v>
      </c>
      <c r="M7" s="58">
        <f>Feuil1!K5</f>
        <v>0</v>
      </c>
      <c r="N7" s="58">
        <f>Feuil1!L5</f>
        <v>0</v>
      </c>
      <c r="O7" s="58">
        <f>Feuil1!M5</f>
        <v>0</v>
      </c>
      <c r="P7" s="58">
        <f>Feuil1!N5</f>
        <v>0</v>
      </c>
      <c r="Q7" s="58">
        <f>Feuil1!O5</f>
        <v>0</v>
      </c>
      <c r="R7" s="58">
        <f>Feuil1!P5</f>
        <v>0</v>
      </c>
      <c r="S7" s="77">
        <f t="shared" ref="S7:S36" si="1">COUNTIFS(G7:R7,"&gt;=55")</f>
        <v>0</v>
      </c>
      <c r="T7" s="61">
        <f t="shared" ref="T7:T36" si="2">COUNTIFS(G7:R7,"&gt;=50",G7:R7,"&lt;=52")</f>
        <v>0</v>
      </c>
      <c r="U7" s="61">
        <f t="shared" ref="U7:U36" si="3">COUNTIFS(G7:R7,"&gt;=45",G7:R7,"&lt;=47")</f>
        <v>0</v>
      </c>
      <c r="V7" s="62">
        <f>Feuil1!F40+Feuil1!I40+Feuil1!L40+Feuil1!O40+Feuil1!R40+Feuil1!U40+Feuil1!X40+Feuil1!AA40+Feuil1!AD40+Feuil1!AG40+Feuil1!AJ40+Feuil1!AM40</f>
        <v>0</v>
      </c>
      <c r="W7" s="63">
        <f>Feuil1!E40+Feuil1!H40+Feuil1!K40+Feuil1!N40+Feuil1!Q40+Feuil1!T40+Feuil1!W40+Feuil1!Z40+Feuil1!AC40+Feuil1!AF40+Feuil1!AI40+Feuil1!AL40</f>
        <v>0</v>
      </c>
      <c r="Y7" s="48"/>
      <c r="Z7" s="85" t="s">
        <v>4</v>
      </c>
      <c r="AA7" s="86">
        <v>55</v>
      </c>
      <c r="AB7" s="21"/>
      <c r="AI7" s="21"/>
      <c r="AJ7" s="21"/>
      <c r="AK7" s="21"/>
      <c r="AL7" s="21"/>
      <c r="AM7" s="21"/>
      <c r="AN7" s="21"/>
      <c r="AO7" s="21"/>
      <c r="AP7" s="21"/>
      <c r="AQ7" s="21"/>
      <c r="AR7" s="21"/>
      <c r="AS7" s="21"/>
      <c r="AT7" s="22"/>
      <c r="AU7" s="22"/>
      <c r="AV7" s="22"/>
      <c r="AW7" s="22"/>
      <c r="AX7" s="21"/>
      <c r="AY7" s="22"/>
      <c r="AZ7" s="21"/>
      <c r="BA7" s="22"/>
      <c r="BB7" s="21"/>
      <c r="BC7" s="21"/>
      <c r="BD7" s="22"/>
      <c r="BE7" s="21"/>
      <c r="BG7" s="20"/>
      <c r="BH7" s="19"/>
      <c r="BI7" s="31"/>
      <c r="BJ7" s="19"/>
      <c r="BK7" s="20"/>
      <c r="BL7" s="20"/>
      <c r="BM7" s="20"/>
      <c r="BN7" s="20"/>
      <c r="BO7" s="20"/>
      <c r="BP7" s="20"/>
      <c r="BQ7" s="20"/>
      <c r="BR7" s="20"/>
      <c r="BS7" s="20"/>
      <c r="BT7" s="20"/>
      <c r="BU7" s="20"/>
      <c r="BV7" s="20"/>
      <c r="BW7" s="16"/>
      <c r="BX7" s="9"/>
    </row>
    <row r="8" spans="2:76" x14ac:dyDescent="0.25">
      <c r="C8" s="52">
        <v>2</v>
      </c>
      <c r="D8" s="53" t="s">
        <v>41</v>
      </c>
      <c r="E8" s="53"/>
      <c r="F8" s="55">
        <f t="shared" si="0"/>
        <v>0</v>
      </c>
      <c r="G8" s="59">
        <f>Feuil1!E6</f>
        <v>0</v>
      </c>
      <c r="H8" s="60">
        <f>Feuil1!F6</f>
        <v>0</v>
      </c>
      <c r="I8" s="60">
        <f>Feuil1!G6</f>
        <v>0</v>
      </c>
      <c r="J8" s="60">
        <f>Feuil1!H6</f>
        <v>0</v>
      </c>
      <c r="K8" s="60">
        <f>Feuil1!I6</f>
        <v>0</v>
      </c>
      <c r="L8" s="60">
        <f>Feuil1!J6</f>
        <v>0</v>
      </c>
      <c r="M8" s="60">
        <f>Feuil1!K6</f>
        <v>0</v>
      </c>
      <c r="N8" s="60">
        <f>Feuil1!L6</f>
        <v>0</v>
      </c>
      <c r="O8" s="60">
        <f>Feuil1!M6</f>
        <v>0</v>
      </c>
      <c r="P8" s="60">
        <f>Feuil1!N6</f>
        <v>0</v>
      </c>
      <c r="Q8" s="60">
        <f>Feuil1!O6</f>
        <v>0</v>
      </c>
      <c r="R8" s="60">
        <f>Feuil1!P6</f>
        <v>0</v>
      </c>
      <c r="S8" s="77">
        <f t="shared" si="1"/>
        <v>0</v>
      </c>
      <c r="T8" s="61">
        <f t="shared" si="2"/>
        <v>0</v>
      </c>
      <c r="U8" s="61">
        <f t="shared" si="3"/>
        <v>0</v>
      </c>
      <c r="V8" s="62">
        <f>Feuil1!F43+Feuil1!I43+Feuil1!L43+Feuil1!O43+Feuil1!R43+Feuil1!U43+Feuil1!X43+Feuil1!AA43+Feuil1!AD43+Feuil1!AG43+Feuil1!AJ43+Feuil1!AM43</f>
        <v>0</v>
      </c>
      <c r="W8" s="63">
        <f>Feuil1!E43+Feuil1!H43+Feuil1!K43+Feuil1!N43+Feuil1!Q43+Feuil1!T43+Feuil1!W43+Feuil1!Z43+Feuil1!AC43+Feuil1!AF43+Feuil1!AI43+Feuil1!AL43</f>
        <v>0</v>
      </c>
      <c r="Y8" s="48"/>
      <c r="Z8" s="85" t="s">
        <v>81</v>
      </c>
      <c r="AA8" s="86">
        <v>50</v>
      </c>
      <c r="AB8" s="21"/>
      <c r="AI8" s="21"/>
      <c r="AJ8" s="21"/>
      <c r="AK8" s="21"/>
      <c r="AL8" s="21"/>
      <c r="AM8" s="21"/>
      <c r="AN8" s="21"/>
      <c r="AO8" s="21"/>
      <c r="AP8" s="21"/>
      <c r="AQ8" s="21"/>
      <c r="AR8" s="21"/>
      <c r="AS8" s="21"/>
      <c r="AT8" s="22"/>
      <c r="AU8" s="22"/>
      <c r="AV8" s="22"/>
      <c r="AW8" s="22"/>
      <c r="AX8" s="21"/>
      <c r="AY8" s="22"/>
      <c r="AZ8" s="21"/>
      <c r="BA8" s="22"/>
      <c r="BB8" s="21"/>
      <c r="BC8" s="21"/>
      <c r="BD8" s="22"/>
      <c r="BE8" s="21"/>
      <c r="BG8" s="20"/>
      <c r="BH8" s="19"/>
      <c r="BI8" s="31"/>
      <c r="BJ8" s="19"/>
      <c r="BK8" s="20"/>
      <c r="BL8" s="20"/>
      <c r="BM8" s="20"/>
      <c r="BN8" s="20"/>
      <c r="BO8" s="20"/>
      <c r="BP8" s="20"/>
      <c r="BQ8" s="20"/>
      <c r="BR8" s="20"/>
      <c r="BS8" s="20"/>
      <c r="BT8" s="20"/>
      <c r="BU8" s="20"/>
      <c r="BV8" s="20"/>
      <c r="BW8" s="9"/>
      <c r="BX8" s="9"/>
    </row>
    <row r="9" spans="2:76" x14ac:dyDescent="0.25">
      <c r="C9" s="52">
        <v>3</v>
      </c>
      <c r="D9" s="53" t="s">
        <v>43</v>
      </c>
      <c r="E9" s="53"/>
      <c r="F9" s="55">
        <f t="shared" si="0"/>
        <v>0</v>
      </c>
      <c r="G9" s="59">
        <f>Feuil1!$E$7</f>
        <v>0</v>
      </c>
      <c r="H9" s="60">
        <f>Feuil1!F7</f>
        <v>0</v>
      </c>
      <c r="I9" s="60">
        <f>Feuil1!G7</f>
        <v>0</v>
      </c>
      <c r="J9" s="60">
        <f>Feuil1!H7</f>
        <v>0</v>
      </c>
      <c r="K9" s="60">
        <f>Feuil1!I7</f>
        <v>0</v>
      </c>
      <c r="L9" s="60">
        <f>Feuil1!J7</f>
        <v>0</v>
      </c>
      <c r="M9" s="60">
        <f>Feuil1!K7</f>
        <v>0</v>
      </c>
      <c r="N9" s="60">
        <f>Feuil1!L7</f>
        <v>0</v>
      </c>
      <c r="O9" s="60">
        <f>Feuil1!M7</f>
        <v>0</v>
      </c>
      <c r="P9" s="60">
        <f>Feuil1!N7</f>
        <v>0</v>
      </c>
      <c r="Q9" s="60">
        <f>Feuil1!O7</f>
        <v>0</v>
      </c>
      <c r="R9" s="60">
        <f>Feuil1!P7</f>
        <v>0</v>
      </c>
      <c r="S9" s="77">
        <f t="shared" si="1"/>
        <v>0</v>
      </c>
      <c r="T9" s="61">
        <f t="shared" si="2"/>
        <v>0</v>
      </c>
      <c r="U9" s="61">
        <f t="shared" si="3"/>
        <v>0</v>
      </c>
      <c r="V9" s="62">
        <f>Feuil1!F46+Feuil1!I46+Feuil1!L46+Feuil1!O46+Feuil1!R46+Feuil1!U46+Feuil1!X46+Feuil1!AA46+Feuil1!AD46+Feuil1!AG46+Feuil1!AJ46+Feuil1!AM46</f>
        <v>0</v>
      </c>
      <c r="W9" s="63">
        <f>Feuil1!E46+Feuil1!H46+Feuil1!K46+Feuil1!N46+Feuil1!Q46+Feuil1!T46+Feuil1!W46+Feuil1!Z46+Feuil1!AC46+Feuil1!AF46+Feuil1!AI46+Feuil1!AL46</f>
        <v>0</v>
      </c>
      <c r="Y9" s="48"/>
      <c r="Z9" s="85" t="s">
        <v>82</v>
      </c>
      <c r="AA9" s="86">
        <v>45</v>
      </c>
      <c r="AB9" s="21"/>
      <c r="AI9" s="21"/>
      <c r="AJ9" s="21"/>
      <c r="AK9" s="21"/>
      <c r="AL9" s="21"/>
      <c r="AM9" s="21"/>
      <c r="AN9" s="21"/>
      <c r="AO9" s="21"/>
      <c r="AP9" s="21"/>
      <c r="AQ9" s="21"/>
      <c r="AR9" s="21"/>
      <c r="AS9" s="21"/>
      <c r="AT9" s="22"/>
      <c r="AU9" s="22"/>
      <c r="AV9" s="22"/>
      <c r="AW9" s="22"/>
      <c r="AX9" s="21"/>
      <c r="AY9" s="22"/>
      <c r="AZ9" s="21"/>
      <c r="BA9" s="22"/>
      <c r="BB9" s="21"/>
      <c r="BC9" s="21"/>
      <c r="BD9" s="22"/>
      <c r="BE9" s="21"/>
      <c r="BG9" s="20"/>
      <c r="BH9" s="19"/>
      <c r="BI9" s="31"/>
      <c r="BJ9" s="19"/>
      <c r="BK9" s="20"/>
      <c r="BL9" s="20"/>
      <c r="BM9" s="20"/>
      <c r="BN9" s="20"/>
      <c r="BO9" s="20"/>
      <c r="BP9" s="20"/>
      <c r="BQ9" s="20"/>
      <c r="BR9" s="20"/>
      <c r="BS9" s="20"/>
      <c r="BT9" s="20"/>
      <c r="BU9" s="20"/>
      <c r="BV9" s="20"/>
    </row>
    <row r="10" spans="2:76" x14ac:dyDescent="0.25">
      <c r="C10" s="52">
        <v>4</v>
      </c>
      <c r="D10" s="53" t="s">
        <v>45</v>
      </c>
      <c r="E10" s="53"/>
      <c r="F10" s="55">
        <f t="shared" si="0"/>
        <v>0</v>
      </c>
      <c r="G10" s="59">
        <f>Feuil1!E8</f>
        <v>0</v>
      </c>
      <c r="H10" s="60">
        <f>Feuil1!F8</f>
        <v>0</v>
      </c>
      <c r="I10" s="60">
        <f>Feuil1!G8</f>
        <v>0</v>
      </c>
      <c r="J10" s="60">
        <f>Feuil1!H8</f>
        <v>0</v>
      </c>
      <c r="K10" s="60">
        <f>Feuil1!I8</f>
        <v>0</v>
      </c>
      <c r="L10" s="60">
        <f>Feuil1!J8</f>
        <v>0</v>
      </c>
      <c r="M10" s="60">
        <f>Feuil1!K8</f>
        <v>0</v>
      </c>
      <c r="N10" s="60">
        <f>Feuil1!L8</f>
        <v>0</v>
      </c>
      <c r="O10" s="60">
        <f>Feuil1!M8</f>
        <v>0</v>
      </c>
      <c r="P10" s="60">
        <f>Feuil1!N8</f>
        <v>0</v>
      </c>
      <c r="Q10" s="60">
        <f>Feuil1!O8</f>
        <v>0</v>
      </c>
      <c r="R10" s="60">
        <f>Feuil1!P8</f>
        <v>0</v>
      </c>
      <c r="S10" s="77">
        <f t="shared" si="1"/>
        <v>0</v>
      </c>
      <c r="T10" s="61">
        <f t="shared" si="2"/>
        <v>0</v>
      </c>
      <c r="U10" s="61">
        <f t="shared" si="3"/>
        <v>0</v>
      </c>
      <c r="V10" s="62">
        <f>Feuil1!F49+Feuil1!I49+Feuil1!L49+Feuil1!O49+Feuil1!R49+Feuil1!U49+Feuil1!X49+Feuil1!AA49+Feuil1!AD49+Feuil1!AG49+Feuil1!AJ49+Feuil1!AM49</f>
        <v>0</v>
      </c>
      <c r="W10" s="63">
        <f>Feuil1!E49+Feuil1!H49+Feuil1!K49+Feuil1!N49+Feuil1!Q49+Feuil1!T49+Feuil1!W49+Feuil1!Z49+Feuil1!AC49+Feuil1!AF49+Feuil1!AI49+Feuil1!AL49</f>
        <v>0</v>
      </c>
      <c r="Y10" s="48"/>
      <c r="Z10" s="85" t="s">
        <v>83</v>
      </c>
      <c r="AA10" s="86">
        <v>35</v>
      </c>
      <c r="AB10" s="21"/>
      <c r="AI10" s="21"/>
      <c r="AJ10" s="21"/>
      <c r="AK10" s="21"/>
      <c r="AL10" s="21"/>
      <c r="AM10" s="21"/>
      <c r="AN10" s="21"/>
      <c r="AO10" s="21"/>
      <c r="AP10" s="21"/>
      <c r="AQ10" s="21"/>
      <c r="AR10" s="21"/>
      <c r="AS10" s="21"/>
      <c r="AT10" s="22"/>
      <c r="AU10" s="22"/>
      <c r="AV10" s="22"/>
      <c r="AW10" s="22"/>
      <c r="AX10" s="21"/>
      <c r="AY10" s="22"/>
      <c r="AZ10" s="21"/>
      <c r="BA10" s="22"/>
      <c r="BB10" s="21"/>
      <c r="BC10" s="21"/>
      <c r="BD10" s="22"/>
      <c r="BE10" s="21"/>
      <c r="BG10" s="20"/>
      <c r="BH10" s="19"/>
      <c r="BI10" s="31"/>
      <c r="BJ10" s="19"/>
      <c r="BK10" s="20"/>
      <c r="BL10" s="20"/>
      <c r="BM10" s="20"/>
      <c r="BN10" s="20"/>
      <c r="BO10" s="20"/>
      <c r="BP10" s="20"/>
      <c r="BQ10" s="20"/>
      <c r="BR10" s="20"/>
      <c r="BS10" s="20"/>
      <c r="BT10" s="20"/>
      <c r="BU10" s="20"/>
      <c r="BV10" s="20"/>
    </row>
    <row r="11" spans="2:76" x14ac:dyDescent="0.25">
      <c r="C11" s="52">
        <v>5</v>
      </c>
      <c r="D11" s="53" t="s">
        <v>47</v>
      </c>
      <c r="E11" s="53"/>
      <c r="F11" s="55">
        <f t="shared" si="0"/>
        <v>0</v>
      </c>
      <c r="G11" s="59">
        <f>Feuil1!E9</f>
        <v>0</v>
      </c>
      <c r="H11" s="60">
        <f>Feuil1!F9</f>
        <v>0</v>
      </c>
      <c r="I11" s="60">
        <f>Feuil1!G9</f>
        <v>0</v>
      </c>
      <c r="J11" s="60">
        <f>Feuil1!H9</f>
        <v>0</v>
      </c>
      <c r="K11" s="60">
        <f>Feuil1!I9</f>
        <v>0</v>
      </c>
      <c r="L11" s="60">
        <f>Feuil1!J9</f>
        <v>0</v>
      </c>
      <c r="M11" s="60">
        <f>Feuil1!K9</f>
        <v>0</v>
      </c>
      <c r="N11" s="60">
        <f>Feuil1!L9</f>
        <v>0</v>
      </c>
      <c r="O11" s="60">
        <f>Feuil1!M9</f>
        <v>0</v>
      </c>
      <c r="P11" s="60">
        <f>Feuil1!N9</f>
        <v>0</v>
      </c>
      <c r="Q11" s="60">
        <f>Feuil1!O9</f>
        <v>0</v>
      </c>
      <c r="R11" s="60">
        <f>Feuil1!P9</f>
        <v>0</v>
      </c>
      <c r="S11" s="77">
        <f t="shared" si="1"/>
        <v>0</v>
      </c>
      <c r="T11" s="61">
        <f t="shared" si="2"/>
        <v>0</v>
      </c>
      <c r="U11" s="61">
        <f t="shared" si="3"/>
        <v>0</v>
      </c>
      <c r="V11" s="62">
        <f>Feuil1!F52+Feuil1!I52+Feuil1!L52+Feuil1!O52+Feuil1!R52+Feuil1!U52+Feuil1!X52+Feuil1!AA52+Feuil1!AD52+Feuil1!AG52+Feuil1!AJ52+Feuil1!AM52</f>
        <v>0</v>
      </c>
      <c r="W11" s="63">
        <f>Feuil1!E52+Feuil1!H52+Feuil1!K52+Feuil1!N52+Feuil1!Q52+Feuil1!T52+Feuil1!W52+Feuil1!Z52+Feuil1!AC52+Feuil1!AF52+Feuil1!AI52+Feuil1!AL52</f>
        <v>0</v>
      </c>
      <c r="Y11" s="48"/>
      <c r="Z11" s="85" t="s">
        <v>84</v>
      </c>
      <c r="AA11" s="86">
        <v>30</v>
      </c>
      <c r="AB11" s="21"/>
      <c r="AI11" s="21"/>
      <c r="AJ11" s="21"/>
      <c r="AK11" s="21"/>
      <c r="AL11" s="21"/>
      <c r="AM11" s="21"/>
      <c r="AN11" s="21"/>
      <c r="AO11" s="21"/>
      <c r="AP11" s="21"/>
      <c r="AQ11" s="21"/>
      <c r="AR11" s="21"/>
      <c r="AS11" s="21"/>
      <c r="AT11" s="22"/>
      <c r="AU11" s="22"/>
      <c r="AV11" s="22"/>
      <c r="AW11" s="22"/>
      <c r="AX11" s="21"/>
      <c r="AY11" s="22"/>
      <c r="AZ11" s="21"/>
      <c r="BA11" s="22"/>
      <c r="BB11" s="21"/>
      <c r="BC11" s="21"/>
      <c r="BD11" s="22"/>
      <c r="BE11" s="21"/>
      <c r="BG11" s="20"/>
      <c r="BH11" s="19"/>
      <c r="BI11" s="31"/>
      <c r="BJ11" s="19"/>
      <c r="BK11" s="20"/>
      <c r="BL11" s="20"/>
      <c r="BM11" s="20"/>
      <c r="BN11" s="20"/>
      <c r="BO11" s="20"/>
      <c r="BP11" s="20"/>
      <c r="BQ11" s="20"/>
      <c r="BR11" s="20"/>
      <c r="BS11" s="20"/>
      <c r="BT11" s="20"/>
      <c r="BU11" s="20"/>
      <c r="BV11" s="20"/>
    </row>
    <row r="12" spans="2:76" x14ac:dyDescent="0.25">
      <c r="C12" s="52">
        <v>6</v>
      </c>
      <c r="D12" s="53" t="s">
        <v>49</v>
      </c>
      <c r="E12" s="53"/>
      <c r="F12" s="55">
        <f t="shared" si="0"/>
        <v>0</v>
      </c>
      <c r="G12" s="59">
        <f>Feuil1!E10</f>
        <v>0</v>
      </c>
      <c r="H12" s="60">
        <f>Feuil1!F10</f>
        <v>0</v>
      </c>
      <c r="I12" s="60">
        <f>Feuil1!G10</f>
        <v>0</v>
      </c>
      <c r="J12" s="60">
        <f>Feuil1!H10</f>
        <v>0</v>
      </c>
      <c r="K12" s="60">
        <f>Feuil1!I10</f>
        <v>0</v>
      </c>
      <c r="L12" s="60">
        <f>Feuil1!J10</f>
        <v>0</v>
      </c>
      <c r="M12" s="60">
        <f>Feuil1!K10</f>
        <v>0</v>
      </c>
      <c r="N12" s="60">
        <f>Feuil1!L10</f>
        <v>0</v>
      </c>
      <c r="O12" s="60">
        <f>Feuil1!M10</f>
        <v>0</v>
      </c>
      <c r="P12" s="60">
        <f>Feuil1!N10</f>
        <v>0</v>
      </c>
      <c r="Q12" s="60">
        <f>Feuil1!O10</f>
        <v>0</v>
      </c>
      <c r="R12" s="60">
        <f>Feuil1!P10</f>
        <v>0</v>
      </c>
      <c r="S12" s="77">
        <f t="shared" si="1"/>
        <v>0</v>
      </c>
      <c r="T12" s="61">
        <f t="shared" si="2"/>
        <v>0</v>
      </c>
      <c r="U12" s="61">
        <f t="shared" si="3"/>
        <v>0</v>
      </c>
      <c r="V12" s="62">
        <f>Feuil1!F55+Feuil1!I55+Feuil1!L55+Feuil1!O55+Feuil1!R55+Feuil1!U55+Feuil1!X55+Feuil1!AA55+Feuil1!AD55+Feuil1!AG55+Feuil1!AJ55+Feuil1!AM55</f>
        <v>0</v>
      </c>
      <c r="W12" s="63">
        <f>Feuil1!E55+Feuil1!H55+Feuil1!K55+Feuil1!N55+Feuil1!Q55+Feuil1!T55+Feuil1!W55+Feuil1!Z55+Feuil1!AC55+Feuil1!AF55+Feuil1!AI55+Feuil1!AL55</f>
        <v>0</v>
      </c>
      <c r="Y12" s="48"/>
      <c r="Z12" s="85" t="s">
        <v>85</v>
      </c>
      <c r="AA12" s="86">
        <v>25</v>
      </c>
      <c r="AB12" s="21"/>
      <c r="AI12" s="21"/>
      <c r="AJ12" s="21"/>
      <c r="AK12" s="21"/>
      <c r="AL12" s="21"/>
      <c r="AM12" s="21"/>
      <c r="AN12" s="21"/>
      <c r="AO12" s="21"/>
      <c r="AP12" s="21"/>
      <c r="AQ12" s="21"/>
      <c r="AR12" s="21"/>
      <c r="AS12" s="21"/>
      <c r="AT12" s="22"/>
      <c r="AU12" s="22"/>
      <c r="AV12" s="22"/>
      <c r="AW12" s="22"/>
      <c r="AX12" s="21"/>
      <c r="AY12" s="22"/>
      <c r="AZ12" s="21"/>
      <c r="BA12" s="22"/>
      <c r="BB12" s="21"/>
      <c r="BC12" s="21"/>
      <c r="BD12" s="22"/>
      <c r="BE12" s="21"/>
      <c r="BG12" s="20"/>
      <c r="BH12" s="19"/>
      <c r="BI12" s="31"/>
      <c r="BJ12" s="19"/>
      <c r="BK12" s="20"/>
      <c r="BL12" s="20"/>
      <c r="BM12" s="20"/>
      <c r="BN12" s="20"/>
      <c r="BO12" s="20"/>
      <c r="BP12" s="20"/>
      <c r="BQ12" s="20"/>
      <c r="BR12" s="20"/>
      <c r="BS12" s="20"/>
      <c r="BT12" s="20"/>
      <c r="BU12" s="20"/>
      <c r="BV12" s="20"/>
    </row>
    <row r="13" spans="2:76" x14ac:dyDescent="0.25">
      <c r="C13" s="52">
        <v>7</v>
      </c>
      <c r="D13" s="53" t="s">
        <v>51</v>
      </c>
      <c r="E13" s="53"/>
      <c r="F13" s="55">
        <f t="shared" si="0"/>
        <v>0</v>
      </c>
      <c r="G13" s="59">
        <f>Feuil1!E11</f>
        <v>0</v>
      </c>
      <c r="H13" s="60">
        <f>Feuil1!F11</f>
        <v>0</v>
      </c>
      <c r="I13" s="60">
        <f>Feuil1!G11</f>
        <v>0</v>
      </c>
      <c r="J13" s="60">
        <f>Feuil1!H11</f>
        <v>0</v>
      </c>
      <c r="K13" s="60">
        <f>Feuil1!I11</f>
        <v>0</v>
      </c>
      <c r="L13" s="60">
        <f>Feuil1!J11</f>
        <v>0</v>
      </c>
      <c r="M13" s="60">
        <f>Feuil1!K11</f>
        <v>0</v>
      </c>
      <c r="N13" s="60">
        <f>Feuil1!L11</f>
        <v>0</v>
      </c>
      <c r="O13" s="60">
        <f>Feuil1!M11</f>
        <v>0</v>
      </c>
      <c r="P13" s="60">
        <f>Feuil1!N11</f>
        <v>0</v>
      </c>
      <c r="Q13" s="60">
        <f>Feuil1!O11</f>
        <v>0</v>
      </c>
      <c r="R13" s="60">
        <f>Feuil1!P11</f>
        <v>0</v>
      </c>
      <c r="S13" s="77">
        <f t="shared" si="1"/>
        <v>0</v>
      </c>
      <c r="T13" s="61">
        <f t="shared" si="2"/>
        <v>0</v>
      </c>
      <c r="U13" s="61">
        <f t="shared" si="3"/>
        <v>0</v>
      </c>
      <c r="V13" s="62">
        <f>Feuil1!F58+Feuil1!I58+Feuil1!L58+Feuil1!O58+Feuil1!R58+Feuil1!U58+Feuil1!X58+Feuil1!AA58+Feuil1!AD58+Feuil1!AG58+Feuil1!AJ58+Feuil1!AM58</f>
        <v>0</v>
      </c>
      <c r="W13" s="63">
        <f>Feuil1!E58+Feuil1!H58+Feuil1!K58+Feuil1!N58+Feuil1!Q58+Feuil1!T58+Feuil1!W58+Feuil1!Z58+Feuil1!AC58+Feuil1!AF58+Feuil1!AI58+Feuil1!AL58</f>
        <v>0</v>
      </c>
      <c r="Y13" s="48"/>
      <c r="Z13" s="85" t="s">
        <v>86</v>
      </c>
      <c r="AA13" s="86">
        <v>22</v>
      </c>
      <c r="AB13" s="21"/>
      <c r="AI13" s="21"/>
      <c r="AJ13" s="21"/>
      <c r="AK13" s="21"/>
      <c r="AL13" s="21"/>
      <c r="AM13" s="21"/>
      <c r="AN13" s="21"/>
      <c r="AO13" s="21"/>
      <c r="AP13" s="21"/>
      <c r="AQ13" s="21"/>
      <c r="AR13" s="21"/>
      <c r="AS13" s="21"/>
      <c r="AT13" s="22"/>
      <c r="AU13" s="22"/>
      <c r="AV13" s="22"/>
      <c r="AW13" s="22"/>
      <c r="AX13" s="21"/>
      <c r="AY13" s="22"/>
      <c r="AZ13" s="21"/>
      <c r="BA13" s="22"/>
      <c r="BB13" s="21"/>
      <c r="BC13" s="21"/>
      <c r="BD13" s="22"/>
      <c r="BE13" s="21"/>
      <c r="BG13" s="20"/>
      <c r="BH13" s="19"/>
      <c r="BI13" s="31"/>
      <c r="BJ13" s="19"/>
      <c r="BK13" s="20"/>
      <c r="BL13" s="20"/>
      <c r="BM13" s="20"/>
      <c r="BN13" s="20"/>
      <c r="BO13" s="20"/>
      <c r="BP13" s="20"/>
      <c r="BQ13" s="20"/>
      <c r="BR13" s="20"/>
      <c r="BS13" s="20"/>
      <c r="BT13" s="20"/>
      <c r="BU13" s="20"/>
      <c r="BV13" s="20"/>
    </row>
    <row r="14" spans="2:76" x14ac:dyDescent="0.25">
      <c r="B14" s="10"/>
      <c r="C14" s="52">
        <v>8</v>
      </c>
      <c r="D14" s="53" t="s">
        <v>53</v>
      </c>
      <c r="E14" s="53"/>
      <c r="F14" s="55">
        <f t="shared" si="0"/>
        <v>0</v>
      </c>
      <c r="G14" s="59">
        <f>Feuil1!E12</f>
        <v>0</v>
      </c>
      <c r="H14" s="60">
        <f>Feuil1!F12</f>
        <v>0</v>
      </c>
      <c r="I14" s="60">
        <f>Feuil1!G12</f>
        <v>0</v>
      </c>
      <c r="J14" s="60">
        <f>Feuil1!H12</f>
        <v>0</v>
      </c>
      <c r="K14" s="60">
        <f>Feuil1!I12</f>
        <v>0</v>
      </c>
      <c r="L14" s="60">
        <f>Feuil1!J12</f>
        <v>0</v>
      </c>
      <c r="M14" s="60">
        <f>Feuil1!K12</f>
        <v>0</v>
      </c>
      <c r="N14" s="60">
        <f>Feuil1!L12</f>
        <v>0</v>
      </c>
      <c r="O14" s="60">
        <f>Feuil1!M12</f>
        <v>0</v>
      </c>
      <c r="P14" s="60">
        <f>Feuil1!N12</f>
        <v>0</v>
      </c>
      <c r="Q14" s="60">
        <f>Feuil1!O12</f>
        <v>0</v>
      </c>
      <c r="R14" s="60">
        <f>Feuil1!P12</f>
        <v>0</v>
      </c>
      <c r="S14" s="77">
        <f t="shared" si="1"/>
        <v>0</v>
      </c>
      <c r="T14" s="61">
        <f t="shared" si="2"/>
        <v>0</v>
      </c>
      <c r="U14" s="61">
        <f t="shared" si="3"/>
        <v>0</v>
      </c>
      <c r="V14" s="62">
        <f>Feuil1!F61+Feuil1!I61+Feuil1!L61+Feuil1!O61+Feuil1!R61+Feuil1!U61+Feuil1!X61+Feuil1!AA61+Feuil1!AD61+Feuil1!AG61+Feuil1!AJ61+Feuil1!AM61</f>
        <v>0</v>
      </c>
      <c r="W14" s="63">
        <f>Feuil1!E61+Feuil1!H61+Feuil1!K61+Feuil1!N61+Feuil1!Q61+Feuil1!T61+Feuil1!W61+Feuil1!Z61+Feuil1!AC61+Feuil1!AF61+Feuil1!AI61+Feuil1!AL61</f>
        <v>0</v>
      </c>
      <c r="Y14" s="48"/>
      <c r="Z14" s="85" t="s">
        <v>87</v>
      </c>
      <c r="AA14" s="86">
        <v>20</v>
      </c>
      <c r="AB14" s="21"/>
      <c r="AI14" s="21"/>
      <c r="AJ14" s="21"/>
      <c r="AK14" s="21"/>
      <c r="AL14" s="21"/>
      <c r="AM14" s="21"/>
      <c r="AN14" s="21"/>
      <c r="AO14" s="21"/>
      <c r="AP14" s="21"/>
      <c r="AQ14" s="21"/>
      <c r="AR14" s="21"/>
      <c r="AS14" s="21"/>
      <c r="AT14" s="22"/>
      <c r="AU14" s="22"/>
      <c r="AV14" s="22"/>
      <c r="AW14" s="22"/>
      <c r="AX14" s="21"/>
      <c r="AY14" s="22"/>
      <c r="AZ14" s="21"/>
      <c r="BA14" s="22"/>
      <c r="BB14" s="21"/>
      <c r="BC14" s="21"/>
      <c r="BD14" s="22"/>
      <c r="BE14" s="21"/>
      <c r="BG14" s="20"/>
      <c r="BH14" s="19"/>
      <c r="BI14" s="31"/>
      <c r="BJ14" s="19"/>
      <c r="BK14" s="20"/>
      <c r="BL14" s="20"/>
      <c r="BM14" s="20"/>
      <c r="BN14" s="20"/>
      <c r="BO14" s="20"/>
      <c r="BP14" s="20"/>
      <c r="BQ14" s="20"/>
      <c r="BR14" s="20"/>
      <c r="BS14" s="20"/>
      <c r="BT14" s="20"/>
      <c r="BU14" s="20"/>
      <c r="BV14" s="20"/>
    </row>
    <row r="15" spans="2:76" x14ac:dyDescent="0.25">
      <c r="B15" s="10"/>
      <c r="C15" s="52">
        <v>9</v>
      </c>
      <c r="D15" s="53" t="s">
        <v>55</v>
      </c>
      <c r="E15" s="53"/>
      <c r="F15" s="55">
        <f t="shared" si="0"/>
        <v>0</v>
      </c>
      <c r="G15" s="59">
        <f>Feuil1!E13</f>
        <v>0</v>
      </c>
      <c r="H15" s="60">
        <f>Feuil1!F13</f>
        <v>0</v>
      </c>
      <c r="I15" s="60">
        <f>Feuil1!G13</f>
        <v>0</v>
      </c>
      <c r="J15" s="60">
        <f>Feuil1!H13</f>
        <v>0</v>
      </c>
      <c r="K15" s="60">
        <f>Feuil1!I13</f>
        <v>0</v>
      </c>
      <c r="L15" s="60">
        <f>Feuil1!J13</f>
        <v>0</v>
      </c>
      <c r="M15" s="60">
        <f>Feuil1!K13</f>
        <v>0</v>
      </c>
      <c r="N15" s="60">
        <f>Feuil1!L13</f>
        <v>0</v>
      </c>
      <c r="O15" s="60">
        <f>Feuil1!M13</f>
        <v>0</v>
      </c>
      <c r="P15" s="60">
        <f>Feuil1!N13</f>
        <v>0</v>
      </c>
      <c r="Q15" s="60">
        <f>Feuil1!O13</f>
        <v>0</v>
      </c>
      <c r="R15" s="60">
        <f>Feuil1!P13</f>
        <v>0</v>
      </c>
      <c r="S15" s="77">
        <f t="shared" si="1"/>
        <v>0</v>
      </c>
      <c r="T15" s="61">
        <f t="shared" si="2"/>
        <v>0</v>
      </c>
      <c r="U15" s="61">
        <f t="shared" si="3"/>
        <v>0</v>
      </c>
      <c r="V15" s="62">
        <f>Feuil1!F64+Feuil1!I64+Feuil1!L64+Feuil1!O64+Feuil1!R64+Feuil1!U64+Feuil1!X64+Feuil1!AA64+Feuil1!AD64+Feuil1!AG64+Feuil1!AJ64+Feuil1!AM64</f>
        <v>0</v>
      </c>
      <c r="W15" s="63">
        <f>Feuil1!E64+Feuil1!H64+Feuil1!K64+Feuil1!N64+Feuil1!Q64+Feuil1!T64+Feuil1!W64+Feuil1!Z64+Feuil1!AC64+Feuil1!AF64+Feuil1!AI64+Feuil1!AL64</f>
        <v>0</v>
      </c>
      <c r="Y15" s="48"/>
      <c r="Z15" s="85" t="s">
        <v>88</v>
      </c>
      <c r="AA15" s="86">
        <v>17</v>
      </c>
      <c r="AB15" s="21"/>
      <c r="AI15" s="21"/>
      <c r="AJ15" s="21"/>
      <c r="AK15" s="21"/>
      <c r="AL15" s="21"/>
      <c r="AM15" s="21"/>
      <c r="AN15" s="21"/>
      <c r="AO15" s="21"/>
      <c r="AP15" s="21"/>
      <c r="AQ15" s="21"/>
      <c r="AR15" s="21"/>
      <c r="AS15" s="21"/>
      <c r="AT15" s="22"/>
      <c r="AU15" s="22"/>
      <c r="AV15" s="22"/>
      <c r="AW15" s="22"/>
      <c r="AX15" s="21"/>
      <c r="AY15" s="22"/>
      <c r="AZ15" s="21"/>
      <c r="BA15" s="22"/>
      <c r="BB15" s="21"/>
      <c r="BC15" s="21"/>
      <c r="BD15" s="22"/>
      <c r="BE15" s="21"/>
      <c r="BG15" s="20"/>
      <c r="BH15" s="19"/>
      <c r="BI15" s="31"/>
      <c r="BJ15" s="19"/>
      <c r="BK15" s="20"/>
      <c r="BL15" s="20"/>
      <c r="BM15" s="20"/>
      <c r="BN15" s="20"/>
      <c r="BO15" s="20"/>
      <c r="BP15" s="20"/>
      <c r="BQ15" s="20"/>
      <c r="BR15" s="20"/>
      <c r="BS15" s="20"/>
      <c r="BT15" s="20"/>
      <c r="BU15" s="20"/>
      <c r="BV15" s="20"/>
    </row>
    <row r="16" spans="2:76" x14ac:dyDescent="0.25">
      <c r="B16" s="4"/>
      <c r="C16" s="52">
        <v>10</v>
      </c>
      <c r="D16" s="53" t="s">
        <v>57</v>
      </c>
      <c r="E16" s="53"/>
      <c r="F16" s="55">
        <f t="shared" si="0"/>
        <v>0</v>
      </c>
      <c r="G16" s="59">
        <f>Feuil1!E14</f>
        <v>0</v>
      </c>
      <c r="H16" s="60">
        <f>Feuil1!F14</f>
        <v>0</v>
      </c>
      <c r="I16" s="60">
        <f>Feuil1!G14</f>
        <v>0</v>
      </c>
      <c r="J16" s="60">
        <f>Feuil1!H14</f>
        <v>0</v>
      </c>
      <c r="K16" s="60">
        <f>Feuil1!I14</f>
        <v>0</v>
      </c>
      <c r="L16" s="60">
        <f>Feuil1!J14</f>
        <v>0</v>
      </c>
      <c r="M16" s="60">
        <f>Feuil1!K14</f>
        <v>0</v>
      </c>
      <c r="N16" s="60">
        <f>Feuil1!L14</f>
        <v>0</v>
      </c>
      <c r="O16" s="60">
        <f>Feuil1!M14</f>
        <v>0</v>
      </c>
      <c r="P16" s="60">
        <f>Feuil1!N14</f>
        <v>0</v>
      </c>
      <c r="Q16" s="60">
        <f>Feuil1!O14</f>
        <v>0</v>
      </c>
      <c r="R16" s="60">
        <f>Feuil1!P14</f>
        <v>0</v>
      </c>
      <c r="S16" s="77">
        <f t="shared" si="1"/>
        <v>0</v>
      </c>
      <c r="T16" s="61">
        <f t="shared" si="2"/>
        <v>0</v>
      </c>
      <c r="U16" s="61">
        <f t="shared" si="3"/>
        <v>0</v>
      </c>
      <c r="V16" s="62">
        <f>Feuil1!F67+Feuil1!I67+Feuil1!L67+Feuil1!O67+Feuil1!R67+Feuil1!U67+Feuil1!X67+Feuil1!AA67+Feuil1!AD67+Feuil1!AG67+Feuil1!AJ67+Feuil1!AM67</f>
        <v>0</v>
      </c>
      <c r="W16" s="63">
        <f>Feuil1!E67+Feuil1!H67+Feuil1!K67+Feuil1!N67+Feuil1!Q67+Feuil1!T67+Feuil1!W67+Feuil1!Z67+Feuil1!AC67+Feuil1!AF67+Feuil1!AI67+Feuil1!AL67</f>
        <v>0</v>
      </c>
      <c r="Y16" s="48"/>
      <c r="Z16" s="85" t="s">
        <v>89</v>
      </c>
      <c r="AA16" s="86">
        <v>15</v>
      </c>
      <c r="AB16" s="21"/>
      <c r="AI16" s="21"/>
      <c r="AJ16" s="21"/>
      <c r="AK16" s="21"/>
      <c r="AL16" s="21"/>
      <c r="AM16" s="21"/>
      <c r="AN16" s="21"/>
      <c r="AO16" s="21"/>
      <c r="AP16" s="21"/>
      <c r="AQ16" s="21"/>
      <c r="AR16" s="21"/>
      <c r="AS16" s="21"/>
      <c r="AT16" s="22"/>
      <c r="AU16" s="22"/>
      <c r="AV16" s="22"/>
      <c r="AW16" s="22"/>
      <c r="AX16" s="21"/>
      <c r="AY16" s="22"/>
      <c r="AZ16" s="21"/>
      <c r="BA16" s="22"/>
      <c r="BB16" s="21"/>
      <c r="BC16" s="21"/>
      <c r="BD16" s="22"/>
      <c r="BE16" s="21"/>
      <c r="BG16" s="20"/>
      <c r="BH16" s="19"/>
      <c r="BI16" s="31"/>
      <c r="BJ16" s="19"/>
      <c r="BK16" s="20"/>
      <c r="BL16" s="20"/>
      <c r="BM16" s="20"/>
      <c r="BN16" s="20"/>
      <c r="BO16" s="20"/>
      <c r="BP16" s="20"/>
      <c r="BQ16" s="20"/>
      <c r="BR16" s="20"/>
      <c r="BS16" s="20"/>
      <c r="BT16" s="20"/>
      <c r="BU16" s="20"/>
      <c r="BV16" s="20"/>
    </row>
    <row r="17" spans="2:94" x14ac:dyDescent="0.25">
      <c r="B17" s="4"/>
      <c r="C17" s="52">
        <v>11</v>
      </c>
      <c r="D17" s="53" t="s">
        <v>56</v>
      </c>
      <c r="E17" s="53"/>
      <c r="F17" s="55">
        <f t="shared" si="0"/>
        <v>0</v>
      </c>
      <c r="G17" s="59">
        <f>Feuil1!E15</f>
        <v>0</v>
      </c>
      <c r="H17" s="60">
        <f>Feuil1!F15</f>
        <v>0</v>
      </c>
      <c r="I17" s="60">
        <f>Feuil1!G15</f>
        <v>0</v>
      </c>
      <c r="J17" s="60">
        <f>Feuil1!H15</f>
        <v>0</v>
      </c>
      <c r="K17" s="60">
        <f>Feuil1!I15</f>
        <v>0</v>
      </c>
      <c r="L17" s="60">
        <f>Feuil1!J15</f>
        <v>0</v>
      </c>
      <c r="M17" s="60">
        <f>Feuil1!K15</f>
        <v>0</v>
      </c>
      <c r="N17" s="60">
        <f>Feuil1!L15</f>
        <v>0</v>
      </c>
      <c r="O17" s="60">
        <f>Feuil1!M15</f>
        <v>0</v>
      </c>
      <c r="P17" s="60">
        <f>Feuil1!N15</f>
        <v>0</v>
      </c>
      <c r="Q17" s="60">
        <f>Feuil1!O15</f>
        <v>0</v>
      </c>
      <c r="R17" s="60">
        <f>Feuil1!P15</f>
        <v>0</v>
      </c>
      <c r="S17" s="77">
        <f t="shared" si="1"/>
        <v>0</v>
      </c>
      <c r="T17" s="61">
        <f t="shared" si="2"/>
        <v>0</v>
      </c>
      <c r="U17" s="61">
        <f t="shared" si="3"/>
        <v>0</v>
      </c>
      <c r="V17" s="62">
        <f>Feuil1!F70+Feuil1!I70+Feuil1!L70+Feuil1!O70+Feuil1!R70+Feuil1!U70+Feuil1!X70+Feuil1!AA70+Feuil1!AD70+Feuil1!AG70+Feuil1!AJ70+Feuil1!AM70</f>
        <v>0</v>
      </c>
      <c r="W17" s="63">
        <f>Feuil1!E70+Feuil1!H70+Feuil1!K70+Feuil1!N70+Feuil1!Q70+Feuil1!T70+Feuil1!W70+Feuil1!Z70+Feuil1!AC70+Feuil1!AF70+Feuil1!AI70+Feuil1!AL70</f>
        <v>0</v>
      </c>
      <c r="Y17" s="48"/>
      <c r="Z17" s="85" t="s">
        <v>90</v>
      </c>
      <c r="AA17" s="86">
        <v>10</v>
      </c>
      <c r="AB17" s="21"/>
      <c r="AI17" s="21"/>
      <c r="AJ17" s="21"/>
      <c r="AK17" s="21"/>
      <c r="AL17" s="21"/>
      <c r="AM17" s="21"/>
      <c r="AN17" s="21"/>
      <c r="AO17" s="21"/>
      <c r="AP17" s="21"/>
      <c r="AQ17" s="21"/>
      <c r="AR17" s="21"/>
      <c r="AS17" s="21"/>
      <c r="AT17" s="22"/>
      <c r="AU17" s="22"/>
      <c r="AV17" s="22"/>
      <c r="AW17" s="22"/>
      <c r="AX17" s="21"/>
      <c r="AY17" s="22"/>
      <c r="AZ17" s="21"/>
      <c r="BA17" s="22"/>
      <c r="BB17" s="21"/>
      <c r="BC17" s="21"/>
      <c r="BD17" s="22"/>
      <c r="BE17" s="21"/>
      <c r="BG17" s="20"/>
      <c r="BH17" s="19"/>
      <c r="BI17" s="31"/>
      <c r="BJ17" s="19"/>
      <c r="BK17" s="20"/>
      <c r="BL17" s="20"/>
      <c r="BM17" s="20"/>
      <c r="BN17" s="20"/>
      <c r="BO17" s="20"/>
      <c r="BP17" s="20"/>
      <c r="BQ17" s="20"/>
      <c r="BR17" s="20"/>
      <c r="BS17" s="20"/>
      <c r="BT17" s="20"/>
      <c r="BU17" s="20"/>
      <c r="BV17" s="20"/>
    </row>
    <row r="18" spans="2:94" x14ac:dyDescent="0.25">
      <c r="B18" s="4"/>
      <c r="C18" s="52">
        <v>12</v>
      </c>
      <c r="D18" s="53" t="s">
        <v>54</v>
      </c>
      <c r="E18" s="53"/>
      <c r="F18" s="55">
        <f t="shared" si="0"/>
        <v>0</v>
      </c>
      <c r="G18" s="59">
        <f>Feuil1!E16</f>
        <v>0</v>
      </c>
      <c r="H18" s="60">
        <f>Feuil1!F16</f>
        <v>0</v>
      </c>
      <c r="I18" s="60">
        <f>Feuil1!G16</f>
        <v>0</v>
      </c>
      <c r="J18" s="60">
        <f>Feuil1!H16</f>
        <v>0</v>
      </c>
      <c r="K18" s="60">
        <f>Feuil1!I16</f>
        <v>0</v>
      </c>
      <c r="L18" s="60">
        <f>Feuil1!J16</f>
        <v>0</v>
      </c>
      <c r="M18" s="60">
        <f>Feuil1!K16</f>
        <v>0</v>
      </c>
      <c r="N18" s="60">
        <f>Feuil1!L16</f>
        <v>0</v>
      </c>
      <c r="O18" s="60">
        <f>Feuil1!M16</f>
        <v>0</v>
      </c>
      <c r="P18" s="60">
        <f>Feuil1!N16</f>
        <v>0</v>
      </c>
      <c r="Q18" s="60">
        <f>Feuil1!O16</f>
        <v>0</v>
      </c>
      <c r="R18" s="60">
        <f>Feuil1!P16</f>
        <v>0</v>
      </c>
      <c r="S18" s="77">
        <f t="shared" si="1"/>
        <v>0</v>
      </c>
      <c r="T18" s="61">
        <f t="shared" si="2"/>
        <v>0</v>
      </c>
      <c r="U18" s="61">
        <f t="shared" si="3"/>
        <v>0</v>
      </c>
      <c r="V18" s="62">
        <f>Feuil1!F73+Feuil1!I73+Feuil1!L73+Feuil1!O73+Feuil1!R73+Feuil1!U73+Feuil1!X73+Feuil1!AA73+Feuil1!AD73+Feuil1!AG73+Feuil1!AJ73+Feuil1!AM73</f>
        <v>0</v>
      </c>
      <c r="W18" s="63">
        <f>Feuil1!E73+Feuil1!H73+Feuil1!K73+Feuil1!N73+Feuil1!Q73+Feuil1!T73+Feuil1!W73+Feuil1!Z73+Feuil1!AC73+Feuil1!AF73+Feuil1!AI73+Feuil1!AL73</f>
        <v>0</v>
      </c>
      <c r="Y18" s="48"/>
      <c r="Z18" s="85" t="s">
        <v>91</v>
      </c>
      <c r="AA18" s="86">
        <v>9</v>
      </c>
      <c r="AB18" s="21"/>
      <c r="AE18" s="17"/>
      <c r="AI18" s="21"/>
      <c r="AJ18" s="21"/>
      <c r="AK18" s="21"/>
      <c r="AL18" s="21"/>
      <c r="AM18" s="21"/>
      <c r="AN18" s="21"/>
      <c r="AO18" s="21"/>
      <c r="AP18" s="21"/>
      <c r="AQ18" s="21"/>
      <c r="AR18" s="21"/>
      <c r="AS18" s="21"/>
      <c r="AT18" s="22"/>
      <c r="AU18" s="22"/>
      <c r="AV18" s="22"/>
      <c r="AW18" s="22"/>
      <c r="AX18" s="21"/>
      <c r="AY18" s="22"/>
      <c r="AZ18" s="21"/>
      <c r="BA18" s="22"/>
      <c r="BB18" s="21"/>
      <c r="BC18" s="21"/>
      <c r="BD18" s="22"/>
      <c r="BE18" s="21"/>
      <c r="BG18" s="20"/>
      <c r="BH18" s="19"/>
      <c r="BI18" s="31"/>
      <c r="BJ18" s="19"/>
      <c r="BK18" s="20"/>
      <c r="BL18" s="20"/>
      <c r="BM18" s="20"/>
      <c r="BN18" s="20"/>
      <c r="BO18" s="20"/>
      <c r="BP18" s="20"/>
      <c r="BQ18" s="20"/>
      <c r="BR18" s="20"/>
      <c r="BS18" s="20"/>
      <c r="BT18" s="20"/>
      <c r="BU18" s="20"/>
      <c r="BV18" s="20"/>
    </row>
    <row r="19" spans="2:94" x14ac:dyDescent="0.25">
      <c r="B19" s="4"/>
      <c r="C19" s="52">
        <v>13</v>
      </c>
      <c r="D19" s="53" t="s">
        <v>52</v>
      </c>
      <c r="E19" s="53"/>
      <c r="F19" s="55">
        <f t="shared" si="0"/>
        <v>0</v>
      </c>
      <c r="G19" s="59">
        <f>Feuil1!E17</f>
        <v>0</v>
      </c>
      <c r="H19" s="60">
        <f>Feuil1!F17</f>
        <v>0</v>
      </c>
      <c r="I19" s="60">
        <f>Feuil1!G17</f>
        <v>0</v>
      </c>
      <c r="J19" s="60">
        <f>Feuil1!H17</f>
        <v>0</v>
      </c>
      <c r="K19" s="60">
        <f>Feuil1!I17</f>
        <v>0</v>
      </c>
      <c r="L19" s="60">
        <f>Feuil1!J17</f>
        <v>0</v>
      </c>
      <c r="M19" s="60">
        <f>Feuil1!K17</f>
        <v>0</v>
      </c>
      <c r="N19" s="60">
        <f>Feuil1!L17</f>
        <v>0</v>
      </c>
      <c r="O19" s="60">
        <f>Feuil1!M17</f>
        <v>0</v>
      </c>
      <c r="P19" s="60">
        <f>Feuil1!N17</f>
        <v>0</v>
      </c>
      <c r="Q19" s="60">
        <f>Feuil1!O17</f>
        <v>0</v>
      </c>
      <c r="R19" s="60">
        <f>Feuil1!P17</f>
        <v>0</v>
      </c>
      <c r="S19" s="77">
        <f t="shared" si="1"/>
        <v>0</v>
      </c>
      <c r="T19" s="61">
        <f t="shared" si="2"/>
        <v>0</v>
      </c>
      <c r="U19" s="61">
        <f t="shared" si="3"/>
        <v>0</v>
      </c>
      <c r="V19" s="62">
        <f>Feuil1!F76+Feuil1!I76+Feuil1!L76+Feuil1!O76+Feuil1!R76+Feuil1!U76+Feuil1!X76+Feuil1!AA76+Feuil1!AD76+Feuil1!AG76+Feuil1!AJ76+Feuil1!AM76</f>
        <v>0</v>
      </c>
      <c r="W19" s="63">
        <f>Feuil1!E76+Feuil1!H76+Feuil1!K76+Feuil1!N76+Feuil1!Q76+Feuil1!T76+Feuil1!W76+Feuil1!Z76+Feuil1!AC76+Feuil1!AF76+Feuil1!AI76+Feuil1!AL76</f>
        <v>0</v>
      </c>
      <c r="Y19" s="48"/>
      <c r="Z19" s="85" t="s">
        <v>92</v>
      </c>
      <c r="AA19" s="86">
        <v>8</v>
      </c>
      <c r="AB19" s="21"/>
      <c r="AI19" s="21"/>
      <c r="AJ19" s="21"/>
      <c r="AK19" s="21"/>
      <c r="AL19" s="21"/>
      <c r="AM19" s="21"/>
      <c r="AN19" s="21"/>
      <c r="AO19" s="21"/>
      <c r="AP19" s="21"/>
      <c r="AQ19" s="21"/>
      <c r="AR19" s="21"/>
      <c r="AS19" s="21"/>
      <c r="AT19" s="22"/>
      <c r="AU19" s="22"/>
      <c r="AV19" s="22"/>
      <c r="AW19" s="22"/>
      <c r="AX19" s="21"/>
      <c r="AY19" s="22"/>
      <c r="AZ19" s="21"/>
      <c r="BA19" s="22"/>
      <c r="BB19" s="21"/>
      <c r="BC19" s="21"/>
      <c r="BD19" s="22"/>
      <c r="BE19" s="21"/>
      <c r="BG19" s="20"/>
      <c r="BH19" s="19"/>
      <c r="BI19" s="31"/>
      <c r="BJ19" s="19"/>
      <c r="BK19" s="20"/>
      <c r="BL19" s="20"/>
      <c r="BM19" s="20"/>
      <c r="BN19" s="20"/>
      <c r="BO19" s="20"/>
      <c r="BP19" s="20"/>
      <c r="BQ19" s="20"/>
      <c r="BR19" s="20"/>
      <c r="BS19" s="20"/>
      <c r="BT19" s="20"/>
      <c r="BU19" s="20"/>
      <c r="BV19" s="20"/>
    </row>
    <row r="20" spans="2:94" ht="15.75" customHeight="1" x14ac:dyDescent="0.25">
      <c r="B20" s="4"/>
      <c r="C20" s="52">
        <v>14</v>
      </c>
      <c r="D20" s="53" t="s">
        <v>50</v>
      </c>
      <c r="E20" s="53"/>
      <c r="F20" s="55">
        <f t="shared" si="0"/>
        <v>0</v>
      </c>
      <c r="G20" s="59">
        <f>Feuil1!E18</f>
        <v>0</v>
      </c>
      <c r="H20" s="60">
        <f>Feuil1!F18</f>
        <v>0</v>
      </c>
      <c r="I20" s="60">
        <f>Feuil1!G18</f>
        <v>0</v>
      </c>
      <c r="J20" s="60">
        <f>Feuil1!H18</f>
        <v>0</v>
      </c>
      <c r="K20" s="60">
        <f>Feuil1!I18</f>
        <v>0</v>
      </c>
      <c r="L20" s="60">
        <f>Feuil1!J18</f>
        <v>0</v>
      </c>
      <c r="M20" s="60">
        <f>Feuil1!K18</f>
        <v>0</v>
      </c>
      <c r="N20" s="60">
        <f>Feuil1!L18</f>
        <v>0</v>
      </c>
      <c r="O20" s="60">
        <f>Feuil1!M18</f>
        <v>0</v>
      </c>
      <c r="P20" s="60">
        <f>Feuil1!N18</f>
        <v>0</v>
      </c>
      <c r="Q20" s="60">
        <f>Feuil1!O18</f>
        <v>0</v>
      </c>
      <c r="R20" s="60">
        <f>Feuil1!P18</f>
        <v>0</v>
      </c>
      <c r="S20" s="78">
        <f t="shared" si="1"/>
        <v>0</v>
      </c>
      <c r="T20" s="61">
        <f t="shared" si="2"/>
        <v>0</v>
      </c>
      <c r="U20" s="61">
        <f t="shared" si="3"/>
        <v>0</v>
      </c>
      <c r="V20" s="62">
        <f>Feuil1!F79+Feuil1!I79+Feuil1!L79+Feuil1!O79+Feuil1!R79+Feuil1!U79+Feuil1!X79+Feuil1!AA79+Feuil1!AD79+Feuil1!AG79+Feuil1!AJ79+Feuil1!AM79</f>
        <v>0</v>
      </c>
      <c r="W20" s="63">
        <f>Feuil1!E79+Feuil1!H79+Feuil1!K79+Feuil1!N79+Feuil1!Q79+Feuil1!T79+Feuil1!W79+Feuil1!Z79+Feuil1!AC79+Feuil1!AF79+Feuil1!AI79+Feuil1!AL79</f>
        <v>0</v>
      </c>
      <c r="Y20" s="48"/>
      <c r="Z20" s="85" t="s">
        <v>93</v>
      </c>
      <c r="AA20" s="86">
        <v>7</v>
      </c>
      <c r="AB20" s="21"/>
      <c r="AI20" s="21"/>
      <c r="AJ20" s="21"/>
      <c r="AK20" s="21"/>
      <c r="AL20" s="21"/>
      <c r="AM20" s="21"/>
      <c r="AN20" s="21"/>
      <c r="AO20" s="21"/>
      <c r="AP20" s="21"/>
      <c r="AQ20" s="21"/>
      <c r="AR20" s="21"/>
      <c r="AS20" s="21"/>
      <c r="AT20" s="22"/>
      <c r="AU20" s="22"/>
      <c r="AV20" s="22"/>
      <c r="AW20" s="22"/>
      <c r="AX20" s="21"/>
      <c r="AY20" s="22"/>
      <c r="AZ20" s="21"/>
      <c r="BA20" s="22"/>
      <c r="BB20" s="21"/>
      <c r="BC20" s="21"/>
      <c r="BD20" s="22"/>
      <c r="BE20" s="21"/>
      <c r="BG20" s="20"/>
      <c r="BH20" s="19"/>
      <c r="BI20" s="31"/>
      <c r="BJ20" s="19"/>
      <c r="BK20" s="20"/>
      <c r="BL20" s="20"/>
      <c r="BM20" s="20"/>
      <c r="BN20" s="20"/>
      <c r="BO20" s="20"/>
      <c r="BP20" s="20"/>
      <c r="BQ20" s="20"/>
      <c r="BR20" s="20"/>
      <c r="BS20" s="20"/>
      <c r="BT20" s="20"/>
      <c r="BU20" s="20"/>
      <c r="BV20" s="20"/>
    </row>
    <row r="21" spans="2:94" x14ac:dyDescent="0.25">
      <c r="B21" s="4"/>
      <c r="C21" s="52">
        <v>15</v>
      </c>
      <c r="D21" s="53" t="s">
        <v>48</v>
      </c>
      <c r="E21" s="53"/>
      <c r="F21" s="55">
        <f t="shared" si="0"/>
        <v>0</v>
      </c>
      <c r="G21" s="59">
        <f>Feuil1!E19</f>
        <v>0</v>
      </c>
      <c r="H21" s="60">
        <f>Feuil1!F19</f>
        <v>0</v>
      </c>
      <c r="I21" s="60">
        <f>Feuil1!G19</f>
        <v>0</v>
      </c>
      <c r="J21" s="60">
        <f>Feuil1!H19</f>
        <v>0</v>
      </c>
      <c r="K21" s="60">
        <f>Feuil1!I19</f>
        <v>0</v>
      </c>
      <c r="L21" s="60">
        <f>Feuil1!J19</f>
        <v>0</v>
      </c>
      <c r="M21" s="60">
        <f>Feuil1!K19</f>
        <v>0</v>
      </c>
      <c r="N21" s="60">
        <f>Feuil1!L19</f>
        <v>0</v>
      </c>
      <c r="O21" s="60">
        <f>Feuil1!M19</f>
        <v>0</v>
      </c>
      <c r="P21" s="60">
        <f>Feuil1!N19</f>
        <v>0</v>
      </c>
      <c r="Q21" s="60">
        <f>Feuil1!O19</f>
        <v>0</v>
      </c>
      <c r="R21" s="60">
        <f>Feuil1!P19</f>
        <v>0</v>
      </c>
      <c r="S21" s="77">
        <f t="shared" si="1"/>
        <v>0</v>
      </c>
      <c r="T21" s="61">
        <f t="shared" si="2"/>
        <v>0</v>
      </c>
      <c r="U21" s="61">
        <f t="shared" si="3"/>
        <v>0</v>
      </c>
      <c r="V21" s="62">
        <f>Feuil1!F82+Feuil1!I82+Feuil1!L82+Feuil1!O82+Feuil1!R82+Feuil1!U82+Feuil1!X82+Feuil1!AA82+Feuil1!AD82+Feuil1!AG82+Feuil1!AJ82+Feuil1!AM82</f>
        <v>0</v>
      </c>
      <c r="W21" s="63">
        <f>Feuil1!E82+Feuil1!H82+Feuil1!K82+Feuil1!N82+Feuil1!Q82+Feuil1!T82+Feuil1!W82+Feuil1!Z82+Feuil1!AC82+Feuil1!AF82+Feuil1!AI82+Feuil1!AL82</f>
        <v>0</v>
      </c>
      <c r="Y21" s="48"/>
      <c r="Z21" s="85" t="s">
        <v>94</v>
      </c>
      <c r="AA21" s="86">
        <v>6</v>
      </c>
      <c r="AB21" s="21"/>
      <c r="AI21" s="21"/>
      <c r="AJ21" s="21"/>
      <c r="AK21" s="21"/>
      <c r="AL21" s="21"/>
      <c r="AM21" s="21"/>
      <c r="AN21" s="21"/>
      <c r="AO21" s="21"/>
      <c r="AP21" s="21"/>
      <c r="AQ21" s="21"/>
      <c r="AR21" s="21"/>
      <c r="AS21" s="21"/>
      <c r="AT21" s="22"/>
      <c r="AU21" s="22"/>
      <c r="AV21" s="22"/>
      <c r="AW21" s="22"/>
      <c r="AX21" s="21"/>
      <c r="AY21" s="22"/>
      <c r="AZ21" s="21"/>
      <c r="BA21" s="22"/>
      <c r="BB21" s="21"/>
      <c r="BC21" s="21"/>
      <c r="BD21" s="22"/>
      <c r="BE21" s="21"/>
      <c r="BG21" s="20"/>
      <c r="BH21" s="19"/>
      <c r="BI21" s="31"/>
      <c r="BJ21" s="19"/>
      <c r="BK21" s="20"/>
      <c r="BL21" s="20"/>
      <c r="BM21" s="20"/>
      <c r="BN21" s="20"/>
      <c r="BO21" s="20"/>
      <c r="BP21" s="20"/>
      <c r="BQ21" s="20"/>
      <c r="BR21" s="20"/>
      <c r="BS21" s="20"/>
      <c r="BT21" s="20"/>
      <c r="BU21" s="20"/>
      <c r="BV21" s="20"/>
    </row>
    <row r="22" spans="2:94" x14ac:dyDescent="0.25">
      <c r="B22" s="4"/>
      <c r="C22" s="52">
        <v>16</v>
      </c>
      <c r="D22" s="53" t="s">
        <v>46</v>
      </c>
      <c r="E22" s="53"/>
      <c r="F22" s="55">
        <f t="shared" si="0"/>
        <v>0</v>
      </c>
      <c r="G22" s="59">
        <f>Feuil1!E20</f>
        <v>0</v>
      </c>
      <c r="H22" s="60">
        <f>Feuil1!F20</f>
        <v>0</v>
      </c>
      <c r="I22" s="60">
        <f>Feuil1!G20</f>
        <v>0</v>
      </c>
      <c r="J22" s="60">
        <f>Feuil1!H20</f>
        <v>0</v>
      </c>
      <c r="K22" s="60">
        <f>Feuil1!I20</f>
        <v>0</v>
      </c>
      <c r="L22" s="60">
        <f>Feuil1!J20</f>
        <v>0</v>
      </c>
      <c r="M22" s="60">
        <f>Feuil1!K20</f>
        <v>0</v>
      </c>
      <c r="N22" s="60">
        <f>Feuil1!L20</f>
        <v>0</v>
      </c>
      <c r="O22" s="60">
        <f>Feuil1!M20</f>
        <v>0</v>
      </c>
      <c r="P22" s="60">
        <f>Feuil1!N20</f>
        <v>0</v>
      </c>
      <c r="Q22" s="60">
        <f>Feuil1!O20</f>
        <v>0</v>
      </c>
      <c r="R22" s="60">
        <f>Feuil1!P20</f>
        <v>0</v>
      </c>
      <c r="S22" s="77">
        <f t="shared" si="1"/>
        <v>0</v>
      </c>
      <c r="T22" s="61">
        <f t="shared" si="2"/>
        <v>0</v>
      </c>
      <c r="U22" s="61">
        <f t="shared" si="3"/>
        <v>0</v>
      </c>
      <c r="V22" s="62">
        <f>Feuil1!F85+Feuil1!I85+Feuil1!L85+Feuil1!O85+Feuil1!R85+Feuil1!U85+Feuil1!X85+Feuil1!AA85+Feuil1!AD85+Feuil1!AG85+Feuil1!AJ85+Feuil1!AM85</f>
        <v>0</v>
      </c>
      <c r="W22" s="63">
        <f>Feuil1!E85+Feuil1!H85+Feuil1!K85+Feuil1!N85+Feuil1!Q85+Feuil1!T85+Feuil1!W85+Feuil1!Z85+Feuil1!AC85+Feuil1!AF85+Feuil1!AI85+Feuil1!AL85</f>
        <v>0</v>
      </c>
      <c r="Y22" s="48"/>
      <c r="Z22" s="85" t="s">
        <v>95</v>
      </c>
      <c r="AA22" s="86">
        <v>5</v>
      </c>
      <c r="AB22" s="21"/>
      <c r="AI22" s="21"/>
      <c r="AJ22" s="21"/>
      <c r="AK22" s="21"/>
      <c r="AL22" s="21"/>
      <c r="AM22" s="21"/>
      <c r="AN22" s="21"/>
      <c r="AO22" s="21"/>
      <c r="AP22" s="21"/>
      <c r="AQ22" s="21"/>
      <c r="AR22" s="21"/>
      <c r="AS22" s="21"/>
      <c r="AT22" s="22"/>
      <c r="AU22" s="22"/>
      <c r="AV22" s="22"/>
      <c r="AW22" s="22"/>
      <c r="AX22" s="21"/>
      <c r="AY22" s="22"/>
      <c r="AZ22" s="21"/>
      <c r="BA22" s="22"/>
      <c r="BB22" s="21"/>
      <c r="BC22" s="21"/>
      <c r="BD22" s="22"/>
      <c r="BE22" s="21"/>
      <c r="BG22" s="20"/>
      <c r="BH22" s="19"/>
      <c r="BI22" s="31"/>
      <c r="BJ22" s="19"/>
      <c r="BK22" s="20"/>
      <c r="BL22" s="20"/>
      <c r="BM22" s="20"/>
      <c r="BN22" s="20"/>
      <c r="BO22" s="20"/>
      <c r="BP22" s="20"/>
      <c r="BQ22" s="20"/>
      <c r="BR22" s="20"/>
      <c r="BS22" s="20"/>
      <c r="BT22" s="20"/>
      <c r="BU22" s="20"/>
      <c r="BV22" s="20"/>
    </row>
    <row r="23" spans="2:94" x14ac:dyDescent="0.25">
      <c r="B23" s="4"/>
      <c r="C23" s="52">
        <v>17</v>
      </c>
      <c r="D23" s="53" t="s">
        <v>44</v>
      </c>
      <c r="E23" s="53"/>
      <c r="F23" s="55">
        <f t="shared" si="0"/>
        <v>0</v>
      </c>
      <c r="G23" s="59">
        <f>Feuil1!E21</f>
        <v>0</v>
      </c>
      <c r="H23" s="60">
        <f>Feuil1!F21</f>
        <v>0</v>
      </c>
      <c r="I23" s="60">
        <f>Feuil1!G21</f>
        <v>0</v>
      </c>
      <c r="J23" s="60">
        <f>Feuil1!H21</f>
        <v>0</v>
      </c>
      <c r="K23" s="60">
        <f>Feuil1!I21</f>
        <v>0</v>
      </c>
      <c r="L23" s="60">
        <f>Feuil1!J21</f>
        <v>0</v>
      </c>
      <c r="M23" s="60">
        <f>Feuil1!K21</f>
        <v>0</v>
      </c>
      <c r="N23" s="60">
        <f>Feuil1!L21</f>
        <v>0</v>
      </c>
      <c r="O23" s="60">
        <f>Feuil1!M21</f>
        <v>0</v>
      </c>
      <c r="P23" s="60">
        <f>Feuil1!N21</f>
        <v>0</v>
      </c>
      <c r="Q23" s="60">
        <f>Feuil1!O21</f>
        <v>0</v>
      </c>
      <c r="R23" s="60">
        <f>Feuil1!P21</f>
        <v>0</v>
      </c>
      <c r="S23" s="77">
        <f t="shared" si="1"/>
        <v>0</v>
      </c>
      <c r="T23" s="61">
        <f t="shared" si="2"/>
        <v>0</v>
      </c>
      <c r="U23" s="61">
        <f t="shared" si="3"/>
        <v>0</v>
      </c>
      <c r="V23" s="62">
        <f>Feuil1!F88+Feuil1!I88+Feuil1!L88+Feuil1!O88+Feuil1!R88+Feuil1!U88+Feuil1!X88+Feuil1!AA88+Feuil1!AD88+Feuil1!AG88+Feuil1!AJ88+Feuil1!AM88</f>
        <v>0</v>
      </c>
      <c r="W23" s="63">
        <f>Feuil1!E88+Feuil1!H88+Feuil1!K88+Feuil1!N88+Feuil1!Q88+Feuil1!T88+Feuil1!W88+Feuil1!Z88+Feuil1!AC88+Feuil1!AF88+Feuil1!AI88+Feuil1!AL88</f>
        <v>0</v>
      </c>
      <c r="Y23" s="48"/>
      <c r="Z23" s="85" t="s">
        <v>96</v>
      </c>
      <c r="AA23" s="86">
        <v>4</v>
      </c>
      <c r="AB23" s="21"/>
      <c r="AI23" s="21"/>
      <c r="AJ23" s="21"/>
      <c r="AK23" s="21"/>
      <c r="AL23" s="21"/>
      <c r="AM23" s="21"/>
      <c r="AN23" s="21"/>
      <c r="AO23" s="21"/>
      <c r="AP23" s="21"/>
      <c r="AQ23" s="21"/>
      <c r="AR23" s="21"/>
      <c r="AS23" s="21"/>
      <c r="AT23" s="22"/>
      <c r="AU23" s="22"/>
      <c r="AV23" s="22"/>
      <c r="AW23" s="22"/>
      <c r="AX23" s="21"/>
      <c r="AY23" s="22"/>
      <c r="AZ23" s="21"/>
      <c r="BA23" s="22"/>
      <c r="BB23" s="21"/>
      <c r="BC23" s="21"/>
      <c r="BD23" s="22"/>
      <c r="BE23" s="21"/>
      <c r="BG23" s="20"/>
      <c r="BH23" s="19"/>
      <c r="BI23" s="31"/>
      <c r="BJ23" s="19"/>
      <c r="BK23" s="20"/>
      <c r="BL23" s="20"/>
      <c r="BM23" s="20"/>
      <c r="BN23" s="20"/>
      <c r="BO23" s="20"/>
      <c r="BP23" s="20"/>
      <c r="BQ23" s="20"/>
      <c r="BR23" s="20"/>
      <c r="BS23" s="20"/>
      <c r="BT23" s="20"/>
      <c r="BU23" s="20"/>
      <c r="BV23" s="20"/>
    </row>
    <row r="24" spans="2:94" x14ac:dyDescent="0.25">
      <c r="B24" s="4"/>
      <c r="C24" s="52">
        <v>18</v>
      </c>
      <c r="D24" s="53" t="s">
        <v>42</v>
      </c>
      <c r="E24" s="53"/>
      <c r="F24" s="55">
        <f t="shared" si="0"/>
        <v>0</v>
      </c>
      <c r="G24" s="59">
        <f>Feuil1!E22</f>
        <v>0</v>
      </c>
      <c r="H24" s="60">
        <f>Feuil1!F22</f>
        <v>0</v>
      </c>
      <c r="I24" s="60">
        <f>Feuil1!G22</f>
        <v>0</v>
      </c>
      <c r="J24" s="60">
        <f>Feuil1!H22</f>
        <v>0</v>
      </c>
      <c r="K24" s="60">
        <f>Feuil1!I22</f>
        <v>0</v>
      </c>
      <c r="L24" s="60">
        <f>Feuil1!J22</f>
        <v>0</v>
      </c>
      <c r="M24" s="60">
        <f>Feuil1!K22</f>
        <v>0</v>
      </c>
      <c r="N24" s="60">
        <f>Feuil1!L22</f>
        <v>0</v>
      </c>
      <c r="O24" s="60">
        <f>Feuil1!M22</f>
        <v>0</v>
      </c>
      <c r="P24" s="60">
        <f>Feuil1!N22</f>
        <v>0</v>
      </c>
      <c r="Q24" s="60">
        <f>Feuil1!O22</f>
        <v>0</v>
      </c>
      <c r="R24" s="60">
        <f>Feuil1!P22</f>
        <v>0</v>
      </c>
      <c r="S24" s="77">
        <f t="shared" si="1"/>
        <v>0</v>
      </c>
      <c r="T24" s="61">
        <f t="shared" si="2"/>
        <v>0</v>
      </c>
      <c r="U24" s="61">
        <f t="shared" si="3"/>
        <v>0</v>
      </c>
      <c r="V24" s="62">
        <f>Feuil1!F91+Feuil1!I91+Feuil1!L91+Feuil1!O19+Feuil1!R91+Feuil1!U91+Feuil1!X91+Feuil1!AA91+Feuil1!AD91+Feuil1!AG91+Feuil1!AJ91+Feuil1!AM91</f>
        <v>0</v>
      </c>
      <c r="W24" s="63">
        <f>Feuil1!E91+Feuil1!H91+Feuil1!K91+Feuil1!N19+Feuil1!Q91+Feuil1!T91+Feuil1!W91+Feuil1!Z91+Feuil1!AC91+Feuil1!AF91+Feuil1!AI91+Feuil1!AL91</f>
        <v>0</v>
      </c>
      <c r="Y24" s="48"/>
      <c r="Z24" s="85" t="s">
        <v>97</v>
      </c>
      <c r="AA24" s="86">
        <v>3</v>
      </c>
      <c r="AB24" s="21"/>
      <c r="AI24" s="21"/>
      <c r="AJ24" s="21"/>
      <c r="AK24" s="21"/>
      <c r="AL24" s="21"/>
      <c r="AM24" s="21"/>
      <c r="AN24" s="21"/>
      <c r="AO24" s="21"/>
      <c r="AP24" s="21"/>
      <c r="AQ24" s="21"/>
      <c r="AR24" s="21"/>
      <c r="AS24" s="21"/>
      <c r="AT24" s="22"/>
      <c r="AU24" s="22"/>
      <c r="AV24" s="22"/>
      <c r="AW24" s="22"/>
      <c r="AX24" s="21"/>
      <c r="AY24" s="22"/>
      <c r="AZ24" s="21"/>
      <c r="BA24" s="22"/>
      <c r="BB24" s="21"/>
      <c r="BC24" s="21"/>
      <c r="BD24" s="22"/>
      <c r="BE24" s="21"/>
      <c r="BG24" s="20"/>
      <c r="BH24" s="19"/>
      <c r="BI24" s="31"/>
      <c r="BJ24" s="19"/>
      <c r="BK24" s="20"/>
      <c r="BL24" s="20"/>
      <c r="BM24" s="20"/>
      <c r="BN24" s="20"/>
      <c r="BO24" s="20"/>
      <c r="BP24" s="20"/>
      <c r="BQ24" s="20"/>
      <c r="BR24" s="20"/>
      <c r="BS24" s="20"/>
      <c r="BT24" s="20"/>
      <c r="BU24" s="20"/>
      <c r="BV24" s="20"/>
    </row>
    <row r="25" spans="2:94" x14ac:dyDescent="0.25">
      <c r="B25" s="4"/>
      <c r="C25" s="52">
        <v>19</v>
      </c>
      <c r="D25" s="53" t="s">
        <v>40</v>
      </c>
      <c r="E25" s="53"/>
      <c r="F25" s="55">
        <f t="shared" si="0"/>
        <v>0</v>
      </c>
      <c r="G25" s="59">
        <f>Feuil1!E23</f>
        <v>0</v>
      </c>
      <c r="H25" s="60">
        <f>Feuil1!F23</f>
        <v>0</v>
      </c>
      <c r="I25" s="60">
        <f>Feuil1!G23</f>
        <v>0</v>
      </c>
      <c r="J25" s="60">
        <f>Feuil1!H23</f>
        <v>0</v>
      </c>
      <c r="K25" s="60">
        <f>Feuil1!I23</f>
        <v>0</v>
      </c>
      <c r="L25" s="60">
        <f>Feuil1!J23</f>
        <v>0</v>
      </c>
      <c r="M25" s="60">
        <f>Feuil1!K23</f>
        <v>0</v>
      </c>
      <c r="N25" s="60">
        <f>Feuil1!L23</f>
        <v>0</v>
      </c>
      <c r="O25" s="60">
        <f>Feuil1!M23</f>
        <v>0</v>
      </c>
      <c r="P25" s="60">
        <f>Feuil1!N23</f>
        <v>0</v>
      </c>
      <c r="Q25" s="60">
        <f>Feuil1!O23</f>
        <v>0</v>
      </c>
      <c r="R25" s="60">
        <f>Feuil1!P23</f>
        <v>0</v>
      </c>
      <c r="S25" s="78">
        <f t="shared" si="1"/>
        <v>0</v>
      </c>
      <c r="T25" s="61">
        <f t="shared" si="2"/>
        <v>0</v>
      </c>
      <c r="U25" s="61">
        <f t="shared" si="3"/>
        <v>0</v>
      </c>
      <c r="V25" s="62">
        <f>Feuil1!F94+Feuil1!I94+Feuil1!L94+Feuil1!O94+Feuil1!R94+Feuil1!U94+Feuil1!X94+Feuil1!AA94+Feuil1!AD94+Feuil1!AG94+Feuil1!AJ94+Feuil1!AM94</f>
        <v>0</v>
      </c>
      <c r="W25" s="63">
        <f>Feuil1!E94+Feuil1!H94+Feuil1!K94+Feuil1!N94+Feuil1!Q94+Feuil1!T94+Feuil1!W94+Feuil1!Z94+Feuil1!AC94+Feuil1!AF94+Feuil1!AI94+Feuil1!AL94</f>
        <v>0</v>
      </c>
      <c r="Y25" s="48"/>
      <c r="Z25" s="85" t="s">
        <v>98</v>
      </c>
      <c r="AA25" s="86">
        <v>2</v>
      </c>
      <c r="AB25" s="21"/>
      <c r="AI25" s="21"/>
      <c r="AJ25" s="21"/>
      <c r="AK25" s="21"/>
      <c r="AL25" s="21"/>
      <c r="AM25" s="21"/>
      <c r="AN25" s="21"/>
      <c r="AO25" s="21"/>
      <c r="AP25" s="21"/>
      <c r="AQ25" s="21"/>
      <c r="AR25" s="21"/>
      <c r="AS25" s="21"/>
      <c r="AT25" s="22"/>
      <c r="AU25" s="22"/>
      <c r="AV25" s="22"/>
      <c r="AW25" s="22"/>
      <c r="AX25" s="21"/>
      <c r="AY25" s="22"/>
      <c r="AZ25" s="21"/>
      <c r="BA25" s="22"/>
      <c r="BB25" s="21"/>
      <c r="BC25" s="21"/>
      <c r="BD25" s="22"/>
      <c r="BE25" s="21"/>
      <c r="BG25" s="20"/>
      <c r="BH25" s="19"/>
      <c r="BI25" s="31"/>
      <c r="BJ25" s="19"/>
      <c r="BK25" s="20"/>
      <c r="BL25" s="20"/>
      <c r="BM25" s="20"/>
      <c r="BN25" s="20"/>
      <c r="BO25" s="20"/>
      <c r="BP25" s="20"/>
      <c r="BQ25" s="20"/>
      <c r="BR25" s="20"/>
      <c r="BS25" s="20"/>
      <c r="BT25" s="20"/>
      <c r="BU25" s="20"/>
      <c r="BV25" s="20"/>
    </row>
    <row r="26" spans="2:94" x14ac:dyDescent="0.25">
      <c r="B26" s="4"/>
      <c r="C26" s="52">
        <v>20</v>
      </c>
      <c r="D26" s="53" t="s">
        <v>38</v>
      </c>
      <c r="E26" s="53"/>
      <c r="F26" s="55">
        <f t="shared" si="0"/>
        <v>0</v>
      </c>
      <c r="G26" s="59">
        <f>Feuil1!E24</f>
        <v>0</v>
      </c>
      <c r="H26" s="60">
        <f>Feuil1!F24</f>
        <v>0</v>
      </c>
      <c r="I26" s="60">
        <f>Feuil1!G24</f>
        <v>0</v>
      </c>
      <c r="J26" s="60">
        <f>Feuil1!H24</f>
        <v>0</v>
      </c>
      <c r="K26" s="60">
        <f>Feuil1!I24</f>
        <v>0</v>
      </c>
      <c r="L26" s="60">
        <f>Feuil1!J24</f>
        <v>0</v>
      </c>
      <c r="M26" s="60">
        <f>Feuil1!K24</f>
        <v>0</v>
      </c>
      <c r="N26" s="60">
        <f>Feuil1!L24</f>
        <v>0</v>
      </c>
      <c r="O26" s="60">
        <f>Feuil1!M24</f>
        <v>0</v>
      </c>
      <c r="P26" s="60">
        <f>Feuil1!N24</f>
        <v>0</v>
      </c>
      <c r="Q26" s="60">
        <f>Feuil1!O24</f>
        <v>0</v>
      </c>
      <c r="R26" s="60">
        <f>Feuil1!P24</f>
        <v>0</v>
      </c>
      <c r="S26" s="77">
        <f t="shared" si="1"/>
        <v>0</v>
      </c>
      <c r="T26" s="61">
        <f t="shared" si="2"/>
        <v>0</v>
      </c>
      <c r="U26" s="61">
        <f t="shared" si="3"/>
        <v>0</v>
      </c>
      <c r="V26" s="62">
        <f>Feuil1!F97+Feuil1!I97+Feuil1!L97+Feuil1!O97+Feuil1!R97+Feuil1!U97+Feuil1!X97+Feuil1!AA97+Feuil1!AD97+Feuil1!AG97+Feuil1!AJ97+Feuil1!AM97</f>
        <v>0</v>
      </c>
      <c r="W26" s="63">
        <f>Feuil1!E97+Feuil1!H97+Feuil1!K97+Feuil1!N97+Feuil1!Q97+Feuil1!T97+Feuil1!W97+Feuil1!Z97+Feuil1!AC97+Feuil1!AF97+Feuil1!AI97+Feuil1!AL97</f>
        <v>0</v>
      </c>
      <c r="Y26" s="48"/>
      <c r="Z26" s="85" t="s">
        <v>3</v>
      </c>
      <c r="AA26" s="86">
        <v>1</v>
      </c>
      <c r="AB26" s="21"/>
      <c r="AI26" s="21"/>
      <c r="AJ26" s="21"/>
      <c r="AK26" s="21"/>
      <c r="AL26" s="21"/>
      <c r="AM26" s="21"/>
      <c r="AN26" s="21"/>
      <c r="AO26" s="21"/>
      <c r="AP26" s="21"/>
      <c r="AQ26" s="21"/>
      <c r="AR26" s="21"/>
      <c r="AS26" s="21"/>
      <c r="AT26" s="22"/>
      <c r="AU26" s="22"/>
      <c r="AV26" s="22"/>
      <c r="AW26" s="22"/>
      <c r="AX26" s="21"/>
      <c r="AY26" s="22"/>
      <c r="AZ26" s="21"/>
      <c r="BA26" s="22"/>
      <c r="BB26" s="21"/>
      <c r="BC26" s="21"/>
      <c r="BD26" s="22"/>
      <c r="BE26" s="21"/>
      <c r="BG26" s="20"/>
      <c r="BH26" s="19"/>
      <c r="BI26" s="31"/>
      <c r="BJ26" s="19"/>
      <c r="BK26" s="20"/>
      <c r="BL26" s="20"/>
      <c r="BM26" s="20"/>
      <c r="BN26" s="20"/>
      <c r="BO26" s="20"/>
      <c r="BP26" s="20"/>
      <c r="BQ26" s="20"/>
      <c r="BR26" s="20"/>
      <c r="BS26" s="20"/>
      <c r="BT26" s="20"/>
      <c r="BU26" s="20"/>
      <c r="BV26" s="20"/>
    </row>
    <row r="27" spans="2:94" x14ac:dyDescent="0.25">
      <c r="B27" s="4"/>
      <c r="C27" s="52">
        <v>21</v>
      </c>
      <c r="D27" s="53" t="s">
        <v>73</v>
      </c>
      <c r="E27" s="53"/>
      <c r="F27" s="55">
        <f t="shared" si="0"/>
        <v>0</v>
      </c>
      <c r="G27" s="59">
        <f>Feuil1!E25</f>
        <v>0</v>
      </c>
      <c r="H27" s="60">
        <f>Feuil1!F25</f>
        <v>0</v>
      </c>
      <c r="I27" s="60">
        <f>Feuil1!G25</f>
        <v>0</v>
      </c>
      <c r="J27" s="60">
        <f>Feuil1!H25</f>
        <v>0</v>
      </c>
      <c r="K27" s="60">
        <f>Feuil1!I25</f>
        <v>0</v>
      </c>
      <c r="L27" s="60">
        <f>Feuil1!J25</f>
        <v>0</v>
      </c>
      <c r="M27" s="60">
        <f>Feuil1!K25</f>
        <v>0</v>
      </c>
      <c r="N27" s="60">
        <f>Feuil1!L25</f>
        <v>0</v>
      </c>
      <c r="O27" s="60">
        <f>Feuil1!M25</f>
        <v>0</v>
      </c>
      <c r="P27" s="60">
        <f>Feuil1!N25</f>
        <v>0</v>
      </c>
      <c r="Q27" s="60">
        <f>Feuil1!O25</f>
        <v>0</v>
      </c>
      <c r="R27" s="60">
        <f>Feuil1!P25</f>
        <v>0</v>
      </c>
      <c r="S27" s="77">
        <f t="shared" si="1"/>
        <v>0</v>
      </c>
      <c r="T27" s="61">
        <f t="shared" si="2"/>
        <v>0</v>
      </c>
      <c r="U27" s="61">
        <f t="shared" si="3"/>
        <v>0</v>
      </c>
      <c r="V27" s="62">
        <f>Feuil1!F100+Feuil1!I100+Feuil1!L100+Feuil1!O100+Feuil1!R100+Feuil1!U100+Feuil1!X100+Feuil1!AA100+Feuil1!AD100+Feuil1!AG100+Feuil1!AJ100+Feuil1!AM100</f>
        <v>0</v>
      </c>
      <c r="W27" s="63">
        <f>Feuil1!E100+Feuil1!H100+Feuil1!K100+Feuil1!N100+Feuil1!Q100+Feuil1!T100+Feuil1!W100+Feuil1!Z100+Feuil1!AC100+Feuil1!AF100+Feuil1!AI100+Feuil1!AL100</f>
        <v>0</v>
      </c>
      <c r="Y27" s="48"/>
      <c r="Z27" s="87" t="s">
        <v>6</v>
      </c>
      <c r="AA27" s="88">
        <v>1</v>
      </c>
      <c r="AB27" s="18"/>
      <c r="AI27" s="18"/>
      <c r="AJ27" s="18"/>
      <c r="AK27" s="18"/>
      <c r="AL27" s="18"/>
      <c r="AM27" s="18"/>
      <c r="AN27" s="18"/>
      <c r="AO27" s="17"/>
      <c r="AP27" s="17"/>
      <c r="AQ27" s="17"/>
      <c r="AR27" s="17"/>
      <c r="AS27" s="17"/>
      <c r="AT27" s="17"/>
      <c r="AU27" s="17"/>
      <c r="AV27" s="17"/>
      <c r="AW27" s="17"/>
      <c r="AX27" s="17"/>
      <c r="AY27" s="17"/>
      <c r="AZ27" s="17"/>
      <c r="BA27" s="17"/>
      <c r="BB27" s="17"/>
      <c r="BC27" s="17"/>
      <c r="BD27" s="17"/>
      <c r="BE27" s="17"/>
      <c r="BK27" s="20"/>
      <c r="BL27" s="17"/>
    </row>
    <row r="28" spans="2:94" ht="15.75" thickBot="1" x14ac:dyDescent="0.3">
      <c r="B28" s="4"/>
      <c r="C28" s="52">
        <v>22</v>
      </c>
      <c r="D28" s="53" t="s">
        <v>74</v>
      </c>
      <c r="E28" s="53"/>
      <c r="F28" s="55">
        <f t="shared" si="0"/>
        <v>0</v>
      </c>
      <c r="G28" s="59">
        <f>Feuil1!E26</f>
        <v>0</v>
      </c>
      <c r="H28" s="60">
        <f>Feuil1!F26</f>
        <v>0</v>
      </c>
      <c r="I28" s="60">
        <f>Feuil1!G26</f>
        <v>0</v>
      </c>
      <c r="J28" s="60">
        <f>Feuil1!H26</f>
        <v>0</v>
      </c>
      <c r="K28" s="60">
        <f>Feuil1!I26</f>
        <v>0</v>
      </c>
      <c r="L28" s="60">
        <f>Feuil1!J26</f>
        <v>0</v>
      </c>
      <c r="M28" s="60">
        <f>Feuil1!K26</f>
        <v>0</v>
      </c>
      <c r="N28" s="60">
        <f>Feuil1!L26</f>
        <v>0</v>
      </c>
      <c r="O28" s="60">
        <f>Feuil1!M26</f>
        <v>0</v>
      </c>
      <c r="P28" s="60">
        <f>Feuil1!N26</f>
        <v>0</v>
      </c>
      <c r="Q28" s="60">
        <f>Feuil1!O26</f>
        <v>0</v>
      </c>
      <c r="R28" s="60">
        <f>Feuil1!P26</f>
        <v>0</v>
      </c>
      <c r="S28" s="77">
        <f t="shared" si="1"/>
        <v>0</v>
      </c>
      <c r="T28" s="61">
        <f t="shared" si="2"/>
        <v>0</v>
      </c>
      <c r="U28" s="61">
        <f t="shared" si="3"/>
        <v>0</v>
      </c>
      <c r="V28" s="62">
        <f>Feuil1!F103+Feuil1!I103+Feuil1!L103+Feuil1!O103+Feuil1!R103+Feuil1!U103+Feuil1!X103+Feuil1!AA103+Feuil1!AD103+Feuil1!AG103+Feuil1!AJ103+Feuil1!AM103</f>
        <v>0</v>
      </c>
      <c r="W28" s="63">
        <f>Feuil1!E103+Feuil1!H103+Feuil1!K103+Feuil1!N103+Feuil1!Q103+Feuil1!T103+Feuil1!W103+Feuil1!Z103+Feuil1!AC103+Feuil1!AF103+Feuil1!AI103+Feuil1!AL103</f>
        <v>0</v>
      </c>
      <c r="Y28" s="48"/>
      <c r="Z28" s="89" t="s">
        <v>5</v>
      </c>
      <c r="AA28" s="90">
        <v>1</v>
      </c>
      <c r="AB28" s="4"/>
      <c r="AI28" s="4"/>
      <c r="AJ28" s="4"/>
      <c r="AK28" s="4"/>
      <c r="AL28" s="4"/>
      <c r="AM28" s="4"/>
      <c r="AN28" s="4"/>
    </row>
    <row r="29" spans="2:94" x14ac:dyDescent="0.25">
      <c r="B29" s="4"/>
      <c r="C29" s="52">
        <v>23</v>
      </c>
      <c r="D29" s="53" t="s">
        <v>75</v>
      </c>
      <c r="E29" s="53"/>
      <c r="F29" s="55">
        <f t="shared" si="0"/>
        <v>0</v>
      </c>
      <c r="G29" s="59">
        <f>Feuil1!E27</f>
        <v>0</v>
      </c>
      <c r="H29" s="60">
        <f>Feuil1!F27</f>
        <v>0</v>
      </c>
      <c r="I29" s="60">
        <f>Feuil1!G27</f>
        <v>0</v>
      </c>
      <c r="J29" s="60">
        <f>Feuil1!H27</f>
        <v>0</v>
      </c>
      <c r="K29" s="60">
        <f>Feuil1!I27</f>
        <v>0</v>
      </c>
      <c r="L29" s="60">
        <f>Feuil1!J27</f>
        <v>0</v>
      </c>
      <c r="M29" s="60">
        <f>Feuil1!K27</f>
        <v>0</v>
      </c>
      <c r="N29" s="60">
        <f>Feuil1!L27</f>
        <v>0</v>
      </c>
      <c r="O29" s="60">
        <f>Feuil1!M27</f>
        <v>0</v>
      </c>
      <c r="P29" s="60">
        <f>Feuil1!N27</f>
        <v>0</v>
      </c>
      <c r="Q29" s="60">
        <f>Feuil1!O27</f>
        <v>0</v>
      </c>
      <c r="R29" s="60">
        <f>Feuil1!P27</f>
        <v>0</v>
      </c>
      <c r="S29" s="77">
        <f t="shared" si="1"/>
        <v>0</v>
      </c>
      <c r="T29" s="61">
        <f t="shared" si="2"/>
        <v>0</v>
      </c>
      <c r="U29" s="61">
        <f t="shared" si="3"/>
        <v>0</v>
      </c>
      <c r="V29" s="62">
        <f>Feuil1!F106+Feuil1!I106+Feuil1!L106+Feuil1!O106+Feuil1!R106+Feuil1!U106+Feuil1!X106+Feuil1!AA106+Feuil1!AD106+Feuil1!AG106+Feuil1!AJ106+Feuil1!AM106</f>
        <v>0</v>
      </c>
      <c r="W29" s="63">
        <f>Feuil1!E106+Feuil1!H106+Feuil1!K106+Feuil1!N106+Feuil1!Q106+Feuil1!T106+Feuil1!W106+Feuil1!Z106+Feuil1!AC106+Feuil1!AF106+Feuil1!AI106+Feuil1!AL106</f>
        <v>0</v>
      </c>
      <c r="Y29" s="48"/>
      <c r="AB29" s="4"/>
      <c r="AF29" s="4"/>
      <c r="AG29" s="4"/>
      <c r="AH29" s="4"/>
      <c r="AI29" s="4"/>
      <c r="AJ29" s="4"/>
      <c r="AK29" s="4"/>
      <c r="AL29" s="4"/>
      <c r="AM29" s="4"/>
      <c r="AN29" s="4"/>
      <c r="BG29" s="32"/>
      <c r="BH29" s="32"/>
      <c r="BI29" s="32"/>
      <c r="BJ29" s="32"/>
      <c r="BK29" s="32"/>
      <c r="BL29" s="32"/>
      <c r="BM29" s="32"/>
      <c r="BN29" s="32"/>
      <c r="BO29" s="32"/>
      <c r="BP29" s="32"/>
      <c r="BQ29" s="32"/>
      <c r="BR29" s="32"/>
      <c r="BS29" s="32"/>
      <c r="BT29" s="32"/>
      <c r="BU29" s="32"/>
      <c r="BV29" s="32"/>
      <c r="BW29" s="32"/>
      <c r="BX29" s="32"/>
      <c r="BY29" s="32"/>
      <c r="BZ29" s="32"/>
      <c r="CA29" s="32"/>
      <c r="CB29" s="32"/>
      <c r="CC29" s="32"/>
      <c r="CD29" s="32"/>
      <c r="CE29" s="32"/>
      <c r="CF29" s="32"/>
      <c r="CG29" s="32"/>
      <c r="CH29" s="32"/>
      <c r="CI29" s="32"/>
      <c r="CJ29" s="32"/>
      <c r="CK29" s="32"/>
      <c r="CL29" s="32"/>
      <c r="CM29" s="32"/>
      <c r="CN29" s="32"/>
      <c r="CO29" s="32"/>
      <c r="CP29" s="32"/>
    </row>
    <row r="30" spans="2:94" x14ac:dyDescent="0.25">
      <c r="C30" s="52">
        <v>24</v>
      </c>
      <c r="D30" s="53" t="s">
        <v>76</v>
      </c>
      <c r="E30" s="53"/>
      <c r="F30" s="55">
        <f t="shared" si="0"/>
        <v>0</v>
      </c>
      <c r="G30" s="59">
        <f>Feuil1!E28</f>
        <v>0</v>
      </c>
      <c r="H30" s="60">
        <f>Feuil1!F28</f>
        <v>0</v>
      </c>
      <c r="I30" s="60">
        <f>Feuil1!G28</f>
        <v>0</v>
      </c>
      <c r="J30" s="60">
        <f>Feuil1!H28</f>
        <v>0</v>
      </c>
      <c r="K30" s="60">
        <f>Feuil1!I28</f>
        <v>0</v>
      </c>
      <c r="L30" s="60">
        <f>Feuil1!J28</f>
        <v>0</v>
      </c>
      <c r="M30" s="60">
        <f>Feuil1!K28</f>
        <v>0</v>
      </c>
      <c r="N30" s="60">
        <f>Feuil1!L28</f>
        <v>0</v>
      </c>
      <c r="O30" s="60">
        <f>Feuil1!M28</f>
        <v>0</v>
      </c>
      <c r="P30" s="60">
        <f>Feuil1!N28</f>
        <v>0</v>
      </c>
      <c r="Q30" s="60">
        <f>Feuil1!O28</f>
        <v>0</v>
      </c>
      <c r="R30" s="60">
        <f>Feuil1!P28</f>
        <v>0</v>
      </c>
      <c r="S30" s="77">
        <f t="shared" si="1"/>
        <v>0</v>
      </c>
      <c r="T30" s="61">
        <f t="shared" si="2"/>
        <v>0</v>
      </c>
      <c r="U30" s="61">
        <f t="shared" si="3"/>
        <v>0</v>
      </c>
      <c r="V30" s="62">
        <f>Feuil1!F109+Feuil1!I109+Feuil1!L109+Feuil1!O109+Feuil1!R109+Feuil1!U109+Feuil1!X109+Feuil1!AA109+Feuil1!AD109+Feuil1!AG109+Feuil1!AJ109+Feuil1!AM109</f>
        <v>0</v>
      </c>
      <c r="W30" s="63">
        <f>Feuil1!E109+Feuil1!H109+Feuil1!K109+Feuil1!N109+Feuil1!Q109+Feuil1!T109+Feuil1!W109+Feuil1!Z109+Feuil1!AC109+Feuil1!AF109+Feuil1!AI109+Feuil1!AL109</f>
        <v>0</v>
      </c>
      <c r="Y30" s="48"/>
      <c r="BG30" s="99"/>
      <c r="BH30" s="99"/>
      <c r="BI30" s="99"/>
      <c r="BJ30" s="99"/>
      <c r="BK30" s="99"/>
      <c r="BL30" s="99"/>
      <c r="BM30" s="99"/>
      <c r="BN30" s="99"/>
      <c r="BO30" s="99"/>
      <c r="BP30" s="99"/>
      <c r="BQ30" s="99"/>
      <c r="BR30" s="99"/>
      <c r="BS30" s="99"/>
      <c r="BT30" s="99"/>
      <c r="BU30" s="99"/>
      <c r="BV30" s="99"/>
      <c r="BW30" s="99"/>
      <c r="BX30" s="99"/>
      <c r="BY30" s="99"/>
      <c r="BZ30" s="99"/>
      <c r="CA30" s="99"/>
      <c r="CB30" s="99"/>
      <c r="CC30" s="99"/>
      <c r="CD30" s="99"/>
      <c r="CE30" s="99"/>
      <c r="CF30" s="99"/>
      <c r="CG30" s="99"/>
      <c r="CH30" s="99"/>
      <c r="CI30" s="99"/>
      <c r="CJ30" s="99"/>
      <c r="CK30" s="99"/>
      <c r="CL30" s="99"/>
      <c r="CM30" s="99"/>
      <c r="CN30" s="99"/>
      <c r="CO30" s="99"/>
      <c r="CP30" s="99"/>
    </row>
    <row r="31" spans="2:94" x14ac:dyDescent="0.25">
      <c r="C31" s="52">
        <v>25</v>
      </c>
      <c r="D31" s="53" t="s">
        <v>77</v>
      </c>
      <c r="E31" s="53"/>
      <c r="F31" s="55">
        <f t="shared" si="0"/>
        <v>0</v>
      </c>
      <c r="G31" s="59">
        <f>Feuil1!E29</f>
        <v>0</v>
      </c>
      <c r="H31" s="60">
        <f>Feuil1!F29</f>
        <v>0</v>
      </c>
      <c r="I31" s="60">
        <f>Feuil1!G29</f>
        <v>0</v>
      </c>
      <c r="J31" s="60">
        <f>Feuil1!H29</f>
        <v>0</v>
      </c>
      <c r="K31" s="60">
        <f>Feuil1!I29</f>
        <v>0</v>
      </c>
      <c r="L31" s="60">
        <f>Feuil1!J29</f>
        <v>0</v>
      </c>
      <c r="M31" s="60">
        <f>Feuil1!K29</f>
        <v>0</v>
      </c>
      <c r="N31" s="60">
        <f>Feuil1!L29</f>
        <v>0</v>
      </c>
      <c r="O31" s="60">
        <f>Feuil1!M29</f>
        <v>0</v>
      </c>
      <c r="P31" s="60">
        <f>Feuil1!N29</f>
        <v>0</v>
      </c>
      <c r="Q31" s="60">
        <f>Feuil1!O29</f>
        <v>0</v>
      </c>
      <c r="R31" s="60">
        <f>Feuil1!P29</f>
        <v>0</v>
      </c>
      <c r="S31" s="77">
        <f t="shared" si="1"/>
        <v>0</v>
      </c>
      <c r="T31" s="61">
        <f t="shared" si="2"/>
        <v>0</v>
      </c>
      <c r="U31" s="61">
        <f t="shared" si="3"/>
        <v>0</v>
      </c>
      <c r="V31" s="62">
        <f>Feuil1!F112+Feuil1!I112+Feuil1!L112+Feuil1!O112+Feuil1!R112+Feuil1!U112+Feuil1!X112+Feuil1!AA112+Feuil1!AD112+Feuil1!AG112+Feuil1!AJ112+Feuil1!AM112</f>
        <v>0</v>
      </c>
      <c r="W31" s="63">
        <f>Feuil1!E112+Feuil1!H112+Feuil1!K112+Feuil1!N112+Feuil1!Q112+Feuil1!T112+Feuil1!W112+Feuil1!Z112+Feuil1!AC112+Feuil1!AF112+Feuil1!AI112+Feuil1!AL112</f>
        <v>0</v>
      </c>
      <c r="Y31" s="48"/>
      <c r="Z31" s="48"/>
      <c r="AA31" s="48"/>
      <c r="BG31" s="19"/>
      <c r="BH31" s="19"/>
      <c r="BI31" s="19"/>
      <c r="BJ31" s="19"/>
      <c r="BK31" s="19"/>
      <c r="BL31" s="19"/>
      <c r="BM31" s="19"/>
      <c r="BN31" s="19"/>
      <c r="BO31" s="19"/>
      <c r="BP31" s="19"/>
      <c r="BQ31" s="19"/>
      <c r="BR31" s="19"/>
      <c r="BS31" s="19"/>
      <c r="BT31" s="19"/>
      <c r="BU31" s="19"/>
      <c r="BV31" s="19"/>
      <c r="BW31" s="19"/>
      <c r="BX31" s="19"/>
      <c r="BY31" s="19"/>
      <c r="BZ31" s="19"/>
      <c r="CA31" s="19"/>
      <c r="CB31" s="19"/>
      <c r="CC31" s="19"/>
      <c r="CD31" s="19"/>
      <c r="CE31" s="19"/>
      <c r="CF31" s="19"/>
      <c r="CG31" s="19"/>
      <c r="CH31" s="19"/>
      <c r="CI31" s="19"/>
      <c r="CJ31" s="19"/>
      <c r="CK31" s="20"/>
      <c r="CL31" s="20"/>
      <c r="CM31" s="20"/>
      <c r="CN31" s="20"/>
      <c r="CO31" s="20"/>
      <c r="CP31" s="20"/>
    </row>
    <row r="32" spans="2:94" x14ac:dyDescent="0.25">
      <c r="C32" s="52">
        <v>26</v>
      </c>
      <c r="D32" s="53" t="s">
        <v>101</v>
      </c>
      <c r="E32" s="53"/>
      <c r="F32" s="55">
        <f t="shared" si="0"/>
        <v>0</v>
      </c>
      <c r="G32" s="59">
        <f>Feuil1!E30</f>
        <v>0</v>
      </c>
      <c r="H32" s="60">
        <f>Feuil1!F30</f>
        <v>0</v>
      </c>
      <c r="I32" s="60">
        <f>Feuil1!G30</f>
        <v>0</v>
      </c>
      <c r="J32" s="60">
        <f>Feuil1!H30</f>
        <v>0</v>
      </c>
      <c r="K32" s="60">
        <f>Feuil1!I30</f>
        <v>0</v>
      </c>
      <c r="L32" s="60">
        <f>Feuil1!J30</f>
        <v>0</v>
      </c>
      <c r="M32" s="60">
        <f>Feuil1!K30</f>
        <v>0</v>
      </c>
      <c r="N32" s="60">
        <f>Feuil1!L30</f>
        <v>0</v>
      </c>
      <c r="O32" s="60">
        <f>Feuil1!M30</f>
        <v>0</v>
      </c>
      <c r="P32" s="60">
        <f>Feuil1!N30</f>
        <v>0</v>
      </c>
      <c r="Q32" s="60">
        <f>Feuil1!O30</f>
        <v>0</v>
      </c>
      <c r="R32" s="60">
        <f>Feuil1!P30</f>
        <v>0</v>
      </c>
      <c r="S32" s="77">
        <f t="shared" si="1"/>
        <v>0</v>
      </c>
      <c r="T32" s="61">
        <f t="shared" si="2"/>
        <v>0</v>
      </c>
      <c r="U32" s="61">
        <f t="shared" si="3"/>
        <v>0</v>
      </c>
      <c r="V32" s="62">
        <f>Feuil1!F115+Feuil1!I115+Feuil1!L115+Feuil1!O115+Feuil1!R115+Feuil1!U115+Feuil1!X115+Feuil1!AA115+Feuil1!AD115+Feuil1!AG115+Feuil1!AJ115+Feuil1!AM115</f>
        <v>0</v>
      </c>
      <c r="W32" s="63">
        <f>Feuil1!E115+Feuil1!H115+Feuil1!K115+Feuil1!N115+Feuil1!Q115+Feuil1!T115+Feuil1!W115+Feuil1!Z115+Feuil1!AC115+Feuil1!AF115+Feuil1!AI115+Feuil1!AL115</f>
        <v>0</v>
      </c>
      <c r="Y32" s="48"/>
      <c r="Z32" s="48"/>
      <c r="AA32" s="48"/>
      <c r="AB32" s="6"/>
      <c r="AF32" s="6"/>
      <c r="AG32" s="6"/>
      <c r="AH32" s="6"/>
      <c r="AI32" s="6"/>
      <c r="AJ32" s="6"/>
      <c r="AK32" s="6"/>
      <c r="AL32" s="6"/>
      <c r="AM32" s="6"/>
      <c r="AN32" s="6"/>
      <c r="BG32" s="21"/>
      <c r="BH32" s="21"/>
      <c r="BI32" s="21"/>
      <c r="BJ32" s="21"/>
      <c r="BK32" s="21"/>
      <c r="BL32" s="21"/>
      <c r="BM32" s="21"/>
      <c r="BN32" s="21"/>
      <c r="BO32" s="21"/>
      <c r="BP32" s="21"/>
      <c r="BQ32" s="21"/>
      <c r="BR32" s="21"/>
      <c r="BS32" s="21"/>
      <c r="BT32" s="21"/>
      <c r="BU32" s="21"/>
      <c r="BV32" s="21"/>
      <c r="BW32" s="21"/>
      <c r="BX32" s="21"/>
      <c r="BY32" s="21"/>
      <c r="BZ32" s="21"/>
      <c r="CA32" s="21"/>
      <c r="CB32" s="21"/>
      <c r="CC32" s="21"/>
      <c r="CD32" s="21"/>
      <c r="CE32" s="22"/>
      <c r="CF32" s="22"/>
      <c r="CG32" s="22"/>
      <c r="CH32" s="22"/>
      <c r="CI32" s="21"/>
      <c r="CJ32" s="22"/>
      <c r="CK32" s="21"/>
      <c r="CL32" s="22"/>
      <c r="CM32" s="21"/>
      <c r="CN32" s="21"/>
      <c r="CO32" s="22"/>
      <c r="CP32" s="21"/>
    </row>
    <row r="33" spans="2:94" x14ac:dyDescent="0.25">
      <c r="C33" s="52">
        <v>27</v>
      </c>
      <c r="D33" s="53" t="s">
        <v>102</v>
      </c>
      <c r="E33" s="53"/>
      <c r="F33" s="55">
        <f t="shared" si="0"/>
        <v>0</v>
      </c>
      <c r="G33" s="59">
        <f>Feuil1!E31</f>
        <v>0</v>
      </c>
      <c r="H33" s="60">
        <f>Feuil1!F31</f>
        <v>0</v>
      </c>
      <c r="I33" s="60">
        <f>Feuil1!G31</f>
        <v>0</v>
      </c>
      <c r="J33" s="60">
        <f>Feuil1!H31</f>
        <v>0</v>
      </c>
      <c r="K33" s="60">
        <f>Feuil1!I31</f>
        <v>0</v>
      </c>
      <c r="L33" s="60">
        <f>Feuil1!J31</f>
        <v>0</v>
      </c>
      <c r="M33" s="60">
        <f>Feuil1!K31</f>
        <v>0</v>
      </c>
      <c r="N33" s="60">
        <f>Feuil1!L31</f>
        <v>0</v>
      </c>
      <c r="O33" s="60">
        <f>Feuil1!M31</f>
        <v>0</v>
      </c>
      <c r="P33" s="60">
        <f>Feuil1!N31</f>
        <v>0</v>
      </c>
      <c r="Q33" s="60">
        <f>Feuil1!O31</f>
        <v>0</v>
      </c>
      <c r="R33" s="60">
        <f>Feuil1!P31</f>
        <v>0</v>
      </c>
      <c r="S33" s="77">
        <f t="shared" si="1"/>
        <v>0</v>
      </c>
      <c r="T33" s="61">
        <f t="shared" si="2"/>
        <v>0</v>
      </c>
      <c r="U33" s="61">
        <f t="shared" si="3"/>
        <v>0</v>
      </c>
      <c r="V33" s="62">
        <f>Feuil1!F118+Feuil1!I118+Feuil1!L118+Feuil1!O118+Feuil1!R118+Feuil1!U118+Feuil1!X118+Feuil1!AA118+Feuil1!AD118+Feuil1!AG118+Feuil1!AJ118+Feuil1!AM118</f>
        <v>0</v>
      </c>
      <c r="W33" s="63">
        <f>Feuil1!E118+Feuil1!H118+Feuil1!K118+Feuil1!N118+Feuil1!Q118+Feuil1!T118+Feuil1!W118+Feuil1!Z118+Feuil1!AC118+Feuil1!AF118+Feuil1!AI118+Feuil1!AL118</f>
        <v>0</v>
      </c>
      <c r="Y33" s="48"/>
      <c r="Z33" s="48"/>
      <c r="AA33" s="48"/>
      <c r="AB33" s="1"/>
      <c r="AF33" s="1"/>
      <c r="AG33" s="1"/>
      <c r="AH33" s="1"/>
      <c r="AI33" s="1"/>
      <c r="AJ33" s="1"/>
      <c r="AK33" s="1"/>
      <c r="BG33" s="21"/>
      <c r="BH33" s="21"/>
      <c r="BI33" s="21"/>
      <c r="BJ33" s="21"/>
      <c r="BK33" s="21"/>
      <c r="BL33" s="21"/>
      <c r="BM33" s="21"/>
      <c r="BN33" s="21"/>
      <c r="BO33" s="21"/>
      <c r="BP33" s="21"/>
      <c r="BQ33" s="21"/>
      <c r="BR33" s="21"/>
      <c r="BS33" s="21"/>
      <c r="BT33" s="21"/>
      <c r="BU33" s="21"/>
      <c r="BV33" s="21"/>
      <c r="BW33" s="21"/>
      <c r="BX33" s="21"/>
      <c r="BY33" s="21"/>
      <c r="BZ33" s="21"/>
      <c r="CA33" s="21"/>
      <c r="CB33" s="21"/>
      <c r="CC33" s="21"/>
      <c r="CD33" s="21"/>
      <c r="CE33" s="22"/>
      <c r="CF33" s="22"/>
      <c r="CG33" s="22"/>
      <c r="CH33" s="22"/>
      <c r="CI33" s="21"/>
      <c r="CJ33" s="22"/>
      <c r="CK33" s="21"/>
      <c r="CL33" s="22"/>
      <c r="CM33" s="21"/>
      <c r="CN33" s="21"/>
      <c r="CO33" s="22"/>
      <c r="CP33" s="21"/>
    </row>
    <row r="34" spans="2:94" x14ac:dyDescent="0.25">
      <c r="C34" s="52">
        <v>28</v>
      </c>
      <c r="D34" s="53" t="s">
        <v>103</v>
      </c>
      <c r="E34" s="53"/>
      <c r="F34" s="55">
        <f t="shared" si="0"/>
        <v>0</v>
      </c>
      <c r="G34" s="59">
        <f>Feuil1!E32</f>
        <v>0</v>
      </c>
      <c r="H34" s="60">
        <f>Feuil1!F32</f>
        <v>0</v>
      </c>
      <c r="I34" s="60">
        <f>Feuil1!G32</f>
        <v>0</v>
      </c>
      <c r="J34" s="60">
        <f>Feuil1!H32</f>
        <v>0</v>
      </c>
      <c r="K34" s="60">
        <f>Feuil1!I32</f>
        <v>0</v>
      </c>
      <c r="L34" s="60">
        <f>Feuil1!J32</f>
        <v>0</v>
      </c>
      <c r="M34" s="60">
        <f>Feuil1!K32</f>
        <v>0</v>
      </c>
      <c r="N34" s="60">
        <f>Feuil1!L32</f>
        <v>0</v>
      </c>
      <c r="O34" s="60">
        <f>Feuil1!M32</f>
        <v>0</v>
      </c>
      <c r="P34" s="60">
        <f>Feuil1!N32</f>
        <v>0</v>
      </c>
      <c r="Q34" s="60">
        <f>Feuil1!O32</f>
        <v>0</v>
      </c>
      <c r="R34" s="60">
        <f>Feuil1!P32</f>
        <v>0</v>
      </c>
      <c r="S34" s="77">
        <f t="shared" si="1"/>
        <v>0</v>
      </c>
      <c r="T34" s="61">
        <f t="shared" si="2"/>
        <v>0</v>
      </c>
      <c r="U34" s="61">
        <f t="shared" si="3"/>
        <v>0</v>
      </c>
      <c r="V34" s="62">
        <f>Feuil1!F121+Feuil1!I121+Feuil1!L121+Feuil1!O121+Feuil1!R121+Feuil1!U121+Feuil1!X121+Feuil1!AA121+Feuil1!AD121+Feuil1!AG121+Feuil1!AJ121+Feuil1!AM121</f>
        <v>0</v>
      </c>
      <c r="W34" s="63">
        <f>Feuil1!E121+Feuil1!H121+Feuil1!K121+Feuil1!N121+Feuil1!Q121+Feuil1!T121+Feuil1!W121+Feuil1!Z121+Feuil1!AC121+Feuil1!AF121+Feuil1!AI121+Feuil1!AL121</f>
        <v>0</v>
      </c>
      <c r="Y34" s="48"/>
      <c r="Z34" s="48"/>
      <c r="AA34" s="48"/>
      <c r="AB34" s="1"/>
      <c r="AF34" s="1"/>
      <c r="AG34" s="1"/>
      <c r="AH34" s="1"/>
      <c r="AI34" s="1"/>
      <c r="AJ34" s="1"/>
      <c r="AK34" s="1"/>
      <c r="BG34" s="21"/>
      <c r="BH34" s="21"/>
      <c r="BI34" s="21"/>
      <c r="BJ34" s="21"/>
      <c r="BK34" s="21"/>
      <c r="BL34" s="21"/>
      <c r="BM34" s="21"/>
      <c r="BN34" s="21"/>
      <c r="BO34" s="21"/>
      <c r="BP34" s="21"/>
      <c r="BQ34" s="21"/>
      <c r="BR34" s="21"/>
      <c r="BS34" s="21"/>
      <c r="BT34" s="21"/>
      <c r="BU34" s="21"/>
      <c r="BV34" s="21"/>
      <c r="BW34" s="21"/>
      <c r="BX34" s="21"/>
      <c r="BY34" s="21"/>
      <c r="BZ34" s="21"/>
      <c r="CA34" s="21"/>
      <c r="CB34" s="21"/>
      <c r="CC34" s="21"/>
      <c r="CD34" s="21"/>
      <c r="CE34" s="22"/>
      <c r="CF34" s="22"/>
      <c r="CG34" s="22"/>
      <c r="CH34" s="22"/>
      <c r="CI34" s="21"/>
      <c r="CJ34" s="22"/>
      <c r="CK34" s="21"/>
      <c r="CL34" s="22"/>
      <c r="CM34" s="21"/>
      <c r="CN34" s="21"/>
      <c r="CO34" s="22"/>
      <c r="CP34" s="21"/>
    </row>
    <row r="35" spans="2:94" x14ac:dyDescent="0.25">
      <c r="C35" s="52">
        <v>29</v>
      </c>
      <c r="D35" s="53" t="s">
        <v>104</v>
      </c>
      <c r="E35" s="53"/>
      <c r="F35" s="55">
        <f t="shared" si="0"/>
        <v>0</v>
      </c>
      <c r="G35" s="59">
        <f>Feuil1!E33</f>
        <v>0</v>
      </c>
      <c r="H35" s="60">
        <f>Feuil1!F33</f>
        <v>0</v>
      </c>
      <c r="I35" s="60">
        <f>Feuil1!G33</f>
        <v>0</v>
      </c>
      <c r="J35" s="60">
        <f>Feuil1!H33</f>
        <v>0</v>
      </c>
      <c r="K35" s="60">
        <f>Feuil1!I33</f>
        <v>0</v>
      </c>
      <c r="L35" s="60">
        <f>Feuil1!J33</f>
        <v>0</v>
      </c>
      <c r="M35" s="60">
        <f>Feuil1!K33</f>
        <v>0</v>
      </c>
      <c r="N35" s="60">
        <f>Feuil1!L33</f>
        <v>0</v>
      </c>
      <c r="O35" s="60">
        <f>Feuil1!M33</f>
        <v>0</v>
      </c>
      <c r="P35" s="60">
        <f>Feuil1!N33</f>
        <v>0</v>
      </c>
      <c r="Q35" s="60">
        <f>Feuil1!O33</f>
        <v>0</v>
      </c>
      <c r="R35" s="60">
        <f>Feuil1!P33</f>
        <v>0</v>
      </c>
      <c r="S35" s="77">
        <f t="shared" si="1"/>
        <v>0</v>
      </c>
      <c r="T35" s="61">
        <f t="shared" si="2"/>
        <v>0</v>
      </c>
      <c r="U35" s="61">
        <f t="shared" si="3"/>
        <v>0</v>
      </c>
      <c r="V35" s="62">
        <f>Feuil1!F124+Feuil1!I124+Feuil1!L124+Feuil1!O124+Feuil1!R124+Feuil1!U124+Feuil1!X124+Feuil1!AA124+Feuil1!AD124+Feuil1!AG124+Feuil1!AJ124+Feuil1!AM124</f>
        <v>0</v>
      </c>
      <c r="W35" s="63">
        <f>Feuil1!E124+Feuil1!H124+Feuil1!K124+Feuil1!N124+Feuil1!Q124+Feuil1!T124+Feuil1!W124+Feuil1!Z124+Feuil1!AC124+Feuil1!AF124+Feuil1!AI124+Feuil1!AL124</f>
        <v>0</v>
      </c>
      <c r="Y35" s="48"/>
      <c r="Z35" s="48"/>
      <c r="AA35" s="48"/>
      <c r="AB35" s="1"/>
      <c r="AF35" s="1"/>
      <c r="AG35" s="1"/>
      <c r="AH35" s="1"/>
      <c r="AI35" s="1"/>
      <c r="AJ35" s="1"/>
      <c r="AK35" s="1"/>
      <c r="BG35" s="21"/>
      <c r="BH35" s="21"/>
      <c r="BI35" s="21"/>
      <c r="BJ35" s="21"/>
      <c r="BK35" s="21"/>
      <c r="BL35" s="21"/>
      <c r="BM35" s="21"/>
      <c r="BN35" s="21"/>
      <c r="BO35" s="21"/>
      <c r="BP35" s="21"/>
      <c r="BQ35" s="21"/>
      <c r="BR35" s="21"/>
      <c r="BS35" s="21"/>
      <c r="BT35" s="21"/>
      <c r="BU35" s="21"/>
      <c r="BV35" s="21"/>
      <c r="BW35" s="21"/>
      <c r="BX35" s="21"/>
      <c r="BY35" s="21"/>
      <c r="BZ35" s="21"/>
      <c r="CA35" s="21"/>
      <c r="CB35" s="21"/>
      <c r="CC35" s="21"/>
      <c r="CD35" s="21"/>
      <c r="CE35" s="22"/>
      <c r="CF35" s="22"/>
      <c r="CG35" s="22"/>
      <c r="CH35" s="22"/>
      <c r="CI35" s="21"/>
      <c r="CJ35" s="22"/>
      <c r="CK35" s="21"/>
      <c r="CL35" s="22"/>
      <c r="CM35" s="21"/>
      <c r="CN35" s="21"/>
      <c r="CO35" s="22"/>
      <c r="CP35" s="21"/>
    </row>
    <row r="36" spans="2:94" x14ac:dyDescent="0.25">
      <c r="C36" s="52">
        <v>30</v>
      </c>
      <c r="D36" s="53" t="s">
        <v>105</v>
      </c>
      <c r="E36" s="53"/>
      <c r="F36" s="55">
        <f t="shared" si="0"/>
        <v>0</v>
      </c>
      <c r="G36" s="59">
        <f>Feuil1!E34</f>
        <v>0</v>
      </c>
      <c r="H36" s="60">
        <f>Feuil1!F34</f>
        <v>0</v>
      </c>
      <c r="I36" s="60">
        <f>Feuil1!G34</f>
        <v>0</v>
      </c>
      <c r="J36" s="60">
        <f>Feuil1!H34</f>
        <v>0</v>
      </c>
      <c r="K36" s="60">
        <f>Feuil1!I34</f>
        <v>0</v>
      </c>
      <c r="L36" s="60">
        <f>Feuil1!J34</f>
        <v>0</v>
      </c>
      <c r="M36" s="60">
        <f>Feuil1!K34</f>
        <v>0</v>
      </c>
      <c r="N36" s="60">
        <f>Feuil1!L34</f>
        <v>0</v>
      </c>
      <c r="O36" s="60">
        <f>Feuil1!M34</f>
        <v>0</v>
      </c>
      <c r="P36" s="60">
        <f>Feuil1!N34</f>
        <v>0</v>
      </c>
      <c r="Q36" s="60">
        <f>Feuil1!O34</f>
        <v>0</v>
      </c>
      <c r="R36" s="60">
        <f>Feuil1!P34</f>
        <v>0</v>
      </c>
      <c r="S36" s="77">
        <f t="shared" si="1"/>
        <v>0</v>
      </c>
      <c r="T36" s="61">
        <f t="shared" si="2"/>
        <v>0</v>
      </c>
      <c r="U36" s="61">
        <f t="shared" si="3"/>
        <v>0</v>
      </c>
      <c r="V36" s="62">
        <f>Feuil1!F127+Feuil1!I127+Feuil1!L127+Feuil1!O127+Feuil1!R127+Feuil1!U127+Feuil1!X127+Feuil1!AA127+Feuil1!AD127+Feuil1!AG127+Feuil1!AJ127+Feuil1!AM127</f>
        <v>0</v>
      </c>
      <c r="W36" s="63">
        <f>Feuil1!E127+Feuil1!H127+Feuil1!K127+Feuil1!N127+Feuil1!Q127+Feuil1!T127+Feuil1!W127+Feuil1!Z127+Feuil1!AC127+Feuil1!AF127+Feuil1!AI127+Feuil1!AL127</f>
        <v>0</v>
      </c>
      <c r="Y36" s="48"/>
      <c r="Z36" s="48"/>
      <c r="AA36" s="48"/>
      <c r="AB36" s="1"/>
      <c r="AF36" s="1"/>
      <c r="AG36" s="1"/>
      <c r="AH36" s="1"/>
      <c r="AI36" s="1"/>
      <c r="AJ36" s="1"/>
      <c r="AK36" s="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2"/>
      <c r="CF36" s="22"/>
      <c r="CG36" s="22"/>
      <c r="CH36" s="22"/>
      <c r="CI36" s="21"/>
      <c r="CJ36" s="22"/>
      <c r="CK36" s="21"/>
      <c r="CL36" s="22"/>
      <c r="CM36" s="21"/>
      <c r="CN36" s="21"/>
      <c r="CO36" s="22"/>
      <c r="CP36" s="21"/>
    </row>
    <row r="37" spans="2:94" x14ac:dyDescent="0.25">
      <c r="C37" s="101" t="s">
        <v>36</v>
      </c>
      <c r="D37" s="101"/>
      <c r="E37" s="101"/>
      <c r="F37" s="101"/>
      <c r="G37" s="101"/>
      <c r="H37" s="101"/>
      <c r="I37" s="101"/>
      <c r="J37" s="101"/>
      <c r="K37" s="101"/>
      <c r="L37" s="101"/>
      <c r="M37" s="101"/>
      <c r="N37" s="101"/>
      <c r="O37" s="101"/>
      <c r="P37" s="101"/>
      <c r="Q37" s="101"/>
      <c r="R37" s="101"/>
      <c r="S37" s="104" t="s">
        <v>107</v>
      </c>
      <c r="T37" s="105"/>
      <c r="U37" s="105"/>
      <c r="V37" s="48"/>
      <c r="W37" s="48"/>
      <c r="X37" s="91"/>
      <c r="Y37" s="91"/>
      <c r="Z37" s="92"/>
      <c r="AA37" s="91"/>
      <c r="AB37" s="91"/>
      <c r="AC37" s="45"/>
      <c r="AD37" s="45"/>
      <c r="AE37" s="45"/>
      <c r="AF37" s="91"/>
      <c r="AG37" s="91"/>
      <c r="AH37" s="91"/>
      <c r="AI37" s="76"/>
      <c r="AJ37" s="76"/>
      <c r="AK37" s="76"/>
      <c r="AL37" s="45"/>
      <c r="AM37" s="45"/>
      <c r="BG37" s="21"/>
      <c r="BH37" s="21"/>
      <c r="BI37" s="21"/>
      <c r="BJ37" s="21"/>
      <c r="BK37" s="21"/>
      <c r="BL37" s="21"/>
      <c r="BM37" s="21"/>
      <c r="BN37" s="21"/>
      <c r="BO37" s="21"/>
      <c r="BP37" s="21"/>
      <c r="BQ37" s="21"/>
      <c r="BR37" s="21"/>
      <c r="BS37" s="21"/>
      <c r="BT37" s="21"/>
      <c r="BU37" s="21"/>
      <c r="BV37" s="21"/>
      <c r="BW37" s="21"/>
      <c r="BX37" s="21"/>
      <c r="BY37" s="21"/>
      <c r="BZ37" s="21"/>
      <c r="CA37" s="21"/>
      <c r="CB37" s="21"/>
      <c r="CC37" s="21"/>
      <c r="CD37" s="21"/>
      <c r="CE37" s="22"/>
      <c r="CF37" s="22"/>
      <c r="CG37" s="22"/>
      <c r="CH37" s="22"/>
      <c r="CI37" s="21"/>
      <c r="CJ37" s="22"/>
      <c r="CK37" s="21"/>
      <c r="CL37" s="22"/>
      <c r="CM37" s="21"/>
      <c r="CN37" s="21"/>
      <c r="CO37" s="22"/>
      <c r="CP37" s="21"/>
    </row>
    <row r="38" spans="2:94" x14ac:dyDescent="0.25">
      <c r="C38" s="102" t="s">
        <v>37</v>
      </c>
      <c r="D38" s="102"/>
      <c r="E38" s="102"/>
      <c r="F38" s="102"/>
      <c r="G38" s="102"/>
      <c r="H38" s="102"/>
      <c r="I38" s="102"/>
      <c r="J38" s="102"/>
      <c r="K38" s="102"/>
      <c r="L38" s="102"/>
      <c r="M38" s="102"/>
      <c r="N38" s="102"/>
      <c r="O38" s="102"/>
      <c r="P38" s="102"/>
      <c r="Q38" s="102"/>
      <c r="R38" s="102"/>
      <c r="S38" s="106" t="s">
        <v>108</v>
      </c>
      <c r="T38" s="106"/>
      <c r="U38" s="106"/>
      <c r="V38" s="48"/>
      <c r="W38" s="48"/>
      <c r="X38" s="98"/>
      <c r="Y38" s="98"/>
      <c r="Z38" s="98"/>
      <c r="AA38" s="98"/>
      <c r="AB38" s="98"/>
      <c r="AC38" s="98"/>
      <c r="AD38" s="98"/>
      <c r="AE38" s="98"/>
      <c r="AF38" s="98"/>
      <c r="AG38" s="98"/>
      <c r="AH38" s="98"/>
      <c r="AI38" s="98"/>
      <c r="AJ38" s="98"/>
      <c r="AK38" s="98"/>
      <c r="AL38" s="98"/>
      <c r="AM38" s="98"/>
      <c r="BG38" s="21"/>
      <c r="BH38" s="21"/>
      <c r="BI38" s="21"/>
      <c r="BJ38" s="21"/>
      <c r="BK38" s="21"/>
      <c r="BL38" s="21"/>
      <c r="BM38" s="21"/>
      <c r="BN38" s="21"/>
      <c r="BO38" s="21"/>
      <c r="BP38" s="21"/>
      <c r="BQ38" s="21"/>
      <c r="BR38" s="21"/>
      <c r="BS38" s="21"/>
      <c r="BT38" s="21"/>
      <c r="BU38" s="21"/>
      <c r="BV38" s="21"/>
      <c r="BW38" s="21"/>
      <c r="BX38" s="21"/>
      <c r="BY38" s="21"/>
      <c r="BZ38" s="21"/>
      <c r="CA38" s="21"/>
      <c r="CB38" s="21"/>
      <c r="CC38" s="21"/>
      <c r="CD38" s="21"/>
      <c r="CE38" s="22"/>
      <c r="CF38" s="22"/>
      <c r="CG38" s="22"/>
      <c r="CH38" s="22"/>
      <c r="CI38" s="21"/>
      <c r="CJ38" s="22"/>
      <c r="CK38" s="21"/>
      <c r="CL38" s="22"/>
      <c r="CM38" s="21"/>
      <c r="CN38" s="21"/>
      <c r="CO38" s="22"/>
      <c r="CP38" s="21"/>
    </row>
    <row r="39" spans="2:94" x14ac:dyDescent="0.25">
      <c r="C39" s="103" t="s">
        <v>35</v>
      </c>
      <c r="D39" s="103"/>
      <c r="E39" s="103"/>
      <c r="F39" s="103"/>
      <c r="G39" s="103"/>
      <c r="H39" s="103"/>
      <c r="I39" s="103"/>
      <c r="J39" s="103"/>
      <c r="K39" s="103"/>
      <c r="L39" s="103"/>
      <c r="M39" s="103"/>
      <c r="N39" s="103"/>
      <c r="O39" s="103"/>
      <c r="P39" s="103"/>
      <c r="Q39" s="103"/>
      <c r="R39" s="103"/>
      <c r="S39" s="106" t="s">
        <v>109</v>
      </c>
      <c r="T39" s="106"/>
      <c r="U39" s="106"/>
      <c r="V39" s="48"/>
      <c r="W39" s="48"/>
      <c r="X39" s="98"/>
      <c r="Y39" s="98"/>
      <c r="Z39" s="98"/>
      <c r="AA39" s="98"/>
      <c r="AB39" s="98"/>
      <c r="AC39" s="98"/>
      <c r="AD39" s="98"/>
      <c r="AE39" s="98"/>
      <c r="AF39" s="98"/>
      <c r="AG39" s="98"/>
      <c r="AH39" s="98"/>
      <c r="AI39" s="98"/>
      <c r="AJ39" s="98"/>
      <c r="AK39" s="98"/>
      <c r="AL39" s="98"/>
      <c r="AM39" s="98"/>
      <c r="BG39" s="21"/>
      <c r="BH39" s="21"/>
      <c r="BI39" s="21"/>
      <c r="BJ39" s="21"/>
      <c r="BK39" s="21"/>
      <c r="BL39" s="21"/>
      <c r="BM39" s="21"/>
      <c r="BN39" s="21"/>
      <c r="BO39" s="21"/>
      <c r="BP39" s="21"/>
      <c r="BQ39" s="21"/>
      <c r="BR39" s="21"/>
      <c r="BS39" s="21"/>
      <c r="BT39" s="21"/>
      <c r="BU39" s="21"/>
      <c r="BV39" s="21"/>
      <c r="BW39" s="21"/>
      <c r="BX39" s="21"/>
      <c r="BY39" s="21"/>
      <c r="BZ39" s="21"/>
      <c r="CA39" s="21"/>
      <c r="CB39" s="21"/>
      <c r="CC39" s="21"/>
      <c r="CD39" s="21"/>
      <c r="CE39" s="22"/>
      <c r="CF39" s="22"/>
      <c r="CG39" s="22"/>
      <c r="CH39" s="22"/>
      <c r="CI39" s="21"/>
      <c r="CJ39" s="22"/>
      <c r="CK39" s="21"/>
      <c r="CL39" s="22"/>
      <c r="CM39" s="21"/>
      <c r="CN39" s="21"/>
      <c r="CO39" s="22"/>
      <c r="CP39" s="21"/>
    </row>
    <row r="40" spans="2:94" x14ac:dyDescent="0.25">
      <c r="C40" s="48"/>
      <c r="D40" s="48"/>
      <c r="E40" s="48"/>
      <c r="F40" s="48"/>
      <c r="G40" s="48"/>
      <c r="H40" s="48"/>
      <c r="I40" s="48"/>
      <c r="J40" s="48"/>
      <c r="K40" s="48"/>
      <c r="L40" s="48"/>
      <c r="M40" s="48"/>
      <c r="N40" s="48"/>
      <c r="O40" s="48"/>
      <c r="P40" s="48"/>
      <c r="Q40" s="48"/>
      <c r="R40" s="48"/>
      <c r="S40" s="48"/>
      <c r="T40" s="48"/>
      <c r="U40" s="48"/>
      <c r="V40" s="48"/>
      <c r="W40" s="48"/>
      <c r="X40" s="48"/>
      <c r="Y40" s="48"/>
      <c r="Z40" s="2"/>
      <c r="AA40" s="48"/>
      <c r="AB40" s="1"/>
      <c r="AF40" s="1"/>
      <c r="AG40" s="1"/>
      <c r="AH40" s="1"/>
      <c r="AI40" s="79"/>
      <c r="AJ40" s="80"/>
      <c r="AK40" s="76"/>
      <c r="BG40" s="21"/>
      <c r="BH40" s="21"/>
      <c r="BI40" s="21"/>
      <c r="BJ40" s="21"/>
      <c r="BK40" s="21"/>
      <c r="BL40" s="21"/>
      <c r="BM40" s="21"/>
      <c r="BN40" s="21"/>
      <c r="BO40" s="21"/>
      <c r="BP40" s="21"/>
      <c r="BQ40" s="21"/>
      <c r="BR40" s="21"/>
      <c r="BS40" s="21"/>
      <c r="BT40" s="21"/>
      <c r="BU40" s="21"/>
      <c r="BV40" s="21"/>
      <c r="BW40" s="21"/>
      <c r="BX40" s="21"/>
      <c r="BY40" s="21"/>
      <c r="BZ40" s="21"/>
      <c r="CA40" s="21"/>
      <c r="CB40" s="21"/>
      <c r="CC40" s="21"/>
      <c r="CD40" s="21"/>
      <c r="CE40" s="22"/>
      <c r="CF40" s="22"/>
      <c r="CG40" s="22"/>
      <c r="CH40" s="22"/>
      <c r="CI40" s="21"/>
      <c r="CJ40" s="22"/>
      <c r="CK40" s="21"/>
      <c r="CL40" s="22"/>
      <c r="CM40" s="21"/>
      <c r="CN40" s="21"/>
      <c r="CO40" s="22"/>
      <c r="CP40" s="21"/>
    </row>
    <row r="41" spans="2:94" ht="25.5" x14ac:dyDescent="0.35">
      <c r="C41" s="100" t="s">
        <v>34</v>
      </c>
      <c r="D41" s="100"/>
      <c r="E41" s="100"/>
      <c r="F41" s="100"/>
      <c r="G41" s="100"/>
      <c r="H41" s="100"/>
      <c r="I41" s="100"/>
      <c r="J41" s="100"/>
      <c r="K41" s="100"/>
      <c r="L41" s="100"/>
      <c r="M41" s="100"/>
      <c r="N41" s="100"/>
      <c r="O41" s="100"/>
      <c r="P41" s="100"/>
      <c r="Q41" s="100"/>
      <c r="R41" s="100"/>
      <c r="S41" s="48"/>
      <c r="T41" s="48"/>
      <c r="U41" s="48"/>
      <c r="V41" s="48"/>
      <c r="W41" s="48"/>
      <c r="X41" s="48"/>
      <c r="Y41" s="48"/>
      <c r="Z41" s="2"/>
      <c r="AA41" s="48"/>
      <c r="AB41" s="1"/>
      <c r="AF41" s="1"/>
      <c r="AG41" s="1"/>
      <c r="AH41" s="1"/>
      <c r="AI41" s="79"/>
      <c r="AJ41" s="80"/>
      <c r="AK41" s="76"/>
      <c r="AL41" s="1"/>
      <c r="AM41" s="1"/>
      <c r="AN41" s="1"/>
      <c r="BG41" s="21"/>
      <c r="BH41" s="21"/>
      <c r="BI41" s="21"/>
      <c r="BJ41" s="21"/>
      <c r="BK41" s="21"/>
      <c r="BL41" s="21"/>
      <c r="BM41" s="21"/>
      <c r="BN41" s="21"/>
      <c r="BO41" s="21"/>
      <c r="BP41" s="21"/>
      <c r="BQ41" s="21"/>
      <c r="BR41" s="21"/>
      <c r="BS41" s="21"/>
      <c r="BT41" s="21"/>
      <c r="BU41" s="21"/>
      <c r="BV41" s="21"/>
      <c r="BW41" s="21"/>
      <c r="BX41" s="21"/>
      <c r="BY41" s="21"/>
      <c r="BZ41" s="21"/>
      <c r="CA41" s="21"/>
      <c r="CB41" s="21"/>
      <c r="CC41" s="21"/>
      <c r="CD41" s="21"/>
      <c r="CE41" s="22"/>
      <c r="CF41" s="22"/>
      <c r="CG41" s="22"/>
      <c r="CH41" s="22"/>
      <c r="CI41" s="21"/>
      <c r="CJ41" s="22"/>
      <c r="CK41" s="21"/>
      <c r="CL41" s="22"/>
      <c r="CM41" s="21"/>
      <c r="CN41" s="21"/>
      <c r="CO41" s="22"/>
      <c r="CP41" s="21"/>
    </row>
    <row r="42" spans="2:94" x14ac:dyDescent="0.25">
      <c r="C42" s="48"/>
      <c r="D42" s="48"/>
      <c r="E42" s="48"/>
      <c r="F42" s="48"/>
      <c r="G42" s="48"/>
      <c r="H42" s="48"/>
      <c r="I42" s="48"/>
      <c r="J42" s="48"/>
      <c r="K42" s="48"/>
      <c r="L42" s="48"/>
      <c r="M42" s="48"/>
      <c r="N42" s="48"/>
      <c r="O42" s="48"/>
      <c r="P42" s="48"/>
      <c r="Q42" s="48"/>
      <c r="R42" s="48"/>
      <c r="S42" s="48"/>
      <c r="T42" s="48"/>
      <c r="U42" s="48"/>
      <c r="V42" s="48"/>
      <c r="W42" s="48"/>
      <c r="X42" s="48"/>
      <c r="Y42" s="48"/>
      <c r="Z42" s="2"/>
      <c r="AA42" s="48"/>
      <c r="AB42" s="1"/>
      <c r="AF42" s="1"/>
      <c r="AG42" s="1"/>
      <c r="AH42" s="1"/>
      <c r="AI42" s="79"/>
      <c r="AJ42" s="80"/>
      <c r="AK42" s="76"/>
      <c r="AL42" s="1"/>
      <c r="AM42" s="1"/>
      <c r="AN42" s="1"/>
      <c r="BG42" s="21"/>
      <c r="BH42" s="21"/>
      <c r="BI42" s="21"/>
      <c r="BJ42" s="21"/>
      <c r="BK42" s="21"/>
      <c r="BL42" s="21"/>
      <c r="BM42" s="21"/>
      <c r="BN42" s="21"/>
      <c r="BO42" s="21"/>
      <c r="BP42" s="21"/>
      <c r="BQ42" s="21"/>
      <c r="BR42" s="21"/>
      <c r="BS42" s="21"/>
      <c r="BT42" s="21"/>
      <c r="BU42" s="21"/>
      <c r="BV42" s="21"/>
      <c r="BW42" s="21"/>
      <c r="BX42" s="21"/>
      <c r="BY42" s="21"/>
      <c r="BZ42" s="21"/>
      <c r="CA42" s="21"/>
      <c r="CB42" s="21"/>
      <c r="CC42" s="21"/>
      <c r="CD42" s="21"/>
      <c r="CE42" s="22"/>
      <c r="CF42" s="22"/>
      <c r="CG42" s="22"/>
      <c r="CH42" s="22"/>
      <c r="CI42" s="21"/>
      <c r="CJ42" s="22"/>
      <c r="CK42" s="21"/>
      <c r="CL42" s="22"/>
      <c r="CM42" s="21"/>
      <c r="CN42" s="21"/>
      <c r="CO42" s="22"/>
      <c r="CP42" s="21"/>
    </row>
    <row r="43" spans="2:94" x14ac:dyDescent="0.25">
      <c r="C43" s="9"/>
      <c r="D43" s="9"/>
      <c r="E43" s="9"/>
      <c r="F43" s="9"/>
      <c r="G43" s="9"/>
      <c r="H43" s="9"/>
      <c r="I43" s="9"/>
      <c r="J43" s="9"/>
      <c r="K43" s="9"/>
      <c r="L43" s="9"/>
      <c r="M43" s="9"/>
      <c r="N43" s="9"/>
      <c r="O43" s="9"/>
      <c r="P43" s="9"/>
      <c r="Q43" s="9"/>
      <c r="R43" s="9"/>
      <c r="S43" s="48"/>
      <c r="T43" s="48"/>
      <c r="U43" s="48"/>
      <c r="V43" s="48"/>
      <c r="W43" s="48"/>
      <c r="X43" s="48"/>
      <c r="Y43" s="48"/>
      <c r="Z43" s="48"/>
      <c r="AA43" s="48"/>
      <c r="AI43" s="79"/>
      <c r="AJ43" s="80"/>
      <c r="AK43" s="32"/>
      <c r="BG43" s="21"/>
      <c r="BH43" s="21"/>
      <c r="BI43" s="21"/>
      <c r="BJ43" s="21"/>
      <c r="BK43" s="21"/>
      <c r="BL43" s="21"/>
      <c r="BM43" s="21"/>
      <c r="BN43" s="21"/>
      <c r="BO43" s="21"/>
      <c r="BP43" s="21"/>
      <c r="BQ43" s="21"/>
      <c r="BR43" s="21"/>
      <c r="BS43" s="21"/>
      <c r="BT43" s="21"/>
      <c r="BU43" s="21"/>
      <c r="BV43" s="21"/>
      <c r="BW43" s="21"/>
      <c r="BX43" s="21"/>
      <c r="BY43" s="21"/>
      <c r="BZ43" s="21"/>
      <c r="CA43" s="21"/>
      <c r="CB43" s="21"/>
      <c r="CC43" s="21"/>
      <c r="CD43" s="21"/>
      <c r="CE43" s="22"/>
      <c r="CF43" s="22"/>
      <c r="CG43" s="22"/>
      <c r="CH43" s="22"/>
      <c r="CI43" s="21"/>
      <c r="CJ43" s="22"/>
      <c r="CK43" s="21"/>
      <c r="CL43" s="22"/>
      <c r="CM43" s="21"/>
      <c r="CN43" s="21"/>
      <c r="CO43" s="22"/>
      <c r="CP43" s="21"/>
    </row>
    <row r="44" spans="2:94" ht="15.75" thickBot="1" x14ac:dyDescent="0.3">
      <c r="C44" s="11"/>
      <c r="D44" s="71" t="s">
        <v>33</v>
      </c>
      <c r="E44" s="71" t="s">
        <v>32</v>
      </c>
      <c r="F44" s="71" t="s">
        <v>31</v>
      </c>
      <c r="G44" s="72" t="s">
        <v>30</v>
      </c>
      <c r="H44" s="72" t="s">
        <v>29</v>
      </c>
      <c r="I44" s="72" t="s">
        <v>28</v>
      </c>
      <c r="J44" s="72" t="s">
        <v>27</v>
      </c>
      <c r="K44" s="71" t="s">
        <v>26</v>
      </c>
      <c r="L44" s="71" t="s">
        <v>25</v>
      </c>
      <c r="M44" s="72" t="s">
        <v>24</v>
      </c>
      <c r="N44" s="72" t="s">
        <v>23</v>
      </c>
      <c r="O44" s="72" t="s">
        <v>22</v>
      </c>
      <c r="P44" s="72" t="s">
        <v>21</v>
      </c>
      <c r="Q44" s="72" t="s">
        <v>20</v>
      </c>
      <c r="R44" s="71" t="s">
        <v>19</v>
      </c>
      <c r="S44" s="93" t="s">
        <v>106</v>
      </c>
      <c r="T44" s="64" t="s">
        <v>18</v>
      </c>
      <c r="U44" s="64" t="s">
        <v>17</v>
      </c>
      <c r="V44" s="65" t="s">
        <v>5</v>
      </c>
      <c r="W44" s="66" t="s">
        <v>6</v>
      </c>
      <c r="Y44" s="48"/>
      <c r="Z44" s="48"/>
      <c r="AA44" s="48"/>
      <c r="AI44" s="79"/>
      <c r="AJ44" s="80"/>
      <c r="AK44" s="32"/>
      <c r="BG44" s="21"/>
      <c r="BH44" s="21"/>
      <c r="BI44" s="21"/>
      <c r="BJ44" s="21"/>
      <c r="BK44" s="21"/>
      <c r="BL44" s="21"/>
      <c r="BM44" s="21"/>
      <c r="BN44" s="21"/>
      <c r="BO44" s="21"/>
      <c r="BP44" s="21"/>
      <c r="BQ44" s="21"/>
      <c r="BR44" s="21"/>
      <c r="BS44" s="21"/>
      <c r="BT44" s="21"/>
      <c r="BU44" s="21"/>
      <c r="BV44" s="21"/>
      <c r="BW44" s="21"/>
      <c r="BX44" s="21"/>
      <c r="BY44" s="21"/>
      <c r="BZ44" s="21"/>
      <c r="CA44" s="21"/>
      <c r="CB44" s="21"/>
      <c r="CC44" s="21"/>
      <c r="CD44" s="21"/>
      <c r="CE44" s="22"/>
      <c r="CF44" s="22"/>
      <c r="CG44" s="22"/>
      <c r="CH44" s="22"/>
      <c r="CI44" s="21"/>
      <c r="CJ44" s="22"/>
      <c r="CK44" s="21"/>
      <c r="CL44" s="22"/>
      <c r="CM44" s="21"/>
      <c r="CN44" s="21"/>
      <c r="CO44" s="22"/>
      <c r="CP44" s="21"/>
    </row>
    <row r="45" spans="2:94" x14ac:dyDescent="0.25">
      <c r="C45" s="73">
        <v>1</v>
      </c>
      <c r="D45" s="72" t="s">
        <v>7</v>
      </c>
      <c r="E45" s="72"/>
      <c r="F45" s="74">
        <f t="shared" ref="F45:F54" si="4">G45+H45+I45+J45+K45+L45+M45+N45+O45+P45+Q45+R45</f>
        <v>0</v>
      </c>
      <c r="G45" s="67">
        <f>Feuil1!E5+Feuil1!E6</f>
        <v>0</v>
      </c>
      <c r="H45" s="68">
        <f>Feuil1!F5+Feuil1!F6</f>
        <v>0</v>
      </c>
      <c r="I45" s="68">
        <f>Feuil1!G5+Feuil1!G6</f>
        <v>0</v>
      </c>
      <c r="J45" s="68">
        <f>Feuil1!H5+Feuil1!H6</f>
        <v>0</v>
      </c>
      <c r="K45" s="68">
        <f>Feuil1!I5+Feuil1!I6</f>
        <v>0</v>
      </c>
      <c r="L45" s="68">
        <f>Feuil1!J5+Feuil1!J6</f>
        <v>0</v>
      </c>
      <c r="M45" s="68">
        <f>Feuil1!K5+Feuil1!K6</f>
        <v>0</v>
      </c>
      <c r="N45" s="68">
        <f>Feuil1!L5+Feuil1!L6</f>
        <v>0</v>
      </c>
      <c r="O45" s="68">
        <f>Feuil1!M5+Feuil1!M6</f>
        <v>0</v>
      </c>
      <c r="P45" s="68">
        <f>Feuil1!N5+Feuil1!N6</f>
        <v>0</v>
      </c>
      <c r="Q45" s="68">
        <f>Feuil1!O5+Feuil1!O6</f>
        <v>0</v>
      </c>
      <c r="R45" s="68">
        <f>Feuil1!P5+Feuil1!P6</f>
        <v>0</v>
      </c>
      <c r="S45" s="77">
        <f>$S$7+$S$8</f>
        <v>0</v>
      </c>
      <c r="T45" s="61">
        <f>$T$7+$T$8</f>
        <v>0</v>
      </c>
      <c r="U45" s="61">
        <f>$U$7+$U$8</f>
        <v>0</v>
      </c>
      <c r="V45" s="62">
        <f>Feuil1!F40+Feuil1!I40+Feuil1!L40+Feuil1!O40+Feuil1!R40+Feuil1!U40+Feuil1!X40+Feuil1!AA40+Feuil1!AD40+Feuil1!AG40+Feuil1!AJ40+Feuil1!AM40+Feuil1!F43+Feuil1!I43+Feuil1!L43+Feuil1!O43+Feuil1!R43+Feuil1!U43+Feuil1!X43+Feuil1!AA43+Feuil1!AD43+Feuil1!AG43+Feuil1!AJ43+Feuil1!AM43</f>
        <v>0</v>
      </c>
      <c r="W45" s="63">
        <f>Feuil1!E40+Feuil1!H40+Feuil1!K40+Feuil1!N40+Feuil1!Q40+Feuil1!T40+Feuil1!W40+Feuil1!Z40+Feuil1!AC40+Feuil1!AF40+Feuil1!AI40+Feuil1!AL40+Feuil1!E43+Feuil1!H43+Feuil1!K43+Feuil1!N43+Feuil1!Q43+Feuil1!T43+Feuil1!W43+Feuil1!Z43+Feuil1!AC43+Feuil1!AF43+Feuil1!AI43+Feuil1!AL43</f>
        <v>0</v>
      </c>
      <c r="Y45" s="48"/>
      <c r="Z45" s="48"/>
      <c r="AA45" s="48"/>
      <c r="AI45" s="79"/>
      <c r="AJ45" s="80"/>
      <c r="AK45" s="32"/>
      <c r="BG45" s="21"/>
      <c r="BH45" s="21"/>
      <c r="BI45" s="21"/>
      <c r="BJ45" s="21"/>
      <c r="BK45" s="21"/>
      <c r="BL45" s="21"/>
      <c r="BM45" s="21"/>
      <c r="BN45" s="21"/>
      <c r="BO45" s="21"/>
      <c r="BP45" s="21"/>
      <c r="BQ45" s="21"/>
      <c r="BR45" s="21"/>
      <c r="BS45" s="21"/>
      <c r="BT45" s="21"/>
      <c r="BU45" s="21"/>
      <c r="BV45" s="21"/>
      <c r="BW45" s="21"/>
      <c r="BX45" s="21"/>
      <c r="BY45" s="21"/>
      <c r="BZ45" s="21"/>
      <c r="CA45" s="21"/>
      <c r="CB45" s="21"/>
      <c r="CC45" s="21"/>
      <c r="CD45" s="21"/>
      <c r="CE45" s="22"/>
      <c r="CF45" s="22"/>
      <c r="CG45" s="22"/>
      <c r="CH45" s="22"/>
      <c r="CI45" s="21"/>
      <c r="CJ45" s="22"/>
      <c r="CK45" s="21"/>
      <c r="CL45" s="22"/>
      <c r="CM45" s="21"/>
      <c r="CN45" s="21"/>
      <c r="CO45" s="22"/>
      <c r="CP45" s="21"/>
    </row>
    <row r="46" spans="2:94" ht="15" customHeight="1" x14ac:dyDescent="0.25">
      <c r="B46" s="4"/>
      <c r="C46" s="73">
        <v>2</v>
      </c>
      <c r="D46" s="72" t="s">
        <v>8</v>
      </c>
      <c r="E46" s="72"/>
      <c r="F46" s="75">
        <f t="shared" si="4"/>
        <v>0</v>
      </c>
      <c r="G46" s="69">
        <f>Feuil1!E7+Feuil1!E8</f>
        <v>0</v>
      </c>
      <c r="H46" s="70">
        <f>Feuil1!F7+Feuil1!F8</f>
        <v>0</v>
      </c>
      <c r="I46" s="70">
        <f>Feuil1!G7+Feuil1!G8</f>
        <v>0</v>
      </c>
      <c r="J46" s="70">
        <f>Feuil1!H7+Feuil1!H8</f>
        <v>0</v>
      </c>
      <c r="K46" s="70">
        <f>Feuil1!I7+Feuil1!I8</f>
        <v>0</v>
      </c>
      <c r="L46" s="70">
        <f>Feuil1!J7+Feuil1!J8</f>
        <v>0</v>
      </c>
      <c r="M46" s="70">
        <f>Feuil1!K7+Feuil1!K8</f>
        <v>0</v>
      </c>
      <c r="N46" s="70">
        <f>Feuil1!L7+Feuil1!L8</f>
        <v>0</v>
      </c>
      <c r="O46" s="70">
        <f>Feuil1!M7+Feuil1!M8</f>
        <v>0</v>
      </c>
      <c r="P46" s="70">
        <f>Feuil1!N7+Feuil1!N8</f>
        <v>0</v>
      </c>
      <c r="Q46" s="70">
        <f>Feuil1!O7+Feuil1!O8</f>
        <v>0</v>
      </c>
      <c r="R46" s="70">
        <f>Feuil1!P7+Feuil1!P8</f>
        <v>0</v>
      </c>
      <c r="S46" s="77">
        <f>$S$9+$S$10</f>
        <v>0</v>
      </c>
      <c r="T46" s="61">
        <f>$T$9+$T$10</f>
        <v>0</v>
      </c>
      <c r="U46" s="61">
        <f>$U$9+$U$10</f>
        <v>0</v>
      </c>
      <c r="V46" s="62">
        <f>Feuil1!F46+Feuil1!I46+Feuil1!L46+Feuil1!O46+Feuil1!R46+Feuil1!U46+Feuil1!X46+Feuil1!AA46+Feuil1!AD46+Feuil1!AG46+Feuil1!AJ46+Feuil1!AM46+Feuil1!F49+Feuil1!I49+Feuil1!L49+Feuil1!O49+Feuil1!R49+Feuil1!U49+Feuil1!X49+Feuil1!AA49+Feuil1!AD49+Feuil1!AG49+Feuil1!AJ49+Feuil1!AM49</f>
        <v>0</v>
      </c>
      <c r="W46" s="63">
        <f>Feuil1!E46+Feuil1!H46+Feuil1!K46+Feuil1!N46+Feuil1!Q46+Feuil1!T46+Feuil1!W46+Feuil1!Z46+Feuil1!AC46+Feuil1!AF46+Feuil1!AI46+Feuil1!AL46+Feuil1!E49+Feuil1!H49+Feuil1!K49+Feuil1!N49+Feuil1!Q49+Feuil1!T49+Feuil1!W49+Feuil1!Z49+Feuil1!AC49+Feuil1!AF49+Feuil1!AI49+Feuil1!AL49</f>
        <v>0</v>
      </c>
      <c r="Y46" s="48"/>
      <c r="Z46" s="48"/>
      <c r="AA46" s="48"/>
      <c r="AI46" s="79"/>
      <c r="AJ46" s="80"/>
      <c r="AK46" s="32"/>
      <c r="BG46" s="21"/>
      <c r="BH46" s="21"/>
      <c r="BI46" s="21"/>
      <c r="BJ46" s="21"/>
      <c r="BK46" s="21"/>
      <c r="BL46" s="21"/>
      <c r="BM46" s="21"/>
      <c r="BN46" s="21"/>
      <c r="BO46" s="21"/>
      <c r="BP46" s="21"/>
      <c r="BQ46" s="21"/>
      <c r="BR46" s="21"/>
      <c r="BS46" s="21"/>
      <c r="BT46" s="21"/>
      <c r="BU46" s="21"/>
      <c r="BV46" s="21"/>
      <c r="BW46" s="21"/>
      <c r="BX46" s="21"/>
      <c r="BY46" s="21"/>
      <c r="BZ46" s="21"/>
      <c r="CA46" s="21"/>
      <c r="CB46" s="21"/>
      <c r="CC46" s="21"/>
      <c r="CD46" s="21"/>
      <c r="CE46" s="22"/>
      <c r="CF46" s="22"/>
      <c r="CG46" s="22"/>
      <c r="CH46" s="22"/>
      <c r="CI46" s="21"/>
      <c r="CJ46" s="22"/>
      <c r="CK46" s="21"/>
      <c r="CL46" s="22"/>
      <c r="CM46" s="21"/>
      <c r="CN46" s="21"/>
      <c r="CO46" s="22"/>
      <c r="CP46" s="21"/>
    </row>
    <row r="47" spans="2:94" ht="15" customHeight="1" x14ac:dyDescent="0.25">
      <c r="B47" s="4"/>
      <c r="C47" s="73">
        <v>3</v>
      </c>
      <c r="D47" s="72" t="s">
        <v>9</v>
      </c>
      <c r="E47" s="72"/>
      <c r="F47" s="75">
        <f t="shared" si="4"/>
        <v>0</v>
      </c>
      <c r="G47" s="69">
        <f>Feuil1!E9+Feuil1!E10</f>
        <v>0</v>
      </c>
      <c r="H47" s="70">
        <f>Feuil1!F9+Feuil1!F10</f>
        <v>0</v>
      </c>
      <c r="I47" s="70">
        <f>Feuil1!G9+Feuil1!G10</f>
        <v>0</v>
      </c>
      <c r="J47" s="70">
        <f>Feuil1!H9+Feuil1!H10</f>
        <v>0</v>
      </c>
      <c r="K47" s="70">
        <f>Feuil1!I9+Feuil1!I10</f>
        <v>0</v>
      </c>
      <c r="L47" s="70">
        <f>Feuil1!J9+Feuil1!J10</f>
        <v>0</v>
      </c>
      <c r="M47" s="70">
        <f>Feuil1!K9+Feuil1!K10</f>
        <v>0</v>
      </c>
      <c r="N47" s="70">
        <f>Feuil1!L9+Feuil1!L10</f>
        <v>0</v>
      </c>
      <c r="O47" s="70">
        <f>Feuil1!M9+Feuil1!M10</f>
        <v>0</v>
      </c>
      <c r="P47" s="70">
        <f>Feuil1!N9+Feuil1!N10</f>
        <v>0</v>
      </c>
      <c r="Q47" s="70">
        <f>Feuil1!O9+Feuil1!O10</f>
        <v>0</v>
      </c>
      <c r="R47" s="70">
        <f>Feuil1!P9+Feuil1!P10</f>
        <v>0</v>
      </c>
      <c r="S47" s="77">
        <f>$S$11+$S$12</f>
        <v>0</v>
      </c>
      <c r="T47" s="61">
        <f>$T$11+$T$12</f>
        <v>0</v>
      </c>
      <c r="U47" s="61">
        <f>$U$11+$U$12</f>
        <v>0</v>
      </c>
      <c r="V47" s="62">
        <f>Feuil1!F52+Feuil1!I52+Feuil1!L52+Feuil1!O52+Feuil1!R52+Feuil1!U52+Feuil1!X52+Feuil1!AA52+Feuil1!AD52+Feuil1!AG52+Feuil1!AJ52+Feuil1!AM52+Feuil1!F55+Feuil1!I55+Feuil1!L55+Feuil1!O55+Feuil1!R55+Feuil1!U55+Feuil1!X55+Feuil1!AA55+Feuil1!AD55+Feuil1!AG55+Feuil1!AJ55+Feuil1!AM55</f>
        <v>0</v>
      </c>
      <c r="W47" s="63">
        <f>Feuil1!E52+Feuil1!H52+Feuil1!K52+Feuil1!N52+Feuil1!Q52+Feuil1!T52+Feuil1!W52+Feuil1!Z52+Feuil1!AC52+Feuil1!AF52+Feuil1!AI52+Feuil1!AL52+Feuil1!E55+Feuil1!H55+Feuil1!K55+Feuil1!N55+Feuil1!Q55+Feuil1!T55+Feuil1!W55+Feuil1!Z55+Feuil1!AC55+Feuil1!AF55+Feuil1!AI55+Feuil1!AL55</f>
        <v>0</v>
      </c>
      <c r="Y47" s="48"/>
      <c r="Z47" s="48"/>
      <c r="AA47" s="48"/>
      <c r="AB47" s="6"/>
      <c r="AF47" s="6"/>
      <c r="AG47" s="6"/>
      <c r="AH47" s="6"/>
      <c r="AI47" s="79"/>
      <c r="AJ47" s="80"/>
      <c r="AK47" s="81"/>
      <c r="AL47" s="6"/>
      <c r="AM47" s="6"/>
      <c r="AN47" s="6"/>
      <c r="AO47" s="6"/>
      <c r="AP47" s="6"/>
      <c r="AQ47" s="6"/>
      <c r="BG47" s="21"/>
      <c r="BH47" s="21"/>
      <c r="BI47" s="21"/>
      <c r="BJ47" s="21"/>
      <c r="BK47" s="21"/>
      <c r="BL47" s="21"/>
      <c r="BM47" s="21"/>
      <c r="BN47" s="21"/>
      <c r="BO47" s="21"/>
      <c r="BP47" s="21"/>
      <c r="BQ47" s="21"/>
      <c r="BR47" s="21"/>
      <c r="BS47" s="21"/>
      <c r="BT47" s="21"/>
      <c r="BU47" s="21"/>
      <c r="BV47" s="21"/>
      <c r="BW47" s="21"/>
      <c r="BX47" s="21"/>
      <c r="BY47" s="21"/>
      <c r="BZ47" s="21"/>
      <c r="CA47" s="21"/>
      <c r="CB47" s="21"/>
      <c r="CC47" s="21"/>
      <c r="CD47" s="21"/>
      <c r="CE47" s="22"/>
      <c r="CF47" s="22"/>
      <c r="CG47" s="22"/>
      <c r="CH47" s="22"/>
      <c r="CI47" s="21"/>
      <c r="CJ47" s="22"/>
      <c r="CK47" s="21"/>
      <c r="CL47" s="22"/>
      <c r="CM47" s="21"/>
      <c r="CN47" s="21"/>
      <c r="CO47" s="22"/>
      <c r="CP47" s="21"/>
    </row>
    <row r="48" spans="2:94" ht="15" customHeight="1" x14ac:dyDescent="0.25">
      <c r="B48" s="4"/>
      <c r="C48" s="73">
        <v>4</v>
      </c>
      <c r="D48" s="72" t="s">
        <v>10</v>
      </c>
      <c r="E48" s="72"/>
      <c r="F48" s="75">
        <f t="shared" si="4"/>
        <v>0</v>
      </c>
      <c r="G48" s="69">
        <f>Feuil1!E11+Feuil1!E12</f>
        <v>0</v>
      </c>
      <c r="H48" s="70">
        <f>Feuil1!F11+Feuil1!F12</f>
        <v>0</v>
      </c>
      <c r="I48" s="70">
        <f>Feuil1!G11+Feuil1!G12</f>
        <v>0</v>
      </c>
      <c r="J48" s="70">
        <f>Feuil1!H11+Feuil1!H12</f>
        <v>0</v>
      </c>
      <c r="K48" s="70">
        <f>Feuil1!I11+Feuil1!I12</f>
        <v>0</v>
      </c>
      <c r="L48" s="70">
        <f>Feuil1!J11+Feuil1!J12</f>
        <v>0</v>
      </c>
      <c r="M48" s="70">
        <f>Feuil1!K11+Feuil1!K12</f>
        <v>0</v>
      </c>
      <c r="N48" s="70">
        <f>Feuil1!L11+Feuil1!L12</f>
        <v>0</v>
      </c>
      <c r="O48" s="70">
        <f>Feuil1!M11+Feuil1!M12</f>
        <v>0</v>
      </c>
      <c r="P48" s="70">
        <f>Feuil1!N11+Feuil1!N12</f>
        <v>0</v>
      </c>
      <c r="Q48" s="70">
        <f>Feuil1!O11+Feuil1!O12</f>
        <v>0</v>
      </c>
      <c r="R48" s="70">
        <f>Feuil1!P11+Feuil1!P12</f>
        <v>0</v>
      </c>
      <c r="S48" s="77">
        <f>$S$13+$S$14</f>
        <v>0</v>
      </c>
      <c r="T48" s="61">
        <f>$T$13+$T$14</f>
        <v>0</v>
      </c>
      <c r="U48" s="61">
        <f>$U$13+$U$14</f>
        <v>0</v>
      </c>
      <c r="V48" s="62">
        <f>Feuil1!F58+Feuil1!I58+Feuil1!L58+Feuil1!O58+Feuil1!R58+Feuil1!U58+Feuil1!X58+Feuil1!AA58+Feuil1!AD58+Feuil1!AG58+Feuil1!AJ58+Feuil1!AM58+Feuil1!F61+Feuil1!I61+Feuil1!L61+Feuil1!O61+Feuil1!R61+Feuil1!U61+Feuil1!X61+Feuil1!AA61+Feuil1!AD61+Feuil1!AG61+Feuil1!AJ61+Feuil1!AM61</f>
        <v>0</v>
      </c>
      <c r="W48" s="63">
        <f>Feuil1!E58+Feuil1!H58+Feuil1!K58+Feuil1!N58+Feuil1!Q58+Feuil1!T58+Feuil1!W58+Feuil1!Z58+Feuil1!AC58+Feuil1!AF58+Feuil1!AI58+Feuil1!AL58+Feuil1!E61+Feuil1!H61+Feuil1!K61+Feuil1!N61+Feuil1!Q61+Feuil1!T61+Feuil1!W61+Feuil1!Z61+Feuil1!AC61+Feuil1!AF61+Feuil1!AI61+Feuil1!AL61</f>
        <v>0</v>
      </c>
      <c r="Y48" s="48"/>
      <c r="Z48" s="48"/>
      <c r="AA48" s="48"/>
      <c r="AB48" s="1"/>
      <c r="AF48" s="1"/>
      <c r="AG48" s="1"/>
      <c r="AH48" s="1"/>
      <c r="AI48" s="79"/>
      <c r="AJ48" s="80"/>
      <c r="AK48" s="76"/>
      <c r="AL48" s="1"/>
      <c r="AM48" s="1"/>
      <c r="AN48" s="1"/>
      <c r="BG48" s="21"/>
      <c r="BH48" s="21"/>
      <c r="BI48" s="21"/>
      <c r="BJ48" s="21"/>
      <c r="BK48" s="21"/>
      <c r="BL48" s="21"/>
      <c r="BM48" s="21"/>
      <c r="BN48" s="21"/>
      <c r="BO48" s="21"/>
      <c r="BP48" s="21"/>
      <c r="BQ48" s="21"/>
      <c r="BR48" s="21"/>
      <c r="BS48" s="21"/>
      <c r="BT48" s="21"/>
      <c r="BU48" s="21"/>
      <c r="BV48" s="21"/>
      <c r="BW48" s="21"/>
      <c r="BX48" s="21"/>
      <c r="BY48" s="21"/>
      <c r="BZ48" s="21"/>
      <c r="CA48" s="21"/>
      <c r="CB48" s="21"/>
      <c r="CC48" s="21"/>
      <c r="CD48" s="21"/>
      <c r="CE48" s="22"/>
      <c r="CF48" s="22"/>
      <c r="CG48" s="22"/>
      <c r="CH48" s="22"/>
      <c r="CI48" s="21"/>
      <c r="CJ48" s="22"/>
      <c r="CK48" s="21"/>
      <c r="CL48" s="22"/>
      <c r="CM48" s="21"/>
      <c r="CN48" s="21"/>
      <c r="CO48" s="22"/>
      <c r="CP48" s="21"/>
    </row>
    <row r="49" spans="2:94" x14ac:dyDescent="0.25">
      <c r="B49" s="4"/>
      <c r="C49" s="73">
        <v>5</v>
      </c>
      <c r="D49" s="72" t="s">
        <v>11</v>
      </c>
      <c r="E49" s="72"/>
      <c r="F49" s="75">
        <f t="shared" si="4"/>
        <v>0</v>
      </c>
      <c r="G49" s="69">
        <f>Feuil1!E13+Feuil1!E14</f>
        <v>0</v>
      </c>
      <c r="H49" s="70">
        <f>Feuil1!F13+Feuil1!F14</f>
        <v>0</v>
      </c>
      <c r="I49" s="70">
        <f>Feuil1!G13+Feuil1!G14</f>
        <v>0</v>
      </c>
      <c r="J49" s="70">
        <f>Feuil1!H13+Feuil1!H14</f>
        <v>0</v>
      </c>
      <c r="K49" s="70">
        <f>Feuil1!I13+Feuil1!I14</f>
        <v>0</v>
      </c>
      <c r="L49" s="70">
        <f>Feuil1!J13+Feuil1!J14</f>
        <v>0</v>
      </c>
      <c r="M49" s="70">
        <f>Feuil1!K13+Feuil1!K14</f>
        <v>0</v>
      </c>
      <c r="N49" s="70">
        <f>Feuil1!L13+Feuil1!L14</f>
        <v>0</v>
      </c>
      <c r="O49" s="70">
        <f>Feuil1!M13+Feuil1!M14</f>
        <v>0</v>
      </c>
      <c r="P49" s="70">
        <f>Feuil1!N13+Feuil1!N14</f>
        <v>0</v>
      </c>
      <c r="Q49" s="70">
        <f>Feuil1!O13+Feuil1!O14</f>
        <v>0</v>
      </c>
      <c r="R49" s="70">
        <f>Feuil1!P13+Feuil1!P14</f>
        <v>0</v>
      </c>
      <c r="S49" s="77">
        <f>$S$15+$S$16</f>
        <v>0</v>
      </c>
      <c r="T49" s="61">
        <f>$T$15+$T$16</f>
        <v>0</v>
      </c>
      <c r="U49" s="61">
        <f>$U$15+$U$16</f>
        <v>0</v>
      </c>
      <c r="V49" s="62">
        <f>Feuil1!F64+Feuil1!I64+Feuil1!L64+Feuil1!O64+Feuil1!R64+Feuil1!U64+Feuil1!X64+Feuil1!AA64+Feuil1!AD64+Feuil1!AG64+Feuil1!AJ64+Feuil1!AM64+Feuil1!F67+Feuil1!I67+Feuil1!L67+Feuil1!O67+Feuil1!R67+Feuil1!U67+Feuil1!X67+Feuil1!AA67+Feuil1!AD67+Feuil1!AG67+Feuil1!AJ67+Feuil1!AM67</f>
        <v>0</v>
      </c>
      <c r="W49" s="63">
        <f>Feuil1!E64+Feuil1!H64+Feuil1!K64+Feuil1!N64+Feuil1!Q64+Feuil1!T64+Feuil1!W64+Feuil1!Z64+Feuil1!AC64+Feuil1!AF64+Feuil1!AI64+Feuil1!AL64+Feuil1!E67+Feuil1!H67+Feuil1!K67+Feuil1!N67+Feuil1!Q67+Feuil1!T67+Feuil1!W67+Feuil1!Z67+Feuil1!AC67+Feuil1!AF67+Feuil1!AI67+Feuil1!AL67</f>
        <v>0</v>
      </c>
      <c r="Y49" s="48"/>
      <c r="Z49" s="48"/>
      <c r="AA49" s="48"/>
      <c r="AB49" s="1"/>
      <c r="AF49" s="1"/>
      <c r="AG49" s="1"/>
      <c r="AH49" s="1"/>
      <c r="AI49" s="79"/>
      <c r="AJ49" s="80"/>
      <c r="AK49" s="76"/>
      <c r="AL49" s="1"/>
      <c r="AM49" s="1"/>
      <c r="AN49" s="1"/>
      <c r="BG49" s="21"/>
      <c r="BH49" s="21"/>
      <c r="BI49" s="21"/>
      <c r="BJ49" s="21"/>
      <c r="BK49" s="21"/>
      <c r="BL49" s="21"/>
      <c r="BM49" s="21"/>
      <c r="BN49" s="21"/>
      <c r="BO49" s="21"/>
      <c r="BP49" s="21"/>
      <c r="BQ49" s="21"/>
      <c r="BR49" s="21"/>
      <c r="BS49" s="21"/>
      <c r="BT49" s="21"/>
      <c r="BU49" s="21"/>
      <c r="BV49" s="21"/>
      <c r="BW49" s="21"/>
      <c r="BX49" s="21"/>
      <c r="BY49" s="21"/>
      <c r="BZ49" s="21"/>
      <c r="CA49" s="21"/>
      <c r="CB49" s="21"/>
      <c r="CC49" s="21"/>
      <c r="CD49" s="21"/>
      <c r="CE49" s="22"/>
      <c r="CF49" s="22"/>
      <c r="CG49" s="22"/>
      <c r="CH49" s="22"/>
      <c r="CI49" s="21"/>
      <c r="CJ49" s="22"/>
      <c r="CK49" s="21"/>
      <c r="CL49" s="22"/>
      <c r="CM49" s="21"/>
      <c r="CN49" s="21"/>
      <c r="CO49" s="22"/>
      <c r="CP49" s="21"/>
    </row>
    <row r="50" spans="2:94" x14ac:dyDescent="0.25">
      <c r="B50" s="4"/>
      <c r="C50" s="73">
        <v>6</v>
      </c>
      <c r="D50" s="72" t="s">
        <v>12</v>
      </c>
      <c r="E50" s="72"/>
      <c r="F50" s="75">
        <f t="shared" si="4"/>
        <v>0</v>
      </c>
      <c r="G50" s="69">
        <f>Feuil1!E15+Feuil1!E16</f>
        <v>0</v>
      </c>
      <c r="H50" s="70">
        <f>Feuil1!F15+Feuil1!F16</f>
        <v>0</v>
      </c>
      <c r="I50" s="70">
        <f>Feuil1!G15+Feuil1!G16</f>
        <v>0</v>
      </c>
      <c r="J50" s="70">
        <f>Feuil1!H15+Feuil1!H16</f>
        <v>0</v>
      </c>
      <c r="K50" s="70">
        <f>Feuil1!I15+Feuil1!I16</f>
        <v>0</v>
      </c>
      <c r="L50" s="70">
        <f>Feuil1!J15+Feuil1!J16</f>
        <v>0</v>
      </c>
      <c r="M50" s="70">
        <f>Feuil1!K15+Feuil1!K16</f>
        <v>0</v>
      </c>
      <c r="N50" s="70">
        <f>Feuil1!L15+Feuil1!L16</f>
        <v>0</v>
      </c>
      <c r="O50" s="70">
        <f>Feuil1!M15+Feuil1!M16</f>
        <v>0</v>
      </c>
      <c r="P50" s="70">
        <f>Feuil1!N15+Feuil1!N16</f>
        <v>0</v>
      </c>
      <c r="Q50" s="70">
        <f>Feuil1!O15+Feuil1!O16</f>
        <v>0</v>
      </c>
      <c r="R50" s="70">
        <f>Feuil1!P15+Feuil1!P16</f>
        <v>0</v>
      </c>
      <c r="S50" s="77">
        <f>$S$17+$S$18</f>
        <v>0</v>
      </c>
      <c r="T50" s="61">
        <f>$T$17+$T$18</f>
        <v>0</v>
      </c>
      <c r="U50" s="61">
        <f>$U$17+$U$18</f>
        <v>0</v>
      </c>
      <c r="V50" s="62">
        <f>Feuil1!F70+Feuil1!I70+Feuil1!L70+Feuil1!O70+Feuil1!R70+Feuil1!U70+Feuil1!X70+Feuil1!AA70+Feuil1!AD70+Feuil1!AG70+Feuil1!AJ70+Feuil1!AM70+Feuil1!F73+Feuil1!I73+Feuil1!L73+Feuil1!O73+Feuil1!R73+Feuil1!U73+Feuil1!X73+Feuil1!AA73+Feuil1!AD73+Feuil1!AG73+Feuil1!AJ73+Feuil1!AM73</f>
        <v>0</v>
      </c>
      <c r="W50" s="63">
        <f>Feuil1!E70+Feuil1!H70+Feuil1!K70+Feuil1!N70+Feuil1!Q70+Feuil1!T70+Feuil1!W70+Feuil1!Z70+Feuil1!AC70+Feuil1!AF70+Feuil1!AI70+Feuil1!AL70+Feuil1!E73+Feuil1!H73+Feuil1!K73+Feuil1!N73+Feuil1!Q73+Feuil1!T73+Feuil1!W73+Feuil1!Z73+Feuil1!AC73+Feuil1!AF73+Feuil1!AI73+Feuil1!AL73</f>
        <v>0</v>
      </c>
      <c r="Y50" s="48"/>
      <c r="Z50" s="48"/>
      <c r="AA50" s="48"/>
      <c r="AB50" s="1"/>
      <c r="AF50" s="1"/>
      <c r="AG50" s="1"/>
      <c r="AH50" s="1"/>
      <c r="AI50" s="79"/>
      <c r="AJ50" s="80"/>
      <c r="AK50" s="76"/>
      <c r="AL50" s="1"/>
      <c r="AM50" s="1"/>
      <c r="AN50" s="1"/>
      <c r="BG50" s="21"/>
      <c r="BH50" s="21"/>
      <c r="BI50" s="21"/>
      <c r="BJ50" s="21"/>
      <c r="BK50" s="21"/>
      <c r="BL50" s="21"/>
      <c r="BM50" s="21"/>
      <c r="BN50" s="21"/>
      <c r="BO50" s="21"/>
      <c r="BP50" s="21"/>
      <c r="BQ50" s="21"/>
      <c r="BR50" s="21"/>
      <c r="BS50" s="21"/>
      <c r="BT50" s="21"/>
      <c r="BU50" s="21"/>
      <c r="BV50" s="21"/>
      <c r="BW50" s="21"/>
      <c r="BX50" s="21"/>
      <c r="BY50" s="21"/>
      <c r="BZ50" s="21"/>
      <c r="CA50" s="21"/>
      <c r="CB50" s="21"/>
      <c r="CC50" s="21"/>
      <c r="CD50" s="21"/>
      <c r="CE50" s="22"/>
      <c r="CF50" s="22"/>
      <c r="CG50" s="22"/>
      <c r="CH50" s="22"/>
      <c r="CI50" s="21"/>
      <c r="CJ50" s="22"/>
      <c r="CK50" s="21"/>
      <c r="CL50" s="22"/>
      <c r="CM50" s="21"/>
      <c r="CN50" s="21"/>
      <c r="CO50" s="22"/>
      <c r="CP50" s="21"/>
    </row>
    <row r="51" spans="2:94" x14ac:dyDescent="0.25">
      <c r="B51" s="4"/>
      <c r="C51" s="73">
        <v>7</v>
      </c>
      <c r="D51" s="72" t="s">
        <v>13</v>
      </c>
      <c r="E51" s="72"/>
      <c r="F51" s="75">
        <f t="shared" si="4"/>
        <v>0</v>
      </c>
      <c r="G51" s="69">
        <f>Feuil1!E17+Feuil1!E18</f>
        <v>0</v>
      </c>
      <c r="H51" s="70">
        <f>Feuil1!F17+Feuil1!F18</f>
        <v>0</v>
      </c>
      <c r="I51" s="70">
        <f>Feuil1!G17+Feuil1!G18</f>
        <v>0</v>
      </c>
      <c r="J51" s="70">
        <f>Feuil1!H17+Feuil1!H18</f>
        <v>0</v>
      </c>
      <c r="K51" s="70">
        <f>Feuil1!I17+Feuil1!I18</f>
        <v>0</v>
      </c>
      <c r="L51" s="70">
        <f>Feuil1!J17+Feuil1!J18</f>
        <v>0</v>
      </c>
      <c r="M51" s="70">
        <f>Feuil1!K17+Feuil1!K18</f>
        <v>0</v>
      </c>
      <c r="N51" s="70">
        <f>Feuil1!L17+Feuil1!L18</f>
        <v>0</v>
      </c>
      <c r="O51" s="70">
        <f>Feuil1!M17+Feuil1!M18</f>
        <v>0</v>
      </c>
      <c r="P51" s="70">
        <f>Feuil1!N17+Feuil1!N18</f>
        <v>0</v>
      </c>
      <c r="Q51" s="70">
        <f>Feuil1!O17+Feuil1!O18</f>
        <v>0</v>
      </c>
      <c r="R51" s="70">
        <f>Feuil1!P17+Feuil1!P18</f>
        <v>0</v>
      </c>
      <c r="S51" s="77">
        <f>$S$19+$S$20</f>
        <v>0</v>
      </c>
      <c r="T51" s="61">
        <f>$T$19+$T$20</f>
        <v>0</v>
      </c>
      <c r="U51" s="61">
        <f>$U$19+$U$20</f>
        <v>0</v>
      </c>
      <c r="V51" s="62">
        <f>Feuil1!F76+Feuil1!I76+Feuil1!L76+Feuil1!O76+Feuil1!R76+Feuil1!U76+Feuil1!X76+Feuil1!AA76+Feuil1!AD76+Feuil1!AG76+Feuil1!AJ76+Feuil1!AM76+Feuil1!F79+Feuil1!I79+Feuil1!L79+Feuil1!O79+Feuil1!R79+Feuil1!U79+Feuil1!X79+Feuil1!AA79+Feuil1!AD79+Feuil1!AG79+Feuil1!AJ79+Feuil1!AM79</f>
        <v>0</v>
      </c>
      <c r="W51" s="63">
        <f>Feuil1!E76+Feuil1!H76+Feuil1!K76+Feuil1!N76+Feuil1!Q76+Feuil1!T76+Feuil1!W76+Feuil1!Z76+Feuil1!AC76+Feuil1!AF76+Feuil1!AI76+Feuil1!AL76+Feuil1!E79+Feuil1!H79+Feuil1!K79+Feuil1!N79+Feuil1!Q79+Feuil1!T79+Feuil1!W79+Feuil1!Z79+Feuil1!AC79+Feuil1!AF79+Feuil1!AI79+Feuil1!AL79</f>
        <v>0</v>
      </c>
      <c r="Y51" s="48"/>
      <c r="Z51" s="48"/>
      <c r="AA51" s="48"/>
      <c r="AB51" s="1"/>
      <c r="AF51" s="1"/>
      <c r="AG51" s="1"/>
      <c r="AH51" s="1"/>
      <c r="AI51" s="79"/>
      <c r="AJ51" s="80"/>
      <c r="AK51" s="76"/>
      <c r="AL51" s="1"/>
      <c r="AM51" s="1"/>
      <c r="AN51" s="1"/>
      <c r="BG51" s="21"/>
      <c r="BH51" s="21"/>
      <c r="BI51" s="21"/>
      <c r="BJ51" s="21"/>
      <c r="BK51" s="21"/>
      <c r="BL51" s="21"/>
      <c r="BM51" s="21"/>
      <c r="BN51" s="21"/>
      <c r="BO51" s="21"/>
      <c r="BP51" s="21"/>
      <c r="BQ51" s="21"/>
      <c r="BR51" s="21"/>
      <c r="BS51" s="21"/>
      <c r="BT51" s="21"/>
      <c r="BU51" s="21"/>
      <c r="BV51" s="21"/>
      <c r="BW51" s="21"/>
      <c r="BX51" s="21"/>
      <c r="BY51" s="21"/>
      <c r="BZ51" s="21"/>
      <c r="CA51" s="21"/>
      <c r="CB51" s="21"/>
      <c r="CC51" s="21"/>
      <c r="CD51" s="21"/>
      <c r="CE51" s="22"/>
      <c r="CF51" s="22"/>
      <c r="CG51" s="22"/>
      <c r="CH51" s="22"/>
      <c r="CI51" s="21"/>
      <c r="CJ51" s="22"/>
      <c r="CK51" s="21"/>
      <c r="CL51" s="22"/>
      <c r="CM51" s="21"/>
      <c r="CN51" s="21"/>
      <c r="CO51" s="22"/>
      <c r="CP51" s="21"/>
    </row>
    <row r="52" spans="2:94" x14ac:dyDescent="0.25">
      <c r="B52" s="4"/>
      <c r="C52" s="73">
        <v>8</v>
      </c>
      <c r="D52" s="72" t="s">
        <v>14</v>
      </c>
      <c r="E52" s="72"/>
      <c r="F52" s="75">
        <f t="shared" si="4"/>
        <v>0</v>
      </c>
      <c r="G52" s="69">
        <f>Feuil1!E19+Feuil1!E20</f>
        <v>0</v>
      </c>
      <c r="H52" s="70">
        <f>Feuil1!F19+Feuil1!F20</f>
        <v>0</v>
      </c>
      <c r="I52" s="70">
        <f>Feuil1!G19+Feuil1!G20</f>
        <v>0</v>
      </c>
      <c r="J52" s="70">
        <f>Feuil1!H19+Feuil1!H20</f>
        <v>0</v>
      </c>
      <c r="K52" s="70">
        <f>Feuil1!I19+Feuil1!I20</f>
        <v>0</v>
      </c>
      <c r="L52" s="70">
        <f>Feuil1!J19+Feuil1!J20</f>
        <v>0</v>
      </c>
      <c r="M52" s="70">
        <f>Feuil1!K19+Feuil1!K20</f>
        <v>0</v>
      </c>
      <c r="N52" s="70">
        <f>Feuil1!L19+Feuil1!L20</f>
        <v>0</v>
      </c>
      <c r="O52" s="70">
        <f>Feuil1!M19+Feuil1!M20</f>
        <v>0</v>
      </c>
      <c r="P52" s="70">
        <f>Feuil1!N19+Feuil1!N20</f>
        <v>0</v>
      </c>
      <c r="Q52" s="70">
        <f>Feuil1!O19+Feuil1!O20</f>
        <v>0</v>
      </c>
      <c r="R52" s="70">
        <f>Feuil1!P19+Feuil1!P20</f>
        <v>0</v>
      </c>
      <c r="S52" s="77">
        <f>$S$21+$S$22</f>
        <v>0</v>
      </c>
      <c r="T52" s="61">
        <f>$T$21+$T$22</f>
        <v>0</v>
      </c>
      <c r="U52" s="61">
        <f>$U$21+$U$22</f>
        <v>0</v>
      </c>
      <c r="V52" s="62">
        <f>Feuil1!F82+Feuil1!I82+Feuil1!L82+Feuil1!O82+Feuil1!R82+Feuil1!U82+Feuil1!X82+Feuil1!AA82+Feuil1!AD82+Feuil1!AG82+Feuil1!AJ82+Feuil1!AM82+Feuil1!F85+Feuil1!I85+Feuil1!L85+Feuil1!O85+Feuil1!R85+Feuil1!U85+Feuil1!X85+Feuil1!AA85+Feuil1!AD85+Feuil1!AG85+Feuil1!AJ85+Feuil1!AM85</f>
        <v>0</v>
      </c>
      <c r="W52" s="63">
        <f>Feuil1!E82+Feuil1!H82+Feuil1!K82+Feuil1!N82+Feuil1!Q82+Feuil1!T82+Feuil1!W82+Feuil1!Z82+Feuil1!AC82+Feuil1!AF82+Feuil1!AI82+Feuil1!AL82+Feuil1!E85+Feuil1!H85+Feuil1!K85+Feuil1!N85+Feuil1!Q85+Feuil1!T85+Feuil1!W85+Feuil1!Z85+Feuil1!AC85+Feuil1!AF85+Feuil1!AI85+Feuil1!AL85</f>
        <v>0</v>
      </c>
      <c r="Y52" s="48"/>
      <c r="Z52" s="48"/>
      <c r="AA52" s="48"/>
      <c r="AB52" s="1"/>
      <c r="AF52" s="1"/>
      <c r="AG52" s="1"/>
      <c r="AH52" s="1"/>
      <c r="AI52" s="79"/>
      <c r="AJ52" s="80"/>
      <c r="AK52" s="76"/>
      <c r="AL52" s="1"/>
      <c r="AM52" s="1"/>
      <c r="AN52" s="1"/>
      <c r="BG52" s="32"/>
      <c r="BH52" s="32"/>
      <c r="BI52" s="32"/>
      <c r="BJ52" s="32"/>
      <c r="BK52" s="32"/>
      <c r="BL52" s="32"/>
      <c r="BM52" s="32"/>
      <c r="BN52" s="32"/>
      <c r="BO52" s="32"/>
      <c r="BP52" s="32"/>
      <c r="BQ52" s="32"/>
      <c r="BR52" s="32"/>
      <c r="BS52" s="32"/>
      <c r="BT52" s="32"/>
      <c r="BU52" s="32"/>
      <c r="BV52" s="32"/>
      <c r="BW52" s="32"/>
      <c r="BX52" s="32"/>
      <c r="BY52" s="32"/>
      <c r="BZ52" s="32"/>
      <c r="CA52" s="32"/>
      <c r="CB52" s="32"/>
      <c r="CC52" s="32"/>
      <c r="CD52" s="32"/>
      <c r="CE52" s="32"/>
      <c r="CF52" s="32"/>
      <c r="CG52" s="32"/>
      <c r="CH52" s="32"/>
      <c r="CI52" s="32"/>
      <c r="CJ52" s="32"/>
      <c r="CK52" s="32"/>
      <c r="CL52" s="32"/>
      <c r="CM52" s="32"/>
      <c r="CN52" s="32"/>
      <c r="CO52" s="32"/>
      <c r="CP52" s="32"/>
    </row>
    <row r="53" spans="2:94" x14ac:dyDescent="0.25">
      <c r="B53" s="10"/>
      <c r="C53" s="73">
        <v>9</v>
      </c>
      <c r="D53" s="72" t="s">
        <v>15</v>
      </c>
      <c r="E53" s="72"/>
      <c r="F53" s="75">
        <f t="shared" si="4"/>
        <v>0</v>
      </c>
      <c r="G53" s="69">
        <f>Feuil1!E21+Feuil1!E22</f>
        <v>0</v>
      </c>
      <c r="H53" s="70">
        <f>Feuil1!F21+Feuil1!F22</f>
        <v>0</v>
      </c>
      <c r="I53" s="70">
        <f>Feuil1!G21+Feuil1!G22</f>
        <v>0</v>
      </c>
      <c r="J53" s="70">
        <f>Feuil1!H21+Feuil1!H22</f>
        <v>0</v>
      </c>
      <c r="K53" s="70">
        <f>Feuil1!I21+Feuil1!I22</f>
        <v>0</v>
      </c>
      <c r="L53" s="70">
        <f>Feuil1!J21+Feuil1!J22</f>
        <v>0</v>
      </c>
      <c r="M53" s="70">
        <f>Feuil1!K21+Feuil1!K22</f>
        <v>0</v>
      </c>
      <c r="N53" s="70">
        <f>Feuil1!L21+Feuil1!L22</f>
        <v>0</v>
      </c>
      <c r="O53" s="70">
        <f>Feuil1!M21+Feuil1!M22</f>
        <v>0</v>
      </c>
      <c r="P53" s="70">
        <f>Feuil1!N21+Feuil1!N22</f>
        <v>0</v>
      </c>
      <c r="Q53" s="70">
        <f>Feuil1!O21+Feuil1!O22</f>
        <v>0</v>
      </c>
      <c r="R53" s="70">
        <f>Feuil1!P21+Feuil1!P22</f>
        <v>0</v>
      </c>
      <c r="S53" s="77">
        <f>$S$23+$S$24</f>
        <v>0</v>
      </c>
      <c r="T53" s="61">
        <f>$T$23+$T$24</f>
        <v>0</v>
      </c>
      <c r="U53" s="61">
        <f>$U$23+$U$24</f>
        <v>0</v>
      </c>
      <c r="V53" s="62">
        <f>Feuil1!F88+Feuil1!I88+Feuil1!L88+Feuil1!O88+Feuil1!R88+Feuil1!U88+Feuil1!X88+Feuil1!AA88+Feuil1!AD88+Feuil1!AG88+Feuil1!AJ88+Feuil1!AM88+Feuil1!F91+Feuil1!I91+Feuil1!L91+Feuil1!O91+Feuil1!R91+Feuil1!U91+Feuil1!X91+Feuil1!AA91+Feuil1!AD91+Feuil1!AG91+Feuil1!AJ91+Feuil1!AM91</f>
        <v>0</v>
      </c>
      <c r="W53" s="63">
        <f>Feuil1!E88+Feuil1!H88+Feuil1!K88+Feuil1!N88+Feuil1!Q88+Feuil1!T88+Feuil1!W88+Feuil1!Z88+Feuil1!AC88+Feuil1!AF88+Feuil1!AI88+Feuil1!AL88+Feuil1!E91+Feuil1!H91+Feuil1!K91+Feuil1!N91+Feuil1!Q91+Feuil1!T91+Feuil1!W91+Feuil1!Z91+Feuil1!AC91+Feuil1!AF91+Feuil1!AI91+Feuil1!AL91</f>
        <v>0</v>
      </c>
      <c r="Y53" s="48"/>
      <c r="Z53" s="48"/>
      <c r="AA53" s="48"/>
      <c r="AB53" s="1"/>
      <c r="AF53" s="1"/>
      <c r="AG53" s="1"/>
      <c r="AH53" s="1"/>
      <c r="AI53" s="79"/>
      <c r="AJ53" s="80"/>
      <c r="AK53" s="76"/>
      <c r="AL53" s="1"/>
      <c r="AM53" s="1"/>
      <c r="AN53" s="1"/>
    </row>
    <row r="54" spans="2:94" x14ac:dyDescent="0.25">
      <c r="B54" s="10"/>
      <c r="C54" s="73">
        <v>10</v>
      </c>
      <c r="D54" s="72" t="s">
        <v>16</v>
      </c>
      <c r="E54" s="72"/>
      <c r="F54" s="75">
        <f t="shared" si="4"/>
        <v>0</v>
      </c>
      <c r="G54" s="69">
        <f>Feuil1!E23+Feuil1!E24</f>
        <v>0</v>
      </c>
      <c r="H54" s="70">
        <f>Feuil1!F23+Feuil1!F24</f>
        <v>0</v>
      </c>
      <c r="I54" s="70">
        <f>Feuil1!G23+Feuil1!G24</f>
        <v>0</v>
      </c>
      <c r="J54" s="70">
        <f>Feuil1!H23+Feuil1!H24</f>
        <v>0</v>
      </c>
      <c r="K54" s="70">
        <f>Feuil1!I23+Feuil1!I24</f>
        <v>0</v>
      </c>
      <c r="L54" s="70">
        <f>Feuil1!J23+Feuil1!J24</f>
        <v>0</v>
      </c>
      <c r="M54" s="70">
        <f>Feuil1!K23+Feuil1!K24</f>
        <v>0</v>
      </c>
      <c r="N54" s="70">
        <f>Feuil1!L23+Feuil1!L24</f>
        <v>0</v>
      </c>
      <c r="O54" s="70">
        <f>Feuil1!M23+Feuil1!M24</f>
        <v>0</v>
      </c>
      <c r="P54" s="70">
        <f>Feuil1!N23+Feuil1!N24</f>
        <v>0</v>
      </c>
      <c r="Q54" s="70">
        <f>Feuil1!O23+Feuil1!O24</f>
        <v>0</v>
      </c>
      <c r="R54" s="70">
        <f>Feuil1!P23+Feuil1!P24</f>
        <v>0</v>
      </c>
      <c r="S54" s="77">
        <f>$S$25+$S$26</f>
        <v>0</v>
      </c>
      <c r="T54" s="61">
        <f>$T$25+$T$26</f>
        <v>0</v>
      </c>
      <c r="U54" s="61">
        <f>$U$25+$U$26</f>
        <v>0</v>
      </c>
      <c r="V54" s="62">
        <f>Feuil1!F94+Feuil1!I94+Feuil1!L94+Feuil1!O94+Feuil1!R94+Feuil1!U94+Feuil1!X94+Feuil1!AA94+Feuil1!AD94+Feuil1!AG94+Feuil1!AJ94+Feuil1!AM94+Feuil1!F97+Feuil1!I97+Feuil1!L97+Feuil1!O97+Feuil1!R97+Feuil1!U97+Feuil1!X97+Feuil1!AA97+Feuil1!AD97+Feuil1!AG97+Feuil1!AJ97+Feuil1!AM97</f>
        <v>0</v>
      </c>
      <c r="W54" s="63">
        <f>Feuil1!E94+Feuil1!H94+Feuil1!K94+Feuil1!N94+Feuil1!Q94+Feuil1!T94+Feuil1!W94+Feuil1!Z94+Feuil1!AC94+Feuil1!AF94+Feuil1!AI94+Feuil1!AL94+Feuil1!E97+Feuil1!H97+Feuil1!K97+Feuil1!N97+Feuil1!Q97+Feuil1!T97+Feuil1!W97+Feuil1!Z97+Feuil1!AC97+Feuil1!AF97+Feuil1!AI97+Feuil1!AL97</f>
        <v>0</v>
      </c>
      <c r="Y54" s="48"/>
      <c r="Z54" s="48"/>
      <c r="AA54" s="48"/>
      <c r="AB54" s="1"/>
      <c r="AF54" s="1"/>
      <c r="AG54" s="1"/>
      <c r="AH54" s="1"/>
      <c r="AI54" s="79"/>
      <c r="AJ54" s="80"/>
      <c r="AK54" s="76"/>
      <c r="AL54" s="1"/>
      <c r="AM54" s="1"/>
      <c r="AN54" s="1"/>
    </row>
    <row r="55" spans="2:94" x14ac:dyDescent="0.25">
      <c r="B55" s="4"/>
      <c r="C55" s="48"/>
      <c r="D55" s="48"/>
      <c r="E55" s="48"/>
      <c r="F55" s="48"/>
      <c r="G55" s="48"/>
      <c r="H55" s="48"/>
      <c r="I55" s="48"/>
      <c r="J55" s="48"/>
      <c r="K55" s="48"/>
      <c r="L55" s="48"/>
      <c r="M55" s="48"/>
      <c r="N55" s="48"/>
      <c r="O55" s="48"/>
      <c r="P55" s="48"/>
      <c r="Q55" s="48"/>
      <c r="R55" s="48"/>
      <c r="S55" s="48"/>
      <c r="T55" s="48"/>
      <c r="U55" s="48"/>
      <c r="V55" s="47"/>
      <c r="W55" s="47"/>
      <c r="X55" s="48"/>
      <c r="Y55" s="3"/>
      <c r="Z55" s="46"/>
      <c r="AA55" s="49"/>
      <c r="AB55" s="1"/>
      <c r="AF55" s="1"/>
      <c r="AG55" s="1"/>
      <c r="AH55" s="1"/>
      <c r="AI55" s="79"/>
      <c r="AJ55" s="80"/>
      <c r="AK55" s="76"/>
      <c r="AL55" s="1"/>
      <c r="AM55" s="1"/>
      <c r="AN55" s="1"/>
    </row>
    <row r="56" spans="2:94" x14ac:dyDescent="0.25">
      <c r="B56" s="4"/>
      <c r="V56" s="32"/>
      <c r="W56" s="32"/>
      <c r="Y56" s="3"/>
      <c r="Z56" s="2"/>
      <c r="AB56" s="1"/>
      <c r="AC56" s="1"/>
      <c r="AD56" s="1"/>
      <c r="AE56" s="1"/>
      <c r="AF56" s="1"/>
      <c r="AG56" s="1"/>
      <c r="AH56" s="1"/>
      <c r="AI56" s="79"/>
      <c r="AJ56" s="80"/>
      <c r="AK56" s="76"/>
      <c r="AL56" s="1"/>
      <c r="AM56" s="1"/>
      <c r="AN56" s="1"/>
    </row>
    <row r="57" spans="2:94" x14ac:dyDescent="0.25">
      <c r="B57" s="4"/>
      <c r="Y57" s="3"/>
      <c r="Z57" s="2"/>
      <c r="AB57" s="1"/>
      <c r="AC57" s="1"/>
      <c r="AD57" s="1"/>
      <c r="AE57" s="1"/>
      <c r="AF57" s="1"/>
      <c r="AG57" s="1"/>
      <c r="AH57" s="1"/>
      <c r="AI57" s="79"/>
      <c r="AJ57" s="80"/>
      <c r="AK57" s="76"/>
      <c r="AL57" s="1"/>
      <c r="AM57" s="1"/>
      <c r="AN57" s="1"/>
    </row>
    <row r="58" spans="2:94" x14ac:dyDescent="0.25">
      <c r="B58" s="4"/>
      <c r="Y58" s="3"/>
      <c r="Z58" s="2"/>
      <c r="AB58" s="1"/>
      <c r="AC58" s="1"/>
      <c r="AD58" s="1"/>
      <c r="AE58" s="1"/>
      <c r="AF58" s="1"/>
      <c r="AG58" s="1"/>
      <c r="AH58" s="1"/>
      <c r="AI58" s="79"/>
      <c r="AJ58" s="80"/>
      <c r="AK58" s="76"/>
      <c r="AL58" s="1"/>
      <c r="AM58" s="1"/>
      <c r="AN58" s="1"/>
    </row>
    <row r="59" spans="2:94" x14ac:dyDescent="0.25">
      <c r="B59" s="4"/>
      <c r="Y59" s="3"/>
      <c r="Z59" s="2"/>
      <c r="AB59" s="1"/>
      <c r="AC59" s="1"/>
      <c r="AD59" s="1"/>
      <c r="AE59" s="1"/>
      <c r="AF59" s="1"/>
      <c r="AG59" s="1"/>
      <c r="AH59" s="1"/>
      <c r="AI59" s="79"/>
      <c r="AJ59" s="80"/>
      <c r="AK59" s="76"/>
      <c r="AL59" s="1"/>
      <c r="AM59" s="1"/>
      <c r="AN59" s="1"/>
    </row>
    <row r="60" spans="2:94" x14ac:dyDescent="0.25">
      <c r="B60" s="4"/>
      <c r="Y60" s="3"/>
      <c r="Z60" s="2"/>
      <c r="AB60" s="1"/>
      <c r="AC60" s="1"/>
      <c r="AD60" s="1"/>
      <c r="AE60" s="1"/>
      <c r="AF60" s="1"/>
      <c r="AG60" s="1"/>
      <c r="AH60" s="1"/>
      <c r="AI60" s="82"/>
      <c r="AJ60" s="60"/>
      <c r="AK60" s="76"/>
      <c r="AL60" s="1"/>
      <c r="AM60" s="1"/>
      <c r="AN60" s="1"/>
    </row>
    <row r="61" spans="2:94" x14ac:dyDescent="0.25">
      <c r="B61" s="4"/>
      <c r="Y61" s="3"/>
      <c r="Z61" s="2"/>
      <c r="AB61" s="1"/>
      <c r="AC61" s="1"/>
      <c r="AD61" s="1"/>
      <c r="AE61" s="1"/>
      <c r="AF61" s="1"/>
      <c r="AG61" s="1"/>
      <c r="AH61" s="1"/>
      <c r="AI61" s="79"/>
      <c r="AJ61" s="80"/>
      <c r="AK61" s="76"/>
      <c r="AL61" s="1"/>
      <c r="AM61" s="1"/>
      <c r="AN61" s="1"/>
    </row>
    <row r="62" spans="2:94" x14ac:dyDescent="0.25">
      <c r="B62" s="4"/>
      <c r="C62" s="4"/>
      <c r="Y62" s="3"/>
      <c r="Z62" s="2"/>
      <c r="AB62" s="1"/>
      <c r="AC62" s="1"/>
      <c r="AD62" s="1"/>
      <c r="AE62" s="1"/>
      <c r="AF62" s="1"/>
      <c r="AG62" s="1"/>
      <c r="AH62" s="1"/>
      <c r="AI62" s="76"/>
      <c r="AJ62" s="76"/>
      <c r="AK62" s="76"/>
      <c r="AL62" s="1"/>
      <c r="AM62" s="1"/>
      <c r="AN62" s="1"/>
    </row>
    <row r="63" spans="2:94" x14ac:dyDescent="0.25">
      <c r="B63" s="4"/>
      <c r="Y63" s="3"/>
      <c r="Z63" s="2"/>
      <c r="AB63" s="1"/>
      <c r="AC63" s="1"/>
      <c r="AD63" s="1"/>
      <c r="AE63" s="1"/>
      <c r="AF63" s="1"/>
      <c r="AG63" s="1"/>
      <c r="AH63" s="1"/>
      <c r="AI63" s="76"/>
      <c r="AJ63" s="76"/>
      <c r="AK63" s="76"/>
      <c r="AL63" s="1"/>
      <c r="AM63" s="1"/>
      <c r="AN63" s="1"/>
    </row>
    <row r="64" spans="2:94" x14ac:dyDescent="0.25">
      <c r="B64" s="4"/>
      <c r="Y64" s="3"/>
      <c r="Z64" s="2"/>
      <c r="AB64" s="1"/>
      <c r="AC64" s="1"/>
      <c r="AD64" s="1"/>
      <c r="AE64" s="1"/>
      <c r="AF64" s="1"/>
      <c r="AG64" s="1"/>
      <c r="AH64" s="1"/>
      <c r="AI64" s="76"/>
      <c r="AJ64" s="76"/>
      <c r="AK64" s="76"/>
      <c r="AL64" s="1"/>
      <c r="AM64" s="1"/>
      <c r="AN64" s="1"/>
    </row>
    <row r="65" spans="2:43" x14ac:dyDescent="0.25">
      <c r="B65" s="4"/>
      <c r="Y65" s="3"/>
      <c r="Z65" s="2"/>
      <c r="AB65" s="1"/>
      <c r="AC65" s="1"/>
      <c r="AD65" s="1"/>
      <c r="AE65" s="1"/>
      <c r="AF65" s="1"/>
      <c r="AG65" s="1"/>
      <c r="AH65" s="1"/>
      <c r="AI65" s="1"/>
      <c r="AJ65" s="1"/>
      <c r="AK65" s="1"/>
      <c r="AL65" s="1"/>
      <c r="AM65" s="1"/>
      <c r="AN65" s="1"/>
    </row>
    <row r="66" spans="2:43" x14ac:dyDescent="0.25">
      <c r="B66" s="4"/>
      <c r="Y66" s="3"/>
      <c r="Z66" s="2"/>
      <c r="AB66" s="1"/>
      <c r="AC66" s="1"/>
      <c r="AD66" s="1"/>
      <c r="AE66" s="1"/>
      <c r="AF66" s="1"/>
      <c r="AG66" s="1"/>
      <c r="AH66" s="1"/>
      <c r="AI66" s="1"/>
      <c r="AJ66" s="1"/>
      <c r="AK66" s="1"/>
      <c r="AL66" s="1"/>
      <c r="AM66" s="1"/>
      <c r="AN66" s="1"/>
    </row>
    <row r="67" spans="2:43" x14ac:dyDescent="0.25">
      <c r="B67" s="4"/>
      <c r="Y67" s="3"/>
      <c r="Z67" s="2"/>
      <c r="AB67" s="1"/>
      <c r="AC67" s="1"/>
      <c r="AD67" s="1"/>
      <c r="AE67" s="1"/>
      <c r="AF67" s="1"/>
      <c r="AG67" s="1"/>
      <c r="AH67" s="1"/>
      <c r="AI67" s="1"/>
      <c r="AJ67" s="1"/>
      <c r="AK67" s="1"/>
      <c r="AL67" s="1"/>
      <c r="AM67" s="1"/>
      <c r="AN67" s="1"/>
    </row>
    <row r="68" spans="2:43" x14ac:dyDescent="0.25">
      <c r="B68" s="4"/>
      <c r="Y68" s="4"/>
      <c r="Z68" s="4"/>
      <c r="AA68" s="4"/>
      <c r="AB68" s="4"/>
      <c r="AE68" s="4"/>
      <c r="AF68" s="4"/>
      <c r="AG68" s="4"/>
      <c r="AH68" s="4"/>
      <c r="AI68" s="4"/>
      <c r="AJ68" s="4"/>
      <c r="AK68" s="4"/>
      <c r="AL68" s="4"/>
      <c r="AM68" s="4"/>
      <c r="AN68" s="4"/>
      <c r="AO68" s="4"/>
      <c r="AP68" s="4"/>
      <c r="AQ68" s="4"/>
    </row>
    <row r="69" spans="2:43" x14ac:dyDescent="0.25">
      <c r="B69" s="4"/>
      <c r="Y69" s="4"/>
      <c r="Z69" s="4"/>
      <c r="AA69" s="4"/>
      <c r="AB69" s="4"/>
      <c r="AE69" s="4"/>
      <c r="AF69" s="4"/>
      <c r="AG69" s="4"/>
      <c r="AH69" s="4"/>
      <c r="AI69" s="4"/>
      <c r="AJ69" s="4"/>
      <c r="AK69" s="4"/>
      <c r="AL69" s="4"/>
      <c r="AM69" s="4"/>
      <c r="AN69" s="4"/>
      <c r="AO69" s="4"/>
      <c r="AP69" s="4"/>
      <c r="AQ69" s="4"/>
    </row>
    <row r="70" spans="2:43" x14ac:dyDescent="0.25">
      <c r="B70" s="4"/>
      <c r="Y70" s="4"/>
      <c r="Z70" s="4"/>
      <c r="AA70" s="4"/>
      <c r="AB70" s="4"/>
      <c r="AE70" s="4"/>
      <c r="AF70" s="4"/>
      <c r="AG70" s="4"/>
      <c r="AH70" s="4"/>
      <c r="AI70" s="4"/>
      <c r="AJ70" s="4"/>
      <c r="AK70" s="4"/>
      <c r="AL70" s="4"/>
      <c r="AM70" s="4"/>
      <c r="AN70" s="4"/>
      <c r="AO70" s="4"/>
      <c r="AP70" s="4"/>
      <c r="AQ70" s="4"/>
    </row>
    <row r="71" spans="2:43" x14ac:dyDescent="0.25">
      <c r="B71" s="4"/>
      <c r="C71" s="4"/>
      <c r="D71" s="4"/>
      <c r="E71" s="4"/>
      <c r="F71" s="4"/>
      <c r="G71" s="4"/>
      <c r="H71" s="4"/>
      <c r="I71" s="4"/>
      <c r="J71" s="4"/>
      <c r="K71" s="4"/>
      <c r="L71" s="4"/>
      <c r="M71" s="4"/>
      <c r="N71" s="4"/>
      <c r="O71" s="4"/>
      <c r="P71" s="4"/>
      <c r="Q71" s="4"/>
      <c r="R71" s="4"/>
      <c r="S71" s="4"/>
      <c r="T71" s="4"/>
      <c r="U71" s="4"/>
    </row>
    <row r="72" spans="2:43" ht="20.25" customHeight="1" x14ac:dyDescent="0.25">
      <c r="B72" s="4"/>
    </row>
    <row r="73" spans="2:43" x14ac:dyDescent="0.25">
      <c r="B73" s="4"/>
      <c r="Y73" s="8"/>
      <c r="Z73" s="8"/>
      <c r="AA73" s="7"/>
      <c r="AB73" s="6"/>
      <c r="AC73" s="6"/>
      <c r="AD73" s="6"/>
      <c r="AE73" s="6"/>
      <c r="AF73" s="6"/>
      <c r="AG73" s="6"/>
      <c r="AH73" s="6"/>
      <c r="AI73" s="6"/>
      <c r="AJ73" s="6"/>
      <c r="AK73" s="6"/>
      <c r="AL73" s="6"/>
      <c r="AM73" s="6"/>
      <c r="AN73" s="6"/>
      <c r="AO73" s="6"/>
      <c r="AP73" s="6"/>
      <c r="AQ73" s="6"/>
    </row>
    <row r="74" spans="2:43" x14ac:dyDescent="0.25">
      <c r="B74" s="4"/>
      <c r="Y74" s="3"/>
      <c r="Z74" s="2"/>
      <c r="AB74" s="1"/>
      <c r="AC74" s="1"/>
      <c r="AD74" s="1"/>
      <c r="AE74" s="1"/>
      <c r="AF74" s="1"/>
      <c r="AG74" s="1"/>
      <c r="AH74" s="1"/>
      <c r="AI74" s="1"/>
      <c r="AJ74" s="1"/>
      <c r="AK74" s="1"/>
      <c r="AL74" s="1"/>
      <c r="AM74" s="1"/>
      <c r="AN74" s="1"/>
    </row>
    <row r="75" spans="2:43" x14ac:dyDescent="0.25">
      <c r="B75" s="4"/>
      <c r="Y75" s="3"/>
      <c r="Z75" s="2"/>
      <c r="AB75" s="1"/>
      <c r="AC75" s="1"/>
      <c r="AD75" s="1"/>
      <c r="AE75" s="1"/>
      <c r="AF75" s="1"/>
      <c r="AG75" s="1"/>
      <c r="AH75" s="1"/>
      <c r="AI75" s="1"/>
      <c r="AJ75" s="1"/>
      <c r="AK75" s="1"/>
      <c r="AL75" s="1"/>
      <c r="AM75" s="1"/>
      <c r="AN75" s="1"/>
    </row>
    <row r="76" spans="2:43" x14ac:dyDescent="0.25">
      <c r="B76" s="4"/>
      <c r="Y76" s="3"/>
      <c r="Z76" s="2"/>
      <c r="AB76" s="1"/>
      <c r="AC76" s="1"/>
      <c r="AD76" s="1"/>
      <c r="AE76" s="1"/>
      <c r="AF76" s="1"/>
      <c r="AG76" s="1"/>
      <c r="AH76" s="1"/>
      <c r="AI76" s="1"/>
      <c r="AJ76" s="1"/>
      <c r="AK76" s="1"/>
      <c r="AL76" s="1"/>
      <c r="AM76" s="1"/>
      <c r="AN76" s="1"/>
    </row>
    <row r="77" spans="2:43" x14ac:dyDescent="0.25">
      <c r="B77" s="5"/>
      <c r="Y77" s="3"/>
      <c r="Z77" s="2"/>
      <c r="AB77" s="1"/>
      <c r="AC77" s="1"/>
      <c r="AD77" s="1"/>
      <c r="AE77" s="1"/>
      <c r="AF77" s="1"/>
      <c r="AG77" s="1"/>
      <c r="AH77" s="1"/>
      <c r="AI77" s="1"/>
      <c r="AJ77" s="1"/>
      <c r="AK77" s="1"/>
      <c r="AL77" s="1"/>
      <c r="AM77" s="1"/>
      <c r="AN77" s="1"/>
    </row>
    <row r="78" spans="2:43" x14ac:dyDescent="0.25">
      <c r="B78" s="5"/>
      <c r="Y78" s="3"/>
      <c r="Z78" s="2"/>
      <c r="AB78" s="1"/>
      <c r="AC78" s="1"/>
      <c r="AD78" s="1"/>
      <c r="AE78" s="1"/>
      <c r="AF78" s="1"/>
      <c r="AG78" s="1"/>
      <c r="AH78" s="1"/>
      <c r="AI78" s="1"/>
      <c r="AJ78" s="1"/>
      <c r="AK78" s="1"/>
      <c r="AL78" s="1"/>
      <c r="AM78" s="1"/>
      <c r="AN78" s="1"/>
    </row>
    <row r="79" spans="2:43" x14ac:dyDescent="0.25">
      <c r="B79" s="4"/>
      <c r="Y79" s="3"/>
      <c r="Z79" s="2"/>
      <c r="AB79" s="1"/>
      <c r="AC79" s="1"/>
      <c r="AD79" s="1"/>
      <c r="AE79" s="1"/>
      <c r="AF79" s="1"/>
      <c r="AG79" s="1"/>
      <c r="AH79" s="1"/>
      <c r="AI79" s="1"/>
      <c r="AJ79" s="1"/>
      <c r="AK79" s="1"/>
      <c r="AL79" s="1"/>
      <c r="AM79" s="1"/>
      <c r="AN79" s="1"/>
    </row>
    <row r="80" spans="2:43" x14ac:dyDescent="0.25">
      <c r="B80" s="4"/>
      <c r="Y80" s="3"/>
      <c r="Z80" s="2"/>
      <c r="AB80" s="1"/>
      <c r="AC80" s="1"/>
      <c r="AD80" s="1"/>
      <c r="AE80" s="1"/>
      <c r="AF80" s="1"/>
      <c r="AG80" s="1"/>
      <c r="AH80" s="1"/>
      <c r="AI80" s="1"/>
      <c r="AJ80" s="1"/>
      <c r="AK80" s="1"/>
      <c r="AL80" s="1"/>
      <c r="AM80" s="1"/>
      <c r="AN80" s="1"/>
    </row>
    <row r="81" spans="2:40" x14ac:dyDescent="0.25">
      <c r="B81" s="4"/>
      <c r="Y81" s="3"/>
      <c r="Z81" s="2"/>
      <c r="AB81" s="1"/>
      <c r="AC81" s="1"/>
      <c r="AD81" s="1"/>
      <c r="AE81" s="1"/>
      <c r="AF81" s="1"/>
      <c r="AG81" s="1"/>
      <c r="AH81" s="1"/>
      <c r="AI81" s="1"/>
      <c r="AJ81" s="1"/>
      <c r="AK81" s="1"/>
      <c r="AL81" s="1"/>
      <c r="AM81" s="1"/>
      <c r="AN81" s="1"/>
    </row>
    <row r="82" spans="2:40" x14ac:dyDescent="0.25">
      <c r="B82" s="4"/>
      <c r="Y82" s="3"/>
      <c r="Z82" s="2"/>
      <c r="AB82" s="1"/>
      <c r="AC82" s="1"/>
      <c r="AD82" s="1"/>
      <c r="AE82" s="1"/>
      <c r="AF82" s="1"/>
      <c r="AG82" s="1"/>
      <c r="AH82" s="1"/>
      <c r="AI82" s="1"/>
      <c r="AJ82" s="1"/>
      <c r="AK82" s="1"/>
      <c r="AL82" s="1"/>
      <c r="AM82" s="1"/>
      <c r="AN82" s="1"/>
    </row>
    <row r="83" spans="2:40" x14ac:dyDescent="0.25">
      <c r="Y83" s="3"/>
      <c r="Z83" s="2"/>
      <c r="AB83" s="1"/>
      <c r="AC83" s="1"/>
      <c r="AD83" s="1"/>
      <c r="AE83" s="1"/>
      <c r="AF83" s="1"/>
      <c r="AG83" s="1"/>
      <c r="AH83" s="1"/>
      <c r="AI83" s="1"/>
      <c r="AJ83" s="1"/>
      <c r="AK83" s="1"/>
      <c r="AL83" s="1"/>
      <c r="AM83" s="1"/>
      <c r="AN83" s="1"/>
    </row>
  </sheetData>
  <sortState xmlns:xlrd2="http://schemas.microsoft.com/office/spreadsheetml/2017/richdata2" ref="D7:W36">
    <sortCondition descending="1" ref="F7:F36"/>
    <sortCondition descending="1" ref="S7:S36"/>
    <sortCondition descending="1" ref="T7:T36"/>
    <sortCondition descending="1" ref="U7:U36"/>
  </sortState>
  <dataConsolidate/>
  <mergeCells count="24">
    <mergeCell ref="C2:R2"/>
    <mergeCell ref="C3:R3"/>
    <mergeCell ref="C41:R41"/>
    <mergeCell ref="BV30:BX30"/>
    <mergeCell ref="BG30:BI30"/>
    <mergeCell ref="BJ30:BL30"/>
    <mergeCell ref="BM30:BO30"/>
    <mergeCell ref="BP30:BR30"/>
    <mergeCell ref="BS30:BU30"/>
    <mergeCell ref="C37:R37"/>
    <mergeCell ref="C38:R38"/>
    <mergeCell ref="C39:R39"/>
    <mergeCell ref="S37:U37"/>
    <mergeCell ref="S38:U38"/>
    <mergeCell ref="S39:U39"/>
    <mergeCell ref="Z5:AA5"/>
    <mergeCell ref="X38:AM38"/>
    <mergeCell ref="X39:AM39"/>
    <mergeCell ref="CK30:CM30"/>
    <mergeCell ref="CN30:CP30"/>
    <mergeCell ref="BY30:CA30"/>
    <mergeCell ref="CB30:CD30"/>
    <mergeCell ref="CE30:CG30"/>
    <mergeCell ref="CH30:CJ30"/>
  </mergeCells>
  <phoneticPr fontId="14" type="noConversion"/>
  <conditionalFormatting sqref="C45:R54">
    <cfRule type="expression" dxfId="1124" priority="56">
      <formula>MOD(ROW($A17),2)</formula>
    </cfRule>
  </conditionalFormatting>
  <conditionalFormatting sqref="AJ27">
    <cfRule type="cellIs" dxfId="1123" priority="55" operator="equal">
      <formula>1</formula>
    </cfRule>
  </conditionalFormatting>
  <conditionalFormatting sqref="C6:R36 S6 V6:W6 V44:W44">
    <cfRule type="expression" dxfId="1122" priority="43">
      <formula>MOD(ROW(),2)</formula>
    </cfRule>
  </conditionalFormatting>
  <conditionalFormatting sqref="BG6:BV6">
    <cfRule type="expression" dxfId="1121" priority="42">
      <formula>MOD(ROW(),2)</formula>
    </cfRule>
  </conditionalFormatting>
  <conditionalFormatting sqref="G7:R36">
    <cfRule type="cellIs" dxfId="1120" priority="37" operator="greaterThanOrEqual">
      <formula>55</formula>
    </cfRule>
  </conditionalFormatting>
  <conditionalFormatting sqref="S44">
    <cfRule type="expression" dxfId="1119" priority="36">
      <formula>MOD(ROW(),2)</formula>
    </cfRule>
  </conditionalFormatting>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pilote1">
                <anchor moveWithCells="1" sizeWithCells="1">
                  <from>
                    <xdr:col>0</xdr:col>
                    <xdr:colOff>47625</xdr:colOff>
                    <xdr:row>16</xdr:row>
                    <xdr:rowOff>114300</xdr:rowOff>
                  </from>
                  <to>
                    <xdr:col>1</xdr:col>
                    <xdr:colOff>809625</xdr:colOff>
                    <xdr:row>18</xdr:row>
                    <xdr:rowOff>190500</xdr:rowOff>
                  </to>
                </anchor>
              </controlPr>
            </control>
          </mc:Choice>
        </mc:AlternateContent>
        <mc:AlternateContent xmlns:mc="http://schemas.openxmlformats.org/markup-compatibility/2006">
          <mc:Choice Requires="x14">
            <control shapeId="2050" r:id="rId5" name="Button 2">
              <controlPr defaultSize="0" print="0" autoFill="0" autoPict="0" macro="[0]!team1">
                <anchor moveWithCells="1" sizeWithCells="1">
                  <from>
                    <xdr:col>0</xdr:col>
                    <xdr:colOff>0</xdr:colOff>
                    <xdr:row>48</xdr:row>
                    <xdr:rowOff>66675</xdr:rowOff>
                  </from>
                  <to>
                    <xdr:col>1</xdr:col>
                    <xdr:colOff>762000</xdr:colOff>
                    <xdr:row>51</xdr:row>
                    <xdr:rowOff>95250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F3BF34-8F6E-46FE-859D-4205D60F37F1}">
  <sheetPr codeName="Feuil1"/>
  <dimension ref="A1:AN128"/>
  <sheetViews>
    <sheetView tabSelected="1" zoomScale="55" zoomScaleNormal="55" zoomScaleSheetLayoutView="57" workbookViewId="0">
      <selection activeCell="R70" sqref="R70"/>
    </sheetView>
  </sheetViews>
  <sheetFormatPr baseColWidth="10" defaultRowHeight="15" x14ac:dyDescent="0.25"/>
  <cols>
    <col min="2" max="2" width="17.5703125" bestFit="1" customWidth="1"/>
    <col min="12" max="12" width="13.42578125" customWidth="1"/>
  </cols>
  <sheetData>
    <row r="1" spans="1:40" ht="25.5" x14ac:dyDescent="0.35">
      <c r="A1" s="100" t="s">
        <v>61</v>
      </c>
      <c r="B1" s="100"/>
      <c r="C1" s="100"/>
      <c r="D1" s="100"/>
      <c r="E1" s="100"/>
      <c r="F1" s="100"/>
      <c r="G1" s="100"/>
      <c r="H1" s="100"/>
      <c r="I1" s="100"/>
      <c r="J1" s="100"/>
      <c r="K1" s="100"/>
      <c r="L1" s="100"/>
      <c r="M1" s="100"/>
      <c r="N1" s="100"/>
      <c r="O1" s="100"/>
      <c r="P1" s="100"/>
      <c r="Q1" s="1"/>
      <c r="R1" s="1"/>
      <c r="S1" s="1"/>
      <c r="T1" s="1"/>
      <c r="U1" s="1"/>
      <c r="V1" s="1"/>
      <c r="W1" s="1"/>
      <c r="X1" s="1"/>
      <c r="Y1" s="1"/>
      <c r="Z1" s="1"/>
      <c r="AA1" s="1"/>
      <c r="AB1" s="1"/>
      <c r="AC1" s="1"/>
      <c r="AD1" s="1"/>
      <c r="AE1" s="1"/>
      <c r="AF1" s="1"/>
      <c r="AG1" s="1"/>
      <c r="AH1" s="1"/>
      <c r="AI1" s="1"/>
      <c r="AJ1" s="1"/>
      <c r="AK1" s="1"/>
      <c r="AL1" s="1"/>
      <c r="AM1" s="1"/>
      <c r="AN1" s="1"/>
    </row>
    <row r="2" spans="1:40" ht="25.5" x14ac:dyDescent="0.35">
      <c r="A2" s="100" t="s">
        <v>100</v>
      </c>
      <c r="B2" s="100"/>
      <c r="C2" s="100"/>
      <c r="D2" s="100"/>
      <c r="E2" s="100"/>
      <c r="F2" s="100"/>
      <c r="G2" s="100"/>
      <c r="H2" s="100"/>
      <c r="I2" s="100"/>
      <c r="J2" s="100"/>
      <c r="K2" s="100"/>
      <c r="L2" s="100"/>
      <c r="M2" s="100"/>
      <c r="N2" s="100"/>
      <c r="O2" s="100"/>
      <c r="P2" s="100"/>
      <c r="Q2" s="1"/>
      <c r="R2" s="1"/>
      <c r="S2" s="1"/>
      <c r="T2" s="1"/>
      <c r="U2" s="1"/>
      <c r="V2" s="1"/>
      <c r="W2" s="1"/>
      <c r="X2" s="1"/>
      <c r="Y2" s="1"/>
      <c r="Z2" s="1"/>
      <c r="AA2" s="1"/>
      <c r="AB2" s="1"/>
      <c r="AC2" s="1"/>
      <c r="AD2" s="1"/>
      <c r="AE2" s="1"/>
      <c r="AF2" s="1"/>
      <c r="AG2" s="1"/>
      <c r="AH2" s="1"/>
      <c r="AI2" s="1"/>
      <c r="AJ2" s="1"/>
      <c r="AK2" s="1"/>
      <c r="AL2" s="1"/>
      <c r="AM2" s="1"/>
      <c r="AN2" s="1"/>
    </row>
    <row r="3" spans="1:40" x14ac:dyDescent="0.25">
      <c r="A3" s="1"/>
      <c r="B3" s="1"/>
      <c r="C3" s="1"/>
      <c r="D3" s="1"/>
      <c r="E3" s="1"/>
      <c r="F3" s="1"/>
      <c r="G3" s="1"/>
      <c r="H3" s="1"/>
      <c r="I3" s="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row>
    <row r="4" spans="1:40" ht="15.75" thickBot="1" x14ac:dyDescent="0.3">
      <c r="A4" s="26"/>
      <c r="B4" s="27" t="s">
        <v>58</v>
      </c>
      <c r="C4" s="27" t="s">
        <v>32</v>
      </c>
      <c r="D4" s="27" t="s">
        <v>31</v>
      </c>
      <c r="E4" s="27" t="s">
        <v>30</v>
      </c>
      <c r="F4" s="27" t="s">
        <v>29</v>
      </c>
      <c r="G4" s="27" t="s">
        <v>28</v>
      </c>
      <c r="H4" s="27" t="s">
        <v>27</v>
      </c>
      <c r="I4" s="27" t="s">
        <v>26</v>
      </c>
      <c r="J4" s="27" t="s">
        <v>25</v>
      </c>
      <c r="K4" s="27" t="s">
        <v>24</v>
      </c>
      <c r="L4" s="27" t="s">
        <v>23</v>
      </c>
      <c r="M4" s="27" t="s">
        <v>22</v>
      </c>
      <c r="N4" s="27" t="s">
        <v>21</v>
      </c>
      <c r="O4" s="27" t="s">
        <v>20</v>
      </c>
      <c r="P4" s="27" t="s">
        <v>19</v>
      </c>
      <c r="Q4" s="1"/>
      <c r="R4" s="1"/>
      <c r="S4" s="1"/>
      <c r="T4" s="1"/>
      <c r="U4" s="1"/>
      <c r="V4" s="1"/>
      <c r="W4" s="1"/>
      <c r="X4" s="1"/>
      <c r="Y4" s="1"/>
      <c r="Z4" s="1"/>
      <c r="AA4" s="1"/>
      <c r="AB4" s="1"/>
      <c r="AC4" s="1"/>
      <c r="AD4" s="1"/>
      <c r="AE4" s="1"/>
      <c r="AF4" s="1"/>
      <c r="AG4" s="1"/>
      <c r="AH4" s="1"/>
      <c r="AI4" s="1"/>
      <c r="AJ4" s="1"/>
      <c r="AK4" s="1"/>
      <c r="AL4" s="1"/>
      <c r="AM4" s="1"/>
      <c r="AN4" s="1"/>
    </row>
    <row r="5" spans="1:40" x14ac:dyDescent="0.25">
      <c r="A5" s="29">
        <v>1</v>
      </c>
      <c r="B5" s="30" t="s">
        <v>39</v>
      </c>
      <c r="C5" s="28"/>
      <c r="D5" s="19">
        <f>E5+F5+G5+H5+I5+J5+K5+L5+M5+N5+O5+P5</f>
        <v>0</v>
      </c>
      <c r="E5" s="20">
        <f>E38+G40</f>
        <v>0</v>
      </c>
      <c r="F5" s="20">
        <f>H38+J40</f>
        <v>0</v>
      </c>
      <c r="G5" s="20">
        <f>K38+M40</f>
        <v>0</v>
      </c>
      <c r="H5" s="20">
        <f>N38+P40</f>
        <v>0</v>
      </c>
      <c r="I5" s="20">
        <f>Q38+S40</f>
        <v>0</v>
      </c>
      <c r="J5" s="20">
        <f>T38+V40</f>
        <v>0</v>
      </c>
      <c r="K5" s="20">
        <f>W38+Y40</f>
        <v>0</v>
      </c>
      <c r="L5" s="20">
        <f>Z38+AB40</f>
        <v>0</v>
      </c>
      <c r="M5" s="20">
        <f>AC38+AE40</f>
        <v>0</v>
      </c>
      <c r="N5" s="20">
        <f>AF38+AH40</f>
        <v>0</v>
      </c>
      <c r="O5" s="20">
        <f>AI38+AK40</f>
        <v>0</v>
      </c>
      <c r="P5" s="20">
        <f>AL38+AN40</f>
        <v>0</v>
      </c>
      <c r="Q5" s="1"/>
      <c r="R5" s="1"/>
      <c r="S5" s="1"/>
      <c r="T5" s="1"/>
      <c r="U5" s="1"/>
      <c r="V5" s="1"/>
      <c r="W5" s="1"/>
      <c r="X5" s="1"/>
      <c r="Y5" s="1"/>
      <c r="Z5" s="1"/>
      <c r="AA5" s="1"/>
      <c r="AB5" s="1"/>
      <c r="AC5" s="1"/>
      <c r="AD5" s="1"/>
      <c r="AE5" s="1"/>
      <c r="AF5" s="1"/>
      <c r="AG5" s="1"/>
      <c r="AH5" s="1"/>
      <c r="AI5" s="1"/>
      <c r="AJ5" s="1"/>
      <c r="AK5" s="1"/>
      <c r="AL5" s="1"/>
      <c r="AM5" s="1"/>
      <c r="AN5" s="1"/>
    </row>
    <row r="6" spans="1:40" x14ac:dyDescent="0.25">
      <c r="A6" s="29">
        <v>2</v>
      </c>
      <c r="B6" s="30" t="s">
        <v>41</v>
      </c>
      <c r="C6" s="28"/>
      <c r="D6" s="19">
        <f>E6+F6+G6+H6+I6+J6+K6+L6+M6+N6+O6+P6</f>
        <v>0</v>
      </c>
      <c r="E6" s="20">
        <f>E41+G43</f>
        <v>0</v>
      </c>
      <c r="F6" s="20">
        <f>H41+J43</f>
        <v>0</v>
      </c>
      <c r="G6" s="20">
        <f>K41+M43</f>
        <v>0</v>
      </c>
      <c r="H6" s="20">
        <f>N41+P43</f>
        <v>0</v>
      </c>
      <c r="I6" s="20">
        <f>Q41+S43</f>
        <v>0</v>
      </c>
      <c r="J6" s="20">
        <f>T41+V43</f>
        <v>0</v>
      </c>
      <c r="K6" s="20">
        <f>W41+Y43</f>
        <v>0</v>
      </c>
      <c r="L6" s="20">
        <f>Z41+AB43</f>
        <v>0</v>
      </c>
      <c r="M6" s="20">
        <f>AC41+AE43</f>
        <v>0</v>
      </c>
      <c r="N6" s="20">
        <f>AF41+AH43</f>
        <v>0</v>
      </c>
      <c r="O6" s="20">
        <f>AI41+AK43</f>
        <v>0</v>
      </c>
      <c r="P6" s="20">
        <f>AL41+AN43</f>
        <v>0</v>
      </c>
      <c r="Q6" s="1"/>
      <c r="R6" s="1"/>
      <c r="S6" s="1"/>
      <c r="T6" s="1"/>
      <c r="U6" s="1"/>
      <c r="V6" s="1"/>
      <c r="W6" s="1"/>
      <c r="X6" s="1"/>
      <c r="Y6" s="1"/>
      <c r="Z6" s="1"/>
      <c r="AA6" s="1"/>
      <c r="AB6" s="1"/>
      <c r="AC6" s="1"/>
      <c r="AD6" s="1"/>
      <c r="AE6" s="1"/>
      <c r="AF6" s="1"/>
      <c r="AG6" s="1"/>
      <c r="AH6" s="1"/>
      <c r="AI6" s="1"/>
      <c r="AJ6" s="1"/>
      <c r="AK6" s="1"/>
      <c r="AL6" s="1"/>
      <c r="AM6" s="1"/>
      <c r="AN6" s="1"/>
    </row>
    <row r="7" spans="1:40" x14ac:dyDescent="0.25">
      <c r="A7" s="29">
        <v>3</v>
      </c>
      <c r="B7" s="30" t="s">
        <v>43</v>
      </c>
      <c r="C7" s="28"/>
      <c r="D7" s="19">
        <f>E7+F7+G7+H7+I7+J7+K7+L7+M7+N7+O7+P7</f>
        <v>0</v>
      </c>
      <c r="E7" s="20">
        <f>E44+G46</f>
        <v>0</v>
      </c>
      <c r="F7" s="20">
        <f>H44+J46</f>
        <v>0</v>
      </c>
      <c r="G7" s="20">
        <f>K44+M46</f>
        <v>0</v>
      </c>
      <c r="H7" s="20">
        <f>N44+P46</f>
        <v>0</v>
      </c>
      <c r="I7" s="20">
        <f>Q44+S46</f>
        <v>0</v>
      </c>
      <c r="J7" s="20">
        <f>T44+V46</f>
        <v>0</v>
      </c>
      <c r="K7" s="20">
        <f>W44+Y46</f>
        <v>0</v>
      </c>
      <c r="L7" s="20">
        <f>Z44+AB46</f>
        <v>0</v>
      </c>
      <c r="M7" s="20">
        <f>AC44+AE46</f>
        <v>0</v>
      </c>
      <c r="N7" s="20">
        <f>AF44+AH46</f>
        <v>0</v>
      </c>
      <c r="O7" s="20">
        <f>AI44+AK46</f>
        <v>0</v>
      </c>
      <c r="P7" s="20">
        <f>AL44+AN46</f>
        <v>0</v>
      </c>
      <c r="Q7" s="1"/>
      <c r="R7" s="1"/>
      <c r="S7" s="1"/>
      <c r="T7" s="1"/>
      <c r="U7" s="1"/>
      <c r="V7" s="1"/>
      <c r="W7" s="1"/>
      <c r="X7" s="1"/>
      <c r="Y7" s="1"/>
      <c r="Z7" s="1"/>
      <c r="AA7" s="1"/>
      <c r="AB7" s="1"/>
      <c r="AC7" s="1"/>
      <c r="AD7" s="1"/>
      <c r="AE7" s="1"/>
      <c r="AF7" s="1"/>
      <c r="AG7" s="1"/>
      <c r="AH7" s="1"/>
      <c r="AI7" s="1"/>
      <c r="AJ7" s="1"/>
      <c r="AK7" s="1"/>
      <c r="AL7" s="1"/>
      <c r="AM7" s="1"/>
      <c r="AN7" s="1"/>
    </row>
    <row r="8" spans="1:40" x14ac:dyDescent="0.25">
      <c r="A8" s="29">
        <v>4</v>
      </c>
      <c r="B8" s="30" t="s">
        <v>45</v>
      </c>
      <c r="C8" s="28"/>
      <c r="D8" s="19">
        <f>E8+F8+G8+H8+I8+K8+J8+L8+M8+N8+O8+P8</f>
        <v>0</v>
      </c>
      <c r="E8" s="20">
        <f>E47+G49</f>
        <v>0</v>
      </c>
      <c r="F8" s="20">
        <f>H47+J49</f>
        <v>0</v>
      </c>
      <c r="G8" s="20">
        <f>K47+M49</f>
        <v>0</v>
      </c>
      <c r="H8" s="20">
        <f>N47+P49</f>
        <v>0</v>
      </c>
      <c r="I8" s="20">
        <f>Q47+S49</f>
        <v>0</v>
      </c>
      <c r="J8" s="20">
        <f>T47+V49</f>
        <v>0</v>
      </c>
      <c r="K8" s="20">
        <f>W47+Y49</f>
        <v>0</v>
      </c>
      <c r="L8" s="20">
        <f>Z47+AB49</f>
        <v>0</v>
      </c>
      <c r="M8" s="20">
        <f>AC47+AE49</f>
        <v>0</v>
      </c>
      <c r="N8" s="20">
        <f>AF47+AH49</f>
        <v>0</v>
      </c>
      <c r="O8" s="20">
        <f>AI47+AK49</f>
        <v>0</v>
      </c>
      <c r="P8" s="20">
        <f>AL47+AN49</f>
        <v>0</v>
      </c>
      <c r="Q8" s="1"/>
      <c r="R8" s="1"/>
      <c r="S8" s="1"/>
      <c r="T8" s="1"/>
      <c r="U8" s="1"/>
      <c r="V8" s="1"/>
      <c r="W8" s="1"/>
      <c r="X8" s="1"/>
      <c r="Y8" s="1"/>
      <c r="Z8" s="1"/>
      <c r="AA8" s="1"/>
      <c r="AB8" s="1"/>
      <c r="AC8" s="1"/>
      <c r="AD8" s="1"/>
      <c r="AE8" s="1"/>
      <c r="AF8" s="1"/>
      <c r="AG8" s="1"/>
      <c r="AH8" s="1"/>
      <c r="AI8" s="1"/>
      <c r="AJ8" s="1"/>
      <c r="AK8" s="1"/>
      <c r="AL8" s="1"/>
      <c r="AM8" s="1"/>
      <c r="AN8" s="1"/>
    </row>
    <row r="9" spans="1:40" x14ac:dyDescent="0.25">
      <c r="A9" s="29">
        <v>5</v>
      </c>
      <c r="B9" s="30" t="s">
        <v>47</v>
      </c>
      <c r="C9" s="28"/>
      <c r="D9" s="19">
        <f t="shared" ref="D9:D27" si="0">E9+F9+G9+H9+I9+J9+K9+L9+M9+N9+O9+P9</f>
        <v>0</v>
      </c>
      <c r="E9" s="20">
        <f>E50+G52</f>
        <v>0</v>
      </c>
      <c r="F9" s="20">
        <f>H50+J52</f>
        <v>0</v>
      </c>
      <c r="G9" s="20">
        <f>K50+M52</f>
        <v>0</v>
      </c>
      <c r="H9" s="20">
        <f>N50+P52</f>
        <v>0</v>
      </c>
      <c r="I9" s="20">
        <f>Q50+S52</f>
        <v>0</v>
      </c>
      <c r="J9" s="20">
        <f>T50+V52</f>
        <v>0</v>
      </c>
      <c r="K9" s="20">
        <f>W50+Y52</f>
        <v>0</v>
      </c>
      <c r="L9" s="20">
        <f>Z50+AB52</f>
        <v>0</v>
      </c>
      <c r="M9" s="20">
        <f>AC50+AE52</f>
        <v>0</v>
      </c>
      <c r="N9" s="20">
        <f>AF50+AH52</f>
        <v>0</v>
      </c>
      <c r="O9" s="20">
        <f>AI50+AK52</f>
        <v>0</v>
      </c>
      <c r="P9" s="20">
        <f>AL50+AN52</f>
        <v>0</v>
      </c>
      <c r="Q9" s="1"/>
      <c r="R9" s="1"/>
      <c r="S9" s="1"/>
      <c r="T9" s="1"/>
      <c r="U9" s="1"/>
      <c r="V9" s="1"/>
      <c r="W9" s="1"/>
      <c r="X9" s="1"/>
      <c r="Y9" s="1"/>
      <c r="Z9" s="1"/>
      <c r="AA9" s="1"/>
      <c r="AB9" s="1"/>
      <c r="AC9" s="1"/>
      <c r="AD9" s="1"/>
      <c r="AE9" s="1"/>
      <c r="AF9" s="1"/>
      <c r="AG9" s="1"/>
      <c r="AH9" s="1"/>
      <c r="AI9" s="1"/>
      <c r="AJ9" s="1"/>
      <c r="AK9" s="1"/>
      <c r="AL9" s="1"/>
      <c r="AM9" s="1"/>
      <c r="AN9" s="1"/>
    </row>
    <row r="10" spans="1:40" x14ac:dyDescent="0.25">
      <c r="A10" s="29">
        <v>6</v>
      </c>
      <c r="B10" s="30" t="s">
        <v>49</v>
      </c>
      <c r="C10" s="28"/>
      <c r="D10" s="19">
        <f t="shared" si="0"/>
        <v>0</v>
      </c>
      <c r="E10" s="20">
        <f>E53+G55</f>
        <v>0</v>
      </c>
      <c r="F10" s="20">
        <f>H53+J55</f>
        <v>0</v>
      </c>
      <c r="G10" s="20">
        <f>K53+M55</f>
        <v>0</v>
      </c>
      <c r="H10" s="20">
        <f>N53+P55</f>
        <v>0</v>
      </c>
      <c r="I10" s="20">
        <f>Q53+S55</f>
        <v>0</v>
      </c>
      <c r="J10" s="20">
        <f>T53+V55</f>
        <v>0</v>
      </c>
      <c r="K10" s="20">
        <f>W53+Y55</f>
        <v>0</v>
      </c>
      <c r="L10" s="20">
        <f>Z53+AB55</f>
        <v>0</v>
      </c>
      <c r="M10" s="20">
        <f>AC53+AE55</f>
        <v>0</v>
      </c>
      <c r="N10" s="20">
        <f>AF53+AH55</f>
        <v>0</v>
      </c>
      <c r="O10" s="20">
        <f>AI53+AK55</f>
        <v>0</v>
      </c>
      <c r="P10" s="20">
        <f>AL53+AN55</f>
        <v>0</v>
      </c>
      <c r="Q10" s="1"/>
      <c r="R10" s="1"/>
      <c r="S10" s="1"/>
      <c r="T10" s="1"/>
      <c r="U10" s="1"/>
      <c r="V10" s="1"/>
      <c r="W10" s="1"/>
      <c r="X10" s="1"/>
      <c r="Y10" s="1"/>
      <c r="Z10" s="1"/>
      <c r="AA10" s="1"/>
      <c r="AB10" s="1"/>
      <c r="AC10" s="1"/>
      <c r="AD10" s="1"/>
      <c r="AE10" s="1"/>
      <c r="AF10" s="1"/>
      <c r="AG10" s="1"/>
      <c r="AH10" s="1"/>
      <c r="AI10" s="1"/>
      <c r="AJ10" s="1"/>
      <c r="AK10" s="1"/>
      <c r="AL10" s="1"/>
      <c r="AM10" s="1"/>
      <c r="AN10" s="1"/>
    </row>
    <row r="11" spans="1:40" x14ac:dyDescent="0.25">
      <c r="A11" s="29">
        <v>7</v>
      </c>
      <c r="B11" s="30" t="s">
        <v>51</v>
      </c>
      <c r="C11" s="28"/>
      <c r="D11" s="19">
        <f t="shared" si="0"/>
        <v>0</v>
      </c>
      <c r="E11" s="20">
        <f>E56+G58</f>
        <v>0</v>
      </c>
      <c r="F11" s="20">
        <f>H56+J58</f>
        <v>0</v>
      </c>
      <c r="G11" s="20">
        <f>K56+M58</f>
        <v>0</v>
      </c>
      <c r="H11" s="20">
        <f>N56+P58</f>
        <v>0</v>
      </c>
      <c r="I11" s="20">
        <f>Q56+S58</f>
        <v>0</v>
      </c>
      <c r="J11" s="20">
        <f>T56+V58</f>
        <v>0</v>
      </c>
      <c r="K11" s="20">
        <f>W56+Y58</f>
        <v>0</v>
      </c>
      <c r="L11" s="20">
        <f>Z56+AB58</f>
        <v>0</v>
      </c>
      <c r="M11" s="20">
        <f>AC56+AE58</f>
        <v>0</v>
      </c>
      <c r="N11" s="20">
        <f>AF56+AH58</f>
        <v>0</v>
      </c>
      <c r="O11" s="20">
        <f>AI56+AK58</f>
        <v>0</v>
      </c>
      <c r="P11" s="20">
        <f>AL56+AN58</f>
        <v>0</v>
      </c>
      <c r="Q11" s="1"/>
      <c r="R11" s="1"/>
      <c r="S11" s="1"/>
      <c r="T11" s="1"/>
      <c r="U11" s="1"/>
      <c r="V11" s="1"/>
      <c r="W11" s="1"/>
      <c r="X11" s="1"/>
      <c r="Y11" s="1"/>
      <c r="Z11" s="1"/>
      <c r="AA11" s="1"/>
      <c r="AB11" s="1"/>
      <c r="AC11" s="1"/>
      <c r="AD11" s="1"/>
      <c r="AE11" s="1"/>
      <c r="AF11" s="1"/>
      <c r="AG11" s="1"/>
      <c r="AH11" s="1"/>
      <c r="AI11" s="1"/>
      <c r="AJ11" s="1"/>
      <c r="AK11" s="1"/>
      <c r="AL11" s="1"/>
      <c r="AM11" s="1"/>
      <c r="AN11" s="1"/>
    </row>
    <row r="12" spans="1:40" x14ac:dyDescent="0.25">
      <c r="A12" s="29">
        <v>8</v>
      </c>
      <c r="B12" s="30" t="s">
        <v>53</v>
      </c>
      <c r="C12" s="28"/>
      <c r="D12" s="19">
        <f t="shared" si="0"/>
        <v>0</v>
      </c>
      <c r="E12" s="20">
        <f>E59+G61</f>
        <v>0</v>
      </c>
      <c r="F12" s="20">
        <f>H59+J61</f>
        <v>0</v>
      </c>
      <c r="G12" s="20">
        <f>K59+M61</f>
        <v>0</v>
      </c>
      <c r="H12" s="20">
        <f>N59+P61</f>
        <v>0</v>
      </c>
      <c r="I12" s="20">
        <f>Q59+S61</f>
        <v>0</v>
      </c>
      <c r="J12" s="20">
        <f>T59+V61</f>
        <v>0</v>
      </c>
      <c r="K12" s="20">
        <f>W59+Y61</f>
        <v>0</v>
      </c>
      <c r="L12" s="20">
        <f>Z59+AB61</f>
        <v>0</v>
      </c>
      <c r="M12" s="20">
        <f>AC59+AE61</f>
        <v>0</v>
      </c>
      <c r="N12" s="20">
        <f>AF59+AH61</f>
        <v>0</v>
      </c>
      <c r="O12" s="20">
        <f>AI59+AK61</f>
        <v>0</v>
      </c>
      <c r="P12" s="20">
        <f>AL59+AN61</f>
        <v>0</v>
      </c>
      <c r="Q12" s="1"/>
      <c r="R12" s="1"/>
      <c r="S12" s="1"/>
      <c r="T12" s="1"/>
      <c r="U12" s="1"/>
      <c r="V12" s="1"/>
      <c r="W12" s="1"/>
      <c r="X12" s="1"/>
      <c r="Y12" s="1"/>
      <c r="Z12" s="1"/>
      <c r="AA12" s="1"/>
      <c r="AB12" s="1"/>
      <c r="AC12" s="1"/>
      <c r="AD12" s="1"/>
      <c r="AE12" s="1"/>
      <c r="AF12" s="1"/>
      <c r="AG12" s="1"/>
      <c r="AH12" s="1"/>
      <c r="AI12" s="1"/>
      <c r="AJ12" s="1"/>
      <c r="AK12" s="1"/>
      <c r="AL12" s="1"/>
      <c r="AM12" s="1"/>
      <c r="AN12" s="1"/>
    </row>
    <row r="13" spans="1:40" x14ac:dyDescent="0.25">
      <c r="A13" s="29">
        <v>9</v>
      </c>
      <c r="B13" s="30" t="s">
        <v>55</v>
      </c>
      <c r="C13" s="28"/>
      <c r="D13" s="19">
        <f t="shared" si="0"/>
        <v>0</v>
      </c>
      <c r="E13" s="20">
        <f>E62+G64</f>
        <v>0</v>
      </c>
      <c r="F13" s="20">
        <f>H62+J64</f>
        <v>0</v>
      </c>
      <c r="G13" s="20">
        <f>K62+M64</f>
        <v>0</v>
      </c>
      <c r="H13" s="20">
        <f>N62+P64</f>
        <v>0</v>
      </c>
      <c r="I13" s="20">
        <f>Q62+S64</f>
        <v>0</v>
      </c>
      <c r="J13" s="20">
        <f>T62+V64</f>
        <v>0</v>
      </c>
      <c r="K13" s="20">
        <f>W62+Y64</f>
        <v>0</v>
      </c>
      <c r="L13" s="20">
        <f>Z62+AB64</f>
        <v>0</v>
      </c>
      <c r="M13" s="20">
        <f>AC62+AE64</f>
        <v>0</v>
      </c>
      <c r="N13" s="20">
        <f>AF62+AH64</f>
        <v>0</v>
      </c>
      <c r="O13" s="20">
        <f>AI62+AK64</f>
        <v>0</v>
      </c>
      <c r="P13" s="20">
        <f>AL62+AN64</f>
        <v>0</v>
      </c>
      <c r="Q13" s="1"/>
      <c r="R13" s="1"/>
      <c r="S13" s="1"/>
      <c r="T13" s="1"/>
      <c r="U13" s="1"/>
      <c r="V13" s="1"/>
      <c r="W13" s="1"/>
      <c r="X13" s="1"/>
      <c r="Y13" s="1"/>
      <c r="Z13" s="1"/>
      <c r="AA13" s="1"/>
      <c r="AB13" s="1"/>
      <c r="AC13" s="1"/>
      <c r="AD13" s="1"/>
      <c r="AE13" s="1"/>
      <c r="AF13" s="1"/>
      <c r="AG13" s="1"/>
      <c r="AH13" s="1"/>
      <c r="AI13" s="1"/>
      <c r="AJ13" s="1"/>
      <c r="AK13" s="1"/>
      <c r="AL13" s="1"/>
      <c r="AM13" s="1"/>
      <c r="AN13" s="1"/>
    </row>
    <row r="14" spans="1:40" x14ac:dyDescent="0.25">
      <c r="A14" s="29">
        <v>10</v>
      </c>
      <c r="B14" s="30" t="s">
        <v>57</v>
      </c>
      <c r="C14" s="28"/>
      <c r="D14" s="19">
        <f t="shared" si="0"/>
        <v>0</v>
      </c>
      <c r="E14" s="20">
        <f>E65+G67</f>
        <v>0</v>
      </c>
      <c r="F14" s="20">
        <f>H65+J67</f>
        <v>0</v>
      </c>
      <c r="G14" s="20">
        <f>K65+M67</f>
        <v>0</v>
      </c>
      <c r="H14" s="20">
        <f>N65+P67</f>
        <v>0</v>
      </c>
      <c r="I14" s="20">
        <f>Q65+S67</f>
        <v>0</v>
      </c>
      <c r="J14" s="20">
        <f>T65+V67</f>
        <v>0</v>
      </c>
      <c r="K14" s="20">
        <f>W65+Y67</f>
        <v>0</v>
      </c>
      <c r="L14" s="20">
        <f>Z65+AB67</f>
        <v>0</v>
      </c>
      <c r="M14" s="20">
        <f>AC65+AE67</f>
        <v>0</v>
      </c>
      <c r="N14" s="20">
        <f>AF65+AH67</f>
        <v>0</v>
      </c>
      <c r="O14" s="20">
        <f>AI65+AK67</f>
        <v>0</v>
      </c>
      <c r="P14" s="20">
        <f>AL65+AN67</f>
        <v>0</v>
      </c>
      <c r="Q14" s="1"/>
      <c r="R14" s="1"/>
      <c r="S14" s="1"/>
      <c r="T14" s="1"/>
      <c r="U14" s="1"/>
      <c r="V14" s="1"/>
      <c r="W14" s="1"/>
      <c r="X14" s="1"/>
      <c r="Y14" s="1"/>
      <c r="Z14" s="1"/>
      <c r="AA14" s="1"/>
      <c r="AB14" s="1"/>
      <c r="AC14" s="1"/>
      <c r="AD14" s="1"/>
      <c r="AE14" s="1"/>
      <c r="AF14" s="1"/>
      <c r="AG14" s="1"/>
      <c r="AH14" s="1"/>
      <c r="AI14" s="1"/>
      <c r="AJ14" s="1"/>
      <c r="AK14" s="1"/>
      <c r="AL14" s="1"/>
      <c r="AM14" s="1"/>
      <c r="AN14" s="1"/>
    </row>
    <row r="15" spans="1:40" x14ac:dyDescent="0.25">
      <c r="A15" s="29">
        <v>11</v>
      </c>
      <c r="B15" s="30" t="s">
        <v>56</v>
      </c>
      <c r="C15" s="28"/>
      <c r="D15" s="19">
        <f t="shared" si="0"/>
        <v>0</v>
      </c>
      <c r="E15" s="20">
        <f>E68+G70</f>
        <v>0</v>
      </c>
      <c r="F15" s="20">
        <f>H68+J70</f>
        <v>0</v>
      </c>
      <c r="G15" s="20">
        <f>K68+M70</f>
        <v>0</v>
      </c>
      <c r="H15" s="20">
        <f>N68+P70</f>
        <v>0</v>
      </c>
      <c r="I15" s="20">
        <f>Q68+S70</f>
        <v>0</v>
      </c>
      <c r="J15" s="20">
        <f>T68+V70</f>
        <v>0</v>
      </c>
      <c r="K15" s="20">
        <f>W68+Y70</f>
        <v>0</v>
      </c>
      <c r="L15" s="20">
        <f>Z68+AB70</f>
        <v>0</v>
      </c>
      <c r="M15" s="20">
        <f>AC68+AE70</f>
        <v>0</v>
      </c>
      <c r="N15" s="20">
        <f>AF68+AH70</f>
        <v>0</v>
      </c>
      <c r="O15" s="20">
        <f>AI68+AK70</f>
        <v>0</v>
      </c>
      <c r="P15" s="20">
        <f>AL68+AN70</f>
        <v>0</v>
      </c>
      <c r="Q15" s="1"/>
      <c r="R15" s="1"/>
      <c r="S15" s="1"/>
      <c r="T15" s="1"/>
      <c r="U15" s="1"/>
      <c r="V15" s="1"/>
      <c r="W15" s="1"/>
      <c r="X15" s="1"/>
      <c r="Y15" s="1"/>
      <c r="Z15" s="1"/>
      <c r="AA15" s="1"/>
      <c r="AB15" s="1"/>
      <c r="AC15" s="1"/>
      <c r="AD15" s="1"/>
      <c r="AE15" s="1"/>
      <c r="AF15" s="1"/>
      <c r="AG15" s="1"/>
      <c r="AH15" s="1"/>
      <c r="AI15" s="1"/>
      <c r="AJ15" s="1"/>
      <c r="AK15" s="1"/>
      <c r="AL15" s="1"/>
      <c r="AM15" s="1"/>
      <c r="AN15" s="1"/>
    </row>
    <row r="16" spans="1:40" x14ac:dyDescent="0.25">
      <c r="A16" s="29">
        <v>12</v>
      </c>
      <c r="B16" s="30" t="s">
        <v>54</v>
      </c>
      <c r="C16" s="28"/>
      <c r="D16" s="19">
        <f t="shared" si="0"/>
        <v>0</v>
      </c>
      <c r="E16" s="20">
        <f>E71+G73</f>
        <v>0</v>
      </c>
      <c r="F16" s="20">
        <f>H71+J73</f>
        <v>0</v>
      </c>
      <c r="G16" s="20">
        <f>K71+M73</f>
        <v>0</v>
      </c>
      <c r="H16" s="20">
        <f>N71+P73</f>
        <v>0</v>
      </c>
      <c r="I16" s="20">
        <f>Q71+S73</f>
        <v>0</v>
      </c>
      <c r="J16" s="20">
        <f>T71+V73</f>
        <v>0</v>
      </c>
      <c r="K16" s="20">
        <f>W71+Y73</f>
        <v>0</v>
      </c>
      <c r="L16" s="20">
        <f>Z71+AB73</f>
        <v>0</v>
      </c>
      <c r="M16" s="20">
        <f>AC71+AE73</f>
        <v>0</v>
      </c>
      <c r="N16" s="20">
        <f>AF71+AH73</f>
        <v>0</v>
      </c>
      <c r="O16" s="20">
        <f>AI71+AK73</f>
        <v>0</v>
      </c>
      <c r="P16" s="20">
        <f>AL71+AN73</f>
        <v>0</v>
      </c>
      <c r="Q16" s="1"/>
      <c r="R16" s="1"/>
      <c r="S16" s="1"/>
      <c r="T16" s="1"/>
      <c r="U16" s="1"/>
      <c r="V16" s="1"/>
      <c r="W16" s="1"/>
      <c r="X16" s="1"/>
      <c r="Y16" s="1"/>
      <c r="Z16" s="1"/>
      <c r="AA16" s="1"/>
      <c r="AB16" s="1"/>
      <c r="AC16" s="1"/>
      <c r="AD16" s="1"/>
      <c r="AE16" s="1"/>
      <c r="AF16" s="1"/>
      <c r="AG16" s="1"/>
      <c r="AH16" s="1"/>
      <c r="AI16" s="1"/>
      <c r="AJ16" s="1"/>
      <c r="AK16" s="1"/>
      <c r="AL16" s="1"/>
      <c r="AM16" s="1"/>
      <c r="AN16" s="1"/>
    </row>
    <row r="17" spans="1:40" x14ac:dyDescent="0.25">
      <c r="A17" s="29">
        <v>13</v>
      </c>
      <c r="B17" s="30" t="s">
        <v>52</v>
      </c>
      <c r="C17" s="28"/>
      <c r="D17" s="19">
        <f t="shared" si="0"/>
        <v>0</v>
      </c>
      <c r="E17" s="20">
        <f>E74+G76</f>
        <v>0</v>
      </c>
      <c r="F17" s="20">
        <f>H74+J76</f>
        <v>0</v>
      </c>
      <c r="G17" s="20">
        <f>K74+M76</f>
        <v>0</v>
      </c>
      <c r="H17" s="20">
        <f>N74+P76</f>
        <v>0</v>
      </c>
      <c r="I17" s="20">
        <f>Q74+S76</f>
        <v>0</v>
      </c>
      <c r="J17" s="20">
        <f>T74+V76</f>
        <v>0</v>
      </c>
      <c r="K17" s="20">
        <f>W74+Y76</f>
        <v>0</v>
      </c>
      <c r="L17" s="20">
        <f>Z74+AB76</f>
        <v>0</v>
      </c>
      <c r="M17" s="20">
        <f>AC74+AE76</f>
        <v>0</v>
      </c>
      <c r="N17" s="20">
        <f>AF74+AH76</f>
        <v>0</v>
      </c>
      <c r="O17" s="20">
        <f>AI74+AK76</f>
        <v>0</v>
      </c>
      <c r="P17" s="20">
        <f>AL74+AN76</f>
        <v>0</v>
      </c>
      <c r="Q17" s="1"/>
      <c r="R17" s="1"/>
      <c r="S17" s="1"/>
      <c r="T17" s="1"/>
      <c r="U17" s="1"/>
      <c r="V17" s="1"/>
      <c r="W17" s="1"/>
      <c r="X17" s="1"/>
      <c r="Y17" s="1"/>
      <c r="Z17" s="1"/>
      <c r="AA17" s="1"/>
      <c r="AB17" s="1"/>
      <c r="AC17" s="1"/>
      <c r="AD17" s="1"/>
      <c r="AE17" s="1"/>
      <c r="AF17" s="1"/>
      <c r="AG17" s="1"/>
      <c r="AH17" s="1"/>
      <c r="AI17" s="1"/>
      <c r="AJ17" s="1"/>
      <c r="AK17" s="1"/>
      <c r="AL17" s="1"/>
      <c r="AM17" s="1"/>
      <c r="AN17" s="1"/>
    </row>
    <row r="18" spans="1:40" x14ac:dyDescent="0.25">
      <c r="A18" s="29">
        <v>14</v>
      </c>
      <c r="B18" s="30" t="s">
        <v>50</v>
      </c>
      <c r="C18" s="28"/>
      <c r="D18" s="19">
        <f t="shared" si="0"/>
        <v>0</v>
      </c>
      <c r="E18" s="20">
        <f>E77+G79</f>
        <v>0</v>
      </c>
      <c r="F18" s="20">
        <f>H77+J79</f>
        <v>0</v>
      </c>
      <c r="G18" s="20">
        <f>K77+M79</f>
        <v>0</v>
      </c>
      <c r="H18" s="20">
        <f>N77+P79</f>
        <v>0</v>
      </c>
      <c r="I18" s="20">
        <f>Q77+S79</f>
        <v>0</v>
      </c>
      <c r="J18" s="20">
        <f>T77+V79</f>
        <v>0</v>
      </c>
      <c r="K18" s="20">
        <f>W77+Y79</f>
        <v>0</v>
      </c>
      <c r="L18" s="20">
        <f>Z77+AB79</f>
        <v>0</v>
      </c>
      <c r="M18" s="20">
        <f>AC77+AE79</f>
        <v>0</v>
      </c>
      <c r="N18" s="20">
        <f>AF77+AH79</f>
        <v>0</v>
      </c>
      <c r="O18" s="20">
        <f>AI77+AK79</f>
        <v>0</v>
      </c>
      <c r="P18" s="20">
        <f>AL77+AN79</f>
        <v>0</v>
      </c>
      <c r="Q18" s="1"/>
      <c r="R18" s="1"/>
      <c r="S18" s="1"/>
      <c r="T18" s="1"/>
      <c r="U18" s="1"/>
      <c r="V18" s="1"/>
      <c r="W18" s="1"/>
      <c r="X18" s="1"/>
      <c r="Y18" s="1"/>
      <c r="Z18" s="1"/>
      <c r="AA18" s="1"/>
      <c r="AB18" s="1"/>
      <c r="AC18" s="1"/>
      <c r="AD18" s="1"/>
      <c r="AE18" s="1"/>
      <c r="AF18" s="1"/>
      <c r="AG18" s="1"/>
      <c r="AH18" s="1"/>
      <c r="AI18" s="1"/>
      <c r="AJ18" s="1"/>
      <c r="AK18" s="1"/>
      <c r="AL18" s="1"/>
      <c r="AM18" s="1"/>
      <c r="AN18" s="1"/>
    </row>
    <row r="19" spans="1:40" x14ac:dyDescent="0.25">
      <c r="A19" s="29">
        <v>15</v>
      </c>
      <c r="B19" s="30" t="s">
        <v>48</v>
      </c>
      <c r="C19" s="28"/>
      <c r="D19" s="19">
        <f t="shared" si="0"/>
        <v>0</v>
      </c>
      <c r="E19" s="20">
        <f>E80+G82</f>
        <v>0</v>
      </c>
      <c r="F19" s="20">
        <f>H80+J82</f>
        <v>0</v>
      </c>
      <c r="G19" s="20">
        <f>K80+M82</f>
        <v>0</v>
      </c>
      <c r="H19" s="20">
        <f>N80+P82</f>
        <v>0</v>
      </c>
      <c r="I19" s="20">
        <f>Q80+S82</f>
        <v>0</v>
      </c>
      <c r="J19" s="20">
        <f>T80+V82</f>
        <v>0</v>
      </c>
      <c r="K19" s="20">
        <f>W80+Y82</f>
        <v>0</v>
      </c>
      <c r="L19" s="20">
        <f>Z80+AB82</f>
        <v>0</v>
      </c>
      <c r="M19" s="20">
        <f>AC80+AE82</f>
        <v>0</v>
      </c>
      <c r="N19" s="20">
        <f>AF80+AH82</f>
        <v>0</v>
      </c>
      <c r="O19" s="20">
        <f>AI80+AK82</f>
        <v>0</v>
      </c>
      <c r="P19" s="20">
        <f>AL80+AN82</f>
        <v>0</v>
      </c>
      <c r="Q19" s="1"/>
      <c r="R19" s="1"/>
      <c r="S19" s="1"/>
      <c r="T19" s="1"/>
      <c r="U19" s="1"/>
      <c r="V19" s="1"/>
      <c r="W19" s="1"/>
      <c r="X19" s="1"/>
      <c r="Y19" s="1"/>
      <c r="Z19" s="1"/>
      <c r="AA19" s="1"/>
      <c r="AB19" s="1"/>
      <c r="AC19" s="1"/>
      <c r="AD19" s="1"/>
      <c r="AE19" s="1"/>
      <c r="AF19" s="1"/>
      <c r="AG19" s="1"/>
      <c r="AH19" s="1"/>
      <c r="AI19" s="1"/>
      <c r="AJ19" s="1"/>
      <c r="AK19" s="1"/>
      <c r="AL19" s="1"/>
      <c r="AM19" s="1"/>
      <c r="AN19" s="1"/>
    </row>
    <row r="20" spans="1:40" x14ac:dyDescent="0.25">
      <c r="A20" s="29">
        <v>16</v>
      </c>
      <c r="B20" s="30" t="s">
        <v>46</v>
      </c>
      <c r="C20" s="28"/>
      <c r="D20" s="19">
        <f t="shared" si="0"/>
        <v>0</v>
      </c>
      <c r="E20" s="20">
        <f>E83+G85</f>
        <v>0</v>
      </c>
      <c r="F20" s="20">
        <f>H83+J85</f>
        <v>0</v>
      </c>
      <c r="G20" s="20">
        <f>K83+M85</f>
        <v>0</v>
      </c>
      <c r="H20" s="20">
        <f>N83+P85</f>
        <v>0</v>
      </c>
      <c r="I20" s="20">
        <f>Q83+S85</f>
        <v>0</v>
      </c>
      <c r="J20" s="20">
        <f>T83+V85</f>
        <v>0</v>
      </c>
      <c r="K20" s="20">
        <f>W83+Y85</f>
        <v>0</v>
      </c>
      <c r="L20" s="20">
        <f>Z83+AB85</f>
        <v>0</v>
      </c>
      <c r="M20" s="20">
        <f>AC83+AE85</f>
        <v>0</v>
      </c>
      <c r="N20" s="20">
        <f>AF83+AH85</f>
        <v>0</v>
      </c>
      <c r="O20" s="20">
        <f>AI83+AK85</f>
        <v>0</v>
      </c>
      <c r="P20" s="20">
        <f>AL83+AN85</f>
        <v>0</v>
      </c>
      <c r="Q20" s="1"/>
      <c r="R20" s="1"/>
      <c r="S20" s="1"/>
      <c r="T20" s="1"/>
      <c r="U20" s="1"/>
      <c r="V20" s="1"/>
      <c r="W20" s="1"/>
      <c r="X20" s="1"/>
      <c r="Y20" s="1"/>
      <c r="Z20" s="1"/>
      <c r="AA20" s="1"/>
      <c r="AB20" s="1"/>
      <c r="AC20" s="1"/>
      <c r="AD20" s="1"/>
      <c r="AE20" s="1"/>
      <c r="AF20" s="1"/>
      <c r="AG20" s="1"/>
      <c r="AH20" s="1"/>
      <c r="AI20" s="1"/>
      <c r="AJ20" s="1"/>
      <c r="AK20" s="1"/>
      <c r="AL20" s="1"/>
      <c r="AM20" s="1"/>
      <c r="AN20" s="1"/>
    </row>
    <row r="21" spans="1:40" x14ac:dyDescent="0.25">
      <c r="A21" s="29">
        <v>17</v>
      </c>
      <c r="B21" s="30" t="s">
        <v>44</v>
      </c>
      <c r="C21" s="28"/>
      <c r="D21" s="19">
        <f t="shared" si="0"/>
        <v>0</v>
      </c>
      <c r="E21" s="20">
        <f>E86+G88</f>
        <v>0</v>
      </c>
      <c r="F21" s="20">
        <f>H86+J88</f>
        <v>0</v>
      </c>
      <c r="G21" s="20">
        <f>K86+M88</f>
        <v>0</v>
      </c>
      <c r="H21" s="20">
        <f>N86+P88</f>
        <v>0</v>
      </c>
      <c r="I21" s="20">
        <f>Q86+S88</f>
        <v>0</v>
      </c>
      <c r="J21" s="20">
        <f>T86+V88</f>
        <v>0</v>
      </c>
      <c r="K21" s="20">
        <f>W86+Y88</f>
        <v>0</v>
      </c>
      <c r="L21" s="20">
        <f>Z86+AB88</f>
        <v>0</v>
      </c>
      <c r="M21" s="20">
        <f>AC86+AE88</f>
        <v>0</v>
      </c>
      <c r="N21" s="20">
        <f>AF86+AH88</f>
        <v>0</v>
      </c>
      <c r="O21" s="20">
        <f>AI86+AK88</f>
        <v>0</v>
      </c>
      <c r="P21" s="20">
        <f>AL86+AN88</f>
        <v>0</v>
      </c>
      <c r="Q21" s="1"/>
      <c r="R21" s="1"/>
      <c r="S21" s="1"/>
      <c r="T21" s="1"/>
      <c r="U21" s="1"/>
      <c r="V21" s="1"/>
      <c r="W21" s="1"/>
      <c r="X21" s="1"/>
      <c r="Y21" s="1"/>
      <c r="Z21" s="1"/>
      <c r="AA21" s="1"/>
      <c r="AB21" s="1"/>
      <c r="AC21" s="1"/>
      <c r="AD21" s="1"/>
      <c r="AE21" s="1"/>
      <c r="AF21" s="1"/>
      <c r="AG21" s="1"/>
      <c r="AH21" s="1"/>
      <c r="AI21" s="1"/>
      <c r="AJ21" s="1"/>
      <c r="AK21" s="1"/>
      <c r="AL21" s="1"/>
      <c r="AM21" s="1"/>
      <c r="AN21" s="1"/>
    </row>
    <row r="22" spans="1:40" x14ac:dyDescent="0.25">
      <c r="A22" s="29">
        <v>18</v>
      </c>
      <c r="B22" s="30" t="s">
        <v>42</v>
      </c>
      <c r="C22" s="28"/>
      <c r="D22" s="19">
        <f t="shared" si="0"/>
        <v>0</v>
      </c>
      <c r="E22" s="20">
        <f>E89+G91</f>
        <v>0</v>
      </c>
      <c r="F22" s="20">
        <f>H89+J91</f>
        <v>0</v>
      </c>
      <c r="G22" s="20">
        <f>K89+M91</f>
        <v>0</v>
      </c>
      <c r="H22" s="20">
        <f>N89+P91</f>
        <v>0</v>
      </c>
      <c r="I22" s="20">
        <f>Q89+S91</f>
        <v>0</v>
      </c>
      <c r="J22" s="20">
        <f>T89+V91</f>
        <v>0</v>
      </c>
      <c r="K22" s="20">
        <f>W89+Y91</f>
        <v>0</v>
      </c>
      <c r="L22" s="20">
        <f>Z89+AB91</f>
        <v>0</v>
      </c>
      <c r="M22" s="20">
        <f>AC89+AE91</f>
        <v>0</v>
      </c>
      <c r="N22" s="20">
        <f>AF89+AH91</f>
        <v>0</v>
      </c>
      <c r="O22" s="20">
        <f>AI89+AK91</f>
        <v>0</v>
      </c>
      <c r="P22" s="20">
        <f>AL89+AN91</f>
        <v>0</v>
      </c>
      <c r="Q22" s="1"/>
      <c r="R22" s="1"/>
      <c r="S22" s="1"/>
      <c r="T22" s="1"/>
      <c r="U22" s="1"/>
      <c r="V22" s="1"/>
      <c r="W22" s="1"/>
      <c r="X22" s="1"/>
      <c r="Y22" s="1"/>
      <c r="Z22" s="1"/>
      <c r="AA22" s="1"/>
      <c r="AB22" s="1"/>
      <c r="AC22" s="1"/>
      <c r="AD22" s="1"/>
      <c r="AE22" s="1"/>
      <c r="AF22" s="1"/>
      <c r="AG22" s="1"/>
      <c r="AH22" s="1"/>
      <c r="AI22" s="1"/>
      <c r="AJ22" s="1"/>
      <c r="AK22" s="1"/>
      <c r="AL22" s="1"/>
      <c r="AM22" s="1"/>
      <c r="AN22" s="1"/>
    </row>
    <row r="23" spans="1:40" x14ac:dyDescent="0.25">
      <c r="A23" s="29">
        <v>19</v>
      </c>
      <c r="B23" s="30" t="s">
        <v>40</v>
      </c>
      <c r="C23" s="28"/>
      <c r="D23" s="19">
        <f t="shared" si="0"/>
        <v>0</v>
      </c>
      <c r="E23" s="20">
        <f>E92+G94</f>
        <v>0</v>
      </c>
      <c r="F23" s="20">
        <f>H92+J94</f>
        <v>0</v>
      </c>
      <c r="G23" s="20">
        <f>K92+M94</f>
        <v>0</v>
      </c>
      <c r="H23" s="20">
        <f>N92+P94</f>
        <v>0</v>
      </c>
      <c r="I23" s="20">
        <f>Q92+S94</f>
        <v>0</v>
      </c>
      <c r="J23" s="20">
        <f>T92+V94</f>
        <v>0</v>
      </c>
      <c r="K23" s="20">
        <f>W92+Y94</f>
        <v>0</v>
      </c>
      <c r="L23" s="20">
        <f>Z92+AB94</f>
        <v>0</v>
      </c>
      <c r="M23" s="20">
        <f>AC92+AE94</f>
        <v>0</v>
      </c>
      <c r="N23" s="20">
        <f>AF92+AH94</f>
        <v>0</v>
      </c>
      <c r="O23" s="20">
        <f>AI92+AK94</f>
        <v>0</v>
      </c>
      <c r="P23" s="20">
        <f>AL92+AN94</f>
        <v>0</v>
      </c>
      <c r="Q23" s="1"/>
      <c r="R23" s="1"/>
      <c r="S23" s="1"/>
      <c r="T23" s="1"/>
      <c r="U23" s="1"/>
      <c r="V23" s="1"/>
      <c r="W23" s="1"/>
      <c r="X23" s="1"/>
      <c r="Y23" s="1"/>
      <c r="Z23" s="1"/>
      <c r="AA23" s="1"/>
      <c r="AB23" s="1"/>
      <c r="AC23" s="1"/>
      <c r="AD23" s="1"/>
      <c r="AE23" s="1"/>
      <c r="AF23" s="1"/>
      <c r="AG23" s="1"/>
      <c r="AH23" s="1"/>
      <c r="AI23" s="1"/>
      <c r="AJ23" s="1"/>
      <c r="AK23" s="1"/>
      <c r="AL23" s="1"/>
      <c r="AM23" s="1"/>
      <c r="AN23" s="1"/>
    </row>
    <row r="24" spans="1:40" x14ac:dyDescent="0.25">
      <c r="A24" s="29">
        <v>20</v>
      </c>
      <c r="B24" s="30" t="s">
        <v>38</v>
      </c>
      <c r="C24" s="28"/>
      <c r="D24" s="19">
        <f t="shared" si="0"/>
        <v>0</v>
      </c>
      <c r="E24" s="20">
        <f>E95+G97</f>
        <v>0</v>
      </c>
      <c r="F24" s="20">
        <f>H95+J97</f>
        <v>0</v>
      </c>
      <c r="G24" s="20">
        <f>K95+M97</f>
        <v>0</v>
      </c>
      <c r="H24" s="20">
        <f>N95+P97</f>
        <v>0</v>
      </c>
      <c r="I24" s="20">
        <f>Q95+S97</f>
        <v>0</v>
      </c>
      <c r="J24" s="20">
        <f>T95+V97</f>
        <v>0</v>
      </c>
      <c r="K24" s="20">
        <f>W95+Y97</f>
        <v>0</v>
      </c>
      <c r="L24" s="20">
        <f>Z95+AB97</f>
        <v>0</v>
      </c>
      <c r="M24" s="20">
        <f>AC95+AE97</f>
        <v>0</v>
      </c>
      <c r="N24" s="20">
        <f>AF95+AH97</f>
        <v>0</v>
      </c>
      <c r="O24" s="20">
        <f>AI95+AK97</f>
        <v>0</v>
      </c>
      <c r="P24" s="20">
        <f>AL95+AN97</f>
        <v>0</v>
      </c>
      <c r="Q24" s="1"/>
      <c r="R24" s="1"/>
      <c r="S24" s="1"/>
      <c r="T24" s="1"/>
      <c r="U24" s="1"/>
      <c r="V24" s="1"/>
      <c r="W24" s="1"/>
      <c r="X24" s="1"/>
      <c r="Y24" s="1"/>
      <c r="Z24" s="1"/>
      <c r="AA24" s="1"/>
      <c r="AB24" s="1"/>
      <c r="AC24" s="1"/>
      <c r="AD24" s="1"/>
      <c r="AE24" s="1"/>
      <c r="AF24" s="1"/>
      <c r="AG24" s="1"/>
      <c r="AH24" s="1"/>
      <c r="AI24" s="1"/>
      <c r="AJ24" s="1"/>
      <c r="AK24" s="1"/>
      <c r="AL24" s="1"/>
      <c r="AM24" s="1"/>
      <c r="AN24" s="1"/>
    </row>
    <row r="25" spans="1:40" x14ac:dyDescent="0.25">
      <c r="A25" s="29">
        <v>21</v>
      </c>
      <c r="B25" s="30" t="s">
        <v>73</v>
      </c>
      <c r="C25" s="28"/>
      <c r="D25" s="19">
        <f t="shared" si="0"/>
        <v>0</v>
      </c>
      <c r="E25" s="20">
        <f>E98+G100</f>
        <v>0</v>
      </c>
      <c r="F25" s="20">
        <f>H98+J100</f>
        <v>0</v>
      </c>
      <c r="G25" s="20">
        <f>K98+M100</f>
        <v>0</v>
      </c>
      <c r="H25" s="20">
        <f>N98+P100</f>
        <v>0</v>
      </c>
      <c r="I25" s="20">
        <f>Q98+S100</f>
        <v>0</v>
      </c>
      <c r="J25" s="20">
        <f>T98+V100</f>
        <v>0</v>
      </c>
      <c r="K25" s="20">
        <f>W98+Y100</f>
        <v>0</v>
      </c>
      <c r="L25" s="20">
        <f>Z98+AB100</f>
        <v>0</v>
      </c>
      <c r="M25" s="20">
        <f>AC98+AE100</f>
        <v>0</v>
      </c>
      <c r="N25" s="20">
        <f>AF98+AH100</f>
        <v>0</v>
      </c>
      <c r="O25" s="20">
        <f>AI98+AK100</f>
        <v>0</v>
      </c>
      <c r="P25" s="20">
        <f>AL98+AN100</f>
        <v>0</v>
      </c>
      <c r="Q25" s="1"/>
      <c r="R25" s="1"/>
      <c r="S25" s="1"/>
      <c r="T25" s="1"/>
      <c r="U25" s="1"/>
      <c r="V25" s="1"/>
      <c r="W25" s="1"/>
      <c r="X25" s="1"/>
      <c r="Y25" s="1"/>
      <c r="Z25" s="1"/>
      <c r="AA25" s="1"/>
      <c r="AB25" s="1"/>
      <c r="AC25" s="1"/>
      <c r="AD25" s="1"/>
      <c r="AE25" s="1"/>
      <c r="AF25" s="1"/>
      <c r="AG25" s="1"/>
      <c r="AH25" s="1"/>
      <c r="AI25" s="1"/>
      <c r="AJ25" s="1"/>
      <c r="AK25" s="1"/>
      <c r="AL25" s="1"/>
      <c r="AM25" s="1"/>
      <c r="AN25" s="1"/>
    </row>
    <row r="26" spans="1:40" x14ac:dyDescent="0.25">
      <c r="A26" s="29">
        <v>22</v>
      </c>
      <c r="B26" s="30" t="s">
        <v>74</v>
      </c>
      <c r="C26" s="28"/>
      <c r="D26" s="19">
        <f t="shared" si="0"/>
        <v>0</v>
      </c>
      <c r="E26" s="20">
        <f>E101+G103</f>
        <v>0</v>
      </c>
      <c r="F26" s="20">
        <f>H101+J103</f>
        <v>0</v>
      </c>
      <c r="G26" s="20">
        <f>K101+M103</f>
        <v>0</v>
      </c>
      <c r="H26" s="20">
        <f>N101+P103</f>
        <v>0</v>
      </c>
      <c r="I26" s="20">
        <f>Q101+S103</f>
        <v>0</v>
      </c>
      <c r="J26" s="20">
        <f>T101+V103</f>
        <v>0</v>
      </c>
      <c r="K26" s="20">
        <f>W101+Y103</f>
        <v>0</v>
      </c>
      <c r="L26" s="20">
        <f>Z101+AB103</f>
        <v>0</v>
      </c>
      <c r="M26" s="20">
        <f>AC101+AE103</f>
        <v>0</v>
      </c>
      <c r="N26" s="20">
        <f>AF101+AH103</f>
        <v>0</v>
      </c>
      <c r="O26" s="20">
        <f>AI101+AK103</f>
        <v>0</v>
      </c>
      <c r="P26" s="20">
        <f>AL101+AN103</f>
        <v>0</v>
      </c>
    </row>
    <row r="27" spans="1:40" x14ac:dyDescent="0.25">
      <c r="A27" s="29">
        <v>23</v>
      </c>
      <c r="B27" s="30" t="s">
        <v>75</v>
      </c>
      <c r="C27" s="28"/>
      <c r="D27" s="19">
        <f t="shared" si="0"/>
        <v>0</v>
      </c>
      <c r="E27" s="20">
        <f>E104+G106</f>
        <v>0</v>
      </c>
      <c r="F27" s="20">
        <f>H104+J106</f>
        <v>0</v>
      </c>
      <c r="G27" s="20">
        <f>K104+M106</f>
        <v>0</v>
      </c>
      <c r="H27" s="20">
        <f>N104+P106</f>
        <v>0</v>
      </c>
      <c r="I27" s="20">
        <f>Q104+S106</f>
        <v>0</v>
      </c>
      <c r="J27" s="20">
        <f>T104+V106</f>
        <v>0</v>
      </c>
      <c r="K27" s="20">
        <f>W104+Y106</f>
        <v>0</v>
      </c>
      <c r="L27" s="20">
        <f>Z104+AB106</f>
        <v>0</v>
      </c>
      <c r="M27" s="20">
        <f>AC104+AE106</f>
        <v>0</v>
      </c>
      <c r="N27" s="20">
        <f>AF104+AH106</f>
        <v>0</v>
      </c>
      <c r="O27" s="20">
        <f>AI104+AK106</f>
        <v>0</v>
      </c>
      <c r="P27" s="20">
        <f>AL104+AN106</f>
        <v>0</v>
      </c>
    </row>
    <row r="28" spans="1:40" x14ac:dyDescent="0.25">
      <c r="A28" s="29">
        <v>24</v>
      </c>
      <c r="B28" s="30" t="s">
        <v>76</v>
      </c>
      <c r="C28" s="28"/>
      <c r="D28" s="19">
        <f t="shared" ref="D28:D34" si="1">E28+F28+G28+H28+I28+J28+K28+L28+M28+N28+O28+P28</f>
        <v>0</v>
      </c>
      <c r="E28" s="20">
        <f>E107+G109</f>
        <v>0</v>
      </c>
      <c r="F28" s="20">
        <f>H107+J109</f>
        <v>0</v>
      </c>
      <c r="G28" s="20">
        <f>K107+M109</f>
        <v>0</v>
      </c>
      <c r="H28" s="20">
        <f>N107+P109</f>
        <v>0</v>
      </c>
      <c r="I28" s="20">
        <f>Q107+S109</f>
        <v>0</v>
      </c>
      <c r="J28" s="20">
        <f>T107+V109</f>
        <v>0</v>
      </c>
      <c r="K28" s="20">
        <f>W107+Y109</f>
        <v>0</v>
      </c>
      <c r="L28" s="20">
        <f>Z107+AB109</f>
        <v>0</v>
      </c>
      <c r="M28" s="20">
        <f>AC107+AE109</f>
        <v>0</v>
      </c>
      <c r="N28" s="20">
        <f>AF107+AH109</f>
        <v>0</v>
      </c>
      <c r="O28" s="20">
        <f>AI107+AK109</f>
        <v>0</v>
      </c>
      <c r="P28" s="20">
        <f>AL107+AN109</f>
        <v>0</v>
      </c>
    </row>
    <row r="29" spans="1:40" x14ac:dyDescent="0.25">
      <c r="A29" s="29">
        <v>25</v>
      </c>
      <c r="B29" s="30" t="s">
        <v>77</v>
      </c>
      <c r="C29" s="28"/>
      <c r="D29" s="19">
        <f t="shared" si="1"/>
        <v>0</v>
      </c>
      <c r="E29" s="20">
        <f>E110+G112</f>
        <v>0</v>
      </c>
      <c r="F29" s="20">
        <f>H110+J112</f>
        <v>0</v>
      </c>
      <c r="G29" s="20">
        <f>K110+M112</f>
        <v>0</v>
      </c>
      <c r="H29" s="20">
        <f>N110+P112</f>
        <v>0</v>
      </c>
      <c r="I29" s="20">
        <f>Q110+S112</f>
        <v>0</v>
      </c>
      <c r="J29" s="20">
        <f>T110+V112</f>
        <v>0</v>
      </c>
      <c r="K29" s="20">
        <f>W110+Y112</f>
        <v>0</v>
      </c>
      <c r="L29" s="20">
        <f>Z110+AB112</f>
        <v>0</v>
      </c>
      <c r="M29" s="20">
        <f>AC110+AE112</f>
        <v>0</v>
      </c>
      <c r="N29" s="20">
        <f>AF110+AH112</f>
        <v>0</v>
      </c>
      <c r="O29" s="20">
        <f>AI110+AK112</f>
        <v>0</v>
      </c>
      <c r="P29" s="20">
        <f>AL110+AN112</f>
        <v>0</v>
      </c>
    </row>
    <row r="30" spans="1:40" x14ac:dyDescent="0.25">
      <c r="A30" s="29">
        <v>26</v>
      </c>
      <c r="B30" s="30" t="s">
        <v>101</v>
      </c>
      <c r="C30" s="28"/>
      <c r="D30" s="19">
        <f t="shared" si="1"/>
        <v>0</v>
      </c>
      <c r="E30" s="20">
        <f>E113+G115</f>
        <v>0</v>
      </c>
      <c r="F30" s="20">
        <f>H113+J115</f>
        <v>0</v>
      </c>
      <c r="G30" s="20">
        <f>K113+M115</f>
        <v>0</v>
      </c>
      <c r="H30" s="20">
        <f>N113+P115</f>
        <v>0</v>
      </c>
      <c r="I30" s="20">
        <f>Q113+S115</f>
        <v>0</v>
      </c>
      <c r="J30" s="20">
        <f>T113+V115</f>
        <v>0</v>
      </c>
      <c r="K30" s="20">
        <f>W113+Y115</f>
        <v>0</v>
      </c>
      <c r="L30" s="20">
        <f>Z113+AB115</f>
        <v>0</v>
      </c>
      <c r="M30" s="20">
        <f>AC113+AE115</f>
        <v>0</v>
      </c>
      <c r="N30" s="20">
        <f>AF113+AH115</f>
        <v>0</v>
      </c>
      <c r="O30" s="20">
        <f>AI113+AK115</f>
        <v>0</v>
      </c>
      <c r="P30" s="20">
        <f>AL113+AN115</f>
        <v>0</v>
      </c>
    </row>
    <row r="31" spans="1:40" x14ac:dyDescent="0.25">
      <c r="A31" s="29">
        <v>27</v>
      </c>
      <c r="B31" s="30" t="s">
        <v>102</v>
      </c>
      <c r="C31" s="28"/>
      <c r="D31" s="19">
        <f t="shared" si="1"/>
        <v>0</v>
      </c>
      <c r="E31" s="20">
        <f>E116+G118</f>
        <v>0</v>
      </c>
      <c r="F31" s="20">
        <f>H116+J118</f>
        <v>0</v>
      </c>
      <c r="G31" s="20">
        <f>K116+M118</f>
        <v>0</v>
      </c>
      <c r="H31" s="20">
        <f>N116+P118</f>
        <v>0</v>
      </c>
      <c r="I31" s="20">
        <f>Q116+S118</f>
        <v>0</v>
      </c>
      <c r="J31" s="20">
        <f>T116+V118</f>
        <v>0</v>
      </c>
      <c r="K31" s="20">
        <f>W116+Y118</f>
        <v>0</v>
      </c>
      <c r="L31" s="20">
        <f>Z116+AB118</f>
        <v>0</v>
      </c>
      <c r="M31" s="20">
        <f>AC116+AE118</f>
        <v>0</v>
      </c>
      <c r="N31" s="20">
        <f>AF116+AH118</f>
        <v>0</v>
      </c>
      <c r="O31" s="20">
        <f>AI116+AK118</f>
        <v>0</v>
      </c>
      <c r="P31" s="20">
        <f>AL116+AN118</f>
        <v>0</v>
      </c>
    </row>
    <row r="32" spans="1:40" x14ac:dyDescent="0.25">
      <c r="A32" s="29">
        <v>28</v>
      </c>
      <c r="B32" s="30" t="s">
        <v>103</v>
      </c>
      <c r="C32" s="28"/>
      <c r="D32" s="19">
        <f t="shared" si="1"/>
        <v>0</v>
      </c>
      <c r="E32" s="20">
        <f>E119+G121</f>
        <v>0</v>
      </c>
      <c r="F32" s="20">
        <f>H119+J121</f>
        <v>0</v>
      </c>
      <c r="G32" s="20">
        <f>K119+M121</f>
        <v>0</v>
      </c>
      <c r="H32" s="20">
        <f>N119+P121</f>
        <v>0</v>
      </c>
      <c r="I32" s="20">
        <f>Q119+S121</f>
        <v>0</v>
      </c>
      <c r="J32" s="20">
        <f>T119+V121</f>
        <v>0</v>
      </c>
      <c r="K32" s="20">
        <f>W119+Y121</f>
        <v>0</v>
      </c>
      <c r="L32" s="20">
        <f>Z119+AB121</f>
        <v>0</v>
      </c>
      <c r="M32" s="20">
        <f>AC119+AE121</f>
        <v>0</v>
      </c>
      <c r="N32" s="20">
        <f>AF119+AH121</f>
        <v>0</v>
      </c>
      <c r="O32" s="20">
        <f>AI119+AK121</f>
        <v>0</v>
      </c>
      <c r="P32" s="20">
        <f>AL119+AN121</f>
        <v>0</v>
      </c>
    </row>
    <row r="33" spans="1:40" x14ac:dyDescent="0.25">
      <c r="A33" s="29">
        <v>29</v>
      </c>
      <c r="B33" s="30" t="s">
        <v>104</v>
      </c>
      <c r="C33" s="28"/>
      <c r="D33" s="19">
        <f t="shared" si="1"/>
        <v>0</v>
      </c>
      <c r="E33" s="20">
        <f>E122+G124</f>
        <v>0</v>
      </c>
      <c r="F33" s="20">
        <f>H122+J124</f>
        <v>0</v>
      </c>
      <c r="G33" s="20">
        <f>K122+M124</f>
        <v>0</v>
      </c>
      <c r="H33" s="20">
        <f>N122+P124</f>
        <v>0</v>
      </c>
      <c r="I33" s="20">
        <f>Q122+S124</f>
        <v>0</v>
      </c>
      <c r="J33" s="20">
        <f>T122+V124</f>
        <v>0</v>
      </c>
      <c r="K33" s="20">
        <f>W122+Y124</f>
        <v>0</v>
      </c>
      <c r="L33" s="20">
        <f>Z122+AB124</f>
        <v>0</v>
      </c>
      <c r="M33" s="20">
        <f>AC122+AE124</f>
        <v>0</v>
      </c>
      <c r="N33" s="20">
        <f>AF122+AH124</f>
        <v>0</v>
      </c>
      <c r="O33" s="20">
        <f>AI122+AK124</f>
        <v>0</v>
      </c>
      <c r="P33" s="20">
        <f>AL122+AN124</f>
        <v>0</v>
      </c>
    </row>
    <row r="34" spans="1:40" x14ac:dyDescent="0.25">
      <c r="A34" s="29">
        <v>30</v>
      </c>
      <c r="B34" s="30" t="s">
        <v>105</v>
      </c>
      <c r="C34" s="28"/>
      <c r="D34" s="19">
        <f t="shared" si="1"/>
        <v>0</v>
      </c>
      <c r="E34" s="20">
        <f>E125+G127</f>
        <v>0</v>
      </c>
      <c r="F34" s="20">
        <f>H125+J127</f>
        <v>0</v>
      </c>
      <c r="G34" s="20">
        <f>K125+M127</f>
        <v>0</v>
      </c>
      <c r="H34" s="20">
        <f>N125+P127</f>
        <v>0</v>
      </c>
      <c r="I34" s="20">
        <f>Q125+S127</f>
        <v>0</v>
      </c>
      <c r="J34" s="20">
        <f>T125+V127</f>
        <v>0</v>
      </c>
      <c r="K34" s="20">
        <f>W125+Y127</f>
        <v>0</v>
      </c>
      <c r="L34" s="20">
        <f>Z125+AB127</f>
        <v>0</v>
      </c>
      <c r="M34" s="20">
        <f>AC125+AE127</f>
        <v>0</v>
      </c>
      <c r="N34" s="20">
        <f>AF125+AH127</f>
        <v>0</v>
      </c>
      <c r="O34" s="20">
        <f>AI125+AK127</f>
        <v>0</v>
      </c>
      <c r="P34" s="20">
        <f>AL125+AN127</f>
        <v>0</v>
      </c>
    </row>
    <row r="35" spans="1:40" x14ac:dyDescent="0.25">
      <c r="A35" s="29"/>
      <c r="B35" s="28"/>
      <c r="C35" s="28"/>
      <c r="D35" s="19"/>
      <c r="E35" s="20"/>
      <c r="F35" s="20"/>
      <c r="G35" s="20"/>
      <c r="H35" s="20"/>
      <c r="I35" s="20"/>
      <c r="J35" s="20"/>
      <c r="K35" s="20"/>
      <c r="L35" s="20"/>
      <c r="M35" s="20"/>
      <c r="N35" s="20"/>
      <c r="O35" s="20"/>
      <c r="P35" s="20"/>
      <c r="AF35" s="45"/>
      <c r="AG35" s="45"/>
      <c r="AH35" s="45"/>
      <c r="AI35" s="45"/>
      <c r="AJ35" s="45"/>
      <c r="AK35" s="45"/>
      <c r="AL35" s="45"/>
      <c r="AM35" s="45"/>
      <c r="AN35" s="45"/>
    </row>
    <row r="36" spans="1:40" ht="15.75" thickBot="1" x14ac:dyDescent="0.3">
      <c r="A36" s="29"/>
      <c r="B36" s="28"/>
      <c r="C36" s="28"/>
      <c r="D36" s="19"/>
      <c r="E36" s="20"/>
      <c r="F36" s="20"/>
      <c r="G36" s="20"/>
      <c r="H36" s="20"/>
      <c r="I36" s="20"/>
      <c r="J36" s="20"/>
      <c r="K36" s="20"/>
      <c r="L36" s="20"/>
      <c r="M36" s="20"/>
      <c r="N36" s="20"/>
      <c r="O36" s="20"/>
      <c r="P36" s="20"/>
    </row>
    <row r="37" spans="1:40" ht="15.75" thickBot="1" x14ac:dyDescent="0.3">
      <c r="A37" s="1"/>
      <c r="B37" s="36" t="s">
        <v>58</v>
      </c>
      <c r="C37" s="37" t="s">
        <v>32</v>
      </c>
      <c r="D37" s="38" t="s">
        <v>31</v>
      </c>
      <c r="E37" s="121" t="s">
        <v>30</v>
      </c>
      <c r="F37" s="119"/>
      <c r="G37" s="120"/>
      <c r="H37" s="118" t="s">
        <v>29</v>
      </c>
      <c r="I37" s="119"/>
      <c r="J37" s="120"/>
      <c r="K37" s="118" t="s">
        <v>28</v>
      </c>
      <c r="L37" s="119"/>
      <c r="M37" s="120"/>
      <c r="N37" s="118" t="s">
        <v>27</v>
      </c>
      <c r="O37" s="119"/>
      <c r="P37" s="120"/>
      <c r="Q37" s="118" t="s">
        <v>26</v>
      </c>
      <c r="R37" s="119"/>
      <c r="S37" s="120"/>
      <c r="T37" s="118" t="s">
        <v>25</v>
      </c>
      <c r="U37" s="119"/>
      <c r="V37" s="120"/>
      <c r="W37" s="118" t="s">
        <v>24</v>
      </c>
      <c r="X37" s="119"/>
      <c r="Y37" s="120"/>
      <c r="Z37" s="118" t="s">
        <v>23</v>
      </c>
      <c r="AA37" s="119"/>
      <c r="AB37" s="120"/>
      <c r="AC37" s="118" t="s">
        <v>22</v>
      </c>
      <c r="AD37" s="119"/>
      <c r="AE37" s="120"/>
      <c r="AF37" s="118" t="s">
        <v>21</v>
      </c>
      <c r="AG37" s="119"/>
      <c r="AH37" s="120"/>
      <c r="AI37" s="118" t="s">
        <v>20</v>
      </c>
      <c r="AJ37" s="119"/>
      <c r="AK37" s="120"/>
      <c r="AL37" s="118" t="s">
        <v>19</v>
      </c>
      <c r="AM37" s="119"/>
      <c r="AN37" s="122"/>
    </row>
    <row r="38" spans="1:40" x14ac:dyDescent="0.25">
      <c r="A38" s="112">
        <v>1</v>
      </c>
      <c r="B38" s="112" t="s">
        <v>99</v>
      </c>
      <c r="C38" s="115"/>
      <c r="D38" s="112">
        <f>E38+G40+H38+J40+K38+M40+N38+P40+Q38+S40+T38+V40+W38+Y40+Z38+AB40+AC38+AE40+AF38+AH40+AI38+AK40+AL38+AN40</f>
        <v>0</v>
      </c>
      <c r="E38" s="109"/>
      <c r="F38" s="110"/>
      <c r="G38" s="111"/>
      <c r="H38" s="109"/>
      <c r="I38" s="110"/>
      <c r="J38" s="111"/>
      <c r="K38" s="109"/>
      <c r="L38" s="110"/>
      <c r="M38" s="111"/>
      <c r="N38" s="109"/>
      <c r="O38" s="110"/>
      <c r="P38" s="111"/>
      <c r="Q38" s="109"/>
      <c r="R38" s="110"/>
      <c r="S38" s="111"/>
      <c r="T38" s="109"/>
      <c r="U38" s="110"/>
      <c r="V38" s="111"/>
      <c r="W38" s="109"/>
      <c r="X38" s="110"/>
      <c r="Y38" s="111"/>
      <c r="Z38" s="109"/>
      <c r="AA38" s="110"/>
      <c r="AB38" s="111"/>
      <c r="AC38" s="109"/>
      <c r="AD38" s="110"/>
      <c r="AE38" s="111"/>
      <c r="AF38" s="109"/>
      <c r="AG38" s="110"/>
      <c r="AH38" s="111"/>
      <c r="AI38" s="109"/>
      <c r="AJ38" s="110"/>
      <c r="AK38" s="111"/>
      <c r="AL38" s="109"/>
      <c r="AM38" s="110"/>
      <c r="AN38" s="111"/>
    </row>
    <row r="39" spans="1:40" x14ac:dyDescent="0.25">
      <c r="A39" s="113"/>
      <c r="B39" s="113"/>
      <c r="C39" s="116"/>
      <c r="D39" s="113"/>
      <c r="E39" s="13" t="s">
        <v>6</v>
      </c>
      <c r="F39" s="12" t="s">
        <v>59</v>
      </c>
      <c r="G39" s="14" t="s">
        <v>31</v>
      </c>
      <c r="H39" s="13" t="s">
        <v>6</v>
      </c>
      <c r="I39" s="12" t="s">
        <v>59</v>
      </c>
      <c r="J39" s="14" t="s">
        <v>31</v>
      </c>
      <c r="K39" s="13" t="s">
        <v>6</v>
      </c>
      <c r="L39" s="12" t="s">
        <v>59</v>
      </c>
      <c r="M39" s="14" t="s">
        <v>31</v>
      </c>
      <c r="N39" s="13" t="s">
        <v>6</v>
      </c>
      <c r="O39" s="12" t="s">
        <v>59</v>
      </c>
      <c r="P39" s="14" t="s">
        <v>31</v>
      </c>
      <c r="Q39" s="13" t="s">
        <v>6</v>
      </c>
      <c r="R39" s="12" t="s">
        <v>59</v>
      </c>
      <c r="S39" s="14" t="s">
        <v>31</v>
      </c>
      <c r="T39" s="13" t="s">
        <v>6</v>
      </c>
      <c r="U39" s="12" t="s">
        <v>59</v>
      </c>
      <c r="V39" s="14" t="s">
        <v>31</v>
      </c>
      <c r="W39" s="13" t="s">
        <v>6</v>
      </c>
      <c r="X39" s="12" t="s">
        <v>59</v>
      </c>
      <c r="Y39" s="14" t="s">
        <v>31</v>
      </c>
      <c r="Z39" s="13" t="s">
        <v>6</v>
      </c>
      <c r="AA39" s="12" t="s">
        <v>59</v>
      </c>
      <c r="AB39" s="14" t="s">
        <v>31</v>
      </c>
      <c r="AC39" s="13" t="s">
        <v>6</v>
      </c>
      <c r="AD39" s="12" t="s">
        <v>59</v>
      </c>
      <c r="AE39" s="14" t="s">
        <v>31</v>
      </c>
      <c r="AF39" s="13" t="s">
        <v>6</v>
      </c>
      <c r="AG39" s="12" t="s">
        <v>59</v>
      </c>
      <c r="AH39" s="14" t="s">
        <v>31</v>
      </c>
      <c r="AI39" s="13" t="s">
        <v>6</v>
      </c>
      <c r="AJ39" s="12" t="s">
        <v>59</v>
      </c>
      <c r="AK39" s="14" t="s">
        <v>31</v>
      </c>
      <c r="AL39" s="13" t="s">
        <v>6</v>
      </c>
      <c r="AM39" s="12" t="s">
        <v>59</v>
      </c>
      <c r="AN39" s="14" t="s">
        <v>31</v>
      </c>
    </row>
    <row r="40" spans="1:40" ht="15.75" thickBot="1" x14ac:dyDescent="0.3">
      <c r="A40" s="114"/>
      <c r="B40" s="114"/>
      <c r="C40" s="117"/>
      <c r="D40" s="114"/>
      <c r="E40" s="33"/>
      <c r="F40" s="34"/>
      <c r="G40" s="35">
        <f>E40+F40</f>
        <v>0</v>
      </c>
      <c r="H40" s="33"/>
      <c r="I40" s="34"/>
      <c r="J40" s="35">
        <f>H40+I40</f>
        <v>0</v>
      </c>
      <c r="K40" s="33"/>
      <c r="L40" s="34"/>
      <c r="M40" s="35">
        <f>K40+L40</f>
        <v>0</v>
      </c>
      <c r="N40" s="33"/>
      <c r="O40" s="34"/>
      <c r="P40" s="35">
        <f>N40+O40</f>
        <v>0</v>
      </c>
      <c r="Q40" s="33"/>
      <c r="R40" s="34"/>
      <c r="S40" s="35">
        <f>Q40+R40</f>
        <v>0</v>
      </c>
      <c r="T40" s="33"/>
      <c r="U40" s="34"/>
      <c r="V40" s="35">
        <f>T40+U40</f>
        <v>0</v>
      </c>
      <c r="W40" s="33"/>
      <c r="X40" s="34"/>
      <c r="Y40" s="35">
        <f>W40+X40</f>
        <v>0</v>
      </c>
      <c r="Z40" s="33"/>
      <c r="AA40" s="34"/>
      <c r="AB40" s="35">
        <f>Z40+AA40</f>
        <v>0</v>
      </c>
      <c r="AC40" s="33"/>
      <c r="AD40" s="34"/>
      <c r="AE40" s="35">
        <f>AC40+AD40</f>
        <v>0</v>
      </c>
      <c r="AF40" s="33"/>
      <c r="AG40" s="34"/>
      <c r="AH40" s="35">
        <f>AF40+AG40</f>
        <v>0</v>
      </c>
      <c r="AI40" s="33"/>
      <c r="AJ40" s="34"/>
      <c r="AK40" s="35">
        <f>AI40+AJ40</f>
        <v>0</v>
      </c>
      <c r="AL40" s="33"/>
      <c r="AM40" s="34"/>
      <c r="AN40" s="35">
        <f>AL40+AM40</f>
        <v>0</v>
      </c>
    </row>
    <row r="41" spans="1:40" x14ac:dyDescent="0.25">
      <c r="A41" s="112">
        <v>2</v>
      </c>
      <c r="B41" s="112" t="s">
        <v>41</v>
      </c>
      <c r="C41" s="115"/>
      <c r="D41" s="112">
        <f>E41+G43+H41+J43+K41+M43+N41+P43+Q41+S43+T41+V43+W41+Y43+Z41+AB43+AC41+AE43+AF41+AH43+AI41+AK43+AL41+AN43</f>
        <v>0</v>
      </c>
      <c r="E41" s="109"/>
      <c r="F41" s="110"/>
      <c r="G41" s="111"/>
      <c r="H41" s="109"/>
      <c r="I41" s="110"/>
      <c r="J41" s="111"/>
      <c r="K41" s="109"/>
      <c r="L41" s="110"/>
      <c r="M41" s="111"/>
      <c r="N41" s="109"/>
      <c r="O41" s="110"/>
      <c r="P41" s="111"/>
      <c r="Q41" s="109"/>
      <c r="R41" s="110"/>
      <c r="S41" s="111"/>
      <c r="T41" s="109"/>
      <c r="U41" s="110"/>
      <c r="V41" s="111"/>
      <c r="W41" s="109"/>
      <c r="X41" s="110"/>
      <c r="Y41" s="111"/>
      <c r="Z41" s="109"/>
      <c r="AA41" s="110"/>
      <c r="AB41" s="111"/>
      <c r="AC41" s="109"/>
      <c r="AD41" s="110"/>
      <c r="AE41" s="111"/>
      <c r="AF41" s="109"/>
      <c r="AG41" s="110"/>
      <c r="AH41" s="111"/>
      <c r="AI41" s="109"/>
      <c r="AJ41" s="110"/>
      <c r="AK41" s="111"/>
      <c r="AL41" s="109"/>
      <c r="AM41" s="110"/>
      <c r="AN41" s="111"/>
    </row>
    <row r="42" spans="1:40" x14ac:dyDescent="0.25">
      <c r="A42" s="113"/>
      <c r="B42" s="113"/>
      <c r="C42" s="116"/>
      <c r="D42" s="113"/>
      <c r="E42" s="13" t="s">
        <v>6</v>
      </c>
      <c r="F42" s="12" t="s">
        <v>59</v>
      </c>
      <c r="G42" s="14" t="s">
        <v>31</v>
      </c>
      <c r="H42" s="13" t="s">
        <v>6</v>
      </c>
      <c r="I42" s="12" t="s">
        <v>59</v>
      </c>
      <c r="J42" s="14" t="s">
        <v>31</v>
      </c>
      <c r="K42" s="13" t="s">
        <v>6</v>
      </c>
      <c r="L42" s="12" t="s">
        <v>59</v>
      </c>
      <c r="M42" s="14" t="s">
        <v>31</v>
      </c>
      <c r="N42" s="13" t="s">
        <v>6</v>
      </c>
      <c r="O42" s="12" t="s">
        <v>59</v>
      </c>
      <c r="P42" s="14" t="s">
        <v>31</v>
      </c>
      <c r="Q42" s="13" t="s">
        <v>6</v>
      </c>
      <c r="R42" s="12" t="s">
        <v>59</v>
      </c>
      <c r="S42" s="14" t="s">
        <v>31</v>
      </c>
      <c r="T42" s="13" t="s">
        <v>6</v>
      </c>
      <c r="U42" s="12" t="s">
        <v>59</v>
      </c>
      <c r="V42" s="14" t="s">
        <v>31</v>
      </c>
      <c r="W42" s="13" t="s">
        <v>6</v>
      </c>
      <c r="X42" s="12" t="s">
        <v>59</v>
      </c>
      <c r="Y42" s="14" t="s">
        <v>31</v>
      </c>
      <c r="Z42" s="13" t="s">
        <v>6</v>
      </c>
      <c r="AA42" s="12" t="s">
        <v>59</v>
      </c>
      <c r="AB42" s="14" t="s">
        <v>31</v>
      </c>
      <c r="AC42" s="13" t="s">
        <v>6</v>
      </c>
      <c r="AD42" s="12" t="s">
        <v>59</v>
      </c>
      <c r="AE42" s="14" t="s">
        <v>31</v>
      </c>
      <c r="AF42" s="13" t="s">
        <v>6</v>
      </c>
      <c r="AG42" s="12" t="s">
        <v>59</v>
      </c>
      <c r="AH42" s="14" t="s">
        <v>31</v>
      </c>
      <c r="AI42" s="13" t="s">
        <v>6</v>
      </c>
      <c r="AJ42" s="12" t="s">
        <v>59</v>
      </c>
      <c r="AK42" s="14" t="s">
        <v>31</v>
      </c>
      <c r="AL42" s="13" t="s">
        <v>6</v>
      </c>
      <c r="AM42" s="12" t="s">
        <v>59</v>
      </c>
      <c r="AN42" s="14" t="s">
        <v>31</v>
      </c>
    </row>
    <row r="43" spans="1:40" ht="15.75" thickBot="1" x14ac:dyDescent="0.3">
      <c r="A43" s="114"/>
      <c r="B43" s="114"/>
      <c r="C43" s="117"/>
      <c r="D43" s="114"/>
      <c r="E43" s="33"/>
      <c r="F43" s="34"/>
      <c r="G43" s="35">
        <f>E43+F43</f>
        <v>0</v>
      </c>
      <c r="H43" s="33"/>
      <c r="I43" s="34"/>
      <c r="J43" s="35">
        <f>H43+I43</f>
        <v>0</v>
      </c>
      <c r="K43" s="33"/>
      <c r="L43" s="34"/>
      <c r="M43" s="35">
        <f>K43+L43</f>
        <v>0</v>
      </c>
      <c r="N43" s="33"/>
      <c r="O43" s="34"/>
      <c r="P43" s="35">
        <f>N43+O43</f>
        <v>0</v>
      </c>
      <c r="Q43" s="33"/>
      <c r="R43" s="34"/>
      <c r="S43" s="35">
        <f>Q43+R43</f>
        <v>0</v>
      </c>
      <c r="T43" s="33"/>
      <c r="U43" s="34"/>
      <c r="V43" s="35">
        <f>T43+U43</f>
        <v>0</v>
      </c>
      <c r="W43" s="33"/>
      <c r="X43" s="34"/>
      <c r="Y43" s="35">
        <f>W43+X43</f>
        <v>0</v>
      </c>
      <c r="Z43" s="33"/>
      <c r="AA43" s="34"/>
      <c r="AB43" s="35">
        <f>Z43+AA43</f>
        <v>0</v>
      </c>
      <c r="AC43" s="33"/>
      <c r="AD43" s="34"/>
      <c r="AE43" s="35">
        <f>AC43+AD43</f>
        <v>0</v>
      </c>
      <c r="AF43" s="33"/>
      <c r="AG43" s="34"/>
      <c r="AH43" s="35">
        <f>AF43+AG43</f>
        <v>0</v>
      </c>
      <c r="AI43" s="33"/>
      <c r="AJ43" s="34"/>
      <c r="AK43" s="35">
        <f>AI43+AJ43</f>
        <v>0</v>
      </c>
      <c r="AL43" s="33"/>
      <c r="AM43" s="34"/>
      <c r="AN43" s="35">
        <f>AL43+AM43</f>
        <v>0</v>
      </c>
    </row>
    <row r="44" spans="1:40" x14ac:dyDescent="0.25">
      <c r="A44" s="112">
        <v>3</v>
      </c>
      <c r="B44" s="112" t="s">
        <v>43</v>
      </c>
      <c r="C44" s="115"/>
      <c r="D44" s="112">
        <f>E44+G46+H44+J46+K44+M46+N44+P46+Q44+S46+T44+V46+W44+Y46+Z44+AB46+AC44+AE46++AF44+AH46+AI44+AK46+AL44+AN46</f>
        <v>0</v>
      </c>
      <c r="E44" s="109"/>
      <c r="F44" s="110"/>
      <c r="G44" s="111"/>
      <c r="H44" s="109"/>
      <c r="I44" s="110"/>
      <c r="J44" s="111"/>
      <c r="K44" s="109"/>
      <c r="L44" s="110"/>
      <c r="M44" s="111"/>
      <c r="N44" s="109"/>
      <c r="O44" s="110"/>
      <c r="P44" s="111"/>
      <c r="Q44" s="109"/>
      <c r="R44" s="110"/>
      <c r="S44" s="111"/>
      <c r="T44" s="109"/>
      <c r="U44" s="110"/>
      <c r="V44" s="111"/>
      <c r="W44" s="109"/>
      <c r="X44" s="110"/>
      <c r="Y44" s="111"/>
      <c r="Z44" s="109"/>
      <c r="AA44" s="110"/>
      <c r="AB44" s="111"/>
      <c r="AC44" s="109"/>
      <c r="AD44" s="110"/>
      <c r="AE44" s="111"/>
      <c r="AF44" s="109"/>
      <c r="AG44" s="110"/>
      <c r="AH44" s="111"/>
      <c r="AI44" s="109"/>
      <c r="AJ44" s="110"/>
      <c r="AK44" s="111"/>
      <c r="AL44" s="109"/>
      <c r="AM44" s="110"/>
      <c r="AN44" s="111"/>
    </row>
    <row r="45" spans="1:40" x14ac:dyDescent="0.25">
      <c r="A45" s="113"/>
      <c r="B45" s="113"/>
      <c r="C45" s="116"/>
      <c r="D45" s="113"/>
      <c r="E45" s="13" t="s">
        <v>6</v>
      </c>
      <c r="F45" s="12" t="s">
        <v>59</v>
      </c>
      <c r="G45" s="14" t="s">
        <v>31</v>
      </c>
      <c r="H45" s="13" t="s">
        <v>6</v>
      </c>
      <c r="I45" s="12" t="s">
        <v>59</v>
      </c>
      <c r="J45" s="14" t="s">
        <v>31</v>
      </c>
      <c r="K45" s="13" t="s">
        <v>6</v>
      </c>
      <c r="L45" s="12" t="s">
        <v>59</v>
      </c>
      <c r="M45" s="14" t="s">
        <v>31</v>
      </c>
      <c r="N45" s="13" t="s">
        <v>6</v>
      </c>
      <c r="O45" s="12" t="s">
        <v>59</v>
      </c>
      <c r="P45" s="14" t="s">
        <v>31</v>
      </c>
      <c r="Q45" s="13" t="s">
        <v>6</v>
      </c>
      <c r="R45" s="12" t="s">
        <v>59</v>
      </c>
      <c r="S45" s="14" t="s">
        <v>31</v>
      </c>
      <c r="T45" s="13" t="s">
        <v>6</v>
      </c>
      <c r="U45" s="12" t="s">
        <v>59</v>
      </c>
      <c r="V45" s="14" t="s">
        <v>31</v>
      </c>
      <c r="W45" s="13" t="s">
        <v>6</v>
      </c>
      <c r="X45" s="12" t="s">
        <v>59</v>
      </c>
      <c r="Y45" s="14" t="s">
        <v>31</v>
      </c>
      <c r="Z45" s="13" t="s">
        <v>6</v>
      </c>
      <c r="AA45" s="12" t="s">
        <v>59</v>
      </c>
      <c r="AB45" s="14" t="s">
        <v>31</v>
      </c>
      <c r="AC45" s="13" t="s">
        <v>6</v>
      </c>
      <c r="AD45" s="12" t="s">
        <v>59</v>
      </c>
      <c r="AE45" s="14" t="s">
        <v>31</v>
      </c>
      <c r="AF45" s="13" t="s">
        <v>6</v>
      </c>
      <c r="AG45" s="12" t="s">
        <v>59</v>
      </c>
      <c r="AH45" s="14" t="s">
        <v>31</v>
      </c>
      <c r="AI45" s="13" t="s">
        <v>6</v>
      </c>
      <c r="AJ45" s="12" t="s">
        <v>59</v>
      </c>
      <c r="AK45" s="14" t="s">
        <v>31</v>
      </c>
      <c r="AL45" s="13" t="s">
        <v>6</v>
      </c>
      <c r="AM45" s="12" t="s">
        <v>59</v>
      </c>
      <c r="AN45" s="14" t="s">
        <v>31</v>
      </c>
    </row>
    <row r="46" spans="1:40" ht="15.75" thickBot="1" x14ac:dyDescent="0.3">
      <c r="A46" s="114"/>
      <c r="B46" s="114"/>
      <c r="C46" s="117"/>
      <c r="D46" s="114"/>
      <c r="E46" s="33"/>
      <c r="F46" s="34"/>
      <c r="G46" s="35">
        <f>E46+F46</f>
        <v>0</v>
      </c>
      <c r="H46" s="33"/>
      <c r="I46" s="34"/>
      <c r="J46" s="35">
        <f>H46+I46</f>
        <v>0</v>
      </c>
      <c r="K46" s="33"/>
      <c r="L46" s="34"/>
      <c r="M46" s="35">
        <f>K46+L46</f>
        <v>0</v>
      </c>
      <c r="N46" s="33"/>
      <c r="O46" s="34"/>
      <c r="P46" s="35">
        <f>N46+O46</f>
        <v>0</v>
      </c>
      <c r="Q46" s="33"/>
      <c r="R46" s="34"/>
      <c r="S46" s="35">
        <f>Q46+R46</f>
        <v>0</v>
      </c>
      <c r="T46" s="33"/>
      <c r="U46" s="34"/>
      <c r="V46" s="35">
        <f>T46+U46</f>
        <v>0</v>
      </c>
      <c r="W46" s="33"/>
      <c r="X46" s="34"/>
      <c r="Y46" s="35">
        <f>W46+X46</f>
        <v>0</v>
      </c>
      <c r="Z46" s="33"/>
      <c r="AA46" s="34"/>
      <c r="AB46" s="35">
        <f>Z46+AA46</f>
        <v>0</v>
      </c>
      <c r="AC46" s="33"/>
      <c r="AD46" s="34"/>
      <c r="AE46" s="35">
        <f>AC46+AD46</f>
        <v>0</v>
      </c>
      <c r="AF46" s="33"/>
      <c r="AG46" s="34"/>
      <c r="AH46" s="35">
        <f>AF46+AG46</f>
        <v>0</v>
      </c>
      <c r="AI46" s="33"/>
      <c r="AJ46" s="34"/>
      <c r="AK46" s="35">
        <f>AI46+AJ46</f>
        <v>0</v>
      </c>
      <c r="AL46" s="33"/>
      <c r="AM46" s="34"/>
      <c r="AN46" s="35">
        <f>AL46+AM46</f>
        <v>0</v>
      </c>
    </row>
    <row r="47" spans="1:40" x14ac:dyDescent="0.25">
      <c r="A47" s="112">
        <v>4</v>
      </c>
      <c r="B47" s="112" t="s">
        <v>45</v>
      </c>
      <c r="C47" s="115"/>
      <c r="D47" s="112">
        <f>E47+G49+H47+J49+K47+M49+N47+P49+Q47+S49+T47+V49+W47+Y49+Z47+AB49+AC47+AE49+AF47+AH49+AI47+AK49+AL47+AN49</f>
        <v>0</v>
      </c>
      <c r="E47" s="109"/>
      <c r="F47" s="110"/>
      <c r="G47" s="111"/>
      <c r="H47" s="109"/>
      <c r="I47" s="110"/>
      <c r="J47" s="111"/>
      <c r="K47" s="109"/>
      <c r="L47" s="110"/>
      <c r="M47" s="111"/>
      <c r="N47" s="109"/>
      <c r="O47" s="110"/>
      <c r="P47" s="111"/>
      <c r="Q47" s="109"/>
      <c r="R47" s="110"/>
      <c r="S47" s="111"/>
      <c r="T47" s="109"/>
      <c r="U47" s="110"/>
      <c r="V47" s="111"/>
      <c r="W47" s="109"/>
      <c r="X47" s="110"/>
      <c r="Y47" s="111"/>
      <c r="Z47" s="109"/>
      <c r="AA47" s="110"/>
      <c r="AB47" s="111"/>
      <c r="AC47" s="109"/>
      <c r="AD47" s="110"/>
      <c r="AE47" s="111"/>
      <c r="AF47" s="109"/>
      <c r="AG47" s="110"/>
      <c r="AH47" s="111"/>
      <c r="AI47" s="109"/>
      <c r="AJ47" s="110"/>
      <c r="AK47" s="111"/>
      <c r="AL47" s="109"/>
      <c r="AM47" s="110"/>
      <c r="AN47" s="111"/>
    </row>
    <row r="48" spans="1:40" x14ac:dyDescent="0.25">
      <c r="A48" s="113"/>
      <c r="B48" s="113"/>
      <c r="C48" s="116"/>
      <c r="D48" s="113"/>
      <c r="E48" s="13" t="s">
        <v>6</v>
      </c>
      <c r="F48" s="12" t="s">
        <v>59</v>
      </c>
      <c r="G48" s="14" t="s">
        <v>31</v>
      </c>
      <c r="H48" s="13" t="s">
        <v>6</v>
      </c>
      <c r="I48" s="12" t="s">
        <v>59</v>
      </c>
      <c r="J48" s="14" t="s">
        <v>31</v>
      </c>
      <c r="K48" s="13" t="s">
        <v>6</v>
      </c>
      <c r="L48" s="12" t="s">
        <v>59</v>
      </c>
      <c r="M48" s="14" t="s">
        <v>31</v>
      </c>
      <c r="N48" s="13" t="s">
        <v>6</v>
      </c>
      <c r="O48" s="12" t="s">
        <v>59</v>
      </c>
      <c r="P48" s="14" t="s">
        <v>31</v>
      </c>
      <c r="Q48" s="13" t="s">
        <v>6</v>
      </c>
      <c r="R48" s="12" t="s">
        <v>59</v>
      </c>
      <c r="S48" s="14" t="s">
        <v>31</v>
      </c>
      <c r="T48" s="13" t="s">
        <v>6</v>
      </c>
      <c r="U48" s="12" t="s">
        <v>59</v>
      </c>
      <c r="V48" s="14" t="s">
        <v>31</v>
      </c>
      <c r="W48" s="13" t="s">
        <v>6</v>
      </c>
      <c r="X48" s="12" t="s">
        <v>59</v>
      </c>
      <c r="Y48" s="14" t="s">
        <v>31</v>
      </c>
      <c r="Z48" s="13" t="s">
        <v>6</v>
      </c>
      <c r="AA48" s="12" t="s">
        <v>59</v>
      </c>
      <c r="AB48" s="14" t="s">
        <v>31</v>
      </c>
      <c r="AC48" s="13" t="s">
        <v>6</v>
      </c>
      <c r="AD48" s="12" t="s">
        <v>59</v>
      </c>
      <c r="AE48" s="14" t="s">
        <v>31</v>
      </c>
      <c r="AF48" s="13" t="s">
        <v>6</v>
      </c>
      <c r="AG48" s="12" t="s">
        <v>59</v>
      </c>
      <c r="AH48" s="14" t="s">
        <v>31</v>
      </c>
      <c r="AI48" s="13" t="s">
        <v>6</v>
      </c>
      <c r="AJ48" s="12" t="s">
        <v>59</v>
      </c>
      <c r="AK48" s="14" t="s">
        <v>31</v>
      </c>
      <c r="AL48" s="13" t="s">
        <v>6</v>
      </c>
      <c r="AM48" s="12" t="s">
        <v>59</v>
      </c>
      <c r="AN48" s="14" t="s">
        <v>31</v>
      </c>
    </row>
    <row r="49" spans="1:40" ht="15.75" thickBot="1" x14ac:dyDescent="0.3">
      <c r="A49" s="114"/>
      <c r="B49" s="114"/>
      <c r="C49" s="117"/>
      <c r="D49" s="114"/>
      <c r="E49" s="33"/>
      <c r="F49" s="34"/>
      <c r="G49" s="35">
        <f>E49+F49</f>
        <v>0</v>
      </c>
      <c r="H49" s="33"/>
      <c r="I49" s="34"/>
      <c r="J49" s="35">
        <f>H49+I49</f>
        <v>0</v>
      </c>
      <c r="K49" s="33"/>
      <c r="L49" s="34"/>
      <c r="M49" s="35">
        <f>K49+L49</f>
        <v>0</v>
      </c>
      <c r="N49" s="33"/>
      <c r="O49" s="34"/>
      <c r="P49" s="35">
        <f>N49+O49</f>
        <v>0</v>
      </c>
      <c r="Q49" s="33"/>
      <c r="R49" s="34"/>
      <c r="S49" s="35">
        <f>Q49+R49</f>
        <v>0</v>
      </c>
      <c r="T49" s="33"/>
      <c r="U49" s="34"/>
      <c r="V49" s="35">
        <f>T49+U49</f>
        <v>0</v>
      </c>
      <c r="W49" s="33"/>
      <c r="X49" s="34"/>
      <c r="Y49" s="35">
        <f>W49+X49</f>
        <v>0</v>
      </c>
      <c r="Z49" s="33"/>
      <c r="AA49" s="34"/>
      <c r="AB49" s="35">
        <f>Z49+AA49</f>
        <v>0</v>
      </c>
      <c r="AC49" s="33"/>
      <c r="AD49" s="34"/>
      <c r="AE49" s="35">
        <f>AC49+AD49</f>
        <v>0</v>
      </c>
      <c r="AF49" s="33"/>
      <c r="AG49" s="34"/>
      <c r="AH49" s="35">
        <f>AF49+AG49</f>
        <v>0</v>
      </c>
      <c r="AI49" s="33"/>
      <c r="AJ49" s="34"/>
      <c r="AK49" s="35">
        <f>AI49+AJ49</f>
        <v>0</v>
      </c>
      <c r="AL49" s="33"/>
      <c r="AM49" s="34"/>
      <c r="AN49" s="35">
        <f>AL49+AM49</f>
        <v>0</v>
      </c>
    </row>
    <row r="50" spans="1:40" x14ac:dyDescent="0.25">
      <c r="A50" s="112">
        <v>5</v>
      </c>
      <c r="B50" s="112" t="s">
        <v>47</v>
      </c>
      <c r="C50" s="115"/>
      <c r="D50" s="112">
        <f>E50+G52+H50+J52+K50+M52+N50+P52+Q50+S52+T50+V52+W50+Y52+Z50+AB52+AC50+AE52+AF50+AH52+AI50+AK52+AL50+AN52</f>
        <v>0</v>
      </c>
      <c r="E50" s="109"/>
      <c r="F50" s="110"/>
      <c r="G50" s="111"/>
      <c r="H50" s="109"/>
      <c r="I50" s="110"/>
      <c r="J50" s="111"/>
      <c r="K50" s="109"/>
      <c r="L50" s="110"/>
      <c r="M50" s="111"/>
      <c r="N50" s="109"/>
      <c r="O50" s="110"/>
      <c r="P50" s="111"/>
      <c r="Q50" s="109"/>
      <c r="R50" s="110"/>
      <c r="S50" s="111"/>
      <c r="T50" s="109"/>
      <c r="U50" s="110"/>
      <c r="V50" s="111"/>
      <c r="W50" s="109"/>
      <c r="X50" s="110"/>
      <c r="Y50" s="111"/>
      <c r="Z50" s="109"/>
      <c r="AA50" s="110"/>
      <c r="AB50" s="111"/>
      <c r="AC50" s="109"/>
      <c r="AD50" s="110"/>
      <c r="AE50" s="111"/>
      <c r="AF50" s="109"/>
      <c r="AG50" s="110"/>
      <c r="AH50" s="111"/>
      <c r="AI50" s="109"/>
      <c r="AJ50" s="110"/>
      <c r="AK50" s="111"/>
      <c r="AL50" s="109"/>
      <c r="AM50" s="110"/>
      <c r="AN50" s="111"/>
    </row>
    <row r="51" spans="1:40" x14ac:dyDescent="0.25">
      <c r="A51" s="113"/>
      <c r="B51" s="113"/>
      <c r="C51" s="116"/>
      <c r="D51" s="113"/>
      <c r="E51" s="13" t="s">
        <v>6</v>
      </c>
      <c r="F51" s="12" t="s">
        <v>59</v>
      </c>
      <c r="G51" s="14" t="s">
        <v>31</v>
      </c>
      <c r="H51" s="13" t="s">
        <v>6</v>
      </c>
      <c r="I51" s="12" t="s">
        <v>59</v>
      </c>
      <c r="J51" s="14" t="s">
        <v>31</v>
      </c>
      <c r="K51" s="13" t="s">
        <v>6</v>
      </c>
      <c r="L51" s="12" t="s">
        <v>59</v>
      </c>
      <c r="M51" s="14" t="s">
        <v>31</v>
      </c>
      <c r="N51" s="13" t="s">
        <v>6</v>
      </c>
      <c r="O51" s="12" t="s">
        <v>59</v>
      </c>
      <c r="P51" s="14" t="s">
        <v>31</v>
      </c>
      <c r="Q51" s="13" t="s">
        <v>6</v>
      </c>
      <c r="R51" s="12" t="s">
        <v>59</v>
      </c>
      <c r="S51" s="14" t="s">
        <v>31</v>
      </c>
      <c r="T51" s="13" t="s">
        <v>6</v>
      </c>
      <c r="U51" s="12" t="s">
        <v>59</v>
      </c>
      <c r="V51" s="14" t="s">
        <v>31</v>
      </c>
      <c r="W51" s="13" t="s">
        <v>6</v>
      </c>
      <c r="X51" s="12" t="s">
        <v>59</v>
      </c>
      <c r="Y51" s="14" t="s">
        <v>31</v>
      </c>
      <c r="Z51" s="13" t="s">
        <v>6</v>
      </c>
      <c r="AA51" s="12" t="s">
        <v>59</v>
      </c>
      <c r="AB51" s="14" t="s">
        <v>31</v>
      </c>
      <c r="AC51" s="13" t="s">
        <v>6</v>
      </c>
      <c r="AD51" s="12" t="s">
        <v>59</v>
      </c>
      <c r="AE51" s="14" t="s">
        <v>31</v>
      </c>
      <c r="AF51" s="13" t="s">
        <v>6</v>
      </c>
      <c r="AG51" s="12" t="s">
        <v>59</v>
      </c>
      <c r="AH51" s="14" t="s">
        <v>31</v>
      </c>
      <c r="AI51" s="13" t="s">
        <v>6</v>
      </c>
      <c r="AJ51" s="12" t="s">
        <v>59</v>
      </c>
      <c r="AK51" s="14" t="s">
        <v>31</v>
      </c>
      <c r="AL51" s="13" t="s">
        <v>6</v>
      </c>
      <c r="AM51" s="12" t="s">
        <v>59</v>
      </c>
      <c r="AN51" s="14" t="s">
        <v>31</v>
      </c>
    </row>
    <row r="52" spans="1:40" ht="15.75" thickBot="1" x14ac:dyDescent="0.3">
      <c r="A52" s="114"/>
      <c r="B52" s="114"/>
      <c r="C52" s="117"/>
      <c r="D52" s="114"/>
      <c r="E52" s="33"/>
      <c r="F52" s="34"/>
      <c r="G52" s="35">
        <f>E52+F52</f>
        <v>0</v>
      </c>
      <c r="H52" s="33"/>
      <c r="I52" s="34"/>
      <c r="J52" s="35">
        <f>H52+I52</f>
        <v>0</v>
      </c>
      <c r="K52" s="33"/>
      <c r="L52" s="34"/>
      <c r="M52" s="35">
        <f>K52+L52</f>
        <v>0</v>
      </c>
      <c r="N52" s="33"/>
      <c r="O52" s="34"/>
      <c r="P52" s="35">
        <f>N52+O52</f>
        <v>0</v>
      </c>
      <c r="Q52" s="33"/>
      <c r="R52" s="34"/>
      <c r="S52" s="35">
        <f>Q52+R52</f>
        <v>0</v>
      </c>
      <c r="T52" s="33"/>
      <c r="U52" s="34"/>
      <c r="V52" s="35">
        <f>T52+U52</f>
        <v>0</v>
      </c>
      <c r="W52" s="33"/>
      <c r="X52" s="34"/>
      <c r="Y52" s="35">
        <f>W52+X52</f>
        <v>0</v>
      </c>
      <c r="Z52" s="33"/>
      <c r="AA52" s="34"/>
      <c r="AB52" s="35">
        <f>Z52+AA52</f>
        <v>0</v>
      </c>
      <c r="AC52" s="33"/>
      <c r="AD52" s="34"/>
      <c r="AE52" s="35">
        <f>AC52+AD52</f>
        <v>0</v>
      </c>
      <c r="AF52" s="33"/>
      <c r="AG52" s="34"/>
      <c r="AH52" s="35">
        <f>AF52+AG52</f>
        <v>0</v>
      </c>
      <c r="AI52" s="33"/>
      <c r="AJ52" s="34"/>
      <c r="AK52" s="35">
        <f>AI52+AJ52</f>
        <v>0</v>
      </c>
      <c r="AL52" s="33"/>
      <c r="AM52" s="34"/>
      <c r="AN52" s="35">
        <f>AL52+AM52</f>
        <v>0</v>
      </c>
    </row>
    <row r="53" spans="1:40" x14ac:dyDescent="0.25">
      <c r="A53" s="112">
        <v>6</v>
      </c>
      <c r="B53" s="112" t="s">
        <v>49</v>
      </c>
      <c r="C53" s="115"/>
      <c r="D53" s="112">
        <f>E53+G55+H53+J55+K53+M55+N53+P55+Q53+S55+T53+V55+W53+Y55+Z53+AB55+AC53+AE55+AF53+AH55+AI53+AK55+AL53+AN55</f>
        <v>0</v>
      </c>
      <c r="E53" s="109"/>
      <c r="F53" s="110"/>
      <c r="G53" s="111"/>
      <c r="H53" s="109"/>
      <c r="I53" s="110"/>
      <c r="J53" s="111"/>
      <c r="K53" s="109"/>
      <c r="L53" s="110"/>
      <c r="M53" s="111"/>
      <c r="N53" s="109"/>
      <c r="O53" s="110"/>
      <c r="P53" s="111"/>
      <c r="Q53" s="109"/>
      <c r="R53" s="110"/>
      <c r="S53" s="111"/>
      <c r="T53" s="109"/>
      <c r="U53" s="110"/>
      <c r="V53" s="111"/>
      <c r="W53" s="109"/>
      <c r="X53" s="110"/>
      <c r="Y53" s="111"/>
      <c r="Z53" s="109"/>
      <c r="AA53" s="110"/>
      <c r="AB53" s="111"/>
      <c r="AC53" s="109"/>
      <c r="AD53" s="110"/>
      <c r="AE53" s="111"/>
      <c r="AF53" s="109"/>
      <c r="AG53" s="110"/>
      <c r="AH53" s="111"/>
      <c r="AI53" s="109"/>
      <c r="AJ53" s="110"/>
      <c r="AK53" s="111"/>
      <c r="AL53" s="109"/>
      <c r="AM53" s="110"/>
      <c r="AN53" s="111"/>
    </row>
    <row r="54" spans="1:40" x14ac:dyDescent="0.25">
      <c r="A54" s="113"/>
      <c r="B54" s="113"/>
      <c r="C54" s="116"/>
      <c r="D54" s="113"/>
      <c r="E54" s="13" t="s">
        <v>6</v>
      </c>
      <c r="F54" s="12" t="s">
        <v>59</v>
      </c>
      <c r="G54" s="14" t="s">
        <v>31</v>
      </c>
      <c r="H54" s="13" t="s">
        <v>6</v>
      </c>
      <c r="I54" s="12" t="s">
        <v>59</v>
      </c>
      <c r="J54" s="14" t="s">
        <v>31</v>
      </c>
      <c r="K54" s="13" t="s">
        <v>6</v>
      </c>
      <c r="L54" s="12" t="s">
        <v>59</v>
      </c>
      <c r="M54" s="14" t="s">
        <v>31</v>
      </c>
      <c r="N54" s="13" t="s">
        <v>6</v>
      </c>
      <c r="O54" s="12" t="s">
        <v>59</v>
      </c>
      <c r="P54" s="14" t="s">
        <v>31</v>
      </c>
      <c r="Q54" s="13" t="s">
        <v>6</v>
      </c>
      <c r="R54" s="12" t="s">
        <v>59</v>
      </c>
      <c r="S54" s="14" t="s">
        <v>31</v>
      </c>
      <c r="T54" s="13" t="s">
        <v>6</v>
      </c>
      <c r="U54" s="12" t="s">
        <v>59</v>
      </c>
      <c r="V54" s="14" t="s">
        <v>31</v>
      </c>
      <c r="W54" s="13" t="s">
        <v>6</v>
      </c>
      <c r="X54" s="12" t="s">
        <v>59</v>
      </c>
      <c r="Y54" s="14" t="s">
        <v>31</v>
      </c>
      <c r="Z54" s="13" t="s">
        <v>6</v>
      </c>
      <c r="AA54" s="12" t="s">
        <v>59</v>
      </c>
      <c r="AB54" s="14" t="s">
        <v>31</v>
      </c>
      <c r="AC54" s="13" t="s">
        <v>6</v>
      </c>
      <c r="AD54" s="12" t="s">
        <v>59</v>
      </c>
      <c r="AE54" s="14" t="s">
        <v>31</v>
      </c>
      <c r="AF54" s="13" t="s">
        <v>6</v>
      </c>
      <c r="AG54" s="12" t="s">
        <v>59</v>
      </c>
      <c r="AH54" s="14" t="s">
        <v>31</v>
      </c>
      <c r="AI54" s="13" t="s">
        <v>6</v>
      </c>
      <c r="AJ54" s="12" t="s">
        <v>59</v>
      </c>
      <c r="AK54" s="14" t="s">
        <v>31</v>
      </c>
      <c r="AL54" s="13" t="s">
        <v>6</v>
      </c>
      <c r="AM54" s="12" t="s">
        <v>59</v>
      </c>
      <c r="AN54" s="14" t="s">
        <v>31</v>
      </c>
    </row>
    <row r="55" spans="1:40" ht="15.75" thickBot="1" x14ac:dyDescent="0.3">
      <c r="A55" s="114"/>
      <c r="B55" s="114"/>
      <c r="C55" s="117"/>
      <c r="D55" s="114"/>
      <c r="E55" s="33"/>
      <c r="F55" s="34"/>
      <c r="G55" s="35">
        <f>E55+F55</f>
        <v>0</v>
      </c>
      <c r="H55" s="33"/>
      <c r="I55" s="34"/>
      <c r="J55" s="35">
        <f>H55+I55</f>
        <v>0</v>
      </c>
      <c r="K55" s="33"/>
      <c r="L55" s="34"/>
      <c r="M55" s="35">
        <f>K55+L55</f>
        <v>0</v>
      </c>
      <c r="N55" s="33"/>
      <c r="O55" s="34"/>
      <c r="P55" s="35">
        <f>N55+O55</f>
        <v>0</v>
      </c>
      <c r="Q55" s="33"/>
      <c r="R55" s="34"/>
      <c r="S55" s="35">
        <f>Q55+R55</f>
        <v>0</v>
      </c>
      <c r="T55" s="33"/>
      <c r="U55" s="34"/>
      <c r="V55" s="35">
        <f>T55+U55</f>
        <v>0</v>
      </c>
      <c r="W55" s="33"/>
      <c r="X55" s="34"/>
      <c r="Y55" s="35">
        <f>W55+X55</f>
        <v>0</v>
      </c>
      <c r="Z55" s="33"/>
      <c r="AA55" s="34"/>
      <c r="AB55" s="35">
        <f>Z55+AA55</f>
        <v>0</v>
      </c>
      <c r="AC55" s="33"/>
      <c r="AD55" s="34"/>
      <c r="AE55" s="35">
        <f>AC55+AD55</f>
        <v>0</v>
      </c>
      <c r="AF55" s="33"/>
      <c r="AG55" s="34"/>
      <c r="AH55" s="35">
        <f>AF55+AG55</f>
        <v>0</v>
      </c>
      <c r="AI55" s="33"/>
      <c r="AJ55" s="34"/>
      <c r="AK55" s="35">
        <f>AI55+AJ55</f>
        <v>0</v>
      </c>
      <c r="AL55" s="33"/>
      <c r="AM55" s="34"/>
      <c r="AN55" s="35">
        <f>AL55+AM55</f>
        <v>0</v>
      </c>
    </row>
    <row r="56" spans="1:40" x14ac:dyDescent="0.25">
      <c r="A56" s="112">
        <v>7</v>
      </c>
      <c r="B56" s="112" t="s">
        <v>51</v>
      </c>
      <c r="C56" s="115"/>
      <c r="D56" s="112">
        <f>E56+H56+K56+N56+Q56+T56+W56+Z56+AC56+AF56+AL56+AI56+AN58+AK58+AH58+AE58+AB58+Y58+V58+S58+P58+M58+J58+G58</f>
        <v>0</v>
      </c>
      <c r="E56" s="109"/>
      <c r="F56" s="110"/>
      <c r="G56" s="111"/>
      <c r="H56" s="109"/>
      <c r="I56" s="110"/>
      <c r="J56" s="111"/>
      <c r="K56" s="109"/>
      <c r="L56" s="110"/>
      <c r="M56" s="111"/>
      <c r="N56" s="109"/>
      <c r="O56" s="110"/>
      <c r="P56" s="111"/>
      <c r="Q56" s="109"/>
      <c r="R56" s="110"/>
      <c r="S56" s="111"/>
      <c r="T56" s="109"/>
      <c r="U56" s="110"/>
      <c r="V56" s="111"/>
      <c r="W56" s="109"/>
      <c r="X56" s="110"/>
      <c r="Y56" s="111"/>
      <c r="Z56" s="109"/>
      <c r="AA56" s="110"/>
      <c r="AB56" s="111"/>
      <c r="AC56" s="109"/>
      <c r="AD56" s="110"/>
      <c r="AE56" s="111"/>
      <c r="AF56" s="109"/>
      <c r="AG56" s="110"/>
      <c r="AH56" s="111"/>
      <c r="AI56" s="109"/>
      <c r="AJ56" s="110"/>
      <c r="AK56" s="111"/>
      <c r="AL56" s="109"/>
      <c r="AM56" s="110"/>
      <c r="AN56" s="111"/>
    </row>
    <row r="57" spans="1:40" x14ac:dyDescent="0.25">
      <c r="A57" s="113"/>
      <c r="B57" s="113"/>
      <c r="C57" s="116"/>
      <c r="D57" s="113"/>
      <c r="E57" s="13" t="s">
        <v>6</v>
      </c>
      <c r="F57" s="12" t="s">
        <v>59</v>
      </c>
      <c r="G57" s="14" t="s">
        <v>31</v>
      </c>
      <c r="H57" s="13" t="s">
        <v>6</v>
      </c>
      <c r="I57" s="12" t="s">
        <v>59</v>
      </c>
      <c r="J57" s="14" t="s">
        <v>31</v>
      </c>
      <c r="K57" s="13" t="s">
        <v>6</v>
      </c>
      <c r="L57" s="12" t="s">
        <v>59</v>
      </c>
      <c r="M57" s="14" t="s">
        <v>31</v>
      </c>
      <c r="N57" s="13" t="s">
        <v>6</v>
      </c>
      <c r="O57" s="12" t="s">
        <v>59</v>
      </c>
      <c r="P57" s="14" t="s">
        <v>31</v>
      </c>
      <c r="Q57" s="13" t="s">
        <v>6</v>
      </c>
      <c r="R57" s="12" t="s">
        <v>59</v>
      </c>
      <c r="S57" s="14" t="s">
        <v>31</v>
      </c>
      <c r="T57" s="13" t="s">
        <v>6</v>
      </c>
      <c r="U57" s="12" t="s">
        <v>59</v>
      </c>
      <c r="V57" s="14" t="s">
        <v>31</v>
      </c>
      <c r="W57" s="13" t="s">
        <v>6</v>
      </c>
      <c r="X57" s="12" t="s">
        <v>59</v>
      </c>
      <c r="Y57" s="14" t="s">
        <v>31</v>
      </c>
      <c r="Z57" s="13" t="s">
        <v>6</v>
      </c>
      <c r="AA57" s="12" t="s">
        <v>59</v>
      </c>
      <c r="AB57" s="14" t="s">
        <v>31</v>
      </c>
      <c r="AC57" s="13" t="s">
        <v>6</v>
      </c>
      <c r="AD57" s="12" t="s">
        <v>59</v>
      </c>
      <c r="AE57" s="14" t="s">
        <v>31</v>
      </c>
      <c r="AF57" s="13" t="s">
        <v>6</v>
      </c>
      <c r="AG57" s="12" t="s">
        <v>59</v>
      </c>
      <c r="AH57" s="14" t="s">
        <v>31</v>
      </c>
      <c r="AI57" s="13" t="s">
        <v>6</v>
      </c>
      <c r="AJ57" s="12" t="s">
        <v>59</v>
      </c>
      <c r="AK57" s="14" t="s">
        <v>31</v>
      </c>
      <c r="AL57" s="13" t="s">
        <v>6</v>
      </c>
      <c r="AM57" s="12" t="s">
        <v>59</v>
      </c>
      <c r="AN57" s="14" t="s">
        <v>31</v>
      </c>
    </row>
    <row r="58" spans="1:40" ht="15.75" thickBot="1" x14ac:dyDescent="0.3">
      <c r="A58" s="114"/>
      <c r="B58" s="114"/>
      <c r="C58" s="117"/>
      <c r="D58" s="114"/>
      <c r="E58" s="33"/>
      <c r="F58" s="34"/>
      <c r="G58" s="35">
        <f>E58+F58</f>
        <v>0</v>
      </c>
      <c r="H58" s="33"/>
      <c r="I58" s="34"/>
      <c r="J58" s="35">
        <f>H58+I58</f>
        <v>0</v>
      </c>
      <c r="K58" s="33"/>
      <c r="L58" s="34"/>
      <c r="M58" s="35">
        <f>K58+L58</f>
        <v>0</v>
      </c>
      <c r="N58" s="33"/>
      <c r="O58" s="34"/>
      <c r="P58" s="35">
        <f>N58+O58</f>
        <v>0</v>
      </c>
      <c r="Q58" s="33"/>
      <c r="R58" s="34"/>
      <c r="S58" s="35">
        <f>Q58+R58</f>
        <v>0</v>
      </c>
      <c r="T58" s="33"/>
      <c r="U58" s="34"/>
      <c r="V58" s="35">
        <f>T58+U58</f>
        <v>0</v>
      </c>
      <c r="W58" s="33"/>
      <c r="X58" s="34"/>
      <c r="Y58" s="35">
        <f>W58+X58</f>
        <v>0</v>
      </c>
      <c r="Z58" s="33"/>
      <c r="AA58" s="34"/>
      <c r="AB58" s="35">
        <f>Z58+AA58</f>
        <v>0</v>
      </c>
      <c r="AC58" s="33"/>
      <c r="AD58" s="34"/>
      <c r="AE58" s="35">
        <f>AC58+AD58</f>
        <v>0</v>
      </c>
      <c r="AF58" s="33"/>
      <c r="AG58" s="34"/>
      <c r="AH58" s="35">
        <f>AF58+AG58</f>
        <v>0</v>
      </c>
      <c r="AI58" s="33"/>
      <c r="AJ58" s="34"/>
      <c r="AK58" s="35">
        <f>AI58+AJ58</f>
        <v>0</v>
      </c>
      <c r="AL58" s="33"/>
      <c r="AM58" s="34"/>
      <c r="AN58" s="35">
        <f>AL58+AM58</f>
        <v>0</v>
      </c>
    </row>
    <row r="59" spans="1:40" x14ac:dyDescent="0.25">
      <c r="A59" s="112">
        <v>8</v>
      </c>
      <c r="B59" s="112" t="s">
        <v>53</v>
      </c>
      <c r="C59" s="115"/>
      <c r="D59" s="112">
        <f>E59+H59+K59+N59+Q59+T59+W59+Z59+AC59+AF59+AI59+AL59+AN61+AK61+AH61+AE61+AB61+Y61+V61+S61+P61+M61+J61+G61</f>
        <v>0</v>
      </c>
      <c r="E59" s="109"/>
      <c r="F59" s="110"/>
      <c r="G59" s="111"/>
      <c r="H59" s="109"/>
      <c r="I59" s="110"/>
      <c r="J59" s="111"/>
      <c r="K59" s="109"/>
      <c r="L59" s="110"/>
      <c r="M59" s="111"/>
      <c r="N59" s="109"/>
      <c r="O59" s="110"/>
      <c r="P59" s="111"/>
      <c r="Q59" s="109"/>
      <c r="R59" s="110"/>
      <c r="S59" s="111"/>
      <c r="T59" s="109"/>
      <c r="U59" s="110"/>
      <c r="V59" s="111"/>
      <c r="W59" s="109"/>
      <c r="X59" s="110"/>
      <c r="Y59" s="111"/>
      <c r="Z59" s="109"/>
      <c r="AA59" s="110"/>
      <c r="AB59" s="111"/>
      <c r="AC59" s="109"/>
      <c r="AD59" s="110"/>
      <c r="AE59" s="111"/>
      <c r="AF59" s="109"/>
      <c r="AG59" s="110"/>
      <c r="AH59" s="111"/>
      <c r="AI59" s="109"/>
      <c r="AJ59" s="110"/>
      <c r="AK59" s="111"/>
      <c r="AL59" s="109"/>
      <c r="AM59" s="110"/>
      <c r="AN59" s="111"/>
    </row>
    <row r="60" spans="1:40" x14ac:dyDescent="0.25">
      <c r="A60" s="113"/>
      <c r="B60" s="113"/>
      <c r="C60" s="116"/>
      <c r="D60" s="113"/>
      <c r="E60" s="13" t="s">
        <v>6</v>
      </c>
      <c r="F60" s="12" t="s">
        <v>59</v>
      </c>
      <c r="G60" s="14" t="s">
        <v>31</v>
      </c>
      <c r="H60" s="13" t="s">
        <v>6</v>
      </c>
      <c r="I60" s="12" t="s">
        <v>59</v>
      </c>
      <c r="J60" s="14" t="s">
        <v>31</v>
      </c>
      <c r="K60" s="13" t="s">
        <v>6</v>
      </c>
      <c r="L60" s="12" t="s">
        <v>59</v>
      </c>
      <c r="M60" s="14" t="s">
        <v>31</v>
      </c>
      <c r="N60" s="13" t="s">
        <v>6</v>
      </c>
      <c r="O60" s="12" t="s">
        <v>59</v>
      </c>
      <c r="P60" s="14" t="s">
        <v>31</v>
      </c>
      <c r="Q60" s="13" t="s">
        <v>6</v>
      </c>
      <c r="R60" s="12" t="s">
        <v>59</v>
      </c>
      <c r="S60" s="14" t="s">
        <v>31</v>
      </c>
      <c r="T60" s="13" t="s">
        <v>6</v>
      </c>
      <c r="U60" s="12" t="s">
        <v>59</v>
      </c>
      <c r="V60" s="14" t="s">
        <v>31</v>
      </c>
      <c r="W60" s="13" t="s">
        <v>6</v>
      </c>
      <c r="X60" s="12" t="s">
        <v>59</v>
      </c>
      <c r="Y60" s="14" t="s">
        <v>31</v>
      </c>
      <c r="Z60" s="13" t="s">
        <v>6</v>
      </c>
      <c r="AA60" s="12" t="s">
        <v>59</v>
      </c>
      <c r="AB60" s="14" t="s">
        <v>31</v>
      </c>
      <c r="AC60" s="13" t="s">
        <v>6</v>
      </c>
      <c r="AD60" s="12" t="s">
        <v>59</v>
      </c>
      <c r="AE60" s="14" t="s">
        <v>31</v>
      </c>
      <c r="AF60" s="13" t="s">
        <v>6</v>
      </c>
      <c r="AG60" s="12" t="s">
        <v>59</v>
      </c>
      <c r="AH60" s="14" t="s">
        <v>31</v>
      </c>
      <c r="AI60" s="13" t="s">
        <v>6</v>
      </c>
      <c r="AJ60" s="12" t="s">
        <v>59</v>
      </c>
      <c r="AK60" s="14" t="s">
        <v>31</v>
      </c>
      <c r="AL60" s="13" t="s">
        <v>6</v>
      </c>
      <c r="AM60" s="12" t="s">
        <v>59</v>
      </c>
      <c r="AN60" s="14" t="s">
        <v>31</v>
      </c>
    </row>
    <row r="61" spans="1:40" ht="15.75" thickBot="1" x14ac:dyDescent="0.3">
      <c r="A61" s="114"/>
      <c r="B61" s="114"/>
      <c r="C61" s="117"/>
      <c r="D61" s="114"/>
      <c r="E61" s="33"/>
      <c r="F61" s="34"/>
      <c r="G61" s="35">
        <f>E61+F61</f>
        <v>0</v>
      </c>
      <c r="H61" s="33"/>
      <c r="I61" s="34"/>
      <c r="J61" s="35">
        <f>H61+I61</f>
        <v>0</v>
      </c>
      <c r="K61" s="33"/>
      <c r="L61" s="34"/>
      <c r="M61" s="35">
        <f>K61+L61</f>
        <v>0</v>
      </c>
      <c r="N61" s="33"/>
      <c r="O61" s="34"/>
      <c r="P61" s="35">
        <f>N61+O61</f>
        <v>0</v>
      </c>
      <c r="Q61" s="33"/>
      <c r="R61" s="34"/>
      <c r="S61" s="35">
        <f>Q61+R61</f>
        <v>0</v>
      </c>
      <c r="T61" s="33"/>
      <c r="U61" s="34"/>
      <c r="V61" s="35">
        <f>T61+U61</f>
        <v>0</v>
      </c>
      <c r="W61" s="33"/>
      <c r="X61" s="34"/>
      <c r="Y61" s="35">
        <f>W61+X61</f>
        <v>0</v>
      </c>
      <c r="Z61" s="33"/>
      <c r="AA61" s="34"/>
      <c r="AB61" s="35">
        <f>Z61+AA61</f>
        <v>0</v>
      </c>
      <c r="AC61" s="33"/>
      <c r="AD61" s="34"/>
      <c r="AE61" s="35">
        <f>AC61+AD61</f>
        <v>0</v>
      </c>
      <c r="AF61" s="33"/>
      <c r="AG61" s="34"/>
      <c r="AH61" s="35">
        <f>AF61+AG61</f>
        <v>0</v>
      </c>
      <c r="AI61" s="33"/>
      <c r="AJ61" s="34"/>
      <c r="AK61" s="35">
        <f>AI61+AJ61</f>
        <v>0</v>
      </c>
      <c r="AL61" s="33"/>
      <c r="AM61" s="34"/>
      <c r="AN61" s="35">
        <f>AL61+AM61</f>
        <v>0</v>
      </c>
    </row>
    <row r="62" spans="1:40" x14ac:dyDescent="0.25">
      <c r="A62" s="112">
        <v>9</v>
      </c>
      <c r="B62" s="112" t="s">
        <v>55</v>
      </c>
      <c r="C62" s="115"/>
      <c r="D62" s="112">
        <f>+E62+H62+K62+N62+Q62+T62+W62+Z62+AC62+AF62+AI62+AL62+AN64+AK64+AH64+AE64+AB64+Y64+V64+S64+P64+M64+J64+G64</f>
        <v>0</v>
      </c>
      <c r="E62" s="109"/>
      <c r="F62" s="110"/>
      <c r="G62" s="111"/>
      <c r="H62" s="109"/>
      <c r="I62" s="110"/>
      <c r="J62" s="111"/>
      <c r="K62" s="109"/>
      <c r="L62" s="110"/>
      <c r="M62" s="111"/>
      <c r="N62" s="109"/>
      <c r="O62" s="110"/>
      <c r="P62" s="111"/>
      <c r="Q62" s="109"/>
      <c r="R62" s="110"/>
      <c r="S62" s="111"/>
      <c r="T62" s="109"/>
      <c r="U62" s="110"/>
      <c r="V62" s="111"/>
      <c r="W62" s="109"/>
      <c r="X62" s="110"/>
      <c r="Y62" s="111"/>
      <c r="Z62" s="109"/>
      <c r="AA62" s="110"/>
      <c r="AB62" s="111"/>
      <c r="AC62" s="109"/>
      <c r="AD62" s="110"/>
      <c r="AE62" s="111"/>
      <c r="AF62" s="109"/>
      <c r="AG62" s="110"/>
      <c r="AH62" s="111"/>
      <c r="AI62" s="109"/>
      <c r="AJ62" s="110"/>
      <c r="AK62" s="111"/>
      <c r="AL62" s="109"/>
      <c r="AM62" s="110"/>
      <c r="AN62" s="111"/>
    </row>
    <row r="63" spans="1:40" x14ac:dyDescent="0.25">
      <c r="A63" s="113"/>
      <c r="B63" s="113"/>
      <c r="C63" s="116"/>
      <c r="D63" s="113"/>
      <c r="E63" s="13" t="s">
        <v>6</v>
      </c>
      <c r="F63" s="12" t="s">
        <v>59</v>
      </c>
      <c r="G63" s="14" t="s">
        <v>31</v>
      </c>
      <c r="H63" s="13" t="s">
        <v>6</v>
      </c>
      <c r="I63" s="12" t="s">
        <v>59</v>
      </c>
      <c r="J63" s="14" t="s">
        <v>31</v>
      </c>
      <c r="K63" s="13" t="s">
        <v>6</v>
      </c>
      <c r="L63" s="12" t="s">
        <v>59</v>
      </c>
      <c r="M63" s="14" t="s">
        <v>31</v>
      </c>
      <c r="N63" s="13" t="s">
        <v>6</v>
      </c>
      <c r="O63" s="12" t="s">
        <v>59</v>
      </c>
      <c r="P63" s="14" t="s">
        <v>31</v>
      </c>
      <c r="Q63" s="13" t="s">
        <v>6</v>
      </c>
      <c r="R63" s="12" t="s">
        <v>59</v>
      </c>
      <c r="S63" s="14" t="s">
        <v>31</v>
      </c>
      <c r="T63" s="13" t="s">
        <v>6</v>
      </c>
      <c r="U63" s="12" t="s">
        <v>59</v>
      </c>
      <c r="V63" s="14" t="s">
        <v>31</v>
      </c>
      <c r="W63" s="13" t="s">
        <v>6</v>
      </c>
      <c r="X63" s="12" t="s">
        <v>59</v>
      </c>
      <c r="Y63" s="14" t="s">
        <v>31</v>
      </c>
      <c r="Z63" s="13" t="s">
        <v>6</v>
      </c>
      <c r="AA63" s="12" t="s">
        <v>59</v>
      </c>
      <c r="AB63" s="14" t="s">
        <v>31</v>
      </c>
      <c r="AC63" s="13" t="s">
        <v>6</v>
      </c>
      <c r="AD63" s="12" t="s">
        <v>59</v>
      </c>
      <c r="AE63" s="14" t="s">
        <v>31</v>
      </c>
      <c r="AF63" s="13" t="s">
        <v>6</v>
      </c>
      <c r="AG63" s="12" t="s">
        <v>59</v>
      </c>
      <c r="AH63" s="14" t="s">
        <v>31</v>
      </c>
      <c r="AI63" s="13" t="s">
        <v>6</v>
      </c>
      <c r="AJ63" s="12" t="s">
        <v>59</v>
      </c>
      <c r="AK63" s="14" t="s">
        <v>31</v>
      </c>
      <c r="AL63" s="13" t="s">
        <v>6</v>
      </c>
      <c r="AM63" s="12" t="s">
        <v>59</v>
      </c>
      <c r="AN63" s="14" t="s">
        <v>31</v>
      </c>
    </row>
    <row r="64" spans="1:40" ht="15.75" thickBot="1" x14ac:dyDescent="0.3">
      <c r="A64" s="114"/>
      <c r="B64" s="114"/>
      <c r="C64" s="117"/>
      <c r="D64" s="114"/>
      <c r="E64" s="33"/>
      <c r="F64" s="34"/>
      <c r="G64" s="35">
        <f>E64+F64</f>
        <v>0</v>
      </c>
      <c r="H64" s="33"/>
      <c r="I64" s="34"/>
      <c r="J64" s="35">
        <f>H64+I64</f>
        <v>0</v>
      </c>
      <c r="K64" s="33"/>
      <c r="L64" s="34"/>
      <c r="M64" s="35">
        <f>K64+L64</f>
        <v>0</v>
      </c>
      <c r="N64" s="33"/>
      <c r="O64" s="34"/>
      <c r="P64" s="35">
        <f>N64+O64</f>
        <v>0</v>
      </c>
      <c r="Q64" s="33"/>
      <c r="R64" s="34"/>
      <c r="S64" s="35">
        <f>Q64+R64</f>
        <v>0</v>
      </c>
      <c r="T64" s="33"/>
      <c r="U64" s="34"/>
      <c r="V64" s="35">
        <f>T64+U64</f>
        <v>0</v>
      </c>
      <c r="W64" s="33"/>
      <c r="X64" s="34"/>
      <c r="Y64" s="35">
        <f>W64+X64</f>
        <v>0</v>
      </c>
      <c r="Z64" s="33"/>
      <c r="AA64" s="34"/>
      <c r="AB64" s="35">
        <f>Z64+AA64</f>
        <v>0</v>
      </c>
      <c r="AC64" s="33"/>
      <c r="AD64" s="34"/>
      <c r="AE64" s="35">
        <f>AC64+AD64</f>
        <v>0</v>
      </c>
      <c r="AF64" s="33"/>
      <c r="AG64" s="34"/>
      <c r="AH64" s="35">
        <f>AF64+AG64</f>
        <v>0</v>
      </c>
      <c r="AI64" s="33"/>
      <c r="AJ64" s="34"/>
      <c r="AK64" s="35">
        <f>AI64+AJ64</f>
        <v>0</v>
      </c>
      <c r="AL64" s="33"/>
      <c r="AM64" s="34"/>
      <c r="AN64" s="35">
        <f>AL64+AM64</f>
        <v>0</v>
      </c>
    </row>
    <row r="65" spans="1:40" x14ac:dyDescent="0.25">
      <c r="A65" s="112">
        <v>10</v>
      </c>
      <c r="B65" s="112" t="s">
        <v>57</v>
      </c>
      <c r="C65" s="115"/>
      <c r="D65" s="112">
        <f>+E65+H65+K65+N65+Q65+T65+W65+Z65+AC65+AF65+AI65+AL65+AN67+AK67+AH67+AE67+AB67+Y67+V67+S67+P67+M67+J67+G67</f>
        <v>0</v>
      </c>
      <c r="E65" s="109"/>
      <c r="F65" s="110"/>
      <c r="G65" s="111"/>
      <c r="H65" s="109"/>
      <c r="I65" s="110"/>
      <c r="J65" s="111"/>
      <c r="K65" s="109"/>
      <c r="L65" s="110"/>
      <c r="M65" s="111"/>
      <c r="N65" s="109"/>
      <c r="O65" s="110"/>
      <c r="P65" s="111"/>
      <c r="Q65" s="109"/>
      <c r="R65" s="110"/>
      <c r="S65" s="111"/>
      <c r="T65" s="109"/>
      <c r="U65" s="110"/>
      <c r="V65" s="111"/>
      <c r="W65" s="109"/>
      <c r="X65" s="110"/>
      <c r="Y65" s="111"/>
      <c r="Z65" s="109"/>
      <c r="AA65" s="110"/>
      <c r="AB65" s="111"/>
      <c r="AC65" s="109"/>
      <c r="AD65" s="110"/>
      <c r="AE65" s="111"/>
      <c r="AF65" s="109"/>
      <c r="AG65" s="110"/>
      <c r="AH65" s="111"/>
      <c r="AI65" s="109"/>
      <c r="AJ65" s="110"/>
      <c r="AK65" s="111"/>
      <c r="AL65" s="109"/>
      <c r="AM65" s="110"/>
      <c r="AN65" s="111"/>
    </row>
    <row r="66" spans="1:40" x14ac:dyDescent="0.25">
      <c r="A66" s="113"/>
      <c r="B66" s="113"/>
      <c r="C66" s="116"/>
      <c r="D66" s="113"/>
      <c r="E66" s="13" t="s">
        <v>6</v>
      </c>
      <c r="F66" s="12" t="s">
        <v>59</v>
      </c>
      <c r="G66" s="14" t="s">
        <v>31</v>
      </c>
      <c r="H66" s="13" t="s">
        <v>6</v>
      </c>
      <c r="I66" s="12" t="s">
        <v>59</v>
      </c>
      <c r="J66" s="14" t="s">
        <v>31</v>
      </c>
      <c r="K66" s="13" t="s">
        <v>6</v>
      </c>
      <c r="L66" s="12" t="s">
        <v>59</v>
      </c>
      <c r="M66" s="14" t="s">
        <v>31</v>
      </c>
      <c r="N66" s="13" t="s">
        <v>6</v>
      </c>
      <c r="O66" s="12" t="s">
        <v>59</v>
      </c>
      <c r="P66" s="14" t="s">
        <v>31</v>
      </c>
      <c r="Q66" s="13" t="s">
        <v>6</v>
      </c>
      <c r="R66" s="12" t="s">
        <v>59</v>
      </c>
      <c r="S66" s="14" t="s">
        <v>31</v>
      </c>
      <c r="T66" s="13" t="s">
        <v>6</v>
      </c>
      <c r="U66" s="12" t="s">
        <v>59</v>
      </c>
      <c r="V66" s="14" t="s">
        <v>31</v>
      </c>
      <c r="W66" s="13" t="s">
        <v>6</v>
      </c>
      <c r="X66" s="12" t="s">
        <v>59</v>
      </c>
      <c r="Y66" s="14" t="s">
        <v>31</v>
      </c>
      <c r="Z66" s="13" t="s">
        <v>6</v>
      </c>
      <c r="AA66" s="12" t="s">
        <v>59</v>
      </c>
      <c r="AB66" s="14" t="s">
        <v>31</v>
      </c>
      <c r="AC66" s="13" t="s">
        <v>6</v>
      </c>
      <c r="AD66" s="12" t="s">
        <v>59</v>
      </c>
      <c r="AE66" s="14" t="s">
        <v>31</v>
      </c>
      <c r="AF66" s="13" t="s">
        <v>6</v>
      </c>
      <c r="AG66" s="12" t="s">
        <v>59</v>
      </c>
      <c r="AH66" s="14" t="s">
        <v>31</v>
      </c>
      <c r="AI66" s="13" t="s">
        <v>6</v>
      </c>
      <c r="AJ66" s="12" t="s">
        <v>59</v>
      </c>
      <c r="AK66" s="14" t="s">
        <v>31</v>
      </c>
      <c r="AL66" s="13" t="s">
        <v>6</v>
      </c>
      <c r="AM66" s="12" t="s">
        <v>59</v>
      </c>
      <c r="AN66" s="14" t="s">
        <v>31</v>
      </c>
    </row>
    <row r="67" spans="1:40" ht="15.75" thickBot="1" x14ac:dyDescent="0.3">
      <c r="A67" s="114"/>
      <c r="B67" s="114"/>
      <c r="C67" s="117"/>
      <c r="D67" s="114"/>
      <c r="E67" s="33"/>
      <c r="F67" s="34"/>
      <c r="G67" s="35">
        <f>E67+F67</f>
        <v>0</v>
      </c>
      <c r="H67" s="33"/>
      <c r="I67" s="34"/>
      <c r="J67" s="35">
        <f>H67+I67</f>
        <v>0</v>
      </c>
      <c r="K67" s="33"/>
      <c r="L67" s="34"/>
      <c r="M67" s="35">
        <f>K67+L67</f>
        <v>0</v>
      </c>
      <c r="N67" s="33"/>
      <c r="O67" s="34"/>
      <c r="P67" s="35">
        <f>N67+O67</f>
        <v>0</v>
      </c>
      <c r="Q67" s="33"/>
      <c r="R67" s="34"/>
      <c r="S67" s="35">
        <f>Q67+R67</f>
        <v>0</v>
      </c>
      <c r="T67" s="33"/>
      <c r="U67" s="34"/>
      <c r="V67" s="35">
        <f>T67+U67</f>
        <v>0</v>
      </c>
      <c r="W67" s="33"/>
      <c r="X67" s="34"/>
      <c r="Y67" s="35">
        <f>W67+X67</f>
        <v>0</v>
      </c>
      <c r="Z67" s="33"/>
      <c r="AA67" s="34"/>
      <c r="AB67" s="35">
        <f>Z67+AA67</f>
        <v>0</v>
      </c>
      <c r="AC67" s="33"/>
      <c r="AD67" s="34"/>
      <c r="AE67" s="35">
        <f>AC67+AD67</f>
        <v>0</v>
      </c>
      <c r="AF67" s="33"/>
      <c r="AG67" s="34"/>
      <c r="AH67" s="35">
        <f>AF67+AG67</f>
        <v>0</v>
      </c>
      <c r="AI67" s="33"/>
      <c r="AJ67" s="34"/>
      <c r="AK67" s="35">
        <f>AI67+AJ67</f>
        <v>0</v>
      </c>
      <c r="AL67" s="33"/>
      <c r="AM67" s="34"/>
      <c r="AN67" s="35">
        <f>AL67+AM67</f>
        <v>0</v>
      </c>
    </row>
    <row r="68" spans="1:40" x14ac:dyDescent="0.25">
      <c r="A68" s="112">
        <v>11</v>
      </c>
      <c r="B68" s="112" t="s">
        <v>56</v>
      </c>
      <c r="C68" s="115"/>
      <c r="D68" s="112">
        <f>+E68+H68+K68+N68+Q68+T68+W68+Z68+AC68+AF68+AI68+AL68+AN70+AK70+AH70+AE70+AB70+Y70+V70+S70+P70+M70+J70+G70</f>
        <v>0</v>
      </c>
      <c r="E68" s="109"/>
      <c r="F68" s="110"/>
      <c r="G68" s="111"/>
      <c r="H68" s="109"/>
      <c r="I68" s="110"/>
      <c r="J68" s="111"/>
      <c r="K68" s="109"/>
      <c r="L68" s="110"/>
      <c r="M68" s="111"/>
      <c r="N68" s="109"/>
      <c r="O68" s="110"/>
      <c r="P68" s="111"/>
      <c r="Q68" s="109"/>
      <c r="R68" s="110"/>
      <c r="S68" s="111"/>
      <c r="T68" s="109"/>
      <c r="U68" s="110"/>
      <c r="V68" s="111"/>
      <c r="W68" s="109"/>
      <c r="X68" s="110"/>
      <c r="Y68" s="111"/>
      <c r="Z68" s="109"/>
      <c r="AA68" s="110"/>
      <c r="AB68" s="111"/>
      <c r="AC68" s="109"/>
      <c r="AD68" s="110"/>
      <c r="AE68" s="111"/>
      <c r="AF68" s="109"/>
      <c r="AG68" s="110"/>
      <c r="AH68" s="111"/>
      <c r="AI68" s="109"/>
      <c r="AJ68" s="110"/>
      <c r="AK68" s="111"/>
      <c r="AL68" s="109"/>
      <c r="AM68" s="110"/>
      <c r="AN68" s="111"/>
    </row>
    <row r="69" spans="1:40" x14ac:dyDescent="0.25">
      <c r="A69" s="113"/>
      <c r="B69" s="113"/>
      <c r="C69" s="116"/>
      <c r="D69" s="113"/>
      <c r="E69" s="13" t="s">
        <v>6</v>
      </c>
      <c r="F69" s="12" t="s">
        <v>59</v>
      </c>
      <c r="G69" s="14" t="s">
        <v>31</v>
      </c>
      <c r="H69" s="13" t="s">
        <v>6</v>
      </c>
      <c r="I69" s="12" t="s">
        <v>59</v>
      </c>
      <c r="J69" s="14" t="s">
        <v>31</v>
      </c>
      <c r="K69" s="13" t="s">
        <v>6</v>
      </c>
      <c r="L69" s="12" t="s">
        <v>59</v>
      </c>
      <c r="M69" s="14" t="s">
        <v>31</v>
      </c>
      <c r="N69" s="13" t="s">
        <v>6</v>
      </c>
      <c r="O69" s="12" t="s">
        <v>59</v>
      </c>
      <c r="P69" s="14" t="s">
        <v>31</v>
      </c>
      <c r="Q69" s="13" t="s">
        <v>6</v>
      </c>
      <c r="R69" s="12" t="s">
        <v>59</v>
      </c>
      <c r="S69" s="14" t="s">
        <v>31</v>
      </c>
      <c r="T69" s="13" t="s">
        <v>6</v>
      </c>
      <c r="U69" s="12" t="s">
        <v>59</v>
      </c>
      <c r="V69" s="14" t="s">
        <v>31</v>
      </c>
      <c r="W69" s="13" t="s">
        <v>6</v>
      </c>
      <c r="X69" s="12" t="s">
        <v>59</v>
      </c>
      <c r="Y69" s="14" t="s">
        <v>31</v>
      </c>
      <c r="Z69" s="13" t="s">
        <v>6</v>
      </c>
      <c r="AA69" s="12" t="s">
        <v>59</v>
      </c>
      <c r="AB69" s="14" t="s">
        <v>31</v>
      </c>
      <c r="AC69" s="13" t="s">
        <v>6</v>
      </c>
      <c r="AD69" s="12" t="s">
        <v>59</v>
      </c>
      <c r="AE69" s="14" t="s">
        <v>31</v>
      </c>
      <c r="AF69" s="13" t="s">
        <v>6</v>
      </c>
      <c r="AG69" s="12" t="s">
        <v>59</v>
      </c>
      <c r="AH69" s="14" t="s">
        <v>31</v>
      </c>
      <c r="AI69" s="13" t="s">
        <v>6</v>
      </c>
      <c r="AJ69" s="12" t="s">
        <v>59</v>
      </c>
      <c r="AK69" s="14" t="s">
        <v>31</v>
      </c>
      <c r="AL69" s="13" t="s">
        <v>6</v>
      </c>
      <c r="AM69" s="12" t="s">
        <v>59</v>
      </c>
      <c r="AN69" s="14" t="s">
        <v>31</v>
      </c>
    </row>
    <row r="70" spans="1:40" ht="15.75" thickBot="1" x14ac:dyDescent="0.3">
      <c r="A70" s="114"/>
      <c r="B70" s="114"/>
      <c r="C70" s="117"/>
      <c r="D70" s="114"/>
      <c r="E70" s="33"/>
      <c r="F70" s="34"/>
      <c r="G70" s="35">
        <f>E70+F70</f>
        <v>0</v>
      </c>
      <c r="H70" s="33"/>
      <c r="I70" s="34"/>
      <c r="J70" s="35">
        <f>H70+I70</f>
        <v>0</v>
      </c>
      <c r="K70" s="33"/>
      <c r="L70" s="34"/>
      <c r="M70" s="35">
        <f>K70+L70</f>
        <v>0</v>
      </c>
      <c r="N70" s="33"/>
      <c r="O70" s="34"/>
      <c r="P70" s="35">
        <f>N70+O70</f>
        <v>0</v>
      </c>
      <c r="Q70" s="33"/>
      <c r="R70" s="34"/>
      <c r="S70" s="35">
        <f>Q70+R70</f>
        <v>0</v>
      </c>
      <c r="T70" s="33"/>
      <c r="U70" s="34"/>
      <c r="V70" s="35">
        <f>T70+U70</f>
        <v>0</v>
      </c>
      <c r="W70" s="33"/>
      <c r="X70" s="34"/>
      <c r="Y70" s="35">
        <f>W70+X70</f>
        <v>0</v>
      </c>
      <c r="Z70" s="33"/>
      <c r="AA70" s="34"/>
      <c r="AB70" s="35">
        <f>Z70+AA70</f>
        <v>0</v>
      </c>
      <c r="AC70" s="33"/>
      <c r="AD70" s="34"/>
      <c r="AE70" s="35">
        <f>AC70+AD70</f>
        <v>0</v>
      </c>
      <c r="AF70" s="33"/>
      <c r="AG70" s="34"/>
      <c r="AH70" s="35">
        <f>AF70+AG70</f>
        <v>0</v>
      </c>
      <c r="AI70" s="33"/>
      <c r="AJ70" s="34"/>
      <c r="AK70" s="35">
        <f>AI70+AJ70</f>
        <v>0</v>
      </c>
      <c r="AL70" s="33"/>
      <c r="AM70" s="34"/>
      <c r="AN70" s="35">
        <f>AL70+AM70</f>
        <v>0</v>
      </c>
    </row>
    <row r="71" spans="1:40" x14ac:dyDescent="0.25">
      <c r="A71" s="112">
        <v>12</v>
      </c>
      <c r="B71" s="112" t="s">
        <v>54</v>
      </c>
      <c r="C71" s="115"/>
      <c r="D71" s="112">
        <f>+E71+H71+K71+N71+Q71+T71+W71+Z71+AC71+AF71+AI71+AL71+AN73+AK73+AH73+AE73+AB73+Y73+V73+S73+P73+M73+J73+G73</f>
        <v>0</v>
      </c>
      <c r="E71" s="109"/>
      <c r="F71" s="110"/>
      <c r="G71" s="111"/>
      <c r="H71" s="109"/>
      <c r="I71" s="110"/>
      <c r="J71" s="111"/>
      <c r="K71" s="109"/>
      <c r="L71" s="110"/>
      <c r="M71" s="111"/>
      <c r="N71" s="109"/>
      <c r="O71" s="110"/>
      <c r="P71" s="111"/>
      <c r="Q71" s="109"/>
      <c r="R71" s="110"/>
      <c r="S71" s="111"/>
      <c r="T71" s="109"/>
      <c r="U71" s="110"/>
      <c r="V71" s="111"/>
      <c r="W71" s="109"/>
      <c r="X71" s="110"/>
      <c r="Y71" s="111"/>
      <c r="Z71" s="109"/>
      <c r="AA71" s="110"/>
      <c r="AB71" s="111"/>
      <c r="AC71" s="109"/>
      <c r="AD71" s="110"/>
      <c r="AE71" s="111"/>
      <c r="AF71" s="109"/>
      <c r="AG71" s="110"/>
      <c r="AH71" s="111"/>
      <c r="AI71" s="109"/>
      <c r="AJ71" s="110"/>
      <c r="AK71" s="111"/>
      <c r="AL71" s="109"/>
      <c r="AM71" s="110"/>
      <c r="AN71" s="111"/>
    </row>
    <row r="72" spans="1:40" x14ac:dyDescent="0.25">
      <c r="A72" s="113"/>
      <c r="B72" s="113"/>
      <c r="C72" s="116"/>
      <c r="D72" s="113"/>
      <c r="E72" s="13" t="s">
        <v>6</v>
      </c>
      <c r="F72" s="12" t="s">
        <v>59</v>
      </c>
      <c r="G72" s="14" t="s">
        <v>31</v>
      </c>
      <c r="H72" s="13" t="s">
        <v>6</v>
      </c>
      <c r="I72" s="12" t="s">
        <v>59</v>
      </c>
      <c r="J72" s="14" t="s">
        <v>31</v>
      </c>
      <c r="K72" s="13" t="s">
        <v>6</v>
      </c>
      <c r="L72" s="12" t="s">
        <v>59</v>
      </c>
      <c r="M72" s="14" t="s">
        <v>31</v>
      </c>
      <c r="N72" s="13" t="s">
        <v>6</v>
      </c>
      <c r="O72" s="12" t="s">
        <v>59</v>
      </c>
      <c r="P72" s="14" t="s">
        <v>31</v>
      </c>
      <c r="Q72" s="13" t="s">
        <v>6</v>
      </c>
      <c r="R72" s="12" t="s">
        <v>59</v>
      </c>
      <c r="S72" s="14" t="s">
        <v>31</v>
      </c>
      <c r="T72" s="13" t="s">
        <v>6</v>
      </c>
      <c r="U72" s="12" t="s">
        <v>59</v>
      </c>
      <c r="V72" s="14" t="s">
        <v>31</v>
      </c>
      <c r="W72" s="13" t="s">
        <v>6</v>
      </c>
      <c r="X72" s="12" t="s">
        <v>59</v>
      </c>
      <c r="Y72" s="14" t="s">
        <v>31</v>
      </c>
      <c r="Z72" s="13" t="s">
        <v>6</v>
      </c>
      <c r="AA72" s="12" t="s">
        <v>59</v>
      </c>
      <c r="AB72" s="14" t="s">
        <v>31</v>
      </c>
      <c r="AC72" s="13" t="s">
        <v>6</v>
      </c>
      <c r="AD72" s="12" t="s">
        <v>59</v>
      </c>
      <c r="AE72" s="14" t="s">
        <v>31</v>
      </c>
      <c r="AF72" s="13" t="s">
        <v>6</v>
      </c>
      <c r="AG72" s="12" t="s">
        <v>59</v>
      </c>
      <c r="AH72" s="14" t="s">
        <v>31</v>
      </c>
      <c r="AI72" s="13" t="s">
        <v>6</v>
      </c>
      <c r="AJ72" s="12" t="s">
        <v>59</v>
      </c>
      <c r="AK72" s="14" t="s">
        <v>31</v>
      </c>
      <c r="AL72" s="13" t="s">
        <v>6</v>
      </c>
      <c r="AM72" s="12" t="s">
        <v>59</v>
      </c>
      <c r="AN72" s="14" t="s">
        <v>31</v>
      </c>
    </row>
    <row r="73" spans="1:40" ht="15.75" thickBot="1" x14ac:dyDescent="0.3">
      <c r="A73" s="114"/>
      <c r="B73" s="114"/>
      <c r="C73" s="117"/>
      <c r="D73" s="114"/>
      <c r="E73" s="33"/>
      <c r="F73" s="34"/>
      <c r="G73" s="35">
        <f>E73+F73</f>
        <v>0</v>
      </c>
      <c r="H73" s="33"/>
      <c r="I73" s="34"/>
      <c r="J73" s="35">
        <f>H73+I73</f>
        <v>0</v>
      </c>
      <c r="K73" s="33"/>
      <c r="L73" s="34"/>
      <c r="M73" s="35">
        <f>K73+L73</f>
        <v>0</v>
      </c>
      <c r="N73" s="33"/>
      <c r="O73" s="34"/>
      <c r="P73" s="35">
        <f>N73+O73</f>
        <v>0</v>
      </c>
      <c r="Q73" s="33"/>
      <c r="R73" s="34"/>
      <c r="S73" s="35">
        <f>Q73+R73</f>
        <v>0</v>
      </c>
      <c r="T73" s="33"/>
      <c r="U73" s="34"/>
      <c r="V73" s="35">
        <f>T73+U73</f>
        <v>0</v>
      </c>
      <c r="W73" s="33"/>
      <c r="X73" s="34"/>
      <c r="Y73" s="35">
        <f>W73+X73</f>
        <v>0</v>
      </c>
      <c r="Z73" s="33"/>
      <c r="AA73" s="34"/>
      <c r="AB73" s="35">
        <f>Z73+AA73</f>
        <v>0</v>
      </c>
      <c r="AC73" s="33"/>
      <c r="AD73" s="34"/>
      <c r="AE73" s="35">
        <f>AC73+AD73</f>
        <v>0</v>
      </c>
      <c r="AF73" s="33"/>
      <c r="AG73" s="34"/>
      <c r="AH73" s="35">
        <f>AF73+AG73</f>
        <v>0</v>
      </c>
      <c r="AI73" s="33"/>
      <c r="AJ73" s="34"/>
      <c r="AK73" s="35">
        <f>AI73+AJ73</f>
        <v>0</v>
      </c>
      <c r="AL73" s="33"/>
      <c r="AM73" s="34"/>
      <c r="AN73" s="35">
        <f>AL73+AM73</f>
        <v>0</v>
      </c>
    </row>
    <row r="74" spans="1:40" x14ac:dyDescent="0.25">
      <c r="A74" s="112">
        <v>13</v>
      </c>
      <c r="B74" s="112" t="s">
        <v>52</v>
      </c>
      <c r="C74" s="115"/>
      <c r="D74" s="112">
        <f>+E74+H74+K74+N74+Q74+T74+W74+Z74+AC74+AF74+AI74+AL74+AN76+AK76+AH76+AE76+AB76+Y76+V76+S76+P76+M76+J76+G76</f>
        <v>0</v>
      </c>
      <c r="E74" s="109"/>
      <c r="F74" s="110"/>
      <c r="G74" s="111"/>
      <c r="H74" s="109"/>
      <c r="I74" s="110"/>
      <c r="J74" s="111"/>
      <c r="K74" s="109"/>
      <c r="L74" s="110"/>
      <c r="M74" s="111"/>
      <c r="N74" s="109"/>
      <c r="O74" s="110"/>
      <c r="P74" s="111"/>
      <c r="Q74" s="109"/>
      <c r="R74" s="110"/>
      <c r="S74" s="111"/>
      <c r="T74" s="109"/>
      <c r="U74" s="110"/>
      <c r="V74" s="111"/>
      <c r="W74" s="109"/>
      <c r="X74" s="110"/>
      <c r="Y74" s="111"/>
      <c r="Z74" s="109"/>
      <c r="AA74" s="110"/>
      <c r="AB74" s="111"/>
      <c r="AC74" s="109"/>
      <c r="AD74" s="110"/>
      <c r="AE74" s="111"/>
      <c r="AF74" s="109"/>
      <c r="AG74" s="110"/>
      <c r="AH74" s="111"/>
      <c r="AI74" s="109"/>
      <c r="AJ74" s="110"/>
      <c r="AK74" s="111"/>
      <c r="AL74" s="109"/>
      <c r="AM74" s="110"/>
      <c r="AN74" s="111"/>
    </row>
    <row r="75" spans="1:40" x14ac:dyDescent="0.25">
      <c r="A75" s="113"/>
      <c r="B75" s="113"/>
      <c r="C75" s="116"/>
      <c r="D75" s="113"/>
      <c r="E75" s="13" t="s">
        <v>6</v>
      </c>
      <c r="F75" s="12" t="s">
        <v>59</v>
      </c>
      <c r="G75" s="14" t="s">
        <v>31</v>
      </c>
      <c r="H75" s="13" t="s">
        <v>6</v>
      </c>
      <c r="I75" s="12" t="s">
        <v>59</v>
      </c>
      <c r="J75" s="14" t="s">
        <v>31</v>
      </c>
      <c r="K75" s="13" t="s">
        <v>6</v>
      </c>
      <c r="L75" s="12" t="s">
        <v>59</v>
      </c>
      <c r="M75" s="14" t="s">
        <v>31</v>
      </c>
      <c r="N75" s="13" t="s">
        <v>6</v>
      </c>
      <c r="O75" s="12" t="s">
        <v>59</v>
      </c>
      <c r="P75" s="14" t="s">
        <v>31</v>
      </c>
      <c r="Q75" s="13" t="s">
        <v>6</v>
      </c>
      <c r="R75" s="12" t="s">
        <v>59</v>
      </c>
      <c r="S75" s="14" t="s">
        <v>31</v>
      </c>
      <c r="T75" s="13" t="s">
        <v>6</v>
      </c>
      <c r="U75" s="12" t="s">
        <v>59</v>
      </c>
      <c r="V75" s="14" t="s">
        <v>31</v>
      </c>
      <c r="W75" s="13" t="s">
        <v>6</v>
      </c>
      <c r="X75" s="12" t="s">
        <v>59</v>
      </c>
      <c r="Y75" s="14" t="s">
        <v>31</v>
      </c>
      <c r="Z75" s="13" t="s">
        <v>6</v>
      </c>
      <c r="AA75" s="12" t="s">
        <v>59</v>
      </c>
      <c r="AB75" s="14" t="s">
        <v>31</v>
      </c>
      <c r="AC75" s="13" t="s">
        <v>6</v>
      </c>
      <c r="AD75" s="12" t="s">
        <v>59</v>
      </c>
      <c r="AE75" s="14" t="s">
        <v>31</v>
      </c>
      <c r="AF75" s="13" t="s">
        <v>6</v>
      </c>
      <c r="AG75" s="12" t="s">
        <v>59</v>
      </c>
      <c r="AH75" s="14" t="s">
        <v>31</v>
      </c>
      <c r="AI75" s="13" t="s">
        <v>6</v>
      </c>
      <c r="AJ75" s="12" t="s">
        <v>59</v>
      </c>
      <c r="AK75" s="14" t="s">
        <v>31</v>
      </c>
      <c r="AL75" s="13" t="s">
        <v>6</v>
      </c>
      <c r="AM75" s="12" t="s">
        <v>59</v>
      </c>
      <c r="AN75" s="14" t="s">
        <v>31</v>
      </c>
    </row>
    <row r="76" spans="1:40" ht="15.75" thickBot="1" x14ac:dyDescent="0.3">
      <c r="A76" s="114"/>
      <c r="B76" s="114"/>
      <c r="C76" s="117"/>
      <c r="D76" s="114"/>
      <c r="E76" s="33"/>
      <c r="F76" s="34"/>
      <c r="G76" s="35">
        <f>E76+F76</f>
        <v>0</v>
      </c>
      <c r="H76" s="33"/>
      <c r="I76" s="34"/>
      <c r="J76" s="35">
        <f>H76+I76</f>
        <v>0</v>
      </c>
      <c r="K76" s="33"/>
      <c r="L76" s="34"/>
      <c r="M76" s="35">
        <f>K76+L76</f>
        <v>0</v>
      </c>
      <c r="N76" s="33"/>
      <c r="O76" s="34"/>
      <c r="P76" s="35">
        <f>N76+O76</f>
        <v>0</v>
      </c>
      <c r="Q76" s="33"/>
      <c r="R76" s="34"/>
      <c r="S76" s="35">
        <f>Q76+R76</f>
        <v>0</v>
      </c>
      <c r="T76" s="33"/>
      <c r="U76" s="34"/>
      <c r="V76" s="35">
        <f>T76+U76</f>
        <v>0</v>
      </c>
      <c r="W76" s="33"/>
      <c r="X76" s="34"/>
      <c r="Y76" s="35">
        <f>W76+X76</f>
        <v>0</v>
      </c>
      <c r="Z76" s="33"/>
      <c r="AA76" s="34"/>
      <c r="AB76" s="35">
        <f>Z76+AA76</f>
        <v>0</v>
      </c>
      <c r="AC76" s="33"/>
      <c r="AD76" s="34"/>
      <c r="AE76" s="35">
        <f>AC76+AD76</f>
        <v>0</v>
      </c>
      <c r="AF76" s="33"/>
      <c r="AG76" s="34"/>
      <c r="AH76" s="35">
        <f>AF76+AG76</f>
        <v>0</v>
      </c>
      <c r="AI76" s="33"/>
      <c r="AJ76" s="34"/>
      <c r="AK76" s="35">
        <f>AI76+AJ76</f>
        <v>0</v>
      </c>
      <c r="AL76" s="33"/>
      <c r="AM76" s="34"/>
      <c r="AN76" s="35">
        <f>AL76+AM76</f>
        <v>0</v>
      </c>
    </row>
    <row r="77" spans="1:40" x14ac:dyDescent="0.25">
      <c r="A77" s="112">
        <v>14</v>
      </c>
      <c r="B77" s="112" t="s">
        <v>50</v>
      </c>
      <c r="C77" s="115"/>
      <c r="D77" s="112">
        <f>+E77+H77+K77+N77+Q77+T77+W77+Z77+AC77+AF77+AI77+AL77+AN79+AK79+AH79+AE79+AB79+Y79+V79+S79+P79+M79+J79+G79</f>
        <v>0</v>
      </c>
      <c r="E77" s="109"/>
      <c r="F77" s="110"/>
      <c r="G77" s="111"/>
      <c r="H77" s="109"/>
      <c r="I77" s="110"/>
      <c r="J77" s="111"/>
      <c r="K77" s="109"/>
      <c r="L77" s="110"/>
      <c r="M77" s="111"/>
      <c r="N77" s="109"/>
      <c r="O77" s="110"/>
      <c r="P77" s="111"/>
      <c r="Q77" s="109"/>
      <c r="R77" s="110"/>
      <c r="S77" s="111"/>
      <c r="T77" s="109"/>
      <c r="U77" s="110"/>
      <c r="V77" s="111"/>
      <c r="W77" s="109"/>
      <c r="X77" s="110"/>
      <c r="Y77" s="111"/>
      <c r="Z77" s="109"/>
      <c r="AA77" s="110"/>
      <c r="AB77" s="111"/>
      <c r="AC77" s="109"/>
      <c r="AD77" s="110"/>
      <c r="AE77" s="111"/>
      <c r="AF77" s="109"/>
      <c r="AG77" s="110"/>
      <c r="AH77" s="111"/>
      <c r="AI77" s="109"/>
      <c r="AJ77" s="110"/>
      <c r="AK77" s="111"/>
      <c r="AL77" s="109"/>
      <c r="AM77" s="110"/>
      <c r="AN77" s="111"/>
    </row>
    <row r="78" spans="1:40" x14ac:dyDescent="0.25">
      <c r="A78" s="113"/>
      <c r="B78" s="113"/>
      <c r="C78" s="116"/>
      <c r="D78" s="113"/>
      <c r="E78" s="13" t="s">
        <v>6</v>
      </c>
      <c r="F78" s="12" t="s">
        <v>59</v>
      </c>
      <c r="G78" s="14" t="s">
        <v>31</v>
      </c>
      <c r="H78" s="13" t="s">
        <v>6</v>
      </c>
      <c r="I78" s="12" t="s">
        <v>59</v>
      </c>
      <c r="J78" s="14" t="s">
        <v>31</v>
      </c>
      <c r="K78" s="13" t="s">
        <v>6</v>
      </c>
      <c r="L78" s="12" t="s">
        <v>59</v>
      </c>
      <c r="M78" s="14" t="s">
        <v>31</v>
      </c>
      <c r="N78" s="13" t="s">
        <v>6</v>
      </c>
      <c r="O78" s="12" t="s">
        <v>59</v>
      </c>
      <c r="P78" s="14" t="s">
        <v>31</v>
      </c>
      <c r="Q78" s="13" t="s">
        <v>6</v>
      </c>
      <c r="R78" s="12" t="s">
        <v>59</v>
      </c>
      <c r="S78" s="14" t="s">
        <v>31</v>
      </c>
      <c r="T78" s="13" t="s">
        <v>6</v>
      </c>
      <c r="U78" s="12" t="s">
        <v>59</v>
      </c>
      <c r="V78" s="14" t="s">
        <v>31</v>
      </c>
      <c r="W78" s="13" t="s">
        <v>6</v>
      </c>
      <c r="X78" s="12" t="s">
        <v>59</v>
      </c>
      <c r="Y78" s="14" t="s">
        <v>31</v>
      </c>
      <c r="Z78" s="13" t="s">
        <v>6</v>
      </c>
      <c r="AA78" s="12" t="s">
        <v>59</v>
      </c>
      <c r="AB78" s="14" t="s">
        <v>31</v>
      </c>
      <c r="AC78" s="13" t="s">
        <v>6</v>
      </c>
      <c r="AD78" s="12" t="s">
        <v>59</v>
      </c>
      <c r="AE78" s="14" t="s">
        <v>31</v>
      </c>
      <c r="AF78" s="13" t="s">
        <v>6</v>
      </c>
      <c r="AG78" s="12" t="s">
        <v>59</v>
      </c>
      <c r="AH78" s="14" t="s">
        <v>31</v>
      </c>
      <c r="AI78" s="13" t="s">
        <v>6</v>
      </c>
      <c r="AJ78" s="12" t="s">
        <v>59</v>
      </c>
      <c r="AK78" s="14" t="s">
        <v>31</v>
      </c>
      <c r="AL78" s="13" t="s">
        <v>6</v>
      </c>
      <c r="AM78" s="12" t="s">
        <v>59</v>
      </c>
      <c r="AN78" s="14" t="s">
        <v>31</v>
      </c>
    </row>
    <row r="79" spans="1:40" ht="15.75" thickBot="1" x14ac:dyDescent="0.3">
      <c r="A79" s="114"/>
      <c r="B79" s="114"/>
      <c r="C79" s="117"/>
      <c r="D79" s="114"/>
      <c r="E79" s="33"/>
      <c r="F79" s="34"/>
      <c r="G79" s="35">
        <f>E79+F79</f>
        <v>0</v>
      </c>
      <c r="H79" s="33"/>
      <c r="I79" s="34"/>
      <c r="J79" s="35">
        <f>H79+I79</f>
        <v>0</v>
      </c>
      <c r="K79" s="33"/>
      <c r="L79" s="34"/>
      <c r="M79" s="35">
        <f>K79+L79</f>
        <v>0</v>
      </c>
      <c r="N79" s="33"/>
      <c r="O79" s="34"/>
      <c r="P79" s="35">
        <f>N79+O79</f>
        <v>0</v>
      </c>
      <c r="Q79" s="33"/>
      <c r="R79" s="34"/>
      <c r="S79" s="35">
        <f>Q79+R79</f>
        <v>0</v>
      </c>
      <c r="T79" s="33"/>
      <c r="U79" s="34"/>
      <c r="V79" s="35">
        <f>T79+U79</f>
        <v>0</v>
      </c>
      <c r="W79" s="33"/>
      <c r="X79" s="34"/>
      <c r="Y79" s="35">
        <f>W79+X79</f>
        <v>0</v>
      </c>
      <c r="Z79" s="33"/>
      <c r="AA79" s="34"/>
      <c r="AB79" s="35">
        <f>Z79+AA79</f>
        <v>0</v>
      </c>
      <c r="AC79" s="33"/>
      <c r="AD79" s="34"/>
      <c r="AE79" s="35">
        <f>AC79+AD79</f>
        <v>0</v>
      </c>
      <c r="AF79" s="33"/>
      <c r="AG79" s="34"/>
      <c r="AH79" s="35">
        <f>AF79+AG79</f>
        <v>0</v>
      </c>
      <c r="AI79" s="33"/>
      <c r="AJ79" s="34"/>
      <c r="AK79" s="35">
        <f>AI79+AJ79</f>
        <v>0</v>
      </c>
      <c r="AL79" s="33"/>
      <c r="AM79" s="34"/>
      <c r="AN79" s="35">
        <f>AL79+AM79</f>
        <v>0</v>
      </c>
    </row>
    <row r="80" spans="1:40" x14ac:dyDescent="0.25">
      <c r="A80" s="112">
        <v>15</v>
      </c>
      <c r="B80" s="112" t="s">
        <v>48</v>
      </c>
      <c r="C80" s="115"/>
      <c r="D80" s="112">
        <f>+E80+H80+K80+N80+Q80+T80+W80+Z80+AC80+AF80+AI80+AL80+AN82+AK82+AH82+AE82+AB82+Y82+V82+S82+P82+M82+J82+G82</f>
        <v>0</v>
      </c>
      <c r="E80" s="109"/>
      <c r="F80" s="110"/>
      <c r="G80" s="111"/>
      <c r="H80" s="109"/>
      <c r="I80" s="110"/>
      <c r="J80" s="111"/>
      <c r="K80" s="109"/>
      <c r="L80" s="110"/>
      <c r="M80" s="111"/>
      <c r="N80" s="109"/>
      <c r="O80" s="110"/>
      <c r="P80" s="111"/>
      <c r="Q80" s="109"/>
      <c r="R80" s="110"/>
      <c r="S80" s="111"/>
      <c r="T80" s="109"/>
      <c r="U80" s="110"/>
      <c r="V80" s="111"/>
      <c r="W80" s="109"/>
      <c r="X80" s="110"/>
      <c r="Y80" s="111"/>
      <c r="Z80" s="109"/>
      <c r="AA80" s="110"/>
      <c r="AB80" s="111"/>
      <c r="AC80" s="109"/>
      <c r="AD80" s="110"/>
      <c r="AE80" s="111"/>
      <c r="AF80" s="109"/>
      <c r="AG80" s="110"/>
      <c r="AH80" s="111"/>
      <c r="AI80" s="109"/>
      <c r="AJ80" s="110"/>
      <c r="AK80" s="111"/>
      <c r="AL80" s="109"/>
      <c r="AM80" s="110"/>
      <c r="AN80" s="111"/>
    </row>
    <row r="81" spans="1:40" x14ac:dyDescent="0.25">
      <c r="A81" s="113"/>
      <c r="B81" s="113"/>
      <c r="C81" s="116"/>
      <c r="D81" s="113"/>
      <c r="E81" s="13" t="s">
        <v>6</v>
      </c>
      <c r="F81" s="12" t="s">
        <v>59</v>
      </c>
      <c r="G81" s="14" t="s">
        <v>31</v>
      </c>
      <c r="H81" s="13" t="s">
        <v>6</v>
      </c>
      <c r="I81" s="12" t="s">
        <v>59</v>
      </c>
      <c r="J81" s="14" t="s">
        <v>31</v>
      </c>
      <c r="K81" s="13" t="s">
        <v>6</v>
      </c>
      <c r="L81" s="12" t="s">
        <v>59</v>
      </c>
      <c r="M81" s="14" t="s">
        <v>31</v>
      </c>
      <c r="N81" s="13" t="s">
        <v>6</v>
      </c>
      <c r="O81" s="12" t="s">
        <v>59</v>
      </c>
      <c r="P81" s="14" t="s">
        <v>31</v>
      </c>
      <c r="Q81" s="13" t="s">
        <v>6</v>
      </c>
      <c r="R81" s="12" t="s">
        <v>59</v>
      </c>
      <c r="S81" s="14" t="s">
        <v>31</v>
      </c>
      <c r="T81" s="13" t="s">
        <v>6</v>
      </c>
      <c r="U81" s="12" t="s">
        <v>59</v>
      </c>
      <c r="V81" s="14" t="s">
        <v>31</v>
      </c>
      <c r="W81" s="13" t="s">
        <v>6</v>
      </c>
      <c r="X81" s="12" t="s">
        <v>59</v>
      </c>
      <c r="Y81" s="14" t="s">
        <v>31</v>
      </c>
      <c r="Z81" s="13" t="s">
        <v>6</v>
      </c>
      <c r="AA81" s="12" t="s">
        <v>59</v>
      </c>
      <c r="AB81" s="14" t="s">
        <v>31</v>
      </c>
      <c r="AC81" s="13" t="s">
        <v>6</v>
      </c>
      <c r="AD81" s="12" t="s">
        <v>59</v>
      </c>
      <c r="AE81" s="14" t="s">
        <v>31</v>
      </c>
      <c r="AF81" s="13" t="s">
        <v>6</v>
      </c>
      <c r="AG81" s="12" t="s">
        <v>59</v>
      </c>
      <c r="AH81" s="14" t="s">
        <v>31</v>
      </c>
      <c r="AI81" s="13" t="s">
        <v>6</v>
      </c>
      <c r="AJ81" s="12" t="s">
        <v>59</v>
      </c>
      <c r="AK81" s="14" t="s">
        <v>31</v>
      </c>
      <c r="AL81" s="13" t="s">
        <v>6</v>
      </c>
      <c r="AM81" s="12" t="s">
        <v>59</v>
      </c>
      <c r="AN81" s="14" t="s">
        <v>31</v>
      </c>
    </row>
    <row r="82" spans="1:40" ht="15.75" thickBot="1" x14ac:dyDescent="0.3">
      <c r="A82" s="114"/>
      <c r="B82" s="114"/>
      <c r="C82" s="117"/>
      <c r="D82" s="114"/>
      <c r="E82" s="33"/>
      <c r="F82" s="34"/>
      <c r="G82" s="35">
        <f>E82+F82</f>
        <v>0</v>
      </c>
      <c r="H82" s="33"/>
      <c r="I82" s="34"/>
      <c r="J82" s="35">
        <f>H82+I82</f>
        <v>0</v>
      </c>
      <c r="K82" s="33"/>
      <c r="L82" s="34"/>
      <c r="M82" s="35">
        <f>K82+L82</f>
        <v>0</v>
      </c>
      <c r="N82" s="33"/>
      <c r="O82" s="34"/>
      <c r="P82" s="35">
        <f>N82+O82</f>
        <v>0</v>
      </c>
      <c r="Q82" s="33"/>
      <c r="R82" s="34"/>
      <c r="S82" s="35">
        <f>Q82+R82</f>
        <v>0</v>
      </c>
      <c r="T82" s="33"/>
      <c r="U82" s="34"/>
      <c r="V82" s="35">
        <f>T82+U82</f>
        <v>0</v>
      </c>
      <c r="W82" s="33"/>
      <c r="X82" s="34"/>
      <c r="Y82" s="35">
        <f>W82+X82</f>
        <v>0</v>
      </c>
      <c r="Z82" s="33"/>
      <c r="AA82" s="34"/>
      <c r="AB82" s="35">
        <f>Z82+AA82</f>
        <v>0</v>
      </c>
      <c r="AC82" s="33"/>
      <c r="AD82" s="34"/>
      <c r="AE82" s="35">
        <f>AC82+AD82</f>
        <v>0</v>
      </c>
      <c r="AF82" s="33"/>
      <c r="AG82" s="34"/>
      <c r="AH82" s="35">
        <f>AF82+AG82</f>
        <v>0</v>
      </c>
      <c r="AI82" s="33"/>
      <c r="AJ82" s="34"/>
      <c r="AK82" s="35">
        <f>AI82+AJ82</f>
        <v>0</v>
      </c>
      <c r="AL82" s="33"/>
      <c r="AM82" s="34"/>
      <c r="AN82" s="35">
        <f>AL82+AM82</f>
        <v>0</v>
      </c>
    </row>
    <row r="83" spans="1:40" x14ac:dyDescent="0.25">
      <c r="A83" s="112">
        <v>16</v>
      </c>
      <c r="B83" s="112" t="s">
        <v>46</v>
      </c>
      <c r="C83" s="115"/>
      <c r="D83" s="112">
        <f>E83+H83+K83+N83+Q83+T83+W83+Z83+AC83+AF83+AI83+AL83+AN85+AK85+AH85+AE85+AB85+Y85+V85+S85+P85+M85+J85+G85</f>
        <v>0</v>
      </c>
      <c r="E83" s="109"/>
      <c r="F83" s="110"/>
      <c r="G83" s="111"/>
      <c r="H83" s="109"/>
      <c r="I83" s="110"/>
      <c r="J83" s="111"/>
      <c r="K83" s="109"/>
      <c r="L83" s="110"/>
      <c r="M83" s="111"/>
      <c r="N83" s="109"/>
      <c r="O83" s="110"/>
      <c r="P83" s="111"/>
      <c r="Q83" s="109"/>
      <c r="R83" s="110"/>
      <c r="S83" s="111"/>
      <c r="T83" s="109"/>
      <c r="U83" s="110"/>
      <c r="V83" s="111"/>
      <c r="W83" s="109"/>
      <c r="X83" s="110"/>
      <c r="Y83" s="111"/>
      <c r="Z83" s="109"/>
      <c r="AA83" s="110"/>
      <c r="AB83" s="111"/>
      <c r="AC83" s="109"/>
      <c r="AD83" s="110"/>
      <c r="AE83" s="111"/>
      <c r="AF83" s="109"/>
      <c r="AG83" s="110"/>
      <c r="AH83" s="111"/>
      <c r="AI83" s="109"/>
      <c r="AJ83" s="110"/>
      <c r="AK83" s="111"/>
      <c r="AL83" s="109"/>
      <c r="AM83" s="110"/>
      <c r="AN83" s="111"/>
    </row>
    <row r="84" spans="1:40" x14ac:dyDescent="0.25">
      <c r="A84" s="113"/>
      <c r="B84" s="113"/>
      <c r="C84" s="116"/>
      <c r="D84" s="113"/>
      <c r="E84" s="13" t="s">
        <v>6</v>
      </c>
      <c r="F84" s="12" t="s">
        <v>59</v>
      </c>
      <c r="G84" s="14" t="s">
        <v>31</v>
      </c>
      <c r="H84" s="13" t="s">
        <v>6</v>
      </c>
      <c r="I84" s="12" t="s">
        <v>59</v>
      </c>
      <c r="J84" s="14" t="s">
        <v>31</v>
      </c>
      <c r="K84" s="13" t="s">
        <v>6</v>
      </c>
      <c r="L84" s="12" t="s">
        <v>59</v>
      </c>
      <c r="M84" s="14" t="s">
        <v>31</v>
      </c>
      <c r="N84" s="13" t="s">
        <v>6</v>
      </c>
      <c r="O84" s="12" t="s">
        <v>59</v>
      </c>
      <c r="P84" s="14" t="s">
        <v>31</v>
      </c>
      <c r="Q84" s="13" t="s">
        <v>6</v>
      </c>
      <c r="R84" s="12" t="s">
        <v>59</v>
      </c>
      <c r="S84" s="14" t="s">
        <v>31</v>
      </c>
      <c r="T84" s="13" t="s">
        <v>6</v>
      </c>
      <c r="U84" s="12" t="s">
        <v>59</v>
      </c>
      <c r="V84" s="14" t="s">
        <v>31</v>
      </c>
      <c r="W84" s="13" t="s">
        <v>6</v>
      </c>
      <c r="X84" s="12" t="s">
        <v>59</v>
      </c>
      <c r="Y84" s="14" t="s">
        <v>31</v>
      </c>
      <c r="Z84" s="13" t="s">
        <v>6</v>
      </c>
      <c r="AA84" s="12" t="s">
        <v>59</v>
      </c>
      <c r="AB84" s="14" t="s">
        <v>31</v>
      </c>
      <c r="AC84" s="13" t="s">
        <v>6</v>
      </c>
      <c r="AD84" s="12" t="s">
        <v>59</v>
      </c>
      <c r="AE84" s="14" t="s">
        <v>31</v>
      </c>
      <c r="AF84" s="13" t="s">
        <v>6</v>
      </c>
      <c r="AG84" s="12" t="s">
        <v>59</v>
      </c>
      <c r="AH84" s="14" t="s">
        <v>31</v>
      </c>
      <c r="AI84" s="13" t="s">
        <v>6</v>
      </c>
      <c r="AJ84" s="12" t="s">
        <v>59</v>
      </c>
      <c r="AK84" s="14" t="s">
        <v>31</v>
      </c>
      <c r="AL84" s="13" t="s">
        <v>6</v>
      </c>
      <c r="AM84" s="12" t="s">
        <v>59</v>
      </c>
      <c r="AN84" s="14" t="s">
        <v>31</v>
      </c>
    </row>
    <row r="85" spans="1:40" ht="15.75" thickBot="1" x14ac:dyDescent="0.3">
      <c r="A85" s="114"/>
      <c r="B85" s="114"/>
      <c r="C85" s="117"/>
      <c r="D85" s="114"/>
      <c r="E85" s="33"/>
      <c r="F85" s="34"/>
      <c r="G85" s="35">
        <f>E85+F85</f>
        <v>0</v>
      </c>
      <c r="H85" s="33"/>
      <c r="I85" s="34"/>
      <c r="J85" s="35">
        <f>H85+I85</f>
        <v>0</v>
      </c>
      <c r="K85" s="33"/>
      <c r="L85" s="34"/>
      <c r="M85" s="35">
        <f>K85+L85</f>
        <v>0</v>
      </c>
      <c r="N85" s="33"/>
      <c r="O85" s="34"/>
      <c r="P85" s="35">
        <f>N85+O85</f>
        <v>0</v>
      </c>
      <c r="Q85" s="33"/>
      <c r="R85" s="34"/>
      <c r="S85" s="35">
        <f>Q85+R85</f>
        <v>0</v>
      </c>
      <c r="T85" s="33"/>
      <c r="U85" s="34"/>
      <c r="V85" s="35">
        <f>T85+U85</f>
        <v>0</v>
      </c>
      <c r="W85" s="33"/>
      <c r="X85" s="34"/>
      <c r="Y85" s="35">
        <f>W85+X85</f>
        <v>0</v>
      </c>
      <c r="Z85" s="33"/>
      <c r="AA85" s="34"/>
      <c r="AB85" s="35">
        <f>Z85+AA85</f>
        <v>0</v>
      </c>
      <c r="AC85" s="33"/>
      <c r="AD85" s="34"/>
      <c r="AE85" s="35">
        <f>AC85+AD85</f>
        <v>0</v>
      </c>
      <c r="AF85" s="33"/>
      <c r="AG85" s="34"/>
      <c r="AH85" s="35">
        <f>AF85+AG85</f>
        <v>0</v>
      </c>
      <c r="AI85" s="33"/>
      <c r="AJ85" s="34"/>
      <c r="AK85" s="35">
        <f>AI85+AJ85</f>
        <v>0</v>
      </c>
      <c r="AL85" s="33"/>
      <c r="AM85" s="34"/>
      <c r="AN85" s="35">
        <f>AL85+AM85</f>
        <v>0</v>
      </c>
    </row>
    <row r="86" spans="1:40" x14ac:dyDescent="0.25">
      <c r="A86" s="112">
        <v>17</v>
      </c>
      <c r="B86" s="112" t="s">
        <v>44</v>
      </c>
      <c r="C86" s="115"/>
      <c r="D86" s="112">
        <f>E86+H86+K86+N86+Q86+T86+W86+Z86+AC86+AF86+AI86+AL86+AN88+AK88+AH88+AE88+AB88+Y88+V88+S88+P88+M88+J88+G88</f>
        <v>0</v>
      </c>
      <c r="E86" s="109"/>
      <c r="F86" s="110"/>
      <c r="G86" s="111"/>
      <c r="H86" s="109"/>
      <c r="I86" s="110"/>
      <c r="J86" s="111"/>
      <c r="K86" s="109"/>
      <c r="L86" s="110"/>
      <c r="M86" s="111"/>
      <c r="N86" s="109"/>
      <c r="O86" s="110"/>
      <c r="P86" s="111"/>
      <c r="Q86" s="109"/>
      <c r="R86" s="110"/>
      <c r="S86" s="111"/>
      <c r="T86" s="109"/>
      <c r="U86" s="110"/>
      <c r="V86" s="111"/>
      <c r="W86" s="109"/>
      <c r="X86" s="110"/>
      <c r="Y86" s="111"/>
      <c r="Z86" s="109"/>
      <c r="AA86" s="110"/>
      <c r="AB86" s="111"/>
      <c r="AC86" s="109"/>
      <c r="AD86" s="110"/>
      <c r="AE86" s="111"/>
      <c r="AF86" s="109"/>
      <c r="AG86" s="110"/>
      <c r="AH86" s="111"/>
      <c r="AI86" s="109"/>
      <c r="AJ86" s="110"/>
      <c r="AK86" s="111"/>
      <c r="AL86" s="109"/>
      <c r="AM86" s="110"/>
      <c r="AN86" s="111"/>
    </row>
    <row r="87" spans="1:40" x14ac:dyDescent="0.25">
      <c r="A87" s="113"/>
      <c r="B87" s="113"/>
      <c r="C87" s="116"/>
      <c r="D87" s="113"/>
      <c r="E87" s="13" t="s">
        <v>6</v>
      </c>
      <c r="F87" s="12" t="s">
        <v>59</v>
      </c>
      <c r="G87" s="14" t="s">
        <v>31</v>
      </c>
      <c r="H87" s="13" t="s">
        <v>6</v>
      </c>
      <c r="I87" s="12" t="s">
        <v>59</v>
      </c>
      <c r="J87" s="14" t="s">
        <v>31</v>
      </c>
      <c r="K87" s="13" t="s">
        <v>6</v>
      </c>
      <c r="L87" s="12" t="s">
        <v>59</v>
      </c>
      <c r="M87" s="14" t="s">
        <v>31</v>
      </c>
      <c r="N87" s="13" t="s">
        <v>6</v>
      </c>
      <c r="O87" s="12" t="s">
        <v>59</v>
      </c>
      <c r="P87" s="14" t="s">
        <v>31</v>
      </c>
      <c r="Q87" s="13" t="s">
        <v>6</v>
      </c>
      <c r="R87" s="12" t="s">
        <v>59</v>
      </c>
      <c r="S87" s="14" t="s">
        <v>31</v>
      </c>
      <c r="T87" s="13" t="s">
        <v>6</v>
      </c>
      <c r="U87" s="12" t="s">
        <v>59</v>
      </c>
      <c r="V87" s="14" t="s">
        <v>31</v>
      </c>
      <c r="W87" s="13" t="s">
        <v>6</v>
      </c>
      <c r="X87" s="12" t="s">
        <v>59</v>
      </c>
      <c r="Y87" s="14" t="s">
        <v>31</v>
      </c>
      <c r="Z87" s="13" t="s">
        <v>6</v>
      </c>
      <c r="AA87" s="12" t="s">
        <v>59</v>
      </c>
      <c r="AB87" s="14" t="s">
        <v>31</v>
      </c>
      <c r="AC87" s="13" t="s">
        <v>6</v>
      </c>
      <c r="AD87" s="12" t="s">
        <v>59</v>
      </c>
      <c r="AE87" s="14" t="s">
        <v>31</v>
      </c>
      <c r="AF87" s="13" t="s">
        <v>6</v>
      </c>
      <c r="AG87" s="12" t="s">
        <v>59</v>
      </c>
      <c r="AH87" s="14" t="s">
        <v>31</v>
      </c>
      <c r="AI87" s="13" t="s">
        <v>6</v>
      </c>
      <c r="AJ87" s="12" t="s">
        <v>59</v>
      </c>
      <c r="AK87" s="14" t="s">
        <v>31</v>
      </c>
      <c r="AL87" s="13" t="s">
        <v>6</v>
      </c>
      <c r="AM87" s="12" t="s">
        <v>59</v>
      </c>
      <c r="AN87" s="14" t="s">
        <v>31</v>
      </c>
    </row>
    <row r="88" spans="1:40" ht="15.75" thickBot="1" x14ac:dyDescent="0.3">
      <c r="A88" s="114"/>
      <c r="B88" s="114"/>
      <c r="C88" s="117"/>
      <c r="D88" s="114"/>
      <c r="E88" s="33"/>
      <c r="F88" s="34"/>
      <c r="G88" s="35">
        <f>E88+F88</f>
        <v>0</v>
      </c>
      <c r="H88" s="33"/>
      <c r="I88" s="34"/>
      <c r="J88" s="35">
        <f>H88+I88</f>
        <v>0</v>
      </c>
      <c r="K88" s="33"/>
      <c r="L88" s="34"/>
      <c r="M88" s="35">
        <f>K88+L88</f>
        <v>0</v>
      </c>
      <c r="N88" s="33"/>
      <c r="O88" s="34"/>
      <c r="P88" s="35">
        <f>N88+O88</f>
        <v>0</v>
      </c>
      <c r="Q88" s="33"/>
      <c r="R88" s="34"/>
      <c r="S88" s="35">
        <f>Q88+R88</f>
        <v>0</v>
      </c>
      <c r="T88" s="33"/>
      <c r="U88" s="34"/>
      <c r="V88" s="35">
        <f>T88+U88</f>
        <v>0</v>
      </c>
      <c r="W88" s="33"/>
      <c r="X88" s="34"/>
      <c r="Y88" s="35">
        <f>W88+X88</f>
        <v>0</v>
      </c>
      <c r="Z88" s="33"/>
      <c r="AA88" s="34"/>
      <c r="AB88" s="35">
        <f>Z88+AA88</f>
        <v>0</v>
      </c>
      <c r="AC88" s="33"/>
      <c r="AD88" s="34"/>
      <c r="AE88" s="35">
        <f>AC88+AD88</f>
        <v>0</v>
      </c>
      <c r="AF88" s="33"/>
      <c r="AG88" s="34"/>
      <c r="AH88" s="35">
        <f>AF88+AG88</f>
        <v>0</v>
      </c>
      <c r="AI88" s="33"/>
      <c r="AJ88" s="34"/>
      <c r="AK88" s="35">
        <f>AI88+AJ88</f>
        <v>0</v>
      </c>
      <c r="AL88" s="33"/>
      <c r="AM88" s="34"/>
      <c r="AN88" s="35">
        <f>AL88+AM88</f>
        <v>0</v>
      </c>
    </row>
    <row r="89" spans="1:40" x14ac:dyDescent="0.25">
      <c r="A89" s="112">
        <v>18</v>
      </c>
      <c r="B89" s="112" t="s">
        <v>42</v>
      </c>
      <c r="C89" s="115"/>
      <c r="D89" s="112">
        <f>E89+H89+K89+N89+Q89+T89+W89+Z89+AC89+AF89+AI89+AL89+AN91+AK91+AH91+AE91+AB91+Y91+V91+S91+P91+M91+J91+G91</f>
        <v>0</v>
      </c>
      <c r="E89" s="109"/>
      <c r="F89" s="110"/>
      <c r="G89" s="111"/>
      <c r="H89" s="109"/>
      <c r="I89" s="110"/>
      <c r="J89" s="111"/>
      <c r="K89" s="109"/>
      <c r="L89" s="110"/>
      <c r="M89" s="111"/>
      <c r="N89" s="109"/>
      <c r="O89" s="110"/>
      <c r="P89" s="111"/>
      <c r="Q89" s="109"/>
      <c r="R89" s="110"/>
      <c r="S89" s="111"/>
      <c r="T89" s="109"/>
      <c r="U89" s="110"/>
      <c r="V89" s="111"/>
      <c r="W89" s="109"/>
      <c r="X89" s="110"/>
      <c r="Y89" s="111"/>
      <c r="Z89" s="109"/>
      <c r="AA89" s="110"/>
      <c r="AB89" s="111"/>
      <c r="AC89" s="109"/>
      <c r="AD89" s="110"/>
      <c r="AE89" s="111"/>
      <c r="AF89" s="109"/>
      <c r="AG89" s="110"/>
      <c r="AH89" s="111"/>
      <c r="AI89" s="109"/>
      <c r="AJ89" s="110"/>
      <c r="AK89" s="111"/>
      <c r="AL89" s="109"/>
      <c r="AM89" s="110"/>
      <c r="AN89" s="111"/>
    </row>
    <row r="90" spans="1:40" x14ac:dyDescent="0.25">
      <c r="A90" s="113"/>
      <c r="B90" s="113"/>
      <c r="C90" s="116"/>
      <c r="D90" s="113"/>
      <c r="E90" s="13" t="s">
        <v>6</v>
      </c>
      <c r="F90" s="12" t="s">
        <v>59</v>
      </c>
      <c r="G90" s="14" t="s">
        <v>31</v>
      </c>
      <c r="H90" s="13" t="s">
        <v>6</v>
      </c>
      <c r="I90" s="12" t="s">
        <v>59</v>
      </c>
      <c r="J90" s="14" t="s">
        <v>31</v>
      </c>
      <c r="K90" s="13" t="s">
        <v>6</v>
      </c>
      <c r="L90" s="12" t="s">
        <v>59</v>
      </c>
      <c r="M90" s="14" t="s">
        <v>31</v>
      </c>
      <c r="N90" s="13" t="s">
        <v>6</v>
      </c>
      <c r="O90" s="12" t="s">
        <v>59</v>
      </c>
      <c r="P90" s="14" t="s">
        <v>31</v>
      </c>
      <c r="Q90" s="13" t="s">
        <v>6</v>
      </c>
      <c r="R90" s="12" t="s">
        <v>59</v>
      </c>
      <c r="S90" s="14" t="s">
        <v>31</v>
      </c>
      <c r="T90" s="13" t="s">
        <v>6</v>
      </c>
      <c r="U90" s="12" t="s">
        <v>59</v>
      </c>
      <c r="V90" s="14" t="s">
        <v>31</v>
      </c>
      <c r="W90" s="13" t="s">
        <v>6</v>
      </c>
      <c r="X90" s="12" t="s">
        <v>59</v>
      </c>
      <c r="Y90" s="14" t="s">
        <v>31</v>
      </c>
      <c r="Z90" s="13" t="s">
        <v>6</v>
      </c>
      <c r="AA90" s="12" t="s">
        <v>59</v>
      </c>
      <c r="AB90" s="14" t="s">
        <v>31</v>
      </c>
      <c r="AC90" s="13" t="s">
        <v>6</v>
      </c>
      <c r="AD90" s="12" t="s">
        <v>59</v>
      </c>
      <c r="AE90" s="14" t="s">
        <v>31</v>
      </c>
      <c r="AF90" s="13" t="s">
        <v>6</v>
      </c>
      <c r="AG90" s="12" t="s">
        <v>59</v>
      </c>
      <c r="AH90" s="14" t="s">
        <v>31</v>
      </c>
      <c r="AI90" s="13" t="s">
        <v>6</v>
      </c>
      <c r="AJ90" s="12" t="s">
        <v>59</v>
      </c>
      <c r="AK90" s="14" t="s">
        <v>31</v>
      </c>
      <c r="AL90" s="13" t="s">
        <v>6</v>
      </c>
      <c r="AM90" s="12" t="s">
        <v>59</v>
      </c>
      <c r="AN90" s="14" t="s">
        <v>31</v>
      </c>
    </row>
    <row r="91" spans="1:40" ht="15.75" thickBot="1" x14ac:dyDescent="0.3">
      <c r="A91" s="114"/>
      <c r="B91" s="114"/>
      <c r="C91" s="117"/>
      <c r="D91" s="114"/>
      <c r="E91" s="33"/>
      <c r="F91" s="34"/>
      <c r="G91" s="35">
        <f>E91+F91</f>
        <v>0</v>
      </c>
      <c r="H91" s="33"/>
      <c r="I91" s="34"/>
      <c r="J91" s="35">
        <f>H91+I91</f>
        <v>0</v>
      </c>
      <c r="K91" s="33"/>
      <c r="L91" s="34"/>
      <c r="M91" s="35">
        <f>K91+L91</f>
        <v>0</v>
      </c>
      <c r="N91" s="33"/>
      <c r="O91" s="34"/>
      <c r="P91" s="35">
        <f>N91+O91</f>
        <v>0</v>
      </c>
      <c r="Q91" s="33"/>
      <c r="R91" s="34"/>
      <c r="S91" s="35">
        <f>Q91+R91</f>
        <v>0</v>
      </c>
      <c r="T91" s="33"/>
      <c r="U91" s="34"/>
      <c r="V91" s="35">
        <f>T91+U91</f>
        <v>0</v>
      </c>
      <c r="W91" s="33"/>
      <c r="X91" s="34"/>
      <c r="Y91" s="35">
        <f>W91+X91</f>
        <v>0</v>
      </c>
      <c r="Z91" s="33"/>
      <c r="AA91" s="34"/>
      <c r="AB91" s="35">
        <f>Z91+AA91</f>
        <v>0</v>
      </c>
      <c r="AC91" s="33"/>
      <c r="AD91" s="34"/>
      <c r="AE91" s="35">
        <f>AC91+AD91</f>
        <v>0</v>
      </c>
      <c r="AF91" s="33"/>
      <c r="AG91" s="34"/>
      <c r="AH91" s="35">
        <f>AF91+AG91</f>
        <v>0</v>
      </c>
      <c r="AI91" s="33"/>
      <c r="AJ91" s="34"/>
      <c r="AK91" s="35">
        <f>AI91+AJ91</f>
        <v>0</v>
      </c>
      <c r="AL91" s="33"/>
      <c r="AM91" s="34"/>
      <c r="AN91" s="35">
        <f>AL91+AM91</f>
        <v>0</v>
      </c>
    </row>
    <row r="92" spans="1:40" x14ac:dyDescent="0.25">
      <c r="A92" s="112">
        <v>19</v>
      </c>
      <c r="B92" s="112" t="s">
        <v>40</v>
      </c>
      <c r="C92" s="115"/>
      <c r="D92" s="112">
        <f>E92+H92+K92+N92+Q92+T92+W92+Z92+AC92+AF92+AI92+AL92+G94+J94+M94+P94+S94+V94+Y94+AB94+AE94+AH94+AK94+AN94</f>
        <v>0</v>
      </c>
      <c r="E92" s="109"/>
      <c r="F92" s="110"/>
      <c r="G92" s="111"/>
      <c r="H92" s="109"/>
      <c r="I92" s="110"/>
      <c r="J92" s="111"/>
      <c r="K92" s="109"/>
      <c r="L92" s="110"/>
      <c r="M92" s="111"/>
      <c r="N92" s="109"/>
      <c r="O92" s="110"/>
      <c r="P92" s="111"/>
      <c r="Q92" s="109"/>
      <c r="R92" s="110"/>
      <c r="S92" s="111"/>
      <c r="T92" s="109"/>
      <c r="U92" s="110"/>
      <c r="V92" s="111"/>
      <c r="W92" s="109"/>
      <c r="X92" s="110"/>
      <c r="Y92" s="111"/>
      <c r="Z92" s="109"/>
      <c r="AA92" s="110"/>
      <c r="AB92" s="111"/>
      <c r="AC92" s="109"/>
      <c r="AD92" s="110"/>
      <c r="AE92" s="111"/>
      <c r="AF92" s="109"/>
      <c r="AG92" s="110"/>
      <c r="AH92" s="111"/>
      <c r="AI92" s="109"/>
      <c r="AJ92" s="110"/>
      <c r="AK92" s="111"/>
      <c r="AL92" s="109"/>
      <c r="AM92" s="110"/>
      <c r="AN92" s="111"/>
    </row>
    <row r="93" spans="1:40" x14ac:dyDescent="0.25">
      <c r="A93" s="113"/>
      <c r="B93" s="113"/>
      <c r="C93" s="116"/>
      <c r="D93" s="113"/>
      <c r="E93" s="13" t="s">
        <v>6</v>
      </c>
      <c r="F93" s="12" t="s">
        <v>59</v>
      </c>
      <c r="G93" s="14" t="s">
        <v>31</v>
      </c>
      <c r="H93" s="13" t="s">
        <v>6</v>
      </c>
      <c r="I93" s="12" t="s">
        <v>59</v>
      </c>
      <c r="J93" s="14" t="s">
        <v>31</v>
      </c>
      <c r="K93" s="13" t="s">
        <v>6</v>
      </c>
      <c r="L93" s="12" t="s">
        <v>59</v>
      </c>
      <c r="M93" s="14" t="s">
        <v>31</v>
      </c>
      <c r="N93" s="13" t="s">
        <v>6</v>
      </c>
      <c r="O93" s="12" t="s">
        <v>59</v>
      </c>
      <c r="P93" s="14" t="s">
        <v>31</v>
      </c>
      <c r="Q93" s="13" t="s">
        <v>6</v>
      </c>
      <c r="R93" s="12" t="s">
        <v>59</v>
      </c>
      <c r="S93" s="14" t="s">
        <v>31</v>
      </c>
      <c r="T93" s="13" t="s">
        <v>6</v>
      </c>
      <c r="U93" s="12" t="s">
        <v>59</v>
      </c>
      <c r="V93" s="14" t="s">
        <v>31</v>
      </c>
      <c r="W93" s="13" t="s">
        <v>6</v>
      </c>
      <c r="X93" s="12" t="s">
        <v>59</v>
      </c>
      <c r="Y93" s="14" t="s">
        <v>31</v>
      </c>
      <c r="Z93" s="13" t="s">
        <v>6</v>
      </c>
      <c r="AA93" s="12" t="s">
        <v>59</v>
      </c>
      <c r="AB93" s="14" t="s">
        <v>31</v>
      </c>
      <c r="AC93" s="13" t="s">
        <v>6</v>
      </c>
      <c r="AD93" s="12" t="s">
        <v>59</v>
      </c>
      <c r="AE93" s="14" t="s">
        <v>31</v>
      </c>
      <c r="AF93" s="13" t="s">
        <v>6</v>
      </c>
      <c r="AG93" s="12" t="s">
        <v>59</v>
      </c>
      <c r="AH93" s="14" t="s">
        <v>31</v>
      </c>
      <c r="AI93" s="13" t="s">
        <v>6</v>
      </c>
      <c r="AJ93" s="12" t="s">
        <v>59</v>
      </c>
      <c r="AK93" s="14" t="s">
        <v>31</v>
      </c>
      <c r="AL93" s="13" t="s">
        <v>6</v>
      </c>
      <c r="AM93" s="12" t="s">
        <v>59</v>
      </c>
      <c r="AN93" s="14" t="s">
        <v>31</v>
      </c>
    </row>
    <row r="94" spans="1:40" ht="15.75" thickBot="1" x14ac:dyDescent="0.3">
      <c r="A94" s="114"/>
      <c r="B94" s="114"/>
      <c r="C94" s="117"/>
      <c r="D94" s="114"/>
      <c r="E94" s="33"/>
      <c r="F94" s="34"/>
      <c r="G94" s="35">
        <f>E94+F94</f>
        <v>0</v>
      </c>
      <c r="H94" s="33"/>
      <c r="I94" s="34"/>
      <c r="J94" s="35">
        <f>H94+I94</f>
        <v>0</v>
      </c>
      <c r="K94" s="33"/>
      <c r="L94" s="34"/>
      <c r="M94" s="35">
        <f>K94+L94</f>
        <v>0</v>
      </c>
      <c r="N94" s="33"/>
      <c r="O94" s="34"/>
      <c r="P94" s="35">
        <f>N94+O94</f>
        <v>0</v>
      </c>
      <c r="Q94" s="33"/>
      <c r="R94" s="34"/>
      <c r="S94" s="35">
        <f>Q94+R94</f>
        <v>0</v>
      </c>
      <c r="T94" s="33"/>
      <c r="U94" s="34"/>
      <c r="V94" s="35">
        <f>T94+U94</f>
        <v>0</v>
      </c>
      <c r="W94" s="33"/>
      <c r="X94" s="34"/>
      <c r="Y94" s="35">
        <f>W94+X94</f>
        <v>0</v>
      </c>
      <c r="Z94" s="33"/>
      <c r="AA94" s="34"/>
      <c r="AB94" s="35">
        <f>Z94+AA94</f>
        <v>0</v>
      </c>
      <c r="AC94" s="33"/>
      <c r="AD94" s="34"/>
      <c r="AE94" s="35">
        <f>AC94+AD94</f>
        <v>0</v>
      </c>
      <c r="AF94" s="33"/>
      <c r="AG94" s="34"/>
      <c r="AH94" s="35">
        <f>AF94+AG94</f>
        <v>0</v>
      </c>
      <c r="AI94" s="33"/>
      <c r="AJ94" s="34"/>
      <c r="AK94" s="35">
        <f>AI94+AJ94</f>
        <v>0</v>
      </c>
      <c r="AL94" s="33"/>
      <c r="AM94" s="34"/>
      <c r="AN94" s="35">
        <f>AL94+AM94</f>
        <v>0</v>
      </c>
    </row>
    <row r="95" spans="1:40" x14ac:dyDescent="0.25">
      <c r="A95" s="112">
        <v>20</v>
      </c>
      <c r="B95" s="112" t="s">
        <v>38</v>
      </c>
      <c r="C95" s="115"/>
      <c r="D95" s="112">
        <f>E95+H95+K95+N95+Q95+T95+W95+Z95+AC95+AF95+AI95+AL95+AN97+AK97+AH97+AE97+AB97+Y97+V97+S97+P97+M97+J97+G97</f>
        <v>0</v>
      </c>
      <c r="E95" s="109"/>
      <c r="F95" s="110"/>
      <c r="G95" s="111"/>
      <c r="H95" s="109"/>
      <c r="I95" s="110"/>
      <c r="J95" s="111"/>
      <c r="K95" s="109"/>
      <c r="L95" s="110"/>
      <c r="M95" s="111"/>
      <c r="N95" s="109"/>
      <c r="O95" s="110"/>
      <c r="P95" s="111"/>
      <c r="Q95" s="109"/>
      <c r="R95" s="110"/>
      <c r="S95" s="111"/>
      <c r="T95" s="109"/>
      <c r="U95" s="110"/>
      <c r="V95" s="111"/>
      <c r="W95" s="109"/>
      <c r="X95" s="110"/>
      <c r="Y95" s="111"/>
      <c r="Z95" s="109"/>
      <c r="AA95" s="110"/>
      <c r="AB95" s="111"/>
      <c r="AC95" s="109"/>
      <c r="AD95" s="110"/>
      <c r="AE95" s="111"/>
      <c r="AF95" s="109"/>
      <c r="AG95" s="110"/>
      <c r="AH95" s="111"/>
      <c r="AI95" s="109"/>
      <c r="AJ95" s="110"/>
      <c r="AK95" s="111"/>
      <c r="AL95" s="109"/>
      <c r="AM95" s="110"/>
      <c r="AN95" s="111"/>
    </row>
    <row r="96" spans="1:40" x14ac:dyDescent="0.25">
      <c r="A96" s="113"/>
      <c r="B96" s="113"/>
      <c r="C96" s="116"/>
      <c r="D96" s="113"/>
      <c r="E96" s="13" t="s">
        <v>6</v>
      </c>
      <c r="F96" s="12" t="s">
        <v>59</v>
      </c>
      <c r="G96" s="14" t="s">
        <v>31</v>
      </c>
      <c r="H96" s="13" t="s">
        <v>6</v>
      </c>
      <c r="I96" s="12" t="s">
        <v>59</v>
      </c>
      <c r="J96" s="14" t="s">
        <v>31</v>
      </c>
      <c r="K96" s="13" t="s">
        <v>6</v>
      </c>
      <c r="L96" s="12" t="s">
        <v>59</v>
      </c>
      <c r="M96" s="14" t="s">
        <v>31</v>
      </c>
      <c r="N96" s="13" t="s">
        <v>6</v>
      </c>
      <c r="O96" s="12" t="s">
        <v>59</v>
      </c>
      <c r="P96" s="14" t="s">
        <v>31</v>
      </c>
      <c r="Q96" s="13" t="s">
        <v>6</v>
      </c>
      <c r="R96" s="12" t="s">
        <v>59</v>
      </c>
      <c r="S96" s="14" t="s">
        <v>31</v>
      </c>
      <c r="T96" s="13" t="s">
        <v>6</v>
      </c>
      <c r="U96" s="12" t="s">
        <v>59</v>
      </c>
      <c r="V96" s="14" t="s">
        <v>31</v>
      </c>
      <c r="W96" s="13" t="s">
        <v>6</v>
      </c>
      <c r="X96" s="12" t="s">
        <v>59</v>
      </c>
      <c r="Y96" s="14" t="s">
        <v>31</v>
      </c>
      <c r="Z96" s="13" t="s">
        <v>6</v>
      </c>
      <c r="AA96" s="12" t="s">
        <v>59</v>
      </c>
      <c r="AB96" s="14" t="s">
        <v>31</v>
      </c>
      <c r="AC96" s="13" t="s">
        <v>6</v>
      </c>
      <c r="AD96" s="12" t="s">
        <v>59</v>
      </c>
      <c r="AE96" s="14" t="s">
        <v>31</v>
      </c>
      <c r="AF96" s="13" t="s">
        <v>6</v>
      </c>
      <c r="AG96" s="12" t="s">
        <v>59</v>
      </c>
      <c r="AH96" s="14" t="s">
        <v>31</v>
      </c>
      <c r="AI96" s="13" t="s">
        <v>6</v>
      </c>
      <c r="AJ96" s="12" t="s">
        <v>59</v>
      </c>
      <c r="AK96" s="14" t="s">
        <v>31</v>
      </c>
      <c r="AL96" s="13" t="s">
        <v>6</v>
      </c>
      <c r="AM96" s="12" t="s">
        <v>59</v>
      </c>
      <c r="AN96" s="14" t="s">
        <v>31</v>
      </c>
    </row>
    <row r="97" spans="1:40" ht="15.75" thickBot="1" x14ac:dyDescent="0.3">
      <c r="A97" s="114"/>
      <c r="B97" s="114"/>
      <c r="C97" s="117"/>
      <c r="D97" s="114"/>
      <c r="E97" s="33"/>
      <c r="F97" s="34"/>
      <c r="G97" s="35">
        <f>E97+F97</f>
        <v>0</v>
      </c>
      <c r="H97" s="33"/>
      <c r="I97" s="34"/>
      <c r="J97" s="35">
        <f>H97+I97</f>
        <v>0</v>
      </c>
      <c r="K97" s="33"/>
      <c r="L97" s="34"/>
      <c r="M97" s="35">
        <f>K97+L97</f>
        <v>0</v>
      </c>
      <c r="N97" s="33"/>
      <c r="O97" s="34"/>
      <c r="P97" s="35">
        <f>N97+O97</f>
        <v>0</v>
      </c>
      <c r="Q97" s="33"/>
      <c r="R97" s="34"/>
      <c r="S97" s="35">
        <f>Q97+R97</f>
        <v>0</v>
      </c>
      <c r="T97" s="33"/>
      <c r="U97" s="34"/>
      <c r="V97" s="35">
        <f>T97+U97</f>
        <v>0</v>
      </c>
      <c r="W97" s="33"/>
      <c r="X97" s="34"/>
      <c r="Y97" s="35">
        <f>W97+X97</f>
        <v>0</v>
      </c>
      <c r="Z97" s="33"/>
      <c r="AA97" s="34"/>
      <c r="AB97" s="35">
        <f>Z97+AA97</f>
        <v>0</v>
      </c>
      <c r="AC97" s="33"/>
      <c r="AD97" s="34"/>
      <c r="AE97" s="35">
        <f>AC97+AD97</f>
        <v>0</v>
      </c>
      <c r="AF97" s="33"/>
      <c r="AG97" s="34"/>
      <c r="AH97" s="35">
        <f>AF97+AG97</f>
        <v>0</v>
      </c>
      <c r="AI97" s="33"/>
      <c r="AJ97" s="34"/>
      <c r="AK97" s="35">
        <f>AI97+AJ97</f>
        <v>0</v>
      </c>
      <c r="AL97" s="33"/>
      <c r="AM97" s="34"/>
      <c r="AN97" s="35">
        <f>AL97+AM97</f>
        <v>0</v>
      </c>
    </row>
    <row r="98" spans="1:40" x14ac:dyDescent="0.25">
      <c r="A98" s="112">
        <v>21</v>
      </c>
      <c r="B98" s="112" t="s">
        <v>73</v>
      </c>
      <c r="C98" s="115"/>
      <c r="D98" s="112">
        <f>E98+H98+K98+N98+Q98+T98+W98+Z98+AC98+AF98+AI98+AL98+AN100+AK100+AH100+AE100+AB100+Y100+V100+S100+P100+M100+J100+G100</f>
        <v>0</v>
      </c>
      <c r="E98" s="109"/>
      <c r="F98" s="110"/>
      <c r="G98" s="111"/>
      <c r="H98" s="109"/>
      <c r="I98" s="110"/>
      <c r="J98" s="111"/>
      <c r="K98" s="109"/>
      <c r="L98" s="110"/>
      <c r="M98" s="111"/>
      <c r="N98" s="109"/>
      <c r="O98" s="110"/>
      <c r="P98" s="111"/>
      <c r="Q98" s="109"/>
      <c r="R98" s="110"/>
      <c r="S98" s="111"/>
      <c r="T98" s="109"/>
      <c r="U98" s="110"/>
      <c r="V98" s="111"/>
      <c r="W98" s="109"/>
      <c r="X98" s="110"/>
      <c r="Y98" s="111"/>
      <c r="Z98" s="109"/>
      <c r="AA98" s="110"/>
      <c r="AB98" s="111"/>
      <c r="AC98" s="109"/>
      <c r="AD98" s="110"/>
      <c r="AE98" s="111"/>
      <c r="AF98" s="109"/>
      <c r="AG98" s="110"/>
      <c r="AH98" s="111"/>
      <c r="AI98" s="109"/>
      <c r="AJ98" s="110"/>
      <c r="AK98" s="111"/>
      <c r="AL98" s="109"/>
      <c r="AM98" s="110"/>
      <c r="AN98" s="111"/>
    </row>
    <row r="99" spans="1:40" x14ac:dyDescent="0.25">
      <c r="A99" s="113"/>
      <c r="B99" s="113"/>
      <c r="C99" s="116"/>
      <c r="D99" s="113"/>
      <c r="E99" s="13" t="s">
        <v>6</v>
      </c>
      <c r="F99" s="12" t="s">
        <v>59</v>
      </c>
      <c r="G99" s="14" t="s">
        <v>31</v>
      </c>
      <c r="H99" s="13" t="s">
        <v>6</v>
      </c>
      <c r="I99" s="12" t="s">
        <v>59</v>
      </c>
      <c r="J99" s="14" t="s">
        <v>31</v>
      </c>
      <c r="K99" s="13" t="s">
        <v>6</v>
      </c>
      <c r="L99" s="12" t="s">
        <v>59</v>
      </c>
      <c r="M99" s="14" t="s">
        <v>31</v>
      </c>
      <c r="N99" s="13" t="s">
        <v>6</v>
      </c>
      <c r="O99" s="12" t="s">
        <v>59</v>
      </c>
      <c r="P99" s="14" t="s">
        <v>31</v>
      </c>
      <c r="Q99" s="13" t="s">
        <v>6</v>
      </c>
      <c r="R99" s="12" t="s">
        <v>59</v>
      </c>
      <c r="S99" s="14" t="s">
        <v>31</v>
      </c>
      <c r="T99" s="13" t="s">
        <v>6</v>
      </c>
      <c r="U99" s="12" t="s">
        <v>59</v>
      </c>
      <c r="V99" s="14" t="s">
        <v>31</v>
      </c>
      <c r="W99" s="13" t="s">
        <v>6</v>
      </c>
      <c r="X99" s="12" t="s">
        <v>59</v>
      </c>
      <c r="Y99" s="14" t="s">
        <v>31</v>
      </c>
      <c r="Z99" s="13" t="s">
        <v>6</v>
      </c>
      <c r="AA99" s="12" t="s">
        <v>59</v>
      </c>
      <c r="AB99" s="14" t="s">
        <v>31</v>
      </c>
      <c r="AC99" s="13" t="s">
        <v>6</v>
      </c>
      <c r="AD99" s="12" t="s">
        <v>59</v>
      </c>
      <c r="AE99" s="14" t="s">
        <v>31</v>
      </c>
      <c r="AF99" s="13" t="s">
        <v>6</v>
      </c>
      <c r="AG99" s="12" t="s">
        <v>59</v>
      </c>
      <c r="AH99" s="14" t="s">
        <v>31</v>
      </c>
      <c r="AI99" s="13" t="s">
        <v>6</v>
      </c>
      <c r="AJ99" s="12" t="s">
        <v>59</v>
      </c>
      <c r="AK99" s="14" t="s">
        <v>31</v>
      </c>
      <c r="AL99" s="13" t="s">
        <v>6</v>
      </c>
      <c r="AM99" s="12" t="s">
        <v>59</v>
      </c>
      <c r="AN99" s="14" t="s">
        <v>31</v>
      </c>
    </row>
    <row r="100" spans="1:40" ht="15.75" thickBot="1" x14ac:dyDescent="0.3">
      <c r="A100" s="114"/>
      <c r="B100" s="114"/>
      <c r="C100" s="117"/>
      <c r="D100" s="114"/>
      <c r="E100" s="33"/>
      <c r="F100" s="34"/>
      <c r="G100" s="35">
        <f t="shared" ref="G100" si="2">E100+F100</f>
        <v>0</v>
      </c>
      <c r="H100" s="33"/>
      <c r="I100" s="34"/>
      <c r="J100" s="35">
        <f t="shared" ref="J100" si="3">H100+I100</f>
        <v>0</v>
      </c>
      <c r="K100" s="33"/>
      <c r="L100" s="34"/>
      <c r="M100" s="35">
        <f t="shared" ref="M100" si="4">K100+L100</f>
        <v>0</v>
      </c>
      <c r="N100" s="33"/>
      <c r="O100" s="34"/>
      <c r="P100" s="35">
        <f t="shared" ref="P100" si="5">N100+O100</f>
        <v>0</v>
      </c>
      <c r="Q100" s="33"/>
      <c r="R100" s="34"/>
      <c r="S100" s="35">
        <f t="shared" ref="S100" si="6">Q100+R100</f>
        <v>0</v>
      </c>
      <c r="T100" s="33"/>
      <c r="U100" s="34"/>
      <c r="V100" s="35">
        <f t="shared" ref="V100" si="7">T100+U100</f>
        <v>0</v>
      </c>
      <c r="W100" s="33"/>
      <c r="X100" s="34"/>
      <c r="Y100" s="35">
        <f t="shared" ref="Y100" si="8">W100+X100</f>
        <v>0</v>
      </c>
      <c r="Z100" s="33"/>
      <c r="AA100" s="34"/>
      <c r="AB100" s="35">
        <f t="shared" ref="AB100" si="9">Z100+AA100</f>
        <v>0</v>
      </c>
      <c r="AC100" s="33"/>
      <c r="AD100" s="34"/>
      <c r="AE100" s="35">
        <f t="shared" ref="AE100" si="10">AC100+AD100</f>
        <v>0</v>
      </c>
      <c r="AF100" s="33"/>
      <c r="AG100" s="34"/>
      <c r="AH100" s="35">
        <f t="shared" ref="AH100" si="11">AF100+AG100</f>
        <v>0</v>
      </c>
      <c r="AI100" s="33"/>
      <c r="AJ100" s="34"/>
      <c r="AK100" s="35">
        <f t="shared" ref="AK100" si="12">AI100+AJ100</f>
        <v>0</v>
      </c>
      <c r="AL100" s="33"/>
      <c r="AM100" s="34"/>
      <c r="AN100" s="35">
        <f t="shared" ref="AN100" si="13">AL100+AM100</f>
        <v>0</v>
      </c>
    </row>
    <row r="101" spans="1:40" x14ac:dyDescent="0.25">
      <c r="A101" s="112">
        <v>22</v>
      </c>
      <c r="B101" s="112" t="s">
        <v>74</v>
      </c>
      <c r="C101" s="115"/>
      <c r="D101" s="112">
        <f t="shared" ref="D101" si="14">E101+H101+K101+N101+Q101+T101+W101+Z101+AC101+AF101+AI101+AL101+AN103+AK103+AH103+AE103+AB103+Y103+V103+S103+P103+M103+J103+G103</f>
        <v>0</v>
      </c>
      <c r="E101" s="109"/>
      <c r="F101" s="110"/>
      <c r="G101" s="111"/>
      <c r="H101" s="109"/>
      <c r="I101" s="110"/>
      <c r="J101" s="111"/>
      <c r="K101" s="109"/>
      <c r="L101" s="110"/>
      <c r="M101" s="111"/>
      <c r="N101" s="109"/>
      <c r="O101" s="110"/>
      <c r="P101" s="111"/>
      <c r="Q101" s="109"/>
      <c r="R101" s="110"/>
      <c r="S101" s="111"/>
      <c r="T101" s="109"/>
      <c r="U101" s="110"/>
      <c r="V101" s="111"/>
      <c r="W101" s="109"/>
      <c r="X101" s="110"/>
      <c r="Y101" s="111"/>
      <c r="Z101" s="109"/>
      <c r="AA101" s="110"/>
      <c r="AB101" s="111"/>
      <c r="AC101" s="109"/>
      <c r="AD101" s="110"/>
      <c r="AE101" s="111"/>
      <c r="AF101" s="109"/>
      <c r="AG101" s="110"/>
      <c r="AH101" s="111"/>
      <c r="AI101" s="109"/>
      <c r="AJ101" s="110"/>
      <c r="AK101" s="111"/>
      <c r="AL101" s="109"/>
      <c r="AM101" s="110"/>
      <c r="AN101" s="111"/>
    </row>
    <row r="102" spans="1:40" x14ac:dyDescent="0.25">
      <c r="A102" s="113"/>
      <c r="B102" s="113"/>
      <c r="C102" s="116"/>
      <c r="D102" s="113"/>
      <c r="E102" s="13" t="s">
        <v>6</v>
      </c>
      <c r="F102" s="12" t="s">
        <v>59</v>
      </c>
      <c r="G102" s="14" t="s">
        <v>31</v>
      </c>
      <c r="H102" s="13" t="s">
        <v>6</v>
      </c>
      <c r="I102" s="12" t="s">
        <v>59</v>
      </c>
      <c r="J102" s="14" t="s">
        <v>31</v>
      </c>
      <c r="K102" s="13" t="s">
        <v>6</v>
      </c>
      <c r="L102" s="12" t="s">
        <v>59</v>
      </c>
      <c r="M102" s="14" t="s">
        <v>31</v>
      </c>
      <c r="N102" s="13" t="s">
        <v>6</v>
      </c>
      <c r="O102" s="12" t="s">
        <v>59</v>
      </c>
      <c r="P102" s="14" t="s">
        <v>31</v>
      </c>
      <c r="Q102" s="13" t="s">
        <v>6</v>
      </c>
      <c r="R102" s="12" t="s">
        <v>59</v>
      </c>
      <c r="S102" s="14" t="s">
        <v>31</v>
      </c>
      <c r="T102" s="13" t="s">
        <v>6</v>
      </c>
      <c r="U102" s="12" t="s">
        <v>59</v>
      </c>
      <c r="V102" s="14" t="s">
        <v>31</v>
      </c>
      <c r="W102" s="13" t="s">
        <v>6</v>
      </c>
      <c r="X102" s="12" t="s">
        <v>59</v>
      </c>
      <c r="Y102" s="14" t="s">
        <v>31</v>
      </c>
      <c r="Z102" s="13" t="s">
        <v>6</v>
      </c>
      <c r="AA102" s="12" t="s">
        <v>59</v>
      </c>
      <c r="AB102" s="14" t="s">
        <v>31</v>
      </c>
      <c r="AC102" s="13" t="s">
        <v>6</v>
      </c>
      <c r="AD102" s="12" t="s">
        <v>59</v>
      </c>
      <c r="AE102" s="14" t="s">
        <v>31</v>
      </c>
      <c r="AF102" s="13" t="s">
        <v>6</v>
      </c>
      <c r="AG102" s="12" t="s">
        <v>59</v>
      </c>
      <c r="AH102" s="14" t="s">
        <v>31</v>
      </c>
      <c r="AI102" s="13" t="s">
        <v>6</v>
      </c>
      <c r="AJ102" s="12" t="s">
        <v>59</v>
      </c>
      <c r="AK102" s="14" t="s">
        <v>31</v>
      </c>
      <c r="AL102" s="13" t="s">
        <v>6</v>
      </c>
      <c r="AM102" s="12" t="s">
        <v>59</v>
      </c>
      <c r="AN102" s="14" t="s">
        <v>31</v>
      </c>
    </row>
    <row r="103" spans="1:40" ht="15.75" thickBot="1" x14ac:dyDescent="0.3">
      <c r="A103" s="114"/>
      <c r="B103" s="114"/>
      <c r="C103" s="117"/>
      <c r="D103" s="114"/>
      <c r="E103" s="33"/>
      <c r="F103" s="34"/>
      <c r="G103" s="35">
        <f t="shared" ref="G103" si="15">E103+F103</f>
        <v>0</v>
      </c>
      <c r="H103" s="33"/>
      <c r="I103" s="34"/>
      <c r="J103" s="35">
        <f t="shared" ref="J103" si="16">H103+I103</f>
        <v>0</v>
      </c>
      <c r="K103" s="33"/>
      <c r="L103" s="34"/>
      <c r="M103" s="35">
        <f t="shared" ref="M103" si="17">K103+L103</f>
        <v>0</v>
      </c>
      <c r="N103" s="33"/>
      <c r="O103" s="34"/>
      <c r="P103" s="35">
        <f t="shared" ref="P103" si="18">N103+O103</f>
        <v>0</v>
      </c>
      <c r="Q103" s="33"/>
      <c r="R103" s="34"/>
      <c r="S103" s="35">
        <f t="shared" ref="S103" si="19">Q103+R103</f>
        <v>0</v>
      </c>
      <c r="T103" s="33"/>
      <c r="U103" s="34"/>
      <c r="V103" s="35">
        <f t="shared" ref="V103" si="20">T103+U103</f>
        <v>0</v>
      </c>
      <c r="W103" s="33"/>
      <c r="X103" s="34"/>
      <c r="Y103" s="35">
        <f t="shared" ref="Y103" si="21">W103+X103</f>
        <v>0</v>
      </c>
      <c r="Z103" s="33"/>
      <c r="AA103" s="34"/>
      <c r="AB103" s="35">
        <f t="shared" ref="AB103" si="22">Z103+AA103</f>
        <v>0</v>
      </c>
      <c r="AC103" s="33"/>
      <c r="AD103" s="34"/>
      <c r="AE103" s="35">
        <f t="shared" ref="AE103" si="23">AC103+AD103</f>
        <v>0</v>
      </c>
      <c r="AF103" s="33"/>
      <c r="AG103" s="34"/>
      <c r="AH103" s="35">
        <f t="shared" ref="AH103" si="24">AF103+AG103</f>
        <v>0</v>
      </c>
      <c r="AI103" s="33"/>
      <c r="AJ103" s="34"/>
      <c r="AK103" s="35">
        <f t="shared" ref="AK103" si="25">AI103+AJ103</f>
        <v>0</v>
      </c>
      <c r="AL103" s="33"/>
      <c r="AM103" s="34"/>
      <c r="AN103" s="35">
        <f t="shared" ref="AN103" si="26">AL103+AM103</f>
        <v>0</v>
      </c>
    </row>
    <row r="104" spans="1:40" x14ac:dyDescent="0.25">
      <c r="A104" s="112">
        <v>23</v>
      </c>
      <c r="B104" s="112" t="s">
        <v>75</v>
      </c>
      <c r="C104" s="115"/>
      <c r="D104" s="112">
        <f t="shared" ref="D104" si="27">E104+H104+K104+N104+Q104+T104+W104+Z104+AC104+AF104+AI104+AL104+AN106+AK106+AH106+AE106+AB106+Y106+V106+S106+P106+M106+J106+G106</f>
        <v>0</v>
      </c>
      <c r="E104" s="109"/>
      <c r="F104" s="110"/>
      <c r="G104" s="111"/>
      <c r="H104" s="109"/>
      <c r="I104" s="110"/>
      <c r="J104" s="111"/>
      <c r="K104" s="109"/>
      <c r="L104" s="110"/>
      <c r="M104" s="111"/>
      <c r="N104" s="109"/>
      <c r="O104" s="110"/>
      <c r="P104" s="111"/>
      <c r="Q104" s="109"/>
      <c r="R104" s="110"/>
      <c r="S104" s="111"/>
      <c r="T104" s="109"/>
      <c r="U104" s="110"/>
      <c r="V104" s="111"/>
      <c r="W104" s="109"/>
      <c r="X104" s="110"/>
      <c r="Y104" s="111"/>
      <c r="Z104" s="109"/>
      <c r="AA104" s="110"/>
      <c r="AB104" s="111"/>
      <c r="AC104" s="109"/>
      <c r="AD104" s="110"/>
      <c r="AE104" s="111"/>
      <c r="AF104" s="109"/>
      <c r="AG104" s="110"/>
      <c r="AH104" s="111"/>
      <c r="AI104" s="109"/>
      <c r="AJ104" s="110"/>
      <c r="AK104" s="111"/>
      <c r="AL104" s="109"/>
      <c r="AM104" s="110"/>
      <c r="AN104" s="111"/>
    </row>
    <row r="105" spans="1:40" x14ac:dyDescent="0.25">
      <c r="A105" s="113"/>
      <c r="B105" s="113"/>
      <c r="C105" s="116"/>
      <c r="D105" s="113"/>
      <c r="E105" s="13" t="s">
        <v>6</v>
      </c>
      <c r="F105" s="12" t="s">
        <v>59</v>
      </c>
      <c r="G105" s="14" t="s">
        <v>31</v>
      </c>
      <c r="H105" s="13" t="s">
        <v>6</v>
      </c>
      <c r="I105" s="12" t="s">
        <v>59</v>
      </c>
      <c r="J105" s="14" t="s">
        <v>31</v>
      </c>
      <c r="K105" s="13" t="s">
        <v>6</v>
      </c>
      <c r="L105" s="12" t="s">
        <v>59</v>
      </c>
      <c r="M105" s="14" t="s">
        <v>31</v>
      </c>
      <c r="N105" s="13" t="s">
        <v>6</v>
      </c>
      <c r="O105" s="12" t="s">
        <v>59</v>
      </c>
      <c r="P105" s="14" t="s">
        <v>31</v>
      </c>
      <c r="Q105" s="13" t="s">
        <v>6</v>
      </c>
      <c r="R105" s="12" t="s">
        <v>59</v>
      </c>
      <c r="S105" s="14" t="s">
        <v>31</v>
      </c>
      <c r="T105" s="13" t="s">
        <v>6</v>
      </c>
      <c r="U105" s="12" t="s">
        <v>59</v>
      </c>
      <c r="V105" s="14" t="s">
        <v>31</v>
      </c>
      <c r="W105" s="13" t="s">
        <v>6</v>
      </c>
      <c r="X105" s="12" t="s">
        <v>59</v>
      </c>
      <c r="Y105" s="14" t="s">
        <v>31</v>
      </c>
      <c r="Z105" s="13" t="s">
        <v>6</v>
      </c>
      <c r="AA105" s="12" t="s">
        <v>59</v>
      </c>
      <c r="AB105" s="14" t="s">
        <v>31</v>
      </c>
      <c r="AC105" s="13" t="s">
        <v>6</v>
      </c>
      <c r="AD105" s="12" t="s">
        <v>59</v>
      </c>
      <c r="AE105" s="14" t="s">
        <v>31</v>
      </c>
      <c r="AF105" s="13" t="s">
        <v>6</v>
      </c>
      <c r="AG105" s="12" t="s">
        <v>59</v>
      </c>
      <c r="AH105" s="14" t="s">
        <v>31</v>
      </c>
      <c r="AI105" s="13" t="s">
        <v>6</v>
      </c>
      <c r="AJ105" s="12" t="s">
        <v>59</v>
      </c>
      <c r="AK105" s="14" t="s">
        <v>31</v>
      </c>
      <c r="AL105" s="13" t="s">
        <v>6</v>
      </c>
      <c r="AM105" s="12" t="s">
        <v>59</v>
      </c>
      <c r="AN105" s="14" t="s">
        <v>31</v>
      </c>
    </row>
    <row r="106" spans="1:40" ht="15.75" thickBot="1" x14ac:dyDescent="0.3">
      <c r="A106" s="114"/>
      <c r="B106" s="114"/>
      <c r="C106" s="117"/>
      <c r="D106" s="114"/>
      <c r="E106" s="33"/>
      <c r="F106" s="34"/>
      <c r="G106" s="35">
        <f t="shared" ref="G106" si="28">E106+F106</f>
        <v>0</v>
      </c>
      <c r="H106" s="33"/>
      <c r="I106" s="34"/>
      <c r="J106" s="35">
        <f t="shared" ref="J106" si="29">H106+I106</f>
        <v>0</v>
      </c>
      <c r="K106" s="33"/>
      <c r="L106" s="34"/>
      <c r="M106" s="35">
        <f t="shared" ref="M106" si="30">K106+L106</f>
        <v>0</v>
      </c>
      <c r="N106" s="33"/>
      <c r="O106" s="34"/>
      <c r="P106" s="35">
        <f t="shared" ref="P106" si="31">N106+O106</f>
        <v>0</v>
      </c>
      <c r="Q106" s="33"/>
      <c r="R106" s="34"/>
      <c r="S106" s="35">
        <f t="shared" ref="S106" si="32">Q106+R106</f>
        <v>0</v>
      </c>
      <c r="T106" s="33"/>
      <c r="U106" s="34"/>
      <c r="V106" s="35">
        <f t="shared" ref="V106" si="33">T106+U106</f>
        <v>0</v>
      </c>
      <c r="W106" s="33"/>
      <c r="X106" s="34"/>
      <c r="Y106" s="35">
        <f t="shared" ref="Y106" si="34">W106+X106</f>
        <v>0</v>
      </c>
      <c r="Z106" s="33"/>
      <c r="AA106" s="34"/>
      <c r="AB106" s="35">
        <f t="shared" ref="AB106" si="35">Z106+AA106</f>
        <v>0</v>
      </c>
      <c r="AC106" s="33"/>
      <c r="AD106" s="34"/>
      <c r="AE106" s="35">
        <f t="shared" ref="AE106" si="36">AC106+AD106</f>
        <v>0</v>
      </c>
      <c r="AF106" s="33"/>
      <c r="AG106" s="34"/>
      <c r="AH106" s="35">
        <f t="shared" ref="AH106" si="37">AF106+AG106</f>
        <v>0</v>
      </c>
      <c r="AI106" s="33"/>
      <c r="AJ106" s="34"/>
      <c r="AK106" s="35">
        <f t="shared" ref="AK106" si="38">AI106+AJ106</f>
        <v>0</v>
      </c>
      <c r="AL106" s="33"/>
      <c r="AM106" s="34"/>
      <c r="AN106" s="35">
        <f t="shared" ref="AN106" si="39">AL106+AM106</f>
        <v>0</v>
      </c>
    </row>
    <row r="107" spans="1:40" x14ac:dyDescent="0.25">
      <c r="A107" s="112">
        <v>24</v>
      </c>
      <c r="B107" s="112" t="s">
        <v>76</v>
      </c>
      <c r="C107" s="115"/>
      <c r="D107" s="112">
        <f t="shared" ref="D107" si="40">E107+H107+K107+N107+Q107+T107+W107+Z107+AC107+AF107+AI107+AL107+AN109+AK109+AH109+AE109+AB109+Y109+V109+S109+P109+M109+J109+G109</f>
        <v>0</v>
      </c>
      <c r="E107" s="109"/>
      <c r="F107" s="110"/>
      <c r="G107" s="111"/>
      <c r="H107" s="109"/>
      <c r="I107" s="110"/>
      <c r="J107" s="111"/>
      <c r="K107" s="109"/>
      <c r="L107" s="110"/>
      <c r="M107" s="111"/>
      <c r="N107" s="109"/>
      <c r="O107" s="110"/>
      <c r="P107" s="111"/>
      <c r="Q107" s="109"/>
      <c r="R107" s="110"/>
      <c r="S107" s="111"/>
      <c r="T107" s="109"/>
      <c r="U107" s="110"/>
      <c r="V107" s="111"/>
      <c r="W107" s="109"/>
      <c r="X107" s="110"/>
      <c r="Y107" s="111"/>
      <c r="Z107" s="109"/>
      <c r="AA107" s="110"/>
      <c r="AB107" s="111"/>
      <c r="AC107" s="109"/>
      <c r="AD107" s="110"/>
      <c r="AE107" s="111"/>
      <c r="AF107" s="109"/>
      <c r="AG107" s="110"/>
      <c r="AH107" s="111"/>
      <c r="AI107" s="109"/>
      <c r="AJ107" s="110"/>
      <c r="AK107" s="111"/>
      <c r="AL107" s="109"/>
      <c r="AM107" s="110"/>
      <c r="AN107" s="111"/>
    </row>
    <row r="108" spans="1:40" x14ac:dyDescent="0.25">
      <c r="A108" s="113"/>
      <c r="B108" s="113"/>
      <c r="C108" s="116"/>
      <c r="D108" s="113"/>
      <c r="E108" s="13" t="s">
        <v>6</v>
      </c>
      <c r="F108" s="12" t="s">
        <v>59</v>
      </c>
      <c r="G108" s="14" t="s">
        <v>31</v>
      </c>
      <c r="H108" s="13" t="s">
        <v>6</v>
      </c>
      <c r="I108" s="12" t="s">
        <v>59</v>
      </c>
      <c r="J108" s="14" t="s">
        <v>31</v>
      </c>
      <c r="K108" s="13" t="s">
        <v>6</v>
      </c>
      <c r="L108" s="12" t="s">
        <v>59</v>
      </c>
      <c r="M108" s="14" t="s">
        <v>31</v>
      </c>
      <c r="N108" s="13" t="s">
        <v>6</v>
      </c>
      <c r="O108" s="12" t="s">
        <v>59</v>
      </c>
      <c r="P108" s="14" t="s">
        <v>31</v>
      </c>
      <c r="Q108" s="13" t="s">
        <v>6</v>
      </c>
      <c r="R108" s="12" t="s">
        <v>59</v>
      </c>
      <c r="S108" s="14" t="s">
        <v>31</v>
      </c>
      <c r="T108" s="13" t="s">
        <v>6</v>
      </c>
      <c r="U108" s="12" t="s">
        <v>59</v>
      </c>
      <c r="V108" s="14" t="s">
        <v>31</v>
      </c>
      <c r="W108" s="13" t="s">
        <v>6</v>
      </c>
      <c r="X108" s="12" t="s">
        <v>59</v>
      </c>
      <c r="Y108" s="14" t="s">
        <v>31</v>
      </c>
      <c r="Z108" s="13" t="s">
        <v>6</v>
      </c>
      <c r="AA108" s="12" t="s">
        <v>59</v>
      </c>
      <c r="AB108" s="14" t="s">
        <v>31</v>
      </c>
      <c r="AC108" s="13" t="s">
        <v>6</v>
      </c>
      <c r="AD108" s="12" t="s">
        <v>59</v>
      </c>
      <c r="AE108" s="14" t="s">
        <v>31</v>
      </c>
      <c r="AF108" s="13" t="s">
        <v>6</v>
      </c>
      <c r="AG108" s="12" t="s">
        <v>59</v>
      </c>
      <c r="AH108" s="14" t="s">
        <v>31</v>
      </c>
      <c r="AI108" s="13" t="s">
        <v>6</v>
      </c>
      <c r="AJ108" s="12" t="s">
        <v>59</v>
      </c>
      <c r="AK108" s="14" t="s">
        <v>31</v>
      </c>
      <c r="AL108" s="13" t="s">
        <v>6</v>
      </c>
      <c r="AM108" s="12" t="s">
        <v>59</v>
      </c>
      <c r="AN108" s="14" t="s">
        <v>31</v>
      </c>
    </row>
    <row r="109" spans="1:40" ht="15.75" thickBot="1" x14ac:dyDescent="0.3">
      <c r="A109" s="114"/>
      <c r="B109" s="114"/>
      <c r="C109" s="117"/>
      <c r="D109" s="114"/>
      <c r="E109" s="33"/>
      <c r="F109" s="34"/>
      <c r="G109" s="35">
        <f t="shared" ref="G109" si="41">E109+F109</f>
        <v>0</v>
      </c>
      <c r="H109" s="33"/>
      <c r="I109" s="34"/>
      <c r="J109" s="35">
        <f t="shared" ref="J109" si="42">H109+I109</f>
        <v>0</v>
      </c>
      <c r="K109" s="33"/>
      <c r="L109" s="34"/>
      <c r="M109" s="35">
        <f t="shared" ref="M109" si="43">K109+L109</f>
        <v>0</v>
      </c>
      <c r="N109" s="33"/>
      <c r="O109" s="34"/>
      <c r="P109" s="35">
        <f t="shared" ref="P109" si="44">N109+O109</f>
        <v>0</v>
      </c>
      <c r="Q109" s="33"/>
      <c r="R109" s="34"/>
      <c r="S109" s="35">
        <f t="shared" ref="S109" si="45">Q109+R109</f>
        <v>0</v>
      </c>
      <c r="T109" s="33"/>
      <c r="U109" s="34"/>
      <c r="V109" s="35">
        <f t="shared" ref="V109" si="46">T109+U109</f>
        <v>0</v>
      </c>
      <c r="W109" s="33"/>
      <c r="X109" s="34"/>
      <c r="Y109" s="35">
        <f t="shared" ref="Y109" si="47">W109+X109</f>
        <v>0</v>
      </c>
      <c r="Z109" s="33"/>
      <c r="AA109" s="34"/>
      <c r="AB109" s="35">
        <f t="shared" ref="AB109" si="48">Z109+AA109</f>
        <v>0</v>
      </c>
      <c r="AC109" s="33"/>
      <c r="AD109" s="34"/>
      <c r="AE109" s="35">
        <f t="shared" ref="AE109" si="49">AC109+AD109</f>
        <v>0</v>
      </c>
      <c r="AF109" s="33"/>
      <c r="AG109" s="34"/>
      <c r="AH109" s="35">
        <f t="shared" ref="AH109" si="50">AF109+AG109</f>
        <v>0</v>
      </c>
      <c r="AI109" s="33"/>
      <c r="AJ109" s="34"/>
      <c r="AK109" s="35">
        <f t="shared" ref="AK109" si="51">AI109+AJ109</f>
        <v>0</v>
      </c>
      <c r="AL109" s="33"/>
      <c r="AM109" s="34"/>
      <c r="AN109" s="35">
        <f t="shared" ref="AN109" si="52">AL109+AM109</f>
        <v>0</v>
      </c>
    </row>
    <row r="110" spans="1:40" x14ac:dyDescent="0.25">
      <c r="A110" s="112">
        <v>25</v>
      </c>
      <c r="B110" s="112" t="s">
        <v>77</v>
      </c>
      <c r="C110" s="115"/>
      <c r="D110" s="112">
        <f t="shared" ref="D110" si="53">E110+H110+K110+N110+Q110+T110+W110+Z110+AC110+AF110+AI110+AL110+AN112+AK112+AH112+AE112+AB112+Y112+V112+S112+P112+M112+J112+G112</f>
        <v>0</v>
      </c>
      <c r="E110" s="109"/>
      <c r="F110" s="110"/>
      <c r="G110" s="111"/>
      <c r="H110" s="109"/>
      <c r="I110" s="110"/>
      <c r="J110" s="111"/>
      <c r="K110" s="109"/>
      <c r="L110" s="110"/>
      <c r="M110" s="111"/>
      <c r="N110" s="109"/>
      <c r="O110" s="110"/>
      <c r="P110" s="111"/>
      <c r="Q110" s="109"/>
      <c r="R110" s="110"/>
      <c r="S110" s="111"/>
      <c r="T110" s="109"/>
      <c r="U110" s="110"/>
      <c r="V110" s="111"/>
      <c r="W110" s="109"/>
      <c r="X110" s="110"/>
      <c r="Y110" s="111"/>
      <c r="Z110" s="109"/>
      <c r="AA110" s="110"/>
      <c r="AB110" s="111"/>
      <c r="AC110" s="109"/>
      <c r="AD110" s="110"/>
      <c r="AE110" s="111"/>
      <c r="AF110" s="109"/>
      <c r="AG110" s="110"/>
      <c r="AH110" s="111"/>
      <c r="AI110" s="109"/>
      <c r="AJ110" s="110"/>
      <c r="AK110" s="111"/>
      <c r="AL110" s="109"/>
      <c r="AM110" s="110"/>
      <c r="AN110" s="111"/>
    </row>
    <row r="111" spans="1:40" x14ac:dyDescent="0.25">
      <c r="A111" s="113"/>
      <c r="B111" s="113"/>
      <c r="C111" s="116"/>
      <c r="D111" s="113"/>
      <c r="E111" s="13" t="s">
        <v>6</v>
      </c>
      <c r="F111" s="12" t="s">
        <v>59</v>
      </c>
      <c r="G111" s="14" t="s">
        <v>31</v>
      </c>
      <c r="H111" s="13" t="s">
        <v>6</v>
      </c>
      <c r="I111" s="12" t="s">
        <v>59</v>
      </c>
      <c r="J111" s="14" t="s">
        <v>31</v>
      </c>
      <c r="K111" s="13" t="s">
        <v>6</v>
      </c>
      <c r="L111" s="12" t="s">
        <v>59</v>
      </c>
      <c r="M111" s="14" t="s">
        <v>31</v>
      </c>
      <c r="N111" s="13" t="s">
        <v>6</v>
      </c>
      <c r="O111" s="12" t="s">
        <v>59</v>
      </c>
      <c r="P111" s="14" t="s">
        <v>31</v>
      </c>
      <c r="Q111" s="13" t="s">
        <v>6</v>
      </c>
      <c r="R111" s="12" t="s">
        <v>59</v>
      </c>
      <c r="S111" s="14" t="s">
        <v>31</v>
      </c>
      <c r="T111" s="13" t="s">
        <v>6</v>
      </c>
      <c r="U111" s="12" t="s">
        <v>59</v>
      </c>
      <c r="V111" s="14" t="s">
        <v>31</v>
      </c>
      <c r="W111" s="13" t="s">
        <v>6</v>
      </c>
      <c r="X111" s="12" t="s">
        <v>59</v>
      </c>
      <c r="Y111" s="14" t="s">
        <v>31</v>
      </c>
      <c r="Z111" s="13" t="s">
        <v>6</v>
      </c>
      <c r="AA111" s="12" t="s">
        <v>59</v>
      </c>
      <c r="AB111" s="14" t="s">
        <v>31</v>
      </c>
      <c r="AC111" s="13" t="s">
        <v>6</v>
      </c>
      <c r="AD111" s="12" t="s">
        <v>59</v>
      </c>
      <c r="AE111" s="14" t="s">
        <v>31</v>
      </c>
      <c r="AF111" s="13" t="s">
        <v>6</v>
      </c>
      <c r="AG111" s="12" t="s">
        <v>59</v>
      </c>
      <c r="AH111" s="14" t="s">
        <v>31</v>
      </c>
      <c r="AI111" s="13" t="s">
        <v>6</v>
      </c>
      <c r="AJ111" s="12" t="s">
        <v>59</v>
      </c>
      <c r="AK111" s="14" t="s">
        <v>31</v>
      </c>
      <c r="AL111" s="13" t="s">
        <v>6</v>
      </c>
      <c r="AM111" s="12" t="s">
        <v>59</v>
      </c>
      <c r="AN111" s="14" t="s">
        <v>31</v>
      </c>
    </row>
    <row r="112" spans="1:40" ht="15.75" thickBot="1" x14ac:dyDescent="0.3">
      <c r="A112" s="114"/>
      <c r="B112" s="114"/>
      <c r="C112" s="117"/>
      <c r="D112" s="114"/>
      <c r="E112" s="33"/>
      <c r="F112" s="34"/>
      <c r="G112" s="35">
        <f t="shared" ref="G112" si="54">E112+F112</f>
        <v>0</v>
      </c>
      <c r="H112" s="33"/>
      <c r="I112" s="34"/>
      <c r="J112" s="35">
        <f t="shared" ref="J112" si="55">H112+I112</f>
        <v>0</v>
      </c>
      <c r="K112" s="33"/>
      <c r="L112" s="34"/>
      <c r="M112" s="35">
        <f t="shared" ref="M112" si="56">K112+L112</f>
        <v>0</v>
      </c>
      <c r="N112" s="33"/>
      <c r="O112" s="34"/>
      <c r="P112" s="35">
        <f t="shared" ref="P112" si="57">N112+O112</f>
        <v>0</v>
      </c>
      <c r="Q112" s="33"/>
      <c r="R112" s="34"/>
      <c r="S112" s="35">
        <f t="shared" ref="S112" si="58">Q112+R112</f>
        <v>0</v>
      </c>
      <c r="T112" s="33"/>
      <c r="U112" s="34"/>
      <c r="V112" s="35">
        <f t="shared" ref="V112" si="59">T112+U112</f>
        <v>0</v>
      </c>
      <c r="W112" s="33"/>
      <c r="X112" s="34"/>
      <c r="Y112" s="35">
        <f t="shared" ref="Y112" si="60">W112+X112</f>
        <v>0</v>
      </c>
      <c r="Z112" s="33"/>
      <c r="AA112" s="34"/>
      <c r="AB112" s="35">
        <f t="shared" ref="AB112" si="61">Z112+AA112</f>
        <v>0</v>
      </c>
      <c r="AC112" s="33"/>
      <c r="AD112" s="34"/>
      <c r="AE112" s="35">
        <f t="shared" ref="AE112" si="62">AC112+AD112</f>
        <v>0</v>
      </c>
      <c r="AF112" s="33"/>
      <c r="AG112" s="34"/>
      <c r="AH112" s="35">
        <f>AF112+AG112</f>
        <v>0</v>
      </c>
      <c r="AI112" s="33"/>
      <c r="AJ112" s="34"/>
      <c r="AK112" s="35">
        <f t="shared" ref="AK112" si="63">AI112+AJ112</f>
        <v>0</v>
      </c>
      <c r="AL112" s="33"/>
      <c r="AM112" s="34"/>
      <c r="AN112" s="35">
        <f t="shared" ref="AN112" si="64">AL112+AM112</f>
        <v>0</v>
      </c>
    </row>
    <row r="113" spans="1:40" x14ac:dyDescent="0.25">
      <c r="A113" s="112">
        <v>26</v>
      </c>
      <c r="B113" s="112" t="s">
        <v>101</v>
      </c>
      <c r="C113" s="115"/>
      <c r="D113" s="112">
        <f t="shared" ref="D113" si="65">E113+H113+K113+N113+Q113+T113+W113+Z113+AC113+AF113+AI113+AL113+AN115+AK115+AH115+AE115+AB115+Y115+V115+S115+P115+M115+J115+G115</f>
        <v>0</v>
      </c>
      <c r="E113" s="109"/>
      <c r="F113" s="110"/>
      <c r="G113" s="111"/>
      <c r="H113" s="109"/>
      <c r="I113" s="110"/>
      <c r="J113" s="111"/>
      <c r="K113" s="109"/>
      <c r="L113" s="110"/>
      <c r="M113" s="111"/>
      <c r="N113" s="109"/>
      <c r="O113" s="110"/>
      <c r="P113" s="111"/>
      <c r="Q113" s="109"/>
      <c r="R113" s="110"/>
      <c r="S113" s="111"/>
      <c r="T113" s="109"/>
      <c r="U113" s="110"/>
      <c r="V113" s="111"/>
      <c r="W113" s="109"/>
      <c r="X113" s="110"/>
      <c r="Y113" s="111"/>
      <c r="Z113" s="109"/>
      <c r="AA113" s="110"/>
      <c r="AB113" s="111"/>
      <c r="AC113" s="109"/>
      <c r="AD113" s="110"/>
      <c r="AE113" s="111"/>
      <c r="AF113" s="109"/>
      <c r="AG113" s="110"/>
      <c r="AH113" s="111"/>
      <c r="AI113" s="109"/>
      <c r="AJ113" s="110"/>
      <c r="AK113" s="111"/>
      <c r="AL113" s="109"/>
      <c r="AM113" s="110"/>
      <c r="AN113" s="111"/>
    </row>
    <row r="114" spans="1:40" x14ac:dyDescent="0.25">
      <c r="A114" s="113"/>
      <c r="B114" s="113"/>
      <c r="C114" s="116"/>
      <c r="D114" s="113"/>
      <c r="E114" s="13" t="s">
        <v>6</v>
      </c>
      <c r="F114" s="12" t="s">
        <v>59</v>
      </c>
      <c r="G114" s="14" t="s">
        <v>31</v>
      </c>
      <c r="H114" s="13" t="s">
        <v>6</v>
      </c>
      <c r="I114" s="12" t="s">
        <v>59</v>
      </c>
      <c r="J114" s="14" t="s">
        <v>31</v>
      </c>
      <c r="K114" s="13" t="s">
        <v>6</v>
      </c>
      <c r="L114" s="12" t="s">
        <v>59</v>
      </c>
      <c r="M114" s="14" t="s">
        <v>31</v>
      </c>
      <c r="N114" s="13" t="s">
        <v>6</v>
      </c>
      <c r="O114" s="12" t="s">
        <v>59</v>
      </c>
      <c r="P114" s="14" t="s">
        <v>31</v>
      </c>
      <c r="Q114" s="13" t="s">
        <v>6</v>
      </c>
      <c r="R114" s="12" t="s">
        <v>59</v>
      </c>
      <c r="S114" s="14" t="s">
        <v>31</v>
      </c>
      <c r="T114" s="13" t="s">
        <v>6</v>
      </c>
      <c r="U114" s="12" t="s">
        <v>59</v>
      </c>
      <c r="V114" s="14" t="s">
        <v>31</v>
      </c>
      <c r="W114" s="13" t="s">
        <v>6</v>
      </c>
      <c r="X114" s="12" t="s">
        <v>59</v>
      </c>
      <c r="Y114" s="14" t="s">
        <v>31</v>
      </c>
      <c r="Z114" s="13" t="s">
        <v>6</v>
      </c>
      <c r="AA114" s="12" t="s">
        <v>59</v>
      </c>
      <c r="AB114" s="14" t="s">
        <v>31</v>
      </c>
      <c r="AC114" s="13" t="s">
        <v>6</v>
      </c>
      <c r="AD114" s="12" t="s">
        <v>59</v>
      </c>
      <c r="AE114" s="14" t="s">
        <v>31</v>
      </c>
      <c r="AF114" s="13" t="s">
        <v>6</v>
      </c>
      <c r="AG114" s="12" t="s">
        <v>59</v>
      </c>
      <c r="AH114" s="14" t="s">
        <v>31</v>
      </c>
      <c r="AI114" s="13" t="s">
        <v>6</v>
      </c>
      <c r="AJ114" s="12" t="s">
        <v>59</v>
      </c>
      <c r="AK114" s="14" t="s">
        <v>31</v>
      </c>
      <c r="AL114" s="13" t="s">
        <v>6</v>
      </c>
      <c r="AM114" s="12" t="s">
        <v>59</v>
      </c>
      <c r="AN114" s="14" t="s">
        <v>31</v>
      </c>
    </row>
    <row r="115" spans="1:40" ht="15.75" thickBot="1" x14ac:dyDescent="0.3">
      <c r="A115" s="114"/>
      <c r="B115" s="114"/>
      <c r="C115" s="117"/>
      <c r="D115" s="114"/>
      <c r="E115" s="33"/>
      <c r="F115" s="34"/>
      <c r="G115" s="35">
        <f t="shared" ref="G115" si="66">E115+F115</f>
        <v>0</v>
      </c>
      <c r="H115" s="33"/>
      <c r="I115" s="34"/>
      <c r="J115" s="35">
        <f t="shared" ref="J115" si="67">H115+I115</f>
        <v>0</v>
      </c>
      <c r="K115" s="33"/>
      <c r="L115" s="34"/>
      <c r="M115" s="35">
        <f t="shared" ref="M115" si="68">K115+L115</f>
        <v>0</v>
      </c>
      <c r="N115" s="33"/>
      <c r="O115" s="34"/>
      <c r="P115" s="35">
        <f t="shared" ref="P115" si="69">N115+O115</f>
        <v>0</v>
      </c>
      <c r="Q115" s="33"/>
      <c r="R115" s="34"/>
      <c r="S115" s="35">
        <f t="shared" ref="S115" si="70">Q115+R115</f>
        <v>0</v>
      </c>
      <c r="T115" s="33"/>
      <c r="U115" s="34"/>
      <c r="V115" s="35">
        <f t="shared" ref="V115" si="71">T115+U115</f>
        <v>0</v>
      </c>
      <c r="W115" s="33"/>
      <c r="X115" s="34"/>
      <c r="Y115" s="35">
        <f t="shared" ref="Y115" si="72">W115+X115</f>
        <v>0</v>
      </c>
      <c r="Z115" s="33"/>
      <c r="AA115" s="34"/>
      <c r="AB115" s="35">
        <f t="shared" ref="AB115" si="73">Z115+AA115</f>
        <v>0</v>
      </c>
      <c r="AC115" s="33"/>
      <c r="AD115" s="34"/>
      <c r="AE115" s="35">
        <f t="shared" ref="AE115" si="74">AC115+AD115</f>
        <v>0</v>
      </c>
      <c r="AF115" s="33"/>
      <c r="AG115" s="34"/>
      <c r="AH115" s="35">
        <f t="shared" ref="AH115" si="75">AF115+AG115</f>
        <v>0</v>
      </c>
      <c r="AI115" s="33"/>
      <c r="AJ115" s="34"/>
      <c r="AK115" s="35">
        <f t="shared" ref="AK115" si="76">AI115+AJ115</f>
        <v>0</v>
      </c>
      <c r="AL115" s="33"/>
      <c r="AM115" s="34"/>
      <c r="AN115" s="35">
        <f t="shared" ref="AN115" si="77">AL115+AM115</f>
        <v>0</v>
      </c>
    </row>
    <row r="116" spans="1:40" x14ac:dyDescent="0.25">
      <c r="A116" s="112">
        <v>27</v>
      </c>
      <c r="B116" s="112" t="s">
        <v>102</v>
      </c>
      <c r="C116" s="115"/>
      <c r="D116" s="112">
        <f t="shared" ref="D116" si="78">E116+H116+K116+N116+Q116+T116+W116+Z116+AC116+AF116+AI116+AL116+AN118+AK118+AH118+AE118+AB118+Y118+V118+S118+P118+M118+J118+G118</f>
        <v>0</v>
      </c>
      <c r="E116" s="109"/>
      <c r="F116" s="110"/>
      <c r="G116" s="111"/>
      <c r="H116" s="109"/>
      <c r="I116" s="110"/>
      <c r="J116" s="111"/>
      <c r="K116" s="109"/>
      <c r="L116" s="110"/>
      <c r="M116" s="111"/>
      <c r="N116" s="109"/>
      <c r="O116" s="110"/>
      <c r="P116" s="111"/>
      <c r="Q116" s="109"/>
      <c r="R116" s="110"/>
      <c r="S116" s="111"/>
      <c r="T116" s="109"/>
      <c r="U116" s="110"/>
      <c r="V116" s="111"/>
      <c r="W116" s="109"/>
      <c r="X116" s="110"/>
      <c r="Y116" s="111"/>
      <c r="Z116" s="109"/>
      <c r="AA116" s="110"/>
      <c r="AB116" s="111"/>
      <c r="AC116" s="109"/>
      <c r="AD116" s="110"/>
      <c r="AE116" s="111"/>
      <c r="AF116" s="109"/>
      <c r="AG116" s="110"/>
      <c r="AH116" s="111"/>
      <c r="AI116" s="109"/>
      <c r="AJ116" s="110"/>
      <c r="AK116" s="111"/>
      <c r="AL116" s="109"/>
      <c r="AM116" s="110"/>
      <c r="AN116" s="111"/>
    </row>
    <row r="117" spans="1:40" x14ac:dyDescent="0.25">
      <c r="A117" s="113"/>
      <c r="B117" s="113"/>
      <c r="C117" s="116"/>
      <c r="D117" s="113"/>
      <c r="E117" s="13" t="s">
        <v>6</v>
      </c>
      <c r="F117" s="12" t="s">
        <v>59</v>
      </c>
      <c r="G117" s="14" t="s">
        <v>31</v>
      </c>
      <c r="H117" s="13" t="s">
        <v>6</v>
      </c>
      <c r="I117" s="12" t="s">
        <v>59</v>
      </c>
      <c r="J117" s="14" t="s">
        <v>31</v>
      </c>
      <c r="K117" s="13" t="s">
        <v>6</v>
      </c>
      <c r="L117" s="12" t="s">
        <v>59</v>
      </c>
      <c r="M117" s="14" t="s">
        <v>31</v>
      </c>
      <c r="N117" s="13" t="s">
        <v>6</v>
      </c>
      <c r="O117" s="12" t="s">
        <v>59</v>
      </c>
      <c r="P117" s="14" t="s">
        <v>31</v>
      </c>
      <c r="Q117" s="13" t="s">
        <v>6</v>
      </c>
      <c r="R117" s="12" t="s">
        <v>59</v>
      </c>
      <c r="S117" s="14" t="s">
        <v>31</v>
      </c>
      <c r="T117" s="13" t="s">
        <v>6</v>
      </c>
      <c r="U117" s="12" t="s">
        <v>59</v>
      </c>
      <c r="V117" s="14" t="s">
        <v>31</v>
      </c>
      <c r="W117" s="13" t="s">
        <v>6</v>
      </c>
      <c r="X117" s="12" t="s">
        <v>59</v>
      </c>
      <c r="Y117" s="14" t="s">
        <v>31</v>
      </c>
      <c r="Z117" s="13" t="s">
        <v>6</v>
      </c>
      <c r="AA117" s="12" t="s">
        <v>59</v>
      </c>
      <c r="AB117" s="14" t="s">
        <v>31</v>
      </c>
      <c r="AC117" s="13" t="s">
        <v>6</v>
      </c>
      <c r="AD117" s="12" t="s">
        <v>59</v>
      </c>
      <c r="AE117" s="14" t="s">
        <v>31</v>
      </c>
      <c r="AF117" s="13" t="s">
        <v>6</v>
      </c>
      <c r="AG117" s="12" t="s">
        <v>59</v>
      </c>
      <c r="AH117" s="14" t="s">
        <v>31</v>
      </c>
      <c r="AI117" s="13" t="s">
        <v>6</v>
      </c>
      <c r="AJ117" s="12" t="s">
        <v>59</v>
      </c>
      <c r="AK117" s="14" t="s">
        <v>31</v>
      </c>
      <c r="AL117" s="13" t="s">
        <v>6</v>
      </c>
      <c r="AM117" s="12" t="s">
        <v>59</v>
      </c>
      <c r="AN117" s="14" t="s">
        <v>31</v>
      </c>
    </row>
    <row r="118" spans="1:40" ht="15.75" thickBot="1" x14ac:dyDescent="0.3">
      <c r="A118" s="114"/>
      <c r="B118" s="114"/>
      <c r="C118" s="117"/>
      <c r="D118" s="114"/>
      <c r="E118" s="33"/>
      <c r="F118" s="34"/>
      <c r="G118" s="35">
        <f t="shared" ref="G118" si="79">E118+F118</f>
        <v>0</v>
      </c>
      <c r="H118" s="33"/>
      <c r="I118" s="34"/>
      <c r="J118" s="35">
        <f t="shared" ref="J118" si="80">H118+I118</f>
        <v>0</v>
      </c>
      <c r="K118" s="33"/>
      <c r="L118" s="34"/>
      <c r="M118" s="35">
        <f t="shared" ref="M118" si="81">K118+L118</f>
        <v>0</v>
      </c>
      <c r="N118" s="33"/>
      <c r="O118" s="34"/>
      <c r="P118" s="35">
        <f t="shared" ref="P118" si="82">N118+O118</f>
        <v>0</v>
      </c>
      <c r="Q118" s="33"/>
      <c r="R118" s="34"/>
      <c r="S118" s="35">
        <f t="shared" ref="S118" si="83">Q118+R118</f>
        <v>0</v>
      </c>
      <c r="T118" s="33"/>
      <c r="U118" s="34"/>
      <c r="V118" s="35">
        <f t="shared" ref="V118" si="84">T118+U118</f>
        <v>0</v>
      </c>
      <c r="W118" s="33"/>
      <c r="X118" s="34"/>
      <c r="Y118" s="35">
        <f t="shared" ref="Y118" si="85">W118+X118</f>
        <v>0</v>
      </c>
      <c r="Z118" s="33"/>
      <c r="AA118" s="34"/>
      <c r="AB118" s="35">
        <f t="shared" ref="AB118" si="86">Z118+AA118</f>
        <v>0</v>
      </c>
      <c r="AC118" s="33"/>
      <c r="AD118" s="34"/>
      <c r="AE118" s="35">
        <f t="shared" ref="AE118" si="87">AC118+AD118</f>
        <v>0</v>
      </c>
      <c r="AF118" s="33"/>
      <c r="AG118" s="34"/>
      <c r="AH118" s="35">
        <f t="shared" ref="AH118" si="88">AF118+AG118</f>
        <v>0</v>
      </c>
      <c r="AI118" s="33"/>
      <c r="AJ118" s="34"/>
      <c r="AK118" s="35">
        <f>AI118+AJ118</f>
        <v>0</v>
      </c>
      <c r="AL118" s="33"/>
      <c r="AM118" s="34"/>
      <c r="AN118" s="35">
        <f t="shared" ref="AN118" si="89">AL118+AM118</f>
        <v>0</v>
      </c>
    </row>
    <row r="119" spans="1:40" x14ac:dyDescent="0.25">
      <c r="A119" s="112">
        <v>28</v>
      </c>
      <c r="B119" s="112" t="s">
        <v>103</v>
      </c>
      <c r="C119" s="115"/>
      <c r="D119" s="112">
        <f t="shared" ref="D119" si="90">E119+H119+K119+N119+Q119+T119+W119+Z119+AC119+AF119+AI119+AL119+AN121+AK121+AH121+AE121+AB121+Y121+V121+S121+P121+M121+J121+G121</f>
        <v>0</v>
      </c>
      <c r="E119" s="109"/>
      <c r="F119" s="110"/>
      <c r="G119" s="111"/>
      <c r="H119" s="109"/>
      <c r="I119" s="110"/>
      <c r="J119" s="111"/>
      <c r="K119" s="109"/>
      <c r="L119" s="110"/>
      <c r="M119" s="111"/>
      <c r="N119" s="109"/>
      <c r="O119" s="110"/>
      <c r="P119" s="111"/>
      <c r="Q119" s="109"/>
      <c r="R119" s="110"/>
      <c r="S119" s="111"/>
      <c r="T119" s="109"/>
      <c r="U119" s="110"/>
      <c r="V119" s="111"/>
      <c r="W119" s="109"/>
      <c r="X119" s="110"/>
      <c r="Y119" s="111"/>
      <c r="Z119" s="109"/>
      <c r="AA119" s="110"/>
      <c r="AB119" s="111"/>
      <c r="AC119" s="109"/>
      <c r="AD119" s="110"/>
      <c r="AE119" s="111"/>
      <c r="AF119" s="109"/>
      <c r="AG119" s="110"/>
      <c r="AH119" s="111"/>
      <c r="AI119" s="109"/>
      <c r="AJ119" s="110"/>
      <c r="AK119" s="111"/>
      <c r="AL119" s="109"/>
      <c r="AM119" s="110"/>
      <c r="AN119" s="111"/>
    </row>
    <row r="120" spans="1:40" x14ac:dyDescent="0.25">
      <c r="A120" s="113"/>
      <c r="B120" s="113"/>
      <c r="C120" s="116"/>
      <c r="D120" s="113"/>
      <c r="E120" s="13" t="s">
        <v>6</v>
      </c>
      <c r="F120" s="12" t="s">
        <v>59</v>
      </c>
      <c r="G120" s="14" t="s">
        <v>31</v>
      </c>
      <c r="H120" s="13" t="s">
        <v>6</v>
      </c>
      <c r="I120" s="12" t="s">
        <v>59</v>
      </c>
      <c r="J120" s="14" t="s">
        <v>31</v>
      </c>
      <c r="K120" s="13" t="s">
        <v>6</v>
      </c>
      <c r="L120" s="12" t="s">
        <v>59</v>
      </c>
      <c r="M120" s="14" t="s">
        <v>31</v>
      </c>
      <c r="N120" s="13" t="s">
        <v>6</v>
      </c>
      <c r="O120" s="12" t="s">
        <v>59</v>
      </c>
      <c r="P120" s="14" t="s">
        <v>31</v>
      </c>
      <c r="Q120" s="13" t="s">
        <v>6</v>
      </c>
      <c r="R120" s="12" t="s">
        <v>59</v>
      </c>
      <c r="S120" s="14" t="s">
        <v>31</v>
      </c>
      <c r="T120" s="13" t="s">
        <v>6</v>
      </c>
      <c r="U120" s="12" t="s">
        <v>59</v>
      </c>
      <c r="V120" s="14" t="s">
        <v>31</v>
      </c>
      <c r="W120" s="13" t="s">
        <v>6</v>
      </c>
      <c r="X120" s="12" t="s">
        <v>59</v>
      </c>
      <c r="Y120" s="14" t="s">
        <v>31</v>
      </c>
      <c r="Z120" s="13" t="s">
        <v>6</v>
      </c>
      <c r="AA120" s="12" t="s">
        <v>59</v>
      </c>
      <c r="AB120" s="14" t="s">
        <v>31</v>
      </c>
      <c r="AC120" s="13" t="s">
        <v>6</v>
      </c>
      <c r="AD120" s="12" t="s">
        <v>59</v>
      </c>
      <c r="AE120" s="14" t="s">
        <v>31</v>
      </c>
      <c r="AF120" s="13" t="s">
        <v>6</v>
      </c>
      <c r="AG120" s="12" t="s">
        <v>59</v>
      </c>
      <c r="AH120" s="14" t="s">
        <v>31</v>
      </c>
      <c r="AI120" s="13" t="s">
        <v>6</v>
      </c>
      <c r="AJ120" s="12" t="s">
        <v>59</v>
      </c>
      <c r="AK120" s="14" t="s">
        <v>31</v>
      </c>
      <c r="AL120" s="13" t="s">
        <v>6</v>
      </c>
      <c r="AM120" s="12" t="s">
        <v>59</v>
      </c>
      <c r="AN120" s="14" t="s">
        <v>31</v>
      </c>
    </row>
    <row r="121" spans="1:40" ht="15.75" thickBot="1" x14ac:dyDescent="0.3">
      <c r="A121" s="114"/>
      <c r="B121" s="114"/>
      <c r="C121" s="117"/>
      <c r="D121" s="114"/>
      <c r="E121" s="33"/>
      <c r="F121" s="34"/>
      <c r="G121" s="35">
        <f t="shared" ref="G121" si="91">E121+F121</f>
        <v>0</v>
      </c>
      <c r="H121" s="33"/>
      <c r="I121" s="34"/>
      <c r="J121" s="35">
        <f t="shared" ref="J121" si="92">H121+I121</f>
        <v>0</v>
      </c>
      <c r="K121" s="33"/>
      <c r="L121" s="34"/>
      <c r="M121" s="35">
        <f t="shared" ref="M121" si="93">K121+L121</f>
        <v>0</v>
      </c>
      <c r="N121" s="33"/>
      <c r="O121" s="34"/>
      <c r="P121" s="35">
        <f t="shared" ref="P121" si="94">N121+O121</f>
        <v>0</v>
      </c>
      <c r="Q121" s="33"/>
      <c r="R121" s="34"/>
      <c r="S121" s="35">
        <f t="shared" ref="S121" si="95">Q121+R121</f>
        <v>0</v>
      </c>
      <c r="T121" s="33"/>
      <c r="U121" s="34"/>
      <c r="V121" s="35">
        <f t="shared" ref="V121" si="96">T121+U121</f>
        <v>0</v>
      </c>
      <c r="W121" s="33"/>
      <c r="X121" s="34"/>
      <c r="Y121" s="35">
        <f t="shared" ref="Y121" si="97">W121+X121</f>
        <v>0</v>
      </c>
      <c r="Z121" s="33"/>
      <c r="AA121" s="34"/>
      <c r="AB121" s="35">
        <f t="shared" ref="AB121" si="98">Z121+AA121</f>
        <v>0</v>
      </c>
      <c r="AC121" s="33"/>
      <c r="AD121" s="34"/>
      <c r="AE121" s="35">
        <f t="shared" ref="AE121" si="99">AC121+AD121</f>
        <v>0</v>
      </c>
      <c r="AF121" s="33"/>
      <c r="AG121" s="34"/>
      <c r="AH121" s="35">
        <f t="shared" ref="AH121" si="100">AF121+AG121</f>
        <v>0</v>
      </c>
      <c r="AI121" s="33"/>
      <c r="AJ121" s="34"/>
      <c r="AK121" s="35">
        <f t="shared" ref="AK121" si="101">AI121+AJ121</f>
        <v>0</v>
      </c>
      <c r="AL121" s="33"/>
      <c r="AM121" s="34"/>
      <c r="AN121" s="35">
        <f t="shared" ref="AN121" si="102">AL121+AM121</f>
        <v>0</v>
      </c>
    </row>
    <row r="122" spans="1:40" x14ac:dyDescent="0.25">
      <c r="A122" s="112">
        <v>29</v>
      </c>
      <c r="B122" s="112" t="s">
        <v>104</v>
      </c>
      <c r="C122" s="115"/>
      <c r="D122" s="112">
        <f t="shared" ref="D122" si="103">E122+H122+K122+N122+Q122+T122+W122+Z122+AC122+AF122+AI122+AL122+AN124+AK124+AH124+AE124+AB124+Y124+V124+S124+P124+M124+J124+G124</f>
        <v>0</v>
      </c>
      <c r="E122" s="109"/>
      <c r="F122" s="110"/>
      <c r="G122" s="111"/>
      <c r="H122" s="109"/>
      <c r="I122" s="110"/>
      <c r="J122" s="111"/>
      <c r="K122" s="109"/>
      <c r="L122" s="110"/>
      <c r="M122" s="111"/>
      <c r="N122" s="109"/>
      <c r="O122" s="110"/>
      <c r="P122" s="111"/>
      <c r="Q122" s="109"/>
      <c r="R122" s="110"/>
      <c r="S122" s="111"/>
      <c r="T122" s="109"/>
      <c r="U122" s="110"/>
      <c r="V122" s="111"/>
      <c r="W122" s="109"/>
      <c r="X122" s="110"/>
      <c r="Y122" s="111"/>
      <c r="Z122" s="109"/>
      <c r="AA122" s="110"/>
      <c r="AB122" s="111"/>
      <c r="AC122" s="109"/>
      <c r="AD122" s="110"/>
      <c r="AE122" s="111"/>
      <c r="AF122" s="109"/>
      <c r="AG122" s="110"/>
      <c r="AH122" s="111"/>
      <c r="AI122" s="109"/>
      <c r="AJ122" s="110"/>
      <c r="AK122" s="111"/>
      <c r="AL122" s="109"/>
      <c r="AM122" s="110"/>
      <c r="AN122" s="111"/>
    </row>
    <row r="123" spans="1:40" x14ac:dyDescent="0.25">
      <c r="A123" s="113"/>
      <c r="B123" s="113"/>
      <c r="C123" s="116"/>
      <c r="D123" s="113"/>
      <c r="E123" s="13" t="s">
        <v>6</v>
      </c>
      <c r="F123" s="12" t="s">
        <v>59</v>
      </c>
      <c r="G123" s="14" t="s">
        <v>31</v>
      </c>
      <c r="H123" s="13" t="s">
        <v>6</v>
      </c>
      <c r="I123" s="12" t="s">
        <v>59</v>
      </c>
      <c r="J123" s="14" t="s">
        <v>31</v>
      </c>
      <c r="K123" s="13" t="s">
        <v>6</v>
      </c>
      <c r="L123" s="12" t="s">
        <v>59</v>
      </c>
      <c r="M123" s="14" t="s">
        <v>31</v>
      </c>
      <c r="N123" s="13" t="s">
        <v>6</v>
      </c>
      <c r="O123" s="12" t="s">
        <v>59</v>
      </c>
      <c r="P123" s="14" t="s">
        <v>31</v>
      </c>
      <c r="Q123" s="13" t="s">
        <v>6</v>
      </c>
      <c r="R123" s="12" t="s">
        <v>59</v>
      </c>
      <c r="S123" s="14" t="s">
        <v>31</v>
      </c>
      <c r="T123" s="13" t="s">
        <v>6</v>
      </c>
      <c r="U123" s="12" t="s">
        <v>59</v>
      </c>
      <c r="V123" s="14" t="s">
        <v>31</v>
      </c>
      <c r="W123" s="13" t="s">
        <v>6</v>
      </c>
      <c r="X123" s="12" t="s">
        <v>59</v>
      </c>
      <c r="Y123" s="14" t="s">
        <v>31</v>
      </c>
      <c r="Z123" s="13" t="s">
        <v>6</v>
      </c>
      <c r="AA123" s="12" t="s">
        <v>59</v>
      </c>
      <c r="AB123" s="14" t="s">
        <v>31</v>
      </c>
      <c r="AC123" s="13" t="s">
        <v>6</v>
      </c>
      <c r="AD123" s="12" t="s">
        <v>59</v>
      </c>
      <c r="AE123" s="14" t="s">
        <v>31</v>
      </c>
      <c r="AF123" s="13" t="s">
        <v>6</v>
      </c>
      <c r="AG123" s="12" t="s">
        <v>59</v>
      </c>
      <c r="AH123" s="14" t="s">
        <v>31</v>
      </c>
      <c r="AI123" s="13" t="s">
        <v>6</v>
      </c>
      <c r="AJ123" s="12" t="s">
        <v>59</v>
      </c>
      <c r="AK123" s="14" t="s">
        <v>31</v>
      </c>
      <c r="AL123" s="13" t="s">
        <v>6</v>
      </c>
      <c r="AM123" s="12" t="s">
        <v>59</v>
      </c>
      <c r="AN123" s="14" t="s">
        <v>31</v>
      </c>
    </row>
    <row r="124" spans="1:40" ht="15.75" thickBot="1" x14ac:dyDescent="0.3">
      <c r="A124" s="114"/>
      <c r="B124" s="114"/>
      <c r="C124" s="117"/>
      <c r="D124" s="114"/>
      <c r="E124" s="33"/>
      <c r="F124" s="34"/>
      <c r="G124" s="35">
        <f t="shared" ref="G124" si="104">E124+F124</f>
        <v>0</v>
      </c>
      <c r="H124" s="33"/>
      <c r="I124" s="34"/>
      <c r="J124" s="35">
        <f t="shared" ref="J124" si="105">H124+I124</f>
        <v>0</v>
      </c>
      <c r="K124" s="33"/>
      <c r="L124" s="34"/>
      <c r="M124" s="35">
        <f t="shared" ref="M124" si="106">K124+L124</f>
        <v>0</v>
      </c>
      <c r="N124" s="33"/>
      <c r="O124" s="34"/>
      <c r="P124" s="35">
        <f t="shared" ref="P124" si="107">N124+O124</f>
        <v>0</v>
      </c>
      <c r="Q124" s="33"/>
      <c r="R124" s="34"/>
      <c r="S124" s="35">
        <f t="shared" ref="S124" si="108">Q124+R124</f>
        <v>0</v>
      </c>
      <c r="T124" s="33"/>
      <c r="U124" s="34"/>
      <c r="V124" s="35">
        <f t="shared" ref="V124" si="109">T124+U124</f>
        <v>0</v>
      </c>
      <c r="W124" s="33"/>
      <c r="X124" s="34"/>
      <c r="Y124" s="35">
        <f t="shared" ref="Y124" si="110">W124+X124</f>
        <v>0</v>
      </c>
      <c r="Z124" s="33"/>
      <c r="AA124" s="34"/>
      <c r="AB124" s="35">
        <f t="shared" ref="AB124" si="111">Z124+AA124</f>
        <v>0</v>
      </c>
      <c r="AC124" s="33"/>
      <c r="AD124" s="34"/>
      <c r="AE124" s="35">
        <f t="shared" ref="AE124" si="112">AC124+AD124</f>
        <v>0</v>
      </c>
      <c r="AF124" s="33"/>
      <c r="AG124" s="34"/>
      <c r="AH124" s="35">
        <f t="shared" ref="AH124" si="113">AF124+AG124</f>
        <v>0</v>
      </c>
      <c r="AI124" s="33"/>
      <c r="AJ124" s="34"/>
      <c r="AK124" s="35">
        <f t="shared" ref="AK124" si="114">AI124+AJ124</f>
        <v>0</v>
      </c>
      <c r="AL124" s="33"/>
      <c r="AM124" s="34"/>
      <c r="AN124" s="35">
        <f t="shared" ref="AN124" si="115">AL124+AM124</f>
        <v>0</v>
      </c>
    </row>
    <row r="125" spans="1:40" x14ac:dyDescent="0.25">
      <c r="A125" s="112">
        <v>30</v>
      </c>
      <c r="B125" s="112" t="s">
        <v>105</v>
      </c>
      <c r="C125" s="115"/>
      <c r="D125" s="112">
        <f t="shared" ref="D125" si="116">E125+H125+K125+N125+Q125+T125+W125+Z125+AC125+AF125+AI125+AL125+AN127+AK127+AH127+AE127+AB127+Y127+V127+S127+P127+M127+J127+G127</f>
        <v>0</v>
      </c>
      <c r="E125" s="109"/>
      <c r="F125" s="110"/>
      <c r="G125" s="111"/>
      <c r="H125" s="109"/>
      <c r="I125" s="110"/>
      <c r="J125" s="111"/>
      <c r="K125" s="109"/>
      <c r="L125" s="110"/>
      <c r="M125" s="111"/>
      <c r="N125" s="109"/>
      <c r="O125" s="110"/>
      <c r="P125" s="111"/>
      <c r="Q125" s="109"/>
      <c r="R125" s="110"/>
      <c r="S125" s="111"/>
      <c r="T125" s="109"/>
      <c r="U125" s="110"/>
      <c r="V125" s="111"/>
      <c r="W125" s="109"/>
      <c r="X125" s="110"/>
      <c r="Y125" s="111"/>
      <c r="Z125" s="109"/>
      <c r="AA125" s="110"/>
      <c r="AB125" s="111"/>
      <c r="AC125" s="109"/>
      <c r="AD125" s="110"/>
      <c r="AE125" s="111"/>
      <c r="AF125" s="109"/>
      <c r="AG125" s="110"/>
      <c r="AH125" s="111"/>
      <c r="AI125" s="109"/>
      <c r="AJ125" s="110"/>
      <c r="AK125" s="111"/>
      <c r="AL125" s="109"/>
      <c r="AM125" s="110"/>
      <c r="AN125" s="111"/>
    </row>
    <row r="126" spans="1:40" x14ac:dyDescent="0.25">
      <c r="A126" s="113"/>
      <c r="B126" s="113"/>
      <c r="C126" s="116"/>
      <c r="D126" s="113"/>
      <c r="E126" s="13" t="s">
        <v>6</v>
      </c>
      <c r="F126" s="12" t="s">
        <v>59</v>
      </c>
      <c r="G126" s="14" t="s">
        <v>31</v>
      </c>
      <c r="H126" s="13" t="s">
        <v>6</v>
      </c>
      <c r="I126" s="12" t="s">
        <v>59</v>
      </c>
      <c r="J126" s="14" t="s">
        <v>31</v>
      </c>
      <c r="K126" s="13" t="s">
        <v>6</v>
      </c>
      <c r="L126" s="12" t="s">
        <v>59</v>
      </c>
      <c r="M126" s="14" t="s">
        <v>31</v>
      </c>
      <c r="N126" s="13" t="s">
        <v>6</v>
      </c>
      <c r="O126" s="12" t="s">
        <v>59</v>
      </c>
      <c r="P126" s="14" t="s">
        <v>31</v>
      </c>
      <c r="Q126" s="13" t="s">
        <v>6</v>
      </c>
      <c r="R126" s="12" t="s">
        <v>59</v>
      </c>
      <c r="S126" s="14" t="s">
        <v>31</v>
      </c>
      <c r="T126" s="13" t="s">
        <v>6</v>
      </c>
      <c r="U126" s="12" t="s">
        <v>59</v>
      </c>
      <c r="V126" s="14" t="s">
        <v>31</v>
      </c>
      <c r="W126" s="13" t="s">
        <v>6</v>
      </c>
      <c r="X126" s="12" t="s">
        <v>59</v>
      </c>
      <c r="Y126" s="14" t="s">
        <v>31</v>
      </c>
      <c r="Z126" s="13" t="s">
        <v>6</v>
      </c>
      <c r="AA126" s="12" t="s">
        <v>59</v>
      </c>
      <c r="AB126" s="14" t="s">
        <v>31</v>
      </c>
      <c r="AC126" s="13" t="s">
        <v>6</v>
      </c>
      <c r="AD126" s="12" t="s">
        <v>59</v>
      </c>
      <c r="AE126" s="14" t="s">
        <v>31</v>
      </c>
      <c r="AF126" s="13" t="s">
        <v>6</v>
      </c>
      <c r="AG126" s="12" t="s">
        <v>59</v>
      </c>
      <c r="AH126" s="14" t="s">
        <v>31</v>
      </c>
      <c r="AI126" s="13" t="s">
        <v>6</v>
      </c>
      <c r="AJ126" s="12" t="s">
        <v>59</v>
      </c>
      <c r="AK126" s="14" t="s">
        <v>31</v>
      </c>
      <c r="AL126" s="13" t="s">
        <v>6</v>
      </c>
      <c r="AM126" s="12" t="s">
        <v>59</v>
      </c>
      <c r="AN126" s="14" t="s">
        <v>31</v>
      </c>
    </row>
    <row r="127" spans="1:40" ht="15.75" thickBot="1" x14ac:dyDescent="0.3">
      <c r="A127" s="114"/>
      <c r="B127" s="114"/>
      <c r="C127" s="117"/>
      <c r="D127" s="114"/>
      <c r="E127" s="39"/>
      <c r="F127" s="40"/>
      <c r="G127" s="41">
        <f t="shared" ref="G127" si="117">E127+F127</f>
        <v>0</v>
      </c>
      <c r="H127" s="39"/>
      <c r="I127" s="40"/>
      <c r="J127" s="41">
        <f t="shared" ref="J127" si="118">H127+I127</f>
        <v>0</v>
      </c>
      <c r="K127" s="39"/>
      <c r="L127" s="40"/>
      <c r="M127" s="41">
        <f>K127+L127</f>
        <v>0</v>
      </c>
      <c r="N127" s="39"/>
      <c r="O127" s="40"/>
      <c r="P127" s="41">
        <f t="shared" ref="P127" si="119">N127+O127</f>
        <v>0</v>
      </c>
      <c r="Q127" s="39"/>
      <c r="R127" s="40"/>
      <c r="S127" s="41">
        <f t="shared" ref="S127" si="120">Q127+R127</f>
        <v>0</v>
      </c>
      <c r="T127" s="39"/>
      <c r="U127" s="40"/>
      <c r="V127" s="41">
        <f t="shared" ref="V127" si="121">T127+U127</f>
        <v>0</v>
      </c>
      <c r="W127" s="39"/>
      <c r="X127" s="40"/>
      <c r="Y127" s="41">
        <f t="shared" ref="Y127" si="122">W127+X127</f>
        <v>0</v>
      </c>
      <c r="Z127" s="39"/>
      <c r="AA127" s="40"/>
      <c r="AB127" s="41">
        <f t="shared" ref="AB127" si="123">Z127+AA127</f>
        <v>0</v>
      </c>
      <c r="AC127" s="39"/>
      <c r="AD127" s="40"/>
      <c r="AE127" s="41">
        <f t="shared" ref="AE127" si="124">AC127+AD127</f>
        <v>0</v>
      </c>
      <c r="AF127" s="39"/>
      <c r="AG127" s="40"/>
      <c r="AH127" s="41">
        <f t="shared" ref="AH127" si="125">AF127+AG127</f>
        <v>0</v>
      </c>
      <c r="AI127" s="39"/>
      <c r="AJ127" s="40"/>
      <c r="AK127" s="41">
        <f t="shared" ref="AK127" si="126">AI127+AJ127</f>
        <v>0</v>
      </c>
      <c r="AL127" s="39"/>
      <c r="AM127" s="40"/>
      <c r="AN127" s="41">
        <f t="shared" ref="AN127" si="127">AL127+AM127</f>
        <v>0</v>
      </c>
    </row>
    <row r="128" spans="1:40" x14ac:dyDescent="0.25">
      <c r="A128" s="42"/>
      <c r="B128" s="42"/>
      <c r="C128" s="43"/>
      <c r="D128" s="42"/>
      <c r="E128" s="44"/>
      <c r="F128" s="44"/>
      <c r="G128" s="44"/>
      <c r="H128" s="44"/>
      <c r="I128" s="44"/>
      <c r="J128" s="44"/>
      <c r="K128" s="44"/>
      <c r="L128" s="44"/>
      <c r="M128" s="44"/>
      <c r="N128" s="44"/>
      <c r="O128" s="44"/>
      <c r="P128" s="44"/>
      <c r="Q128" s="44"/>
      <c r="R128" s="44"/>
      <c r="S128" s="44"/>
      <c r="T128" s="44"/>
      <c r="U128" s="44"/>
      <c r="V128" s="44"/>
      <c r="W128" s="44"/>
      <c r="X128" s="44"/>
      <c r="Y128" s="44"/>
      <c r="Z128" s="44"/>
      <c r="AA128" s="44"/>
      <c r="AB128" s="44"/>
      <c r="AC128" s="44"/>
      <c r="AD128" s="44"/>
      <c r="AE128" s="44"/>
      <c r="AF128" s="44"/>
      <c r="AG128" s="44"/>
      <c r="AH128" s="44"/>
      <c r="AI128" s="44"/>
      <c r="AJ128" s="44"/>
      <c r="AK128" s="44"/>
      <c r="AL128" s="44"/>
      <c r="AM128" s="44"/>
      <c r="AN128" s="44"/>
    </row>
  </sheetData>
  <mergeCells count="494">
    <mergeCell ref="N37:P37"/>
    <mergeCell ref="T38:V38"/>
    <mergeCell ref="AI37:AK37"/>
    <mergeCell ref="AF37:AH37"/>
    <mergeCell ref="AC37:AE37"/>
    <mergeCell ref="AL37:AN37"/>
    <mergeCell ref="Z37:AB37"/>
    <mergeCell ref="W37:Y37"/>
    <mergeCell ref="T37:V37"/>
    <mergeCell ref="Q37:S37"/>
    <mergeCell ref="AC119:AE119"/>
    <mergeCell ref="K37:M37"/>
    <mergeCell ref="Z125:AB125"/>
    <mergeCell ref="Z122:AB122"/>
    <mergeCell ref="Z119:AB119"/>
    <mergeCell ref="Z116:AB116"/>
    <mergeCell ref="Z113:AB113"/>
    <mergeCell ref="Z110:AB110"/>
    <mergeCell ref="Q62:S62"/>
    <mergeCell ref="T62:V62"/>
    <mergeCell ref="W62:Y62"/>
    <mergeCell ref="T47:V47"/>
    <mergeCell ref="W47:Y47"/>
    <mergeCell ref="W116:Y116"/>
    <mergeCell ref="T116:V116"/>
    <mergeCell ref="Q116:S116"/>
    <mergeCell ref="T86:V86"/>
    <mergeCell ref="W86:Y86"/>
    <mergeCell ref="W83:Y83"/>
    <mergeCell ref="Z107:AB107"/>
    <mergeCell ref="Z104:AB104"/>
    <mergeCell ref="K38:M38"/>
    <mergeCell ref="N38:P38"/>
    <mergeCell ref="Q38:S38"/>
    <mergeCell ref="AI104:AK104"/>
    <mergeCell ref="AC125:AE125"/>
    <mergeCell ref="AF125:AH125"/>
    <mergeCell ref="AF122:AH122"/>
    <mergeCell ref="AF119:AH119"/>
    <mergeCell ref="AF116:AH116"/>
    <mergeCell ref="AF113:AH113"/>
    <mergeCell ref="AF110:AH110"/>
    <mergeCell ref="AL104:AN104"/>
    <mergeCell ref="AL110:AN110"/>
    <mergeCell ref="AI125:AK125"/>
    <mergeCell ref="AI122:AK122"/>
    <mergeCell ref="AI119:AK119"/>
    <mergeCell ref="AI116:AK116"/>
    <mergeCell ref="AI113:AK113"/>
    <mergeCell ref="AI110:AK110"/>
    <mergeCell ref="AL125:AN125"/>
    <mergeCell ref="AL122:AN122"/>
    <mergeCell ref="AL119:AN119"/>
    <mergeCell ref="AL116:AN116"/>
    <mergeCell ref="AL113:AN113"/>
    <mergeCell ref="AC110:AE110"/>
    <mergeCell ref="AC113:AE113"/>
    <mergeCell ref="AC116:AE116"/>
    <mergeCell ref="Z101:AB101"/>
    <mergeCell ref="AL98:AN98"/>
    <mergeCell ref="AI98:AK98"/>
    <mergeCell ref="AF98:AH98"/>
    <mergeCell ref="AC98:AE98"/>
    <mergeCell ref="Z98:AB98"/>
    <mergeCell ref="AL95:AN95"/>
    <mergeCell ref="AI95:AK95"/>
    <mergeCell ref="AL101:AN101"/>
    <mergeCell ref="AI101:AK101"/>
    <mergeCell ref="AF101:AH101"/>
    <mergeCell ref="AC101:AE101"/>
    <mergeCell ref="AL68:AN68"/>
    <mergeCell ref="AI68:AK68"/>
    <mergeCell ref="AF68:AH68"/>
    <mergeCell ref="AL65:AN65"/>
    <mergeCell ref="AI65:AK65"/>
    <mergeCell ref="AC122:AE122"/>
    <mergeCell ref="AL86:AN86"/>
    <mergeCell ref="AL83:AN83"/>
    <mergeCell ref="AI83:AK83"/>
    <mergeCell ref="AF83:AH83"/>
    <mergeCell ref="AC83:AE83"/>
    <mergeCell ref="AL92:AN92"/>
    <mergeCell ref="AL89:AN89"/>
    <mergeCell ref="AI89:AK89"/>
    <mergeCell ref="AF89:AH89"/>
    <mergeCell ref="AC89:AE89"/>
    <mergeCell ref="AF95:AH95"/>
    <mergeCell ref="AC95:AE95"/>
    <mergeCell ref="AL107:AN107"/>
    <mergeCell ref="AI107:AK107"/>
    <mergeCell ref="AF107:AH107"/>
    <mergeCell ref="AC107:AE107"/>
    <mergeCell ref="AF104:AH104"/>
    <mergeCell ref="AC104:AE104"/>
    <mergeCell ref="W98:Y98"/>
    <mergeCell ref="T98:V98"/>
    <mergeCell ref="Q98:S98"/>
    <mergeCell ref="AI74:AK74"/>
    <mergeCell ref="AL74:AN74"/>
    <mergeCell ref="AL71:AN71"/>
    <mergeCell ref="AI71:AK71"/>
    <mergeCell ref="AF71:AH71"/>
    <mergeCell ref="AC71:AE71"/>
    <mergeCell ref="Z80:AB80"/>
    <mergeCell ref="AC80:AE80"/>
    <mergeCell ref="AF80:AH80"/>
    <mergeCell ref="AI80:AK80"/>
    <mergeCell ref="AL80:AN80"/>
    <mergeCell ref="AL77:AN77"/>
    <mergeCell ref="AI77:AK77"/>
    <mergeCell ref="AF77:AH77"/>
    <mergeCell ref="AC77:AE77"/>
    <mergeCell ref="Z74:AB74"/>
    <mergeCell ref="AC74:AE74"/>
    <mergeCell ref="AF74:AH74"/>
    <mergeCell ref="Z83:AB83"/>
    <mergeCell ref="Z89:AB89"/>
    <mergeCell ref="Z95:AB95"/>
    <mergeCell ref="Q110:S110"/>
    <mergeCell ref="T110:V110"/>
    <mergeCell ref="W110:Y110"/>
    <mergeCell ref="N44:P44"/>
    <mergeCell ref="K44:M44"/>
    <mergeCell ref="Q86:S86"/>
    <mergeCell ref="Q83:S83"/>
    <mergeCell ref="W125:Y125"/>
    <mergeCell ref="T125:V125"/>
    <mergeCell ref="Q125:S125"/>
    <mergeCell ref="Q122:S122"/>
    <mergeCell ref="Q119:S119"/>
    <mergeCell ref="T119:V119"/>
    <mergeCell ref="T122:V122"/>
    <mergeCell ref="W122:Y122"/>
    <mergeCell ref="W119:Y119"/>
    <mergeCell ref="Q95:S95"/>
    <mergeCell ref="Q92:S92"/>
    <mergeCell ref="T95:V95"/>
    <mergeCell ref="T92:V92"/>
    <mergeCell ref="W95:Y95"/>
    <mergeCell ref="W92:Y92"/>
    <mergeCell ref="Q101:S101"/>
    <mergeCell ref="T101:V101"/>
    <mergeCell ref="W101:Y101"/>
    <mergeCell ref="K110:M110"/>
    <mergeCell ref="N110:P110"/>
    <mergeCell ref="H125:J125"/>
    <mergeCell ref="E125:G125"/>
    <mergeCell ref="E122:G122"/>
    <mergeCell ref="H122:J122"/>
    <mergeCell ref="H119:J119"/>
    <mergeCell ref="E119:G119"/>
    <mergeCell ref="N107:P107"/>
    <mergeCell ref="K107:M107"/>
    <mergeCell ref="H101:J101"/>
    <mergeCell ref="E101:G101"/>
    <mergeCell ref="W107:Y107"/>
    <mergeCell ref="T107:V107"/>
    <mergeCell ref="Q107:S107"/>
    <mergeCell ref="W104:Y104"/>
    <mergeCell ref="T104:V104"/>
    <mergeCell ref="Q104:S104"/>
    <mergeCell ref="N104:P104"/>
    <mergeCell ref="K104:M104"/>
    <mergeCell ref="W113:Y113"/>
    <mergeCell ref="T113:V113"/>
    <mergeCell ref="Q113:S113"/>
    <mergeCell ref="E98:G98"/>
    <mergeCell ref="H98:J98"/>
    <mergeCell ref="E107:G107"/>
    <mergeCell ref="H95:J95"/>
    <mergeCell ref="E95:G95"/>
    <mergeCell ref="N125:P125"/>
    <mergeCell ref="K125:M125"/>
    <mergeCell ref="K122:M122"/>
    <mergeCell ref="N122:P122"/>
    <mergeCell ref="N119:P119"/>
    <mergeCell ref="K119:M119"/>
    <mergeCell ref="K101:M101"/>
    <mergeCell ref="N101:P101"/>
    <mergeCell ref="N98:P98"/>
    <mergeCell ref="K98:M98"/>
    <mergeCell ref="H107:J107"/>
    <mergeCell ref="H104:J104"/>
    <mergeCell ref="E104:G104"/>
    <mergeCell ref="K116:M116"/>
    <mergeCell ref="N116:P116"/>
    <mergeCell ref="N113:P113"/>
    <mergeCell ref="K113:M113"/>
    <mergeCell ref="B113:B115"/>
    <mergeCell ref="B110:B112"/>
    <mergeCell ref="D125:D127"/>
    <mergeCell ref="C125:C127"/>
    <mergeCell ref="B125:B127"/>
    <mergeCell ref="A89:A91"/>
    <mergeCell ref="K95:M95"/>
    <mergeCell ref="N95:P95"/>
    <mergeCell ref="E116:G116"/>
    <mergeCell ref="H116:J116"/>
    <mergeCell ref="H113:J113"/>
    <mergeCell ref="E113:G113"/>
    <mergeCell ref="H110:J110"/>
    <mergeCell ref="E110:G110"/>
    <mergeCell ref="D95:D97"/>
    <mergeCell ref="C95:C97"/>
    <mergeCell ref="B95:B97"/>
    <mergeCell ref="A95:A97"/>
    <mergeCell ref="E92:G92"/>
    <mergeCell ref="H92:J92"/>
    <mergeCell ref="H89:J89"/>
    <mergeCell ref="E89:G89"/>
    <mergeCell ref="A113:A115"/>
    <mergeCell ref="A110:A112"/>
    <mergeCell ref="A125:A127"/>
    <mergeCell ref="D122:D124"/>
    <mergeCell ref="C122:C124"/>
    <mergeCell ref="B122:B124"/>
    <mergeCell ref="A122:A124"/>
    <mergeCell ref="D101:D103"/>
    <mergeCell ref="C104:C106"/>
    <mergeCell ref="B104:B106"/>
    <mergeCell ref="A104:A106"/>
    <mergeCell ref="A101:A103"/>
    <mergeCell ref="B101:B103"/>
    <mergeCell ref="C101:C103"/>
    <mergeCell ref="D119:D121"/>
    <mergeCell ref="C119:C121"/>
    <mergeCell ref="B119:B121"/>
    <mergeCell ref="A119:A121"/>
    <mergeCell ref="D116:D118"/>
    <mergeCell ref="C116:C118"/>
    <mergeCell ref="B116:B118"/>
    <mergeCell ref="A116:A118"/>
    <mergeCell ref="C113:C115"/>
    <mergeCell ref="D113:D115"/>
    <mergeCell ref="D110:D112"/>
    <mergeCell ref="C110:C112"/>
    <mergeCell ref="A86:A88"/>
    <mergeCell ref="A83:A85"/>
    <mergeCell ref="A80:A82"/>
    <mergeCell ref="A77:A79"/>
    <mergeCell ref="A74:A76"/>
    <mergeCell ref="D107:D109"/>
    <mergeCell ref="C107:C109"/>
    <mergeCell ref="B107:B109"/>
    <mergeCell ref="A107:A109"/>
    <mergeCell ref="D104:D106"/>
    <mergeCell ref="D77:D79"/>
    <mergeCell ref="D74:D76"/>
    <mergeCell ref="B77:B79"/>
    <mergeCell ref="B80:B82"/>
    <mergeCell ref="B83:B85"/>
    <mergeCell ref="B86:B88"/>
    <mergeCell ref="B89:B91"/>
    <mergeCell ref="B92:B94"/>
    <mergeCell ref="B74:B76"/>
    <mergeCell ref="A92:A94"/>
    <mergeCell ref="D98:D100"/>
    <mergeCell ref="C98:C100"/>
    <mergeCell ref="B98:B100"/>
    <mergeCell ref="A98:A100"/>
    <mergeCell ref="D47:D49"/>
    <mergeCell ref="C47:C49"/>
    <mergeCell ref="A47:A49"/>
    <mergeCell ref="A68:A70"/>
    <mergeCell ref="A71:A73"/>
    <mergeCell ref="A41:A43"/>
    <mergeCell ref="C41:C43"/>
    <mergeCell ref="D41:D43"/>
    <mergeCell ref="D71:D73"/>
    <mergeCell ref="B68:B70"/>
    <mergeCell ref="B71:B73"/>
    <mergeCell ref="C38:C40"/>
    <mergeCell ref="A38:A40"/>
    <mergeCell ref="A65:A67"/>
    <mergeCell ref="A62:A64"/>
    <mergeCell ref="A59:A61"/>
    <mergeCell ref="A56:A58"/>
    <mergeCell ref="D44:D46"/>
    <mergeCell ref="C44:C46"/>
    <mergeCell ref="K41:M41"/>
    <mergeCell ref="H41:J41"/>
    <mergeCell ref="K65:M65"/>
    <mergeCell ref="B65:B67"/>
    <mergeCell ref="C53:C55"/>
    <mergeCell ref="D53:D55"/>
    <mergeCell ref="D56:D58"/>
    <mergeCell ref="C56:C58"/>
    <mergeCell ref="D50:D52"/>
    <mergeCell ref="B41:B43"/>
    <mergeCell ref="B44:B46"/>
    <mergeCell ref="B47:B49"/>
    <mergeCell ref="B50:B52"/>
    <mergeCell ref="B38:B40"/>
    <mergeCell ref="D38:D40"/>
    <mergeCell ref="C50:C52"/>
    <mergeCell ref="H37:J37"/>
    <mergeCell ref="E71:G71"/>
    <mergeCell ref="E74:G74"/>
    <mergeCell ref="E65:G65"/>
    <mergeCell ref="E68:G68"/>
    <mergeCell ref="E56:G56"/>
    <mergeCell ref="E59:G59"/>
    <mergeCell ref="E47:G47"/>
    <mergeCell ref="E50:G50"/>
    <mergeCell ref="H50:J50"/>
    <mergeCell ref="H47:J47"/>
    <mergeCell ref="H65:J65"/>
    <mergeCell ref="H68:J68"/>
    <mergeCell ref="H56:J56"/>
    <mergeCell ref="H59:J59"/>
    <mergeCell ref="E62:G62"/>
    <mergeCell ref="H62:J62"/>
    <mergeCell ref="H53:J53"/>
    <mergeCell ref="E53:G53"/>
    <mergeCell ref="E44:G44"/>
    <mergeCell ref="E38:G38"/>
    <mergeCell ref="H38:J38"/>
    <mergeCell ref="H44:J44"/>
    <mergeCell ref="E37:G37"/>
    <mergeCell ref="K68:M68"/>
    <mergeCell ref="K56:M56"/>
    <mergeCell ref="K59:M59"/>
    <mergeCell ref="N50:P50"/>
    <mergeCell ref="K47:M47"/>
    <mergeCell ref="K50:M50"/>
    <mergeCell ref="N65:P65"/>
    <mergeCell ref="N68:P68"/>
    <mergeCell ref="N56:P56"/>
    <mergeCell ref="N59:P59"/>
    <mergeCell ref="K62:M62"/>
    <mergeCell ref="N62:P62"/>
    <mergeCell ref="N53:P53"/>
    <mergeCell ref="K53:M53"/>
    <mergeCell ref="N47:P47"/>
    <mergeCell ref="Q56:S56"/>
    <mergeCell ref="Q59:S59"/>
    <mergeCell ref="Q53:S53"/>
    <mergeCell ref="Q41:S41"/>
    <mergeCell ref="T41:V41"/>
    <mergeCell ref="T56:V56"/>
    <mergeCell ref="T59:V59"/>
    <mergeCell ref="T53:V53"/>
    <mergeCell ref="T68:V68"/>
    <mergeCell ref="T65:V65"/>
    <mergeCell ref="Q65:S65"/>
    <mergeCell ref="Q68:S68"/>
    <mergeCell ref="Q47:S47"/>
    <mergeCell ref="Q50:S50"/>
    <mergeCell ref="T50:V50"/>
    <mergeCell ref="T44:V44"/>
    <mergeCell ref="Q44:S44"/>
    <mergeCell ref="W56:Y56"/>
    <mergeCell ref="W59:Y59"/>
    <mergeCell ref="W50:Y50"/>
    <mergeCell ref="W53:Y53"/>
    <mergeCell ref="AC62:AE62"/>
    <mergeCell ref="Z62:AB62"/>
    <mergeCell ref="AC68:AE68"/>
    <mergeCell ref="AC65:AE65"/>
    <mergeCell ref="AC50:AE50"/>
    <mergeCell ref="AC59:AE59"/>
    <mergeCell ref="AC56:AE56"/>
    <mergeCell ref="AC53:AE53"/>
    <mergeCell ref="Z68:AB68"/>
    <mergeCell ref="W65:Y65"/>
    <mergeCell ref="W68:Y68"/>
    <mergeCell ref="Z65:AB65"/>
    <mergeCell ref="AI62:AK62"/>
    <mergeCell ref="AF62:AH62"/>
    <mergeCell ref="AI59:AK59"/>
    <mergeCell ref="AF59:AH59"/>
    <mergeCell ref="AL62:AN62"/>
    <mergeCell ref="A44:A46"/>
    <mergeCell ref="A53:A55"/>
    <mergeCell ref="A50:A52"/>
    <mergeCell ref="W41:Y41"/>
    <mergeCell ref="N41:P41"/>
    <mergeCell ref="E41:G41"/>
    <mergeCell ref="AF41:AH41"/>
    <mergeCell ref="AC41:AE41"/>
    <mergeCell ref="AF44:AH44"/>
    <mergeCell ref="AC44:AE44"/>
    <mergeCell ref="Z44:AB44"/>
    <mergeCell ref="C59:C61"/>
    <mergeCell ref="C62:C64"/>
    <mergeCell ref="B59:B61"/>
    <mergeCell ref="B62:B64"/>
    <mergeCell ref="D59:D61"/>
    <mergeCell ref="D62:D64"/>
    <mergeCell ref="B53:B55"/>
    <mergeCell ref="B56:B58"/>
    <mergeCell ref="A1:P1"/>
    <mergeCell ref="A2:P2"/>
    <mergeCell ref="Z92:AB92"/>
    <mergeCell ref="AC92:AE92"/>
    <mergeCell ref="AF92:AH92"/>
    <mergeCell ref="AI92:AK92"/>
    <mergeCell ref="N92:P92"/>
    <mergeCell ref="K92:M92"/>
    <mergeCell ref="W89:Y89"/>
    <mergeCell ref="N89:P89"/>
    <mergeCell ref="K89:M89"/>
    <mergeCell ref="T89:V89"/>
    <mergeCell ref="Q89:S89"/>
    <mergeCell ref="Z86:AB86"/>
    <mergeCell ref="AC86:AE86"/>
    <mergeCell ref="AF86:AH86"/>
    <mergeCell ref="AI86:AK86"/>
    <mergeCell ref="N86:P86"/>
    <mergeCell ref="K86:M86"/>
    <mergeCell ref="H86:J86"/>
    <mergeCell ref="E86:G86"/>
    <mergeCell ref="N83:P83"/>
    <mergeCell ref="K83:M83"/>
    <mergeCell ref="H83:J83"/>
    <mergeCell ref="N71:P71"/>
    <mergeCell ref="K71:M71"/>
    <mergeCell ref="H71:J71"/>
    <mergeCell ref="E83:G83"/>
    <mergeCell ref="N80:P80"/>
    <mergeCell ref="K80:M80"/>
    <mergeCell ref="H80:J80"/>
    <mergeCell ref="E80:G80"/>
    <mergeCell ref="Z77:AB77"/>
    <mergeCell ref="N77:P77"/>
    <mergeCell ref="K77:M77"/>
    <mergeCell ref="H77:J77"/>
    <mergeCell ref="E77:G77"/>
    <mergeCell ref="T80:V80"/>
    <mergeCell ref="W80:Y80"/>
    <mergeCell ref="W77:Y77"/>
    <mergeCell ref="T77:V77"/>
    <mergeCell ref="Q80:S80"/>
    <mergeCell ref="Q77:S77"/>
    <mergeCell ref="Q74:S74"/>
    <mergeCell ref="Q71:S71"/>
    <mergeCell ref="W74:Y74"/>
    <mergeCell ref="T74:V74"/>
    <mergeCell ref="T83:V83"/>
    <mergeCell ref="AF65:AH65"/>
    <mergeCell ref="D80:D82"/>
    <mergeCell ref="D83:D85"/>
    <mergeCell ref="D86:D88"/>
    <mergeCell ref="D89:D91"/>
    <mergeCell ref="D92:D94"/>
    <mergeCell ref="C77:C79"/>
    <mergeCell ref="C80:C82"/>
    <mergeCell ref="C83:C85"/>
    <mergeCell ref="C86:C88"/>
    <mergeCell ref="C89:C91"/>
    <mergeCell ref="C92:C94"/>
    <mergeCell ref="C65:C67"/>
    <mergeCell ref="C68:C70"/>
    <mergeCell ref="C71:C73"/>
    <mergeCell ref="C74:C76"/>
    <mergeCell ref="D65:D67"/>
    <mergeCell ref="D68:D70"/>
    <mergeCell ref="N74:P74"/>
    <mergeCell ref="K74:M74"/>
    <mergeCell ref="H74:J74"/>
    <mergeCell ref="W71:Y71"/>
    <mergeCell ref="Z71:AB71"/>
    <mergeCell ref="T71:V71"/>
    <mergeCell ref="AL59:AN59"/>
    <mergeCell ref="Z59:AB59"/>
    <mergeCell ref="AL56:AN56"/>
    <mergeCell ref="AI56:AK56"/>
    <mergeCell ref="AF56:AH56"/>
    <mergeCell ref="Z56:AB56"/>
    <mergeCell ref="AL53:AN53"/>
    <mergeCell ref="AI53:AK53"/>
    <mergeCell ref="AF53:AH53"/>
    <mergeCell ref="Z53:AB53"/>
    <mergeCell ref="AL50:AN50"/>
    <mergeCell ref="AF50:AH50"/>
    <mergeCell ref="Z50:AB50"/>
    <mergeCell ref="AL47:AN47"/>
    <mergeCell ref="AF47:AH47"/>
    <mergeCell ref="AC47:AE47"/>
    <mergeCell ref="Z47:AB47"/>
    <mergeCell ref="Z41:AB41"/>
    <mergeCell ref="W38:Y38"/>
    <mergeCell ref="AF38:AH38"/>
    <mergeCell ref="AC38:AE38"/>
    <mergeCell ref="Z38:AB38"/>
    <mergeCell ref="AL44:AN44"/>
    <mergeCell ref="AL41:AN41"/>
    <mergeCell ref="AL38:AN38"/>
    <mergeCell ref="AI50:AK50"/>
    <mergeCell ref="AI47:AK47"/>
    <mergeCell ref="AI44:AK44"/>
    <mergeCell ref="AI41:AK41"/>
    <mergeCell ref="AI38:AK38"/>
    <mergeCell ref="W44:Y44"/>
  </mergeCells>
  <phoneticPr fontId="14" type="noConversion"/>
  <conditionalFormatting sqref="A5:P34">
    <cfRule type="expression" dxfId="1118" priority="1131">
      <formula>MOD(ROW(),2)</formula>
    </cfRule>
  </conditionalFormatting>
  <conditionalFormatting sqref="E40 H40 K40 N40 Q40 T40 W40 Z40 AC40 AC43 Z43 W43 T43 Q43 N43 K43 H43 E43 E46 H46 K46 N46 Q46 T46 W46 Z46 AC46 AC49 Z49 W49 T49 Q49 N49 K49 H49 E49">
    <cfRule type="cellIs" dxfId="1117" priority="1130" operator="equal">
      <formula>1</formula>
    </cfRule>
  </conditionalFormatting>
  <conditionalFormatting sqref="E52 E55 E58 E61 E64 E67 E70 H70 H67 H64 H61 H58 H55 H52 K52 K55 K58 K61 K64 K67 K70 N70 N67 N64 N61 N58 N55 N52 Q52 Q55 Q58 Q61 Q64 Q67 Q70 T52 T55 T58 T61 T64 T67 T70">
    <cfRule type="cellIs" dxfId="1116" priority="1129" operator="equal">
      <formula>1</formula>
    </cfRule>
  </conditionalFormatting>
  <conditionalFormatting sqref="W61 W64 W67 W70 Z70 Z67 Z64 Z61 Z58 Z55 Z52 AC52 AC55 AC58 AC61 AC64 AC67 AC70">
    <cfRule type="cellIs" dxfId="1115" priority="1128" operator="equal">
      <formula>1</formula>
    </cfRule>
  </conditionalFormatting>
  <conditionalFormatting sqref="F40 F43 F46 I46 I43 I40 L40 L43 L46 O40 O43 O46 R40 R43 R46 R49 O49 L49 I49 F49 F52 I52 L52 O52 O55 L55 I55 F55 R55 R52 U40 U43 U46 U49 U52 U55 X40 X43 X46 X49 X52 X55 AA55 AA52 AA49 AA46 AA43 AA40">
    <cfRule type="cellIs" dxfId="1114" priority="1127" operator="equal">
      <formula>1</formula>
    </cfRule>
  </conditionalFormatting>
  <conditionalFormatting sqref="F58 F61 F64 F67 F70 I70 I67 I64 I61 I58 L58 L61 L64 L67 L70 O58 O61 O64 O67 O70 R58 R61 R64 R67 R70 U58 U61 U64 U67 U70 X58 X61 X64 X67 X70 AA58 AA61 AA64 AA67 AA70">
    <cfRule type="cellIs" dxfId="1113" priority="1126" operator="equal">
      <formula>1</formula>
    </cfRule>
  </conditionalFormatting>
  <conditionalFormatting sqref="W52 W55 W58">
    <cfRule type="cellIs" dxfId="1112" priority="1125" operator="equal">
      <formula>1</formula>
    </cfRule>
  </conditionalFormatting>
  <conditionalFormatting sqref="G40 G43 J40 J43 M40 M43 P40 P43 P46 P49 M46 M49 J46 J49 G46 G49 G52 G55 G58 G61 G64 G67 G70 J70 J67 J64 J61 J58 J55 J52 M52 M55 M58 M61 M64 M67 M70 P52 P55 P58 P61 P64 P67 P70 S40 S43 S46 S49 S52 S55 S58 S61 S64 S67 S70 V40 V43 V46 V49 V52 V55 V58 V61 V64 V67 V70">
    <cfRule type="cellIs" dxfId="1111" priority="1124" operator="equal">
      <formula>2</formula>
    </cfRule>
  </conditionalFormatting>
  <conditionalFormatting sqref="Y70 Y67 Y64 Y61 Y58 Y55 Y52 Y49 Y46 Y43 Y40 AB40 AB43 AB46 AB49 AB52 AB55 AB58 AB61 AB64 AB67 AB70">
    <cfRule type="cellIs" dxfId="1110" priority="1123" operator="equal">
      <formula>2</formula>
    </cfRule>
  </conditionalFormatting>
  <conditionalFormatting sqref="E73 E76 E79 E82 E85 E88 E91 E94 E97 E100 E103 E106 E109 E112 E115 H73 H76 H79 H82 H85 H88 H91 H94 H97 H100 H103 H106 H109 H112 H115 K73 K76 K79 K82 K85 K88 K91 K94 K97 K100 K103 K106 K109 K112 K115 N73 N76 N79 N82 N85 N88 N91 N94 N97 N100 N103 N106 N109 N112 N115 Q73 Q76 Q79 Q82 Q85 Q88 Q91 Q94 Q97 Q100 Q103 Q106 Q109 Q112 Q115 T73 T76 T79 T82 T85 T88 T91 T94 T97 T100 T103 T106 T109 T112 T115 W73 W76 W79 W82 W85 W88 W91 W94 W97 W100 W103 W106 W109 W112 W115 Z73 Z76 Z79 Z82 Z85 Z88 Z91 Z94 Z97 Z100 Z103 Z106 Z109 Z112 Z115 AC73 AC76 AC79 AC82 AC85 AC88 AC91 AC94 AC97 AC100 AC103 AC106 AC109 AC112 AC115">
    <cfRule type="cellIs" dxfId="1109" priority="1122" operator="equal">
      <formula>1</formula>
    </cfRule>
  </conditionalFormatting>
  <conditionalFormatting sqref="F73 F76 F79 F82 I73 I76 I79 I82 I85 I88 I91 I94 I97 I100 I103 I106 I109 I112 I115 F85 F88 F91 F94 F97 F100 F103 F106 F109 F112 F115">
    <cfRule type="cellIs" dxfId="1108" priority="1121" operator="equal">
      <formula>1</formula>
    </cfRule>
  </conditionalFormatting>
  <conditionalFormatting sqref="L73 L76 L79 L82 L85 L88 L91 L94 L97 L100 L103 L106 L109 L112 L115 O73 O76 O79 O82 O85 O88 O91 O94 O97 O100 O103 O106 O109 O112 O115">
    <cfRule type="cellIs" dxfId="1107" priority="1120" operator="equal">
      <formula>1</formula>
    </cfRule>
  </conditionalFormatting>
  <conditionalFormatting sqref="R73 U73 U76 R76 R79 U79 U82 R82 R85 R88 R91 R94 R97 R100 R103 R106 R109 R112 R115 U85 U88 U91 U94 U97 U100 U103 U106 U109 U112 U115">
    <cfRule type="cellIs" dxfId="1106" priority="1119" operator="equal">
      <formula>1</formula>
    </cfRule>
  </conditionalFormatting>
  <conditionalFormatting sqref="AA73 AA76 AA79 X73 X76 X79 X82 X85 X88 X91 X94 AA82 AA85 AA88 AA91 AA94">
    <cfRule type="cellIs" dxfId="1105" priority="1118" operator="equal">
      <formula>1</formula>
    </cfRule>
  </conditionalFormatting>
  <conditionalFormatting sqref="X97 AA97 AA100 X100 X103 AA103 AA106 X106 X109 AA109 AA112 X112 X115 AA115">
    <cfRule type="cellIs" dxfId="1104" priority="1117" operator="equal">
      <formula>1</formula>
    </cfRule>
  </conditionalFormatting>
  <conditionalFormatting sqref="G73 G76 G79 G82 G85 G88 J88 M88 M85 J85 J82 J79 J76 J73 M73 M76 M79 M82 M91 M94 M97 J91 J94 J97 G97 G94 G91 P73 P76 P79 P82 P85 P88 P91 P94 P97 S73 S76 S79 S82 S85 S88 S91 S94 S97 V73 V76 V79 V82 V85 V88 V91 V94 V97">
    <cfRule type="cellIs" dxfId="1103" priority="1116" operator="equal">
      <formula>2</formula>
    </cfRule>
  </conditionalFormatting>
  <conditionalFormatting sqref="Y73 Y76 Y79 Y82 Y85 Y88 Y91 AB73 AB76 AB79 AB82 AB85 AB88 AB91 AB94 AB97 AB100 AB103 Y94 Y97 Y100 Y103 Y106 Y109 Y112 Y115 AB115 AB112 AB109 AB106 V100 V103 V106 V109 V112 V115">
    <cfRule type="cellIs" dxfId="1102" priority="1115" operator="equal">
      <formula>2</formula>
    </cfRule>
  </conditionalFormatting>
  <conditionalFormatting sqref="G100 G103 G106 G109 G112 G115 J115 J112 J109 J106 J103 J100 M100 M103 M106 M109 M112 M115 P100 P103 P106 P109 P112 P115 S100 S103 S106 S109 S112 S115">
    <cfRule type="cellIs" dxfId="1101" priority="1114" operator="equal">
      <formula>2</formula>
    </cfRule>
  </conditionalFormatting>
  <conditionalFormatting sqref="G118 G121 G124 G127 J127 J124 J121 J118 M118 M121 M124 M127 P127 P124 P121 P118 S118 S121 S124 S127 V118 V121 V124 V127 Y127 Y124 Y121 Y118 AB118 AB121 AB124 AB127">
    <cfRule type="cellIs" dxfId="1100" priority="1113" operator="equal">
      <formula>2</formula>
    </cfRule>
  </conditionalFormatting>
  <conditionalFormatting sqref="F118 F121 F124 F127 I127 I124 I121 I118 L118 L121 O118 O121 O124 O127 L127 L124 R118 R121 R124 R127 U118 U121 U124 U127 X118 X121 X124 X127 AA127 AA124 AA121 AA118">
    <cfRule type="cellIs" dxfId="1099" priority="1112" operator="equal">
      <formula>1</formula>
    </cfRule>
  </conditionalFormatting>
  <conditionalFormatting sqref="E118 H118 K118 N118 N121 N124 N127 K127 K124 K121 H121 H124 H127 E127 E124 E121">
    <cfRule type="cellIs" dxfId="1098" priority="1111" operator="equal">
      <formula>1</formula>
    </cfRule>
  </conditionalFormatting>
  <conditionalFormatting sqref="Q118 Q121 Q124 Q127 T127 W127 Z127 AC127 AC124 AC121 AC118 Z118 Z121 Z124 W124 W121 W118 T118 T121 T124">
    <cfRule type="cellIs" dxfId="1097" priority="1110" operator="equal">
      <formula>1</formula>
    </cfRule>
  </conditionalFormatting>
  <conditionalFormatting sqref="AD85 AD82 AG82 AG85 AJ82 AJ85 AM82 AM85 AM88 AM91 AM94 AM97 AJ88 AJ91 AJ94 AJ97 AG88 AG91 AG94 AG97 AD88 AD91 AD94 AD97 AD100 AD103 AD106 AG100 AG103 AG106 AJ100 AJ103 AJ106 AM100 AM103 AM106 AM109 AJ109 AG109 AD109 AD112 AG112 AJ112 AM112 AM115 AM118 AJ118 AJ115 AG115 AG118 AD115 AD118 AD121 AD124 AD127 AG127 AG124 AG121 AJ121 AJ124 AJ127 AM127 AM124 AM121">
    <cfRule type="cellIs" dxfId="1096" priority="1109" operator="equal">
      <formula>1</formula>
    </cfRule>
  </conditionalFormatting>
  <conditionalFormatting sqref="AE127 AE124 AE121 AE118 AH118 AH121 AH124 AH127 AK127 AK124 AK121 AK118 AN118 AN121 AN124 AN127 AN115 AN112 AN109 AN106 AK106 AK109 AK112 AK115 AH115 AH112 AH109 AH106 AH103 AE103 AE106 AE109 AE112 AE115">
    <cfRule type="cellIs" dxfId="1095" priority="1108" operator="equal">
      <formula>2</formula>
    </cfRule>
  </conditionalFormatting>
  <conditionalFormatting sqref="AN82 AN85 AN88 AN91 AN94 AN97 AN100 AN103 AK103 AK100 AK97 AK94 AK91 AK88 AK85 AK82 AH82 AH85 AH88 AH91 AH94 AH97 AH100 AE100 AE97 AE94 AE91 AE88 AE85 AE82">
    <cfRule type="cellIs" dxfId="1094" priority="1107" operator="equal">
      <formula>2</formula>
    </cfRule>
  </conditionalFormatting>
  <conditionalFormatting sqref="AF82 AF85 AF88 AF91 AF94 AI94 AI91 AI88 AI85 AI82 AL82 AL85 AL88 AL91 AL94 AL97 AL100 AL103 AL106 AL109 AL112 AL115 AL118 AL121 AL124 AL127 AF97 AF100 AF103 AF106 AF109 AF112 AF115 AF118 AF121 AF124 AF127">
    <cfRule type="cellIs" dxfId="1093" priority="1106" operator="equal">
      <formula>1</formula>
    </cfRule>
  </conditionalFormatting>
  <conditionalFormatting sqref="AI97 AI100 AI103 AI106 AI109 AI112 AI115 AI118 AI121 AI124 AI127">
    <cfRule type="cellIs" dxfId="1092" priority="1105" operator="equal">
      <formula>1</formula>
    </cfRule>
  </conditionalFormatting>
  <conditionalFormatting sqref="AD79 AD76 AD73 AG79 AG76 AG73 AD70 AG70 AJ70 AJ73 AJ76 AJ79 AM79 AM76 AM73 AM70 AM67 AM64 AM61 AJ67 AJ64 AJ61 AG61 AG64 AG67 AD67 AD64 AD61 AD58 AD55 AD52 AD49 AD46 AD43 AD40 AG40 AJ40 AM40 AM43 AJ43 AG43 AG46 AJ46 AM46 AM49 AJ49 AG49 AG52 AG55 AG58 AJ58 AJ55 AJ52 AM52 AM55 AM58">
    <cfRule type="cellIs" dxfId="1091" priority="1104" operator="equal">
      <formula>1</formula>
    </cfRule>
  </conditionalFormatting>
  <conditionalFormatting sqref="AN79 AN76 AN73 AN70 AN67 AN64 AN61 AN58 AN55 AN52 AN49 AN46 AN43 AN40 AK79 AK76 AK73 AK70 AK67 AK64 AK61 AK58 AK55 AK52 AK49 AK46 AK43 AK40 AH79 AH76 AH73 AH70 AH67 AH64 AH61 AH58 AH55 AH52 AH49 AH46 AH43 AH40 AE79 AE76 AE73 AE70 AE67 AE64 AE61 AE58">
    <cfRule type="cellIs" dxfId="1090" priority="1103" operator="equal">
      <formula>2</formula>
    </cfRule>
  </conditionalFormatting>
  <conditionalFormatting sqref="AE40 AE43 AE46 AE49 AE52 AE55">
    <cfRule type="cellIs" dxfId="1089" priority="1102" operator="equal">
      <formula>2</formula>
    </cfRule>
  </conditionalFormatting>
  <conditionalFormatting sqref="AF40 AF43 AF46 AF49 AI49 AI46 AI43 AI40 AL40 AL43 AL46 AL49 AL52 AL55 AL58 AL61 AL64 AL67 AL70 AL73 AL76 AL79 AF52 AF55 AI55 AI52 AI58 AI61 AF61 AF58">
    <cfRule type="cellIs" dxfId="1088" priority="1101" operator="equal">
      <formula>1</formula>
    </cfRule>
  </conditionalFormatting>
  <conditionalFormatting sqref="AI79 AI76 AI73 AI70 AI67 AI64 AF79 AF76 AF73 AF70 AF67 AF64">
    <cfRule type="cellIs" dxfId="1087" priority="1100" operator="equal">
      <formula>1</formula>
    </cfRule>
  </conditionalFormatting>
  <conditionalFormatting sqref="E38:AN38 E41:AN41 E44:AN44 E47:AN47 E50:AN50 E53:AN53 E56:AN56 E59:AN59">
    <cfRule type="cellIs" dxfId="1086" priority="1099" operator="greaterThan">
      <formula>0</formula>
    </cfRule>
  </conditionalFormatting>
  <conditionalFormatting sqref="E62:AN62 E65:AN65 E68:AN68 E71:AN71 E74:AN74 E77:AN77 E80:AN80">
    <cfRule type="cellIs" dxfId="1085" priority="1098" operator="greaterThan">
      <formula>0</formula>
    </cfRule>
  </conditionalFormatting>
  <conditionalFormatting sqref="E83:AN83 E86:AN86 E89:AN89 E92:AN92 E95:AN95 E98:AN98 E101:AN101 E104:AN104 E107:AN107 E110:AN110 E113:AN113 E116:AN116 E119:AN119">
    <cfRule type="cellIs" dxfId="1084" priority="1097" operator="greaterThan">
      <formula>0</formula>
    </cfRule>
  </conditionalFormatting>
  <conditionalFormatting sqref="E122:AN122 E125:AN125">
    <cfRule type="cellIs" dxfId="1083" priority="1096" operator="greaterThan">
      <formula>0</formula>
    </cfRule>
  </conditionalFormatting>
  <conditionalFormatting sqref="G7">
    <cfRule type="expression" dxfId="1082" priority="844">
      <formula>($M$46=2)</formula>
    </cfRule>
    <cfRule type="expression" dxfId="1081" priority="874">
      <formula>($L$46=1)</formula>
    </cfRule>
    <cfRule type="expression" dxfId="1080" priority="904">
      <formula>($K$46=1)</formula>
    </cfRule>
    <cfRule type="expression" priority="1092">
      <formula>$E40&lt;&gt;""</formula>
    </cfRule>
  </conditionalFormatting>
  <conditionalFormatting sqref="E5">
    <cfRule type="expression" dxfId="1079" priority="1085">
      <formula>($G$40=2)</formula>
    </cfRule>
    <cfRule type="expression" dxfId="1078" priority="1086">
      <formula>($F$40=1)</formula>
    </cfRule>
    <cfRule type="expression" dxfId="1077" priority="1087">
      <formula>($E$40=1)</formula>
    </cfRule>
  </conditionalFormatting>
  <conditionalFormatting sqref="E6">
    <cfRule type="expression" dxfId="1076" priority="1025">
      <formula>($G$43=2)</formula>
    </cfRule>
    <cfRule type="expression" dxfId="1075" priority="1055">
      <formula>($F$43=1)</formula>
    </cfRule>
    <cfRule type="expression" dxfId="1074" priority="1084">
      <formula>($G$43=1)</formula>
    </cfRule>
  </conditionalFormatting>
  <conditionalFormatting sqref="E7">
    <cfRule type="expression" dxfId="1073" priority="1024">
      <formula>($G$46=2)</formula>
    </cfRule>
    <cfRule type="expression" dxfId="1072" priority="1054">
      <formula>($F$46=1)</formula>
    </cfRule>
    <cfRule type="expression" dxfId="1071" priority="1083">
      <formula>($E$46=1)</formula>
    </cfRule>
  </conditionalFormatting>
  <conditionalFormatting sqref="E8">
    <cfRule type="expression" dxfId="1070" priority="1023">
      <formula>($G$49=2)</formula>
    </cfRule>
    <cfRule type="expression" dxfId="1069" priority="1053">
      <formula>($F$49=1)</formula>
    </cfRule>
    <cfRule type="expression" dxfId="1068" priority="1082">
      <formula>($E$49=1)</formula>
    </cfRule>
  </conditionalFormatting>
  <conditionalFormatting sqref="E9">
    <cfRule type="expression" dxfId="1067" priority="1022">
      <formula>($G$52=2)</formula>
    </cfRule>
    <cfRule type="expression" dxfId="1066" priority="1052">
      <formula>($F$52=1)</formula>
    </cfRule>
    <cfRule type="expression" dxfId="1065" priority="1081">
      <formula>($E$52=1)</formula>
    </cfRule>
  </conditionalFormatting>
  <conditionalFormatting sqref="E10">
    <cfRule type="expression" dxfId="1064" priority="1021">
      <formula>($G$55=2)</formula>
    </cfRule>
    <cfRule type="expression" dxfId="1063" priority="1051">
      <formula>($F$55=1)</formula>
    </cfRule>
    <cfRule type="expression" dxfId="1062" priority="1080">
      <formula>($E$55=1)</formula>
    </cfRule>
  </conditionalFormatting>
  <conditionalFormatting sqref="E11">
    <cfRule type="expression" dxfId="1061" priority="1020">
      <formula>($G$58=2)</formula>
    </cfRule>
    <cfRule type="expression" dxfId="1060" priority="1050">
      <formula>($F$58=1)</formula>
    </cfRule>
    <cfRule type="expression" dxfId="1059" priority="1079">
      <formula>($E$58=1)</formula>
    </cfRule>
  </conditionalFormatting>
  <conditionalFormatting sqref="E12">
    <cfRule type="expression" dxfId="1058" priority="1019">
      <formula>($G$61=2)</formula>
    </cfRule>
    <cfRule type="expression" dxfId="1057" priority="1049">
      <formula>($F$61=1)</formula>
    </cfRule>
    <cfRule type="expression" dxfId="1056" priority="1078">
      <formula>($E$61=1)</formula>
    </cfRule>
  </conditionalFormatting>
  <conditionalFormatting sqref="E13">
    <cfRule type="expression" dxfId="1055" priority="1018">
      <formula>($G$64=2)</formula>
    </cfRule>
    <cfRule type="expression" dxfId="1054" priority="1048">
      <formula>($F$64=1)</formula>
    </cfRule>
    <cfRule type="expression" dxfId="1053" priority="1077">
      <formula>($E$64=1)</formula>
    </cfRule>
  </conditionalFormatting>
  <conditionalFormatting sqref="E14">
    <cfRule type="expression" dxfId="1052" priority="1017">
      <formula>($G$67=2)</formula>
    </cfRule>
    <cfRule type="expression" dxfId="1051" priority="1047">
      <formula>($F$67=1)</formula>
    </cfRule>
    <cfRule type="expression" dxfId="1050" priority="1076">
      <formula>($E$67=1)</formula>
    </cfRule>
  </conditionalFormatting>
  <conditionalFormatting sqref="E15">
    <cfRule type="expression" dxfId="1049" priority="1016">
      <formula>($G$70=2)</formula>
    </cfRule>
    <cfRule type="expression" dxfId="1048" priority="1046">
      <formula>($F$70=1)</formula>
    </cfRule>
    <cfRule type="expression" dxfId="1047" priority="1075">
      <formula>($E$70=1)</formula>
    </cfRule>
  </conditionalFormatting>
  <conditionalFormatting sqref="E16">
    <cfRule type="expression" dxfId="1046" priority="1015">
      <formula>($G$73=2)</formula>
    </cfRule>
    <cfRule type="expression" dxfId="1045" priority="1045">
      <formula>($F$73=1)</formula>
    </cfRule>
    <cfRule type="expression" dxfId="1044" priority="1074">
      <formula>($E$73=1)</formula>
    </cfRule>
  </conditionalFormatting>
  <conditionalFormatting sqref="E17">
    <cfRule type="expression" dxfId="1043" priority="1014">
      <formula>($G$76=2)</formula>
    </cfRule>
    <cfRule type="expression" dxfId="1042" priority="1044">
      <formula>($F$76=1)</formula>
    </cfRule>
    <cfRule type="expression" dxfId="1041" priority="1073">
      <formula>($E$76=1)</formula>
    </cfRule>
  </conditionalFormatting>
  <conditionalFormatting sqref="E18">
    <cfRule type="expression" dxfId="1040" priority="1013">
      <formula>($G$79=2)</formula>
    </cfRule>
    <cfRule type="expression" dxfId="1039" priority="1043">
      <formula>($F$79=1)</formula>
    </cfRule>
    <cfRule type="expression" dxfId="1038" priority="1072">
      <formula>($E$79=1)</formula>
    </cfRule>
  </conditionalFormatting>
  <conditionalFormatting sqref="E19">
    <cfRule type="expression" dxfId="1037" priority="1012">
      <formula>($G$82=2)</formula>
    </cfRule>
    <cfRule type="expression" dxfId="1036" priority="1042">
      <formula>($F$82=1)</formula>
    </cfRule>
    <cfRule type="expression" dxfId="1035" priority="1071">
      <formula>($E$82=1)</formula>
    </cfRule>
  </conditionalFormatting>
  <conditionalFormatting sqref="E20">
    <cfRule type="expression" dxfId="1034" priority="1011">
      <formula>($G$85=2)</formula>
    </cfRule>
    <cfRule type="expression" dxfId="1033" priority="1041">
      <formula>($F$85=1)</formula>
    </cfRule>
    <cfRule type="expression" dxfId="1032" priority="1070">
      <formula>($E$85=1)</formula>
    </cfRule>
  </conditionalFormatting>
  <conditionalFormatting sqref="E21">
    <cfRule type="expression" dxfId="1031" priority="1010">
      <formula>($G$88=2)</formula>
    </cfRule>
    <cfRule type="expression" dxfId="1030" priority="1040">
      <formula>($F$88=1)</formula>
    </cfRule>
    <cfRule type="expression" dxfId="1029" priority="1069">
      <formula>($E$88=1)</formula>
    </cfRule>
  </conditionalFormatting>
  <conditionalFormatting sqref="E22">
    <cfRule type="expression" dxfId="1028" priority="1009">
      <formula>($G$91=2)</formula>
    </cfRule>
    <cfRule type="expression" dxfId="1027" priority="1038">
      <formula>($F$91=1)</formula>
    </cfRule>
    <cfRule type="expression" priority="1039">
      <formula>($F$91=1)</formula>
    </cfRule>
    <cfRule type="expression" dxfId="1026" priority="1068">
      <formula>($E$91=1)</formula>
    </cfRule>
  </conditionalFormatting>
  <conditionalFormatting sqref="E23">
    <cfRule type="expression" dxfId="1025" priority="1008">
      <formula>($G$94=2)</formula>
    </cfRule>
    <cfRule type="expression" dxfId="1024" priority="1037">
      <formula>($F$94=1)</formula>
    </cfRule>
    <cfRule type="expression" dxfId="1023" priority="1067">
      <formula>($E$94=1)</formula>
    </cfRule>
  </conditionalFormatting>
  <conditionalFormatting sqref="E24">
    <cfRule type="expression" dxfId="1022" priority="1007">
      <formula>($G$97=2)</formula>
    </cfRule>
    <cfRule type="expression" dxfId="1021" priority="1036">
      <formula>($F$97=1)</formula>
    </cfRule>
    <cfRule type="expression" dxfId="1020" priority="1066">
      <formula>($E$97=1)</formula>
    </cfRule>
  </conditionalFormatting>
  <conditionalFormatting sqref="E25">
    <cfRule type="expression" dxfId="1019" priority="1006">
      <formula>($G$100=2)</formula>
    </cfRule>
    <cfRule type="expression" dxfId="1018" priority="1035">
      <formula>($F$100=1)</formula>
    </cfRule>
    <cfRule type="expression" dxfId="1017" priority="1065">
      <formula>($E$100=1)</formula>
    </cfRule>
  </conditionalFormatting>
  <conditionalFormatting sqref="E26">
    <cfRule type="expression" dxfId="1016" priority="1005">
      <formula>($G$103=2)</formula>
    </cfRule>
    <cfRule type="expression" dxfId="1015" priority="1034">
      <formula>($F$103=1)</formula>
    </cfRule>
    <cfRule type="expression" dxfId="1014" priority="1064">
      <formula>($E$103=1)</formula>
    </cfRule>
  </conditionalFormatting>
  <conditionalFormatting sqref="E27">
    <cfRule type="expression" dxfId="1013" priority="1004">
      <formula>($G$106=2)</formula>
    </cfRule>
    <cfRule type="expression" dxfId="1012" priority="1033">
      <formula>($F$106=1)</formula>
    </cfRule>
    <cfRule type="expression" dxfId="1011" priority="1063">
      <formula>($E$106=1)</formula>
    </cfRule>
  </conditionalFormatting>
  <conditionalFormatting sqref="E28">
    <cfRule type="expression" dxfId="1010" priority="1003">
      <formula>($G$109=2)</formula>
    </cfRule>
    <cfRule type="expression" dxfId="1009" priority="1032">
      <formula>($F$109=1)</formula>
    </cfRule>
    <cfRule type="expression" dxfId="1008" priority="1062">
      <formula>($E$109=1)</formula>
    </cfRule>
  </conditionalFormatting>
  <conditionalFormatting sqref="E29">
    <cfRule type="expression" dxfId="1007" priority="1002">
      <formula>($G$112=2)</formula>
    </cfRule>
    <cfRule type="expression" dxfId="1006" priority="1031">
      <formula>($F$112=1)</formula>
    </cfRule>
    <cfRule type="expression" dxfId="1005" priority="1061">
      <formula>($E$112=1)</formula>
    </cfRule>
  </conditionalFormatting>
  <conditionalFormatting sqref="E30">
    <cfRule type="expression" dxfId="1004" priority="1001">
      <formula>($G$115=2)</formula>
    </cfRule>
    <cfRule type="expression" dxfId="1003" priority="1030">
      <formula>($F$115=1)</formula>
    </cfRule>
    <cfRule type="expression" dxfId="1002" priority="1060">
      <formula>($E$115=1)</formula>
    </cfRule>
  </conditionalFormatting>
  <conditionalFormatting sqref="E31">
    <cfRule type="expression" dxfId="1001" priority="1000">
      <formula>($G$118=2)</formula>
    </cfRule>
    <cfRule type="expression" dxfId="1000" priority="1029">
      <formula>($F$118=1)</formula>
    </cfRule>
    <cfRule type="expression" dxfId="999" priority="1059">
      <formula>($E$118=1)</formula>
    </cfRule>
  </conditionalFormatting>
  <conditionalFormatting sqref="E32">
    <cfRule type="expression" dxfId="998" priority="999">
      <formula>($G$121=2)</formula>
    </cfRule>
    <cfRule type="expression" dxfId="997" priority="1028">
      <formula>($F$121=1)</formula>
    </cfRule>
    <cfRule type="expression" dxfId="996" priority="1058">
      <formula>($E$121=1)</formula>
    </cfRule>
  </conditionalFormatting>
  <conditionalFormatting sqref="E33">
    <cfRule type="expression" dxfId="995" priority="998">
      <formula>($G$124=2)</formula>
    </cfRule>
    <cfRule type="expression" dxfId="994" priority="1027">
      <formula>($F$124=1)</formula>
    </cfRule>
    <cfRule type="expression" dxfId="993" priority="1057">
      <formula>($E$124=1)</formula>
    </cfRule>
  </conditionalFormatting>
  <conditionalFormatting sqref="E34">
    <cfRule type="expression" dxfId="992" priority="997">
      <formula>($G$127=2)</formula>
    </cfRule>
    <cfRule type="expression" dxfId="991" priority="1026">
      <formula>($F$127=1)</formula>
    </cfRule>
    <cfRule type="expression" dxfId="990" priority="1056">
      <formula>($E$127=1)</formula>
    </cfRule>
  </conditionalFormatting>
  <conditionalFormatting sqref="F5">
    <cfRule type="expression" dxfId="989" priority="936">
      <formula>($J$40=2)</formula>
    </cfRule>
    <cfRule type="expression" dxfId="988" priority="966">
      <formula>($I$40=1)</formula>
    </cfRule>
    <cfRule type="expression" dxfId="987" priority="996">
      <formula>($H$40=1)</formula>
    </cfRule>
  </conditionalFormatting>
  <conditionalFormatting sqref="F6">
    <cfRule type="expression" dxfId="986" priority="935">
      <formula>($J$43=2)</formula>
    </cfRule>
    <cfRule type="expression" dxfId="985" priority="965">
      <formula>($I$43=1)</formula>
    </cfRule>
    <cfRule type="expression" dxfId="984" priority="995">
      <formula>($H$43=1)</formula>
    </cfRule>
  </conditionalFormatting>
  <conditionalFormatting sqref="F7">
    <cfRule type="expression" dxfId="983" priority="934">
      <formula>($J$46=2)</formula>
    </cfRule>
    <cfRule type="expression" dxfId="982" priority="964">
      <formula>($I$46=1)</formula>
    </cfRule>
    <cfRule type="expression" dxfId="981" priority="994">
      <formula>($H$46=1)</formula>
    </cfRule>
  </conditionalFormatting>
  <conditionalFormatting sqref="F8">
    <cfRule type="expression" dxfId="980" priority="933">
      <formula>($J$49=2)</formula>
    </cfRule>
    <cfRule type="expression" dxfId="979" priority="963">
      <formula>($I$49=1)</formula>
    </cfRule>
    <cfRule type="expression" dxfId="978" priority="993">
      <formula>($H$49=1)</formula>
    </cfRule>
  </conditionalFormatting>
  <conditionalFormatting sqref="F9">
    <cfRule type="expression" dxfId="977" priority="932">
      <formula>($J$52=2)</formula>
    </cfRule>
    <cfRule type="expression" dxfId="976" priority="962">
      <formula>($I$52=1)</formula>
    </cfRule>
    <cfRule type="expression" dxfId="975" priority="992">
      <formula>($H$52=1)</formula>
    </cfRule>
  </conditionalFormatting>
  <conditionalFormatting sqref="F10">
    <cfRule type="expression" dxfId="974" priority="931">
      <formula>($J$55=2)</formula>
    </cfRule>
    <cfRule type="expression" dxfId="973" priority="961">
      <formula>($I$55=1)</formula>
    </cfRule>
    <cfRule type="expression" dxfId="972" priority="991">
      <formula>($H$55=1)</formula>
    </cfRule>
  </conditionalFormatting>
  <conditionalFormatting sqref="F11">
    <cfRule type="expression" dxfId="971" priority="930">
      <formula>($J$58=2)</formula>
    </cfRule>
    <cfRule type="expression" dxfId="970" priority="960">
      <formula>($I$58=1)</formula>
    </cfRule>
    <cfRule type="expression" dxfId="969" priority="990">
      <formula>($H$58=1)</formula>
    </cfRule>
  </conditionalFormatting>
  <conditionalFormatting sqref="F12">
    <cfRule type="expression" dxfId="968" priority="929">
      <formula>($J$61=2)</formula>
    </cfRule>
    <cfRule type="expression" dxfId="967" priority="959">
      <formula>($I$61=1)</formula>
    </cfRule>
    <cfRule type="expression" dxfId="966" priority="989">
      <formula>($H$61=1)</formula>
    </cfRule>
  </conditionalFormatting>
  <conditionalFormatting sqref="F13">
    <cfRule type="expression" dxfId="965" priority="928">
      <formula>($J$64=2)</formula>
    </cfRule>
    <cfRule type="expression" dxfId="964" priority="958">
      <formula>($I$64=1)</formula>
    </cfRule>
    <cfRule type="expression" dxfId="963" priority="988">
      <formula>($H$64=1)</formula>
    </cfRule>
  </conditionalFormatting>
  <conditionalFormatting sqref="F14">
    <cfRule type="expression" dxfId="962" priority="927">
      <formula>($J$67=2)</formula>
    </cfRule>
    <cfRule type="expression" dxfId="961" priority="957">
      <formula>($I$67=1)</formula>
    </cfRule>
    <cfRule type="expression" dxfId="960" priority="987">
      <formula>($H$67=1)</formula>
    </cfRule>
  </conditionalFormatting>
  <conditionalFormatting sqref="F15">
    <cfRule type="expression" dxfId="959" priority="926">
      <formula>($J$70=2)</formula>
    </cfRule>
    <cfRule type="expression" dxfId="958" priority="956">
      <formula>($I$70=1)</formula>
    </cfRule>
    <cfRule type="expression" dxfId="957" priority="986">
      <formula>($H$70=1)</formula>
    </cfRule>
  </conditionalFormatting>
  <conditionalFormatting sqref="F16">
    <cfRule type="expression" dxfId="956" priority="925">
      <formula>($J$73=2)</formula>
    </cfRule>
    <cfRule type="expression" dxfId="955" priority="955">
      <formula>($I$73=1)</formula>
    </cfRule>
    <cfRule type="expression" dxfId="954" priority="985">
      <formula>($H$73=1)</formula>
    </cfRule>
  </conditionalFormatting>
  <conditionalFormatting sqref="F17">
    <cfRule type="expression" dxfId="953" priority="924">
      <formula>($J$76=2)</formula>
    </cfRule>
    <cfRule type="expression" dxfId="952" priority="954">
      <formula>($I$76=1)</formula>
    </cfRule>
    <cfRule type="expression" dxfId="951" priority="984">
      <formula>($H$76=1)</formula>
    </cfRule>
  </conditionalFormatting>
  <conditionalFormatting sqref="F18">
    <cfRule type="expression" dxfId="950" priority="923">
      <formula>($J$79=2)</formula>
    </cfRule>
    <cfRule type="expression" dxfId="949" priority="953">
      <formula>($I$79=1)</formula>
    </cfRule>
    <cfRule type="expression" dxfId="948" priority="983">
      <formula>($H$79=1)</formula>
    </cfRule>
  </conditionalFormatting>
  <conditionalFormatting sqref="F19">
    <cfRule type="expression" dxfId="947" priority="922">
      <formula>($J$82=2)</formula>
    </cfRule>
    <cfRule type="expression" dxfId="946" priority="952">
      <formula>($I$82=1)</formula>
    </cfRule>
    <cfRule type="expression" dxfId="945" priority="982">
      <formula>($H$82=1)</formula>
    </cfRule>
  </conditionalFormatting>
  <conditionalFormatting sqref="F20">
    <cfRule type="expression" dxfId="944" priority="921">
      <formula>($J$85=2)</formula>
    </cfRule>
    <cfRule type="expression" dxfId="943" priority="951">
      <formula>($I$85=1)</formula>
    </cfRule>
    <cfRule type="expression" dxfId="942" priority="981">
      <formula>($H$85=1)</formula>
    </cfRule>
  </conditionalFormatting>
  <conditionalFormatting sqref="F21">
    <cfRule type="expression" dxfId="941" priority="920">
      <formula>($J$88=2)</formula>
    </cfRule>
    <cfRule type="expression" dxfId="940" priority="950">
      <formula>($I$88=1)</formula>
    </cfRule>
    <cfRule type="expression" dxfId="939" priority="980">
      <formula>($H$88=1)</formula>
    </cfRule>
  </conditionalFormatting>
  <conditionalFormatting sqref="F22">
    <cfRule type="expression" dxfId="938" priority="919">
      <formula>($J$91=2)</formula>
    </cfRule>
    <cfRule type="expression" dxfId="937" priority="949">
      <formula>($I$91=1)</formula>
    </cfRule>
    <cfRule type="expression" dxfId="936" priority="979">
      <formula>($H$91=1)</formula>
    </cfRule>
  </conditionalFormatting>
  <conditionalFormatting sqref="F23">
    <cfRule type="expression" dxfId="935" priority="918">
      <formula>($J$94=2)</formula>
    </cfRule>
    <cfRule type="expression" dxfId="934" priority="948">
      <formula>($I$94=1)</formula>
    </cfRule>
    <cfRule type="expression" dxfId="933" priority="978">
      <formula>($H$94=1)</formula>
    </cfRule>
  </conditionalFormatting>
  <conditionalFormatting sqref="F24">
    <cfRule type="expression" dxfId="932" priority="917">
      <formula>($J$97=2)</formula>
    </cfRule>
    <cfRule type="expression" dxfId="931" priority="947">
      <formula>($I$97=1)</formula>
    </cfRule>
    <cfRule type="expression" dxfId="930" priority="977">
      <formula>($H$97=1)</formula>
    </cfRule>
  </conditionalFormatting>
  <conditionalFormatting sqref="F25">
    <cfRule type="expression" dxfId="929" priority="916">
      <formula>($J$100=2)</formula>
    </cfRule>
    <cfRule type="expression" dxfId="928" priority="946">
      <formula>($I$100=1)</formula>
    </cfRule>
    <cfRule type="expression" dxfId="927" priority="976">
      <formula>($H$100=1)</formula>
    </cfRule>
  </conditionalFormatting>
  <conditionalFormatting sqref="F26">
    <cfRule type="expression" dxfId="926" priority="915">
      <formula>($J$103=2)</formula>
    </cfRule>
    <cfRule type="expression" dxfId="925" priority="945">
      <formula>($I$103=1)</formula>
    </cfRule>
    <cfRule type="expression" dxfId="924" priority="975">
      <formula>($H$103=1)</formula>
    </cfRule>
  </conditionalFormatting>
  <conditionalFormatting sqref="F27">
    <cfRule type="expression" dxfId="923" priority="914">
      <formula>($J$106=2)</formula>
    </cfRule>
    <cfRule type="expression" dxfId="922" priority="944">
      <formula>($I$106=1)</formula>
    </cfRule>
    <cfRule type="expression" dxfId="921" priority="974">
      <formula>($H$106=1)</formula>
    </cfRule>
  </conditionalFormatting>
  <conditionalFormatting sqref="F28">
    <cfRule type="expression" dxfId="920" priority="913">
      <formula>($J$109=2)</formula>
    </cfRule>
    <cfRule type="expression" dxfId="919" priority="943">
      <formula>($I$109=1)</formula>
    </cfRule>
    <cfRule type="expression" dxfId="918" priority="973">
      <formula>($H$109=1)</formula>
    </cfRule>
  </conditionalFormatting>
  <conditionalFormatting sqref="F29">
    <cfRule type="expression" dxfId="917" priority="912">
      <formula>($J$112=2)</formula>
    </cfRule>
    <cfRule type="expression" dxfId="916" priority="942">
      <formula>($I$112=1)</formula>
    </cfRule>
    <cfRule type="expression" dxfId="915" priority="972">
      <formula>($H$112=1)</formula>
    </cfRule>
  </conditionalFormatting>
  <conditionalFormatting sqref="F30">
    <cfRule type="expression" dxfId="914" priority="911">
      <formula>($J$115=2)</formula>
    </cfRule>
    <cfRule type="expression" dxfId="913" priority="941">
      <formula>($I$115=1)</formula>
    </cfRule>
    <cfRule type="expression" dxfId="912" priority="971">
      <formula>($H$115=1)</formula>
    </cfRule>
  </conditionalFormatting>
  <conditionalFormatting sqref="F31">
    <cfRule type="expression" dxfId="911" priority="910">
      <formula>($J$118=2)</formula>
    </cfRule>
    <cfRule type="expression" dxfId="910" priority="940">
      <formula>($I$118=1)</formula>
    </cfRule>
    <cfRule type="expression" dxfId="909" priority="970">
      <formula>($H$118=1)</formula>
    </cfRule>
  </conditionalFormatting>
  <conditionalFormatting sqref="F32">
    <cfRule type="expression" dxfId="908" priority="909">
      <formula>($J$121=2)</formula>
    </cfRule>
    <cfRule type="expression" dxfId="907" priority="939">
      <formula>($I$121=1)</formula>
    </cfRule>
    <cfRule type="expression" dxfId="906" priority="969">
      <formula>($H$121=1)</formula>
    </cfRule>
  </conditionalFormatting>
  <conditionalFormatting sqref="F33">
    <cfRule type="expression" dxfId="905" priority="908">
      <formula>($J$124=2)</formula>
    </cfRule>
    <cfRule type="expression" dxfId="904" priority="938">
      <formula>($I$124=1)</formula>
    </cfRule>
    <cfRule type="expression" dxfId="903" priority="968">
      <formula>($H$124=1)</formula>
    </cfRule>
  </conditionalFormatting>
  <conditionalFormatting sqref="F34">
    <cfRule type="expression" dxfId="902" priority="907">
      <formula>($J$127=2)</formula>
    </cfRule>
    <cfRule type="expression" dxfId="901" priority="937">
      <formula>($I$127=1)</formula>
    </cfRule>
    <cfRule type="expression" dxfId="900" priority="967">
      <formula>($H$127=1)</formula>
    </cfRule>
  </conditionalFormatting>
  <conditionalFormatting sqref="G5">
    <cfRule type="expression" dxfId="899" priority="846">
      <formula>($M$40=2)</formula>
    </cfRule>
    <cfRule type="expression" dxfId="898" priority="876">
      <formula>($L$40=1)</formula>
    </cfRule>
    <cfRule type="expression" dxfId="897" priority="906">
      <formula>($K$40=1)</formula>
    </cfRule>
  </conditionalFormatting>
  <conditionalFormatting sqref="G6">
    <cfRule type="expression" dxfId="896" priority="845">
      <formula>($M$43=2)</formula>
    </cfRule>
    <cfRule type="expression" dxfId="895" priority="875">
      <formula>($L$43=1)</formula>
    </cfRule>
    <cfRule type="expression" dxfId="894" priority="905">
      <formula>($K$43=1)</formula>
    </cfRule>
  </conditionalFormatting>
  <conditionalFormatting sqref="G8">
    <cfRule type="expression" dxfId="893" priority="843">
      <formula>($M$49=2)</formula>
    </cfRule>
    <cfRule type="expression" dxfId="892" priority="873">
      <formula>($L$49=1)</formula>
    </cfRule>
    <cfRule type="expression" dxfId="891" priority="903">
      <formula>($K$49=1)</formula>
    </cfRule>
  </conditionalFormatting>
  <conditionalFormatting sqref="G9">
    <cfRule type="expression" dxfId="890" priority="842">
      <formula>($M$52=2)</formula>
    </cfRule>
    <cfRule type="expression" dxfId="889" priority="872">
      <formula>($L$52=1)</formula>
    </cfRule>
    <cfRule type="expression" dxfId="888" priority="902">
      <formula>($K$52=1)</formula>
    </cfRule>
  </conditionalFormatting>
  <conditionalFormatting sqref="G10">
    <cfRule type="expression" dxfId="887" priority="841">
      <formula>($M$55=2)</formula>
    </cfRule>
    <cfRule type="expression" dxfId="886" priority="871">
      <formula>($L$55=1)</formula>
    </cfRule>
    <cfRule type="expression" dxfId="885" priority="901">
      <formula>($K$55=1)</formula>
    </cfRule>
  </conditionalFormatting>
  <conditionalFormatting sqref="G11">
    <cfRule type="expression" dxfId="884" priority="840">
      <formula>($M$58=2)</formula>
    </cfRule>
    <cfRule type="expression" dxfId="883" priority="870">
      <formula>($L$58=1)</formula>
    </cfRule>
    <cfRule type="expression" dxfId="882" priority="900">
      <formula>($K$58=1)</formula>
    </cfRule>
  </conditionalFormatting>
  <conditionalFormatting sqref="G12">
    <cfRule type="expression" dxfId="881" priority="839">
      <formula>($M$61=2)</formula>
    </cfRule>
    <cfRule type="expression" dxfId="880" priority="869">
      <formula>($L$61=1)</formula>
    </cfRule>
    <cfRule type="expression" dxfId="879" priority="899">
      <formula>($K$61=1)</formula>
    </cfRule>
  </conditionalFormatting>
  <conditionalFormatting sqref="G13">
    <cfRule type="expression" dxfId="878" priority="838">
      <formula>($M$64=2)</formula>
    </cfRule>
    <cfRule type="expression" dxfId="877" priority="868">
      <formula>($L$64=1)</formula>
    </cfRule>
    <cfRule type="expression" dxfId="876" priority="898">
      <formula>($K$64=1)</formula>
    </cfRule>
  </conditionalFormatting>
  <conditionalFormatting sqref="G14">
    <cfRule type="expression" dxfId="875" priority="837">
      <formula>($M$67=2)</formula>
    </cfRule>
    <cfRule type="expression" dxfId="874" priority="867">
      <formula>($L$67=1)</formula>
    </cfRule>
    <cfRule type="expression" dxfId="873" priority="897">
      <formula>($K$67=1)</formula>
    </cfRule>
  </conditionalFormatting>
  <conditionalFormatting sqref="G15">
    <cfRule type="expression" dxfId="872" priority="836">
      <formula>($M$70=2)</formula>
    </cfRule>
    <cfRule type="expression" dxfId="871" priority="866">
      <formula>($L$70=1)</formula>
    </cfRule>
    <cfRule type="expression" dxfId="870" priority="896">
      <formula>($K$70=1)</formula>
    </cfRule>
  </conditionalFormatting>
  <conditionalFormatting sqref="G16">
    <cfRule type="expression" dxfId="869" priority="835">
      <formula>($M$73=2)</formula>
    </cfRule>
    <cfRule type="expression" dxfId="868" priority="865">
      <formula>($L$73=1)</formula>
    </cfRule>
    <cfRule type="expression" dxfId="867" priority="895">
      <formula>($K$73=1)</formula>
    </cfRule>
  </conditionalFormatting>
  <conditionalFormatting sqref="G17">
    <cfRule type="expression" dxfId="866" priority="834">
      <formula>($M$76=2)</formula>
    </cfRule>
    <cfRule type="expression" dxfId="865" priority="864">
      <formula>($L$76=1)</formula>
    </cfRule>
    <cfRule type="expression" dxfId="864" priority="894">
      <formula>($K$76=1)</formula>
    </cfRule>
  </conditionalFormatting>
  <conditionalFormatting sqref="G18">
    <cfRule type="expression" dxfId="863" priority="833">
      <formula>($M$79=2)</formula>
    </cfRule>
    <cfRule type="expression" dxfId="862" priority="863">
      <formula>($L$79=1)</formula>
    </cfRule>
    <cfRule type="expression" dxfId="861" priority="893">
      <formula>($K$79=1)</formula>
    </cfRule>
  </conditionalFormatting>
  <conditionalFormatting sqref="G19">
    <cfRule type="expression" dxfId="860" priority="832">
      <formula>($M$82=2)</formula>
    </cfRule>
    <cfRule type="expression" dxfId="859" priority="862">
      <formula>($L$82=1)</formula>
    </cfRule>
    <cfRule type="expression" dxfId="858" priority="892">
      <formula>($K$82=1)</formula>
    </cfRule>
  </conditionalFormatting>
  <conditionalFormatting sqref="G20">
    <cfRule type="expression" dxfId="857" priority="831">
      <formula>($M$85=2)</formula>
    </cfRule>
    <cfRule type="expression" dxfId="856" priority="861">
      <formula>($L$85=1)</formula>
    </cfRule>
    <cfRule type="expression" dxfId="855" priority="891">
      <formula>($K$85=1)</formula>
    </cfRule>
  </conditionalFormatting>
  <conditionalFormatting sqref="G21">
    <cfRule type="expression" dxfId="854" priority="830">
      <formula>($M$88=2)</formula>
    </cfRule>
    <cfRule type="expression" dxfId="853" priority="860">
      <formula>($L$88=1)</formula>
    </cfRule>
    <cfRule type="expression" dxfId="852" priority="890">
      <formula>($K$88=1)</formula>
    </cfRule>
  </conditionalFormatting>
  <conditionalFormatting sqref="G22">
    <cfRule type="expression" dxfId="851" priority="829">
      <formula>($M$91=2)</formula>
    </cfRule>
    <cfRule type="expression" dxfId="850" priority="859">
      <formula>($L$91=1)</formula>
    </cfRule>
    <cfRule type="expression" dxfId="849" priority="889">
      <formula>($K$91=1)</formula>
    </cfRule>
  </conditionalFormatting>
  <conditionalFormatting sqref="G23">
    <cfRule type="expression" dxfId="848" priority="828">
      <formula>($M$94=2)</formula>
    </cfRule>
    <cfRule type="expression" dxfId="847" priority="858">
      <formula>($L$94=1)</formula>
    </cfRule>
    <cfRule type="expression" dxfId="846" priority="888">
      <formula>($K$94=1)</formula>
    </cfRule>
  </conditionalFormatting>
  <conditionalFormatting sqref="G24">
    <cfRule type="expression" dxfId="845" priority="827">
      <formula>($M$97=2)</formula>
    </cfRule>
    <cfRule type="expression" dxfId="844" priority="857">
      <formula>($L$97=1)</formula>
    </cfRule>
    <cfRule type="expression" dxfId="843" priority="887">
      <formula>($K$97=1)</formula>
    </cfRule>
  </conditionalFormatting>
  <conditionalFormatting sqref="G25">
    <cfRule type="expression" dxfId="842" priority="826">
      <formula>($M$100=2)</formula>
    </cfRule>
    <cfRule type="expression" dxfId="841" priority="856">
      <formula>($L$100=1)</formula>
    </cfRule>
    <cfRule type="expression" dxfId="840" priority="886">
      <formula>($K$100=1)</formula>
    </cfRule>
  </conditionalFormatting>
  <conditionalFormatting sqref="G26">
    <cfRule type="expression" dxfId="839" priority="825">
      <formula>($M$103=2)</formula>
    </cfRule>
    <cfRule type="expression" dxfId="838" priority="855">
      <formula>($L$103=1)</formula>
    </cfRule>
    <cfRule type="expression" dxfId="837" priority="885">
      <formula>($K$103=1)</formula>
    </cfRule>
  </conditionalFormatting>
  <conditionalFormatting sqref="G27">
    <cfRule type="expression" dxfId="836" priority="824">
      <formula>($M$106=2)</formula>
    </cfRule>
    <cfRule type="expression" dxfId="835" priority="854">
      <formula>($L$106=1)</formula>
    </cfRule>
    <cfRule type="expression" dxfId="834" priority="884">
      <formula>($K$106=1)</formula>
    </cfRule>
  </conditionalFormatting>
  <conditionalFormatting sqref="G28">
    <cfRule type="expression" dxfId="833" priority="823">
      <formula>($M$109=2)</formula>
    </cfRule>
    <cfRule type="expression" dxfId="832" priority="853">
      <formula>($L$109=1)</formula>
    </cfRule>
    <cfRule type="expression" dxfId="831" priority="883">
      <formula>($K$109=1)</formula>
    </cfRule>
  </conditionalFormatting>
  <conditionalFormatting sqref="G29">
    <cfRule type="expression" dxfId="830" priority="822">
      <formula>($M$112=2)</formula>
    </cfRule>
    <cfRule type="expression" dxfId="829" priority="852">
      <formula>($L$112=1)</formula>
    </cfRule>
    <cfRule type="expression" dxfId="828" priority="882">
      <formula>($K$112=1)</formula>
    </cfRule>
  </conditionalFormatting>
  <conditionalFormatting sqref="G30">
    <cfRule type="expression" dxfId="827" priority="821">
      <formula>($M$115=2)</formula>
    </cfRule>
    <cfRule type="expression" dxfId="826" priority="851">
      <formula>($L$115=1)</formula>
    </cfRule>
    <cfRule type="expression" dxfId="825" priority="881">
      <formula>($K$115=1)</formula>
    </cfRule>
  </conditionalFormatting>
  <conditionalFormatting sqref="G31">
    <cfRule type="expression" dxfId="824" priority="820">
      <formula>($M$118=2)</formula>
    </cfRule>
    <cfRule type="expression" dxfId="823" priority="850">
      <formula>($L$118=1)</formula>
    </cfRule>
    <cfRule type="expression" dxfId="822" priority="880">
      <formula>($K$118=1)</formula>
    </cfRule>
  </conditionalFormatting>
  <conditionalFormatting sqref="G32">
    <cfRule type="expression" dxfId="821" priority="819">
      <formula>($M$121=2)</formula>
    </cfRule>
    <cfRule type="expression" dxfId="820" priority="849">
      <formula>($L$121=1)</formula>
    </cfRule>
    <cfRule type="expression" dxfId="819" priority="879">
      <formula>($K$121=1)</formula>
    </cfRule>
  </conditionalFormatting>
  <conditionalFormatting sqref="G33">
    <cfRule type="expression" dxfId="818" priority="818">
      <formula>($M$124=2)</formula>
    </cfRule>
    <cfRule type="expression" dxfId="817" priority="848">
      <formula>($L$124=1)</formula>
    </cfRule>
    <cfRule type="expression" dxfId="816" priority="878">
      <formula>($K$124=1)</formula>
    </cfRule>
  </conditionalFormatting>
  <conditionalFormatting sqref="G34">
    <cfRule type="expression" dxfId="815" priority="817">
      <formula>($M$127=2)</formula>
    </cfRule>
    <cfRule type="expression" dxfId="814" priority="847">
      <formula>($L$127=1)</formula>
    </cfRule>
    <cfRule type="expression" dxfId="813" priority="877">
      <formula>($K$127=1)</formula>
    </cfRule>
  </conditionalFormatting>
  <conditionalFormatting sqref="H5">
    <cfRule type="expression" dxfId="812" priority="754">
      <formula>($P$40=2)</formula>
    </cfRule>
    <cfRule type="expression" dxfId="811" priority="785">
      <formula>($O$40=1)</formula>
    </cfRule>
    <cfRule type="expression" dxfId="810" priority="816">
      <formula>($N$40=1)</formula>
    </cfRule>
  </conditionalFormatting>
  <conditionalFormatting sqref="H6">
    <cfRule type="expression" dxfId="809" priority="753">
      <formula>($P$43=2)</formula>
    </cfRule>
    <cfRule type="expression" dxfId="808" priority="784">
      <formula>($O$43=1)</formula>
    </cfRule>
    <cfRule type="expression" dxfId="807" priority="815">
      <formula>($N$43=1)</formula>
    </cfRule>
  </conditionalFormatting>
  <conditionalFormatting sqref="H7">
    <cfRule type="expression" dxfId="806" priority="752">
      <formula>($P$46=2)</formula>
    </cfRule>
    <cfRule type="expression" dxfId="805" priority="783">
      <formula>($O$46=1)</formula>
    </cfRule>
    <cfRule type="expression" dxfId="804" priority="814">
      <formula>($N$46=1)</formula>
    </cfRule>
  </conditionalFormatting>
  <conditionalFormatting sqref="H8">
    <cfRule type="expression" dxfId="803" priority="751">
      <formula>($P$49=2)</formula>
    </cfRule>
    <cfRule type="expression" dxfId="802" priority="782">
      <formula>($O$49=1)</formula>
    </cfRule>
    <cfRule type="expression" dxfId="801" priority="812">
      <formula>($N$49=1)</formula>
    </cfRule>
  </conditionalFormatting>
  <conditionalFormatting sqref="H9">
    <cfRule type="expression" dxfId="800" priority="750">
      <formula>($P$52=2)</formula>
    </cfRule>
    <cfRule type="expression" dxfId="799" priority="780">
      <formula>($O$52=1)</formula>
    </cfRule>
    <cfRule type="expression" dxfId="798" priority="811">
      <formula>($N$52=1)</formula>
    </cfRule>
  </conditionalFormatting>
  <conditionalFormatting sqref="H10">
    <cfRule type="expression" dxfId="797" priority="749">
      <formula>($P$55=2)</formula>
    </cfRule>
    <cfRule type="expression" dxfId="796" priority="779">
      <formula>($O$55=1)</formula>
    </cfRule>
    <cfRule type="expression" dxfId="795" priority="810">
      <formula>($N$55=1)</formula>
    </cfRule>
  </conditionalFormatting>
  <conditionalFormatting sqref="H11">
    <cfRule type="expression" dxfId="794" priority="748">
      <formula>($P$58=2)</formula>
    </cfRule>
    <cfRule type="expression" dxfId="793" priority="778">
      <formula>($O$58=1)</formula>
    </cfRule>
    <cfRule type="expression" dxfId="792" priority="809">
      <formula>($N$58=1)</formula>
    </cfRule>
  </conditionalFormatting>
  <conditionalFormatting sqref="H12">
    <cfRule type="expression" dxfId="791" priority="747">
      <formula>($P$61=2)</formula>
    </cfRule>
    <cfRule type="expression" dxfId="790" priority="777">
      <formula>($O$61=1)</formula>
    </cfRule>
    <cfRule type="expression" dxfId="789" priority="808">
      <formula>($N$61=1)</formula>
    </cfRule>
  </conditionalFormatting>
  <conditionalFormatting sqref="H13">
    <cfRule type="expression" dxfId="788" priority="746">
      <formula>($P$64=2)</formula>
    </cfRule>
    <cfRule type="expression" dxfId="787" priority="776">
      <formula>($O$64=1)</formula>
    </cfRule>
    <cfRule type="expression" dxfId="786" priority="807">
      <formula>($N$64=1)</formula>
    </cfRule>
  </conditionalFormatting>
  <conditionalFormatting sqref="H14">
    <cfRule type="expression" dxfId="785" priority="745">
      <formula>($P$67=2)</formula>
    </cfRule>
    <cfRule type="expression" dxfId="784" priority="775">
      <formula>($O$67=1)</formula>
    </cfRule>
    <cfRule type="expression" dxfId="783" priority="806">
      <formula>($N$67=1)</formula>
    </cfRule>
  </conditionalFormatting>
  <conditionalFormatting sqref="H15">
    <cfRule type="expression" dxfId="782" priority="744">
      <formula>($P$70=2)</formula>
    </cfRule>
    <cfRule type="expression" dxfId="781" priority="774">
      <formula>($O$70=1)</formula>
    </cfRule>
    <cfRule type="expression" dxfId="780" priority="805">
      <formula>($N$70=1)</formula>
    </cfRule>
  </conditionalFormatting>
  <conditionalFormatting sqref="H16">
    <cfRule type="expression" dxfId="779" priority="743">
      <formula>($P$73=2)</formula>
    </cfRule>
    <cfRule type="expression" dxfId="778" priority="773">
      <formula>($O$73=1)</formula>
    </cfRule>
    <cfRule type="expression" dxfId="777" priority="804">
      <formula>($N$73=1)</formula>
    </cfRule>
  </conditionalFormatting>
  <conditionalFormatting sqref="H17">
    <cfRule type="expression" dxfId="776" priority="742">
      <formula>($P$76=2)</formula>
    </cfRule>
    <cfRule type="expression" dxfId="775" priority="772">
      <formula>($O$76=1)</formula>
    </cfRule>
    <cfRule type="expression" dxfId="774" priority="803">
      <formula>($N$76=1)</formula>
    </cfRule>
  </conditionalFormatting>
  <conditionalFormatting sqref="H18">
    <cfRule type="expression" dxfId="773" priority="741">
      <formula>($P$79=2)</formula>
    </cfRule>
    <cfRule type="expression" dxfId="772" priority="771">
      <formula>($O$79=1)</formula>
    </cfRule>
    <cfRule type="expression" dxfId="771" priority="802">
      <formula>($N$79=1)</formula>
    </cfRule>
  </conditionalFormatting>
  <conditionalFormatting sqref="H19">
    <cfRule type="expression" dxfId="770" priority="740">
      <formula>($P$82=2)</formula>
    </cfRule>
    <cfRule type="expression" dxfId="769" priority="770">
      <formula>($O$82=1)</formula>
    </cfRule>
    <cfRule type="expression" dxfId="768" priority="801">
      <formula>($N$82=1)</formula>
    </cfRule>
  </conditionalFormatting>
  <conditionalFormatting sqref="H20">
    <cfRule type="expression" dxfId="767" priority="739">
      <formula>($P$85=2)</formula>
    </cfRule>
    <cfRule type="expression" dxfId="766" priority="769">
      <formula>($O$85=1)</formula>
    </cfRule>
    <cfRule type="expression" dxfId="765" priority="800">
      <formula>($N$85=1)</formula>
    </cfRule>
  </conditionalFormatting>
  <conditionalFormatting sqref="H21">
    <cfRule type="expression" dxfId="764" priority="738">
      <formula>($P$88=2)</formula>
    </cfRule>
    <cfRule type="expression" dxfId="763" priority="768">
      <formula>($O$88=1)</formula>
    </cfRule>
    <cfRule type="expression" dxfId="762" priority="799">
      <formula>($N$88=1)</formula>
    </cfRule>
  </conditionalFormatting>
  <conditionalFormatting sqref="H22">
    <cfRule type="expression" dxfId="761" priority="737">
      <formula>($P$91=2)</formula>
    </cfRule>
    <cfRule type="expression" dxfId="760" priority="767">
      <formula>($O$91=1)</formula>
    </cfRule>
    <cfRule type="expression" dxfId="759" priority="798">
      <formula>($N$91=1)</formula>
    </cfRule>
  </conditionalFormatting>
  <conditionalFormatting sqref="H23">
    <cfRule type="expression" dxfId="758" priority="736">
      <formula>($P$94=2)</formula>
    </cfRule>
    <cfRule type="expression" dxfId="757" priority="766">
      <formula>($O$94=1)</formula>
    </cfRule>
    <cfRule type="expression" dxfId="756" priority="797">
      <formula>($N$94=1)</formula>
    </cfRule>
  </conditionalFormatting>
  <conditionalFormatting sqref="H24">
    <cfRule type="expression" dxfId="755" priority="735">
      <formula>($P$97=2)</formula>
    </cfRule>
    <cfRule type="expression" dxfId="754" priority="765">
      <formula>($O$97=1)</formula>
    </cfRule>
    <cfRule type="expression" dxfId="753" priority="796">
      <formula>($N$97=1)</formula>
    </cfRule>
  </conditionalFormatting>
  <conditionalFormatting sqref="H25">
    <cfRule type="expression" dxfId="752" priority="734">
      <formula>($P$100=2)</formula>
    </cfRule>
    <cfRule type="expression" dxfId="751" priority="764">
      <formula>($O$100=1)</formula>
    </cfRule>
    <cfRule type="expression" dxfId="750" priority="795">
      <formula>($N$100=1)</formula>
    </cfRule>
  </conditionalFormatting>
  <conditionalFormatting sqref="H26">
    <cfRule type="expression" dxfId="749" priority="733">
      <formula>($P$103=2)</formula>
    </cfRule>
    <cfRule type="expression" dxfId="748" priority="763">
      <formula>($O$103=1)</formula>
    </cfRule>
    <cfRule type="expression" dxfId="747" priority="794">
      <formula>($N$103=1)</formula>
    </cfRule>
  </conditionalFormatting>
  <conditionalFormatting sqref="H27">
    <cfRule type="expression" dxfId="746" priority="732">
      <formula>($P$106=2)</formula>
    </cfRule>
    <cfRule type="expression" dxfId="745" priority="762">
      <formula>($O$106=1)</formula>
    </cfRule>
    <cfRule type="expression" dxfId="744" priority="793">
      <formula>($N$106=1)</formula>
    </cfRule>
  </conditionalFormatting>
  <conditionalFormatting sqref="H28">
    <cfRule type="expression" dxfId="743" priority="731">
      <formula>($P$109=2)</formula>
    </cfRule>
    <cfRule type="expression" dxfId="742" priority="761">
      <formula>($O$109=1)</formula>
    </cfRule>
    <cfRule type="expression" dxfId="741" priority="792">
      <formula>($N$109=1)</formula>
    </cfRule>
  </conditionalFormatting>
  <conditionalFormatting sqref="H29">
    <cfRule type="expression" dxfId="740" priority="730">
      <formula>($P$112=2)</formula>
    </cfRule>
    <cfRule type="expression" dxfId="739" priority="760">
      <formula>($O$112=1)</formula>
    </cfRule>
    <cfRule type="expression" dxfId="738" priority="791">
      <formula>($N$112=1)</formula>
    </cfRule>
  </conditionalFormatting>
  <conditionalFormatting sqref="H30">
    <cfRule type="expression" dxfId="737" priority="729">
      <formula>($P$115=2)</formula>
    </cfRule>
    <cfRule type="expression" dxfId="736" priority="759">
      <formula>($O$115=1)</formula>
    </cfRule>
    <cfRule type="expression" dxfId="735" priority="790">
      <formula>($N$115=1)</formula>
    </cfRule>
  </conditionalFormatting>
  <conditionalFormatting sqref="H31">
    <cfRule type="expression" dxfId="734" priority="728">
      <formula>($P$118=2)</formula>
    </cfRule>
    <cfRule type="expression" dxfId="733" priority="758">
      <formula>($O$118=1)</formula>
    </cfRule>
    <cfRule type="expression" dxfId="732" priority="789">
      <formula>($N$118=1)</formula>
    </cfRule>
  </conditionalFormatting>
  <conditionalFormatting sqref="H32">
    <cfRule type="expression" dxfId="731" priority="727">
      <formula>($P$121=2)</formula>
    </cfRule>
    <cfRule type="expression" dxfId="730" priority="757">
      <formula>($O$121=1)</formula>
    </cfRule>
    <cfRule type="expression" dxfId="729" priority="788">
      <formula>($N$121=1)</formula>
    </cfRule>
  </conditionalFormatting>
  <conditionalFormatting sqref="H33">
    <cfRule type="expression" dxfId="728" priority="726">
      <formula>($P$124=2)</formula>
    </cfRule>
    <cfRule type="expression" dxfId="727" priority="756">
      <formula>($O$124=1)</formula>
    </cfRule>
    <cfRule type="expression" dxfId="726" priority="787">
      <formula>($N$124=1)</formula>
    </cfRule>
  </conditionalFormatting>
  <conditionalFormatting sqref="H34">
    <cfRule type="expression" dxfId="725" priority="725">
      <formula>($P$127=2)</formula>
    </cfRule>
    <cfRule type="expression" dxfId="724" priority="755">
      <formula>($O$127=1)</formula>
    </cfRule>
    <cfRule type="expression" dxfId="723" priority="786">
      <formula>($N$127=1)</formula>
    </cfRule>
  </conditionalFormatting>
  <conditionalFormatting sqref="I5">
    <cfRule type="expression" dxfId="722" priority="663">
      <formula>($S$40=2)</formula>
    </cfRule>
    <cfRule type="expression" dxfId="721" priority="694">
      <formula>($R$40=1)</formula>
    </cfRule>
    <cfRule type="expression" dxfId="720" priority="724">
      <formula>($Q$40=1)</formula>
    </cfRule>
  </conditionalFormatting>
  <conditionalFormatting sqref="I6">
    <cfRule type="expression" dxfId="719" priority="662">
      <formula>($S$43=2)</formula>
    </cfRule>
    <cfRule type="expression" dxfId="718" priority="692">
      <formula>($R$43=1)</formula>
    </cfRule>
    <cfRule type="expression" dxfId="717" priority="723">
      <formula>($Q$43=1)</formula>
    </cfRule>
  </conditionalFormatting>
  <conditionalFormatting sqref="I7">
    <cfRule type="expression" dxfId="716" priority="661">
      <formula>($S$46=2)</formula>
    </cfRule>
    <cfRule type="expression" dxfId="715" priority="691">
      <formula>($R$46=1)</formula>
    </cfRule>
    <cfRule type="expression" dxfId="714" priority="722">
      <formula>($Q$46=1)</formula>
    </cfRule>
  </conditionalFormatting>
  <conditionalFormatting sqref="I8">
    <cfRule type="expression" dxfId="713" priority="660">
      <formula>($S$49=2)</formula>
    </cfRule>
    <cfRule type="expression" dxfId="712" priority="690">
      <formula>($R$49=1)</formula>
    </cfRule>
    <cfRule type="expression" dxfId="711" priority="721">
      <formula>($Q$49=1)</formula>
    </cfRule>
  </conditionalFormatting>
  <conditionalFormatting sqref="I9">
    <cfRule type="expression" dxfId="710" priority="659">
      <formula>($S$52=2)</formula>
    </cfRule>
    <cfRule type="expression" dxfId="709" priority="689">
      <formula>($R$52=1)</formula>
    </cfRule>
    <cfRule type="expression" dxfId="708" priority="720">
      <formula>($Q$52=1)</formula>
    </cfRule>
  </conditionalFormatting>
  <conditionalFormatting sqref="I10">
    <cfRule type="expression" dxfId="707" priority="658">
      <formula>($S$55=2)</formula>
    </cfRule>
    <cfRule type="expression" dxfId="706" priority="688">
      <formula>($R$55=1)</formula>
    </cfRule>
    <cfRule type="expression" dxfId="705" priority="719">
      <formula>($Q$55=1)</formula>
    </cfRule>
  </conditionalFormatting>
  <conditionalFormatting sqref="I11">
    <cfRule type="expression" dxfId="704" priority="657">
      <formula>($S$58=2)</formula>
    </cfRule>
    <cfRule type="expression" dxfId="703" priority="687">
      <formula>($R$58=1)</formula>
    </cfRule>
    <cfRule type="expression" dxfId="702" priority="718">
      <formula>($Q$58=1)</formula>
    </cfRule>
  </conditionalFormatting>
  <conditionalFormatting sqref="I12">
    <cfRule type="expression" dxfId="701" priority="656">
      <formula>($S$61=2)</formula>
    </cfRule>
    <cfRule type="expression" dxfId="700" priority="686">
      <formula>($R$61=1)</formula>
    </cfRule>
    <cfRule type="expression" dxfId="699" priority="717">
      <formula>($Q$61=1)</formula>
    </cfRule>
  </conditionalFormatting>
  <conditionalFormatting sqref="I13">
    <cfRule type="expression" dxfId="698" priority="655">
      <formula>($S$64=2)</formula>
    </cfRule>
    <cfRule type="expression" dxfId="697" priority="685">
      <formula>($R$64=1)</formula>
    </cfRule>
    <cfRule type="expression" dxfId="696" priority="716">
      <formula>($Q$64=1)</formula>
    </cfRule>
  </conditionalFormatting>
  <conditionalFormatting sqref="I14">
    <cfRule type="expression" dxfId="695" priority="654">
      <formula>($S$67=2)</formula>
    </cfRule>
    <cfRule type="expression" dxfId="694" priority="684">
      <formula>($R$67=1)</formula>
    </cfRule>
    <cfRule type="expression" dxfId="693" priority="715">
      <formula>($Q$67=1)</formula>
    </cfRule>
  </conditionalFormatting>
  <conditionalFormatting sqref="I15">
    <cfRule type="expression" dxfId="692" priority="653">
      <formula>($S$70=2)</formula>
    </cfRule>
    <cfRule type="expression" dxfId="691" priority="683">
      <formula>($R$70=1)</formula>
    </cfRule>
    <cfRule type="expression" dxfId="690" priority="714">
      <formula>($Q$70=1)</formula>
    </cfRule>
  </conditionalFormatting>
  <conditionalFormatting sqref="I16">
    <cfRule type="expression" dxfId="689" priority="652">
      <formula>($S$73=2)</formula>
    </cfRule>
    <cfRule type="expression" dxfId="688" priority="682">
      <formula>($R$73=1)</formula>
    </cfRule>
    <cfRule type="expression" dxfId="687" priority="713">
      <formula>($Q$73=1)</formula>
    </cfRule>
  </conditionalFormatting>
  <conditionalFormatting sqref="I17">
    <cfRule type="expression" dxfId="686" priority="651">
      <formula>($S$76=2)</formula>
    </cfRule>
    <cfRule type="expression" dxfId="685" priority="681">
      <formula>($R$76=1)</formula>
    </cfRule>
    <cfRule type="expression" dxfId="684" priority="712">
      <formula>($Q$76=1)</formula>
    </cfRule>
  </conditionalFormatting>
  <conditionalFormatting sqref="I18">
    <cfRule type="expression" dxfId="683" priority="650">
      <formula>($S$79=2)</formula>
    </cfRule>
    <cfRule type="expression" dxfId="682" priority="680">
      <formula>($R$79=1)</formula>
    </cfRule>
    <cfRule type="expression" dxfId="681" priority="711">
      <formula>($Q$79=1)</formula>
    </cfRule>
  </conditionalFormatting>
  <conditionalFormatting sqref="I19">
    <cfRule type="expression" dxfId="680" priority="649">
      <formula>($S$82=2)</formula>
    </cfRule>
    <cfRule type="expression" dxfId="679" priority="679">
      <formula>($R$82=1)</formula>
    </cfRule>
    <cfRule type="expression" dxfId="678" priority="710">
      <formula>($Q$82=1)</formula>
    </cfRule>
  </conditionalFormatting>
  <conditionalFormatting sqref="I20">
    <cfRule type="expression" dxfId="677" priority="648">
      <formula>($S$85=2)</formula>
    </cfRule>
    <cfRule type="expression" dxfId="676" priority="678">
      <formula>($R$85=1)</formula>
    </cfRule>
    <cfRule type="expression" dxfId="675" priority="709">
      <formula>($Q$85=1)</formula>
    </cfRule>
  </conditionalFormatting>
  <conditionalFormatting sqref="I21">
    <cfRule type="expression" dxfId="674" priority="647">
      <formula>($S$88=2)</formula>
    </cfRule>
    <cfRule type="expression" dxfId="673" priority="677">
      <formula>($R$88=1)</formula>
    </cfRule>
    <cfRule type="expression" dxfId="672" priority="708">
      <formula>($Q$88=1)</formula>
    </cfRule>
  </conditionalFormatting>
  <conditionalFormatting sqref="I22">
    <cfRule type="expression" dxfId="671" priority="646">
      <formula>($S$91=2)</formula>
    </cfRule>
    <cfRule type="expression" dxfId="670" priority="676">
      <formula>($R$91=1)</formula>
    </cfRule>
    <cfRule type="expression" dxfId="669" priority="707">
      <formula>($Q$91=1)</formula>
    </cfRule>
  </conditionalFormatting>
  <conditionalFormatting sqref="I23">
    <cfRule type="expression" dxfId="668" priority="645">
      <formula>($S$94=2)</formula>
    </cfRule>
    <cfRule type="expression" dxfId="667" priority="675">
      <formula>($R$94=1)</formula>
    </cfRule>
    <cfRule type="expression" dxfId="666" priority="706">
      <formula>($Q$94=1)</formula>
    </cfRule>
  </conditionalFormatting>
  <conditionalFormatting sqref="I24">
    <cfRule type="expression" dxfId="665" priority="644">
      <formula>($S$97=2)</formula>
    </cfRule>
    <cfRule type="expression" dxfId="664" priority="674">
      <formula>($R$97=1)</formula>
    </cfRule>
    <cfRule type="expression" dxfId="663" priority="705">
      <formula>($Q$97=1)</formula>
    </cfRule>
  </conditionalFormatting>
  <conditionalFormatting sqref="I25">
    <cfRule type="expression" dxfId="662" priority="643">
      <formula>($S$100=2)</formula>
    </cfRule>
    <cfRule type="expression" dxfId="661" priority="673">
      <formula>($R$100=1)</formula>
    </cfRule>
    <cfRule type="expression" dxfId="660" priority="704">
      <formula>($Q$100=1)</formula>
    </cfRule>
  </conditionalFormatting>
  <conditionalFormatting sqref="I26">
    <cfRule type="expression" dxfId="659" priority="642">
      <formula>($S$103=2)</formula>
    </cfRule>
    <cfRule type="expression" dxfId="658" priority="672">
      <formula>($R$103=1)</formula>
    </cfRule>
    <cfRule type="expression" dxfId="657" priority="703">
      <formula>($Q$103=1)</formula>
    </cfRule>
  </conditionalFormatting>
  <conditionalFormatting sqref="I27">
    <cfRule type="expression" dxfId="656" priority="641">
      <formula>($S$106=2)</formula>
    </cfRule>
    <cfRule type="expression" dxfId="655" priority="671">
      <formula>($R$106=1)</formula>
    </cfRule>
    <cfRule type="expression" dxfId="654" priority="702">
      <formula>($Q$106=1)</formula>
    </cfRule>
  </conditionalFormatting>
  <conditionalFormatting sqref="I28">
    <cfRule type="expression" dxfId="653" priority="640">
      <formula>($S$109=2)</formula>
    </cfRule>
    <cfRule type="expression" dxfId="652" priority="670">
      <formula>($R$109=1)</formula>
    </cfRule>
    <cfRule type="expression" dxfId="651" priority="701">
      <formula>($Q$109=1)</formula>
    </cfRule>
  </conditionalFormatting>
  <conditionalFormatting sqref="I29">
    <cfRule type="expression" dxfId="650" priority="639">
      <formula>($S$112=2)</formula>
    </cfRule>
    <cfRule type="expression" dxfId="649" priority="669">
      <formula>($R$112=1)</formula>
    </cfRule>
    <cfRule type="expression" dxfId="648" priority="700">
      <formula>($Q$112=1)</formula>
    </cfRule>
  </conditionalFormatting>
  <conditionalFormatting sqref="I30">
    <cfRule type="expression" dxfId="647" priority="638">
      <formula>($S$115=2)</formula>
    </cfRule>
    <cfRule type="expression" dxfId="646" priority="668">
      <formula>($R$115=1)</formula>
    </cfRule>
    <cfRule type="expression" dxfId="645" priority="699">
      <formula>($Q$115=1)</formula>
    </cfRule>
  </conditionalFormatting>
  <conditionalFormatting sqref="I31">
    <cfRule type="expression" dxfId="644" priority="637">
      <formula>($S$118=2)</formula>
    </cfRule>
    <cfRule type="expression" dxfId="643" priority="667">
      <formula>($R$118=1)</formula>
    </cfRule>
    <cfRule type="expression" dxfId="642" priority="698">
      <formula>($Q$118=1)</formula>
    </cfRule>
  </conditionalFormatting>
  <conditionalFormatting sqref="I32">
    <cfRule type="expression" dxfId="641" priority="636">
      <formula>($S$121=2)</formula>
    </cfRule>
    <cfRule type="expression" dxfId="640" priority="666">
      <formula>($R$121=1)</formula>
    </cfRule>
    <cfRule type="expression" dxfId="639" priority="697">
      <formula>($Q$121=1)</formula>
    </cfRule>
  </conditionalFormatting>
  <conditionalFormatting sqref="I33">
    <cfRule type="expression" dxfId="638" priority="635">
      <formula>($S$124=2)</formula>
    </cfRule>
    <cfRule type="expression" dxfId="637" priority="665">
      <formula>($R$124=1)</formula>
    </cfRule>
    <cfRule type="expression" dxfId="636" priority="696">
      <formula>($Q$124=1)</formula>
    </cfRule>
  </conditionalFormatting>
  <conditionalFormatting sqref="I34">
    <cfRule type="expression" dxfId="635" priority="634">
      <formula>($S$127=2)</formula>
    </cfRule>
    <cfRule type="expression" dxfId="634" priority="664">
      <formula>($R$127=1)</formula>
    </cfRule>
    <cfRule type="expression" dxfId="633" priority="695">
      <formula>($Q$127=1)</formula>
    </cfRule>
  </conditionalFormatting>
  <conditionalFormatting sqref="J5">
    <cfRule type="expression" dxfId="632" priority="573">
      <formula>($V$40=2)</formula>
    </cfRule>
    <cfRule type="expression" dxfId="631" priority="602">
      <formula>($U$40=1)</formula>
    </cfRule>
    <cfRule type="expression" dxfId="630" priority="633">
      <formula>($T$40=1)</formula>
    </cfRule>
  </conditionalFormatting>
  <conditionalFormatting sqref="J6">
    <cfRule type="expression" dxfId="629" priority="572">
      <formula>($V$43=2)</formula>
    </cfRule>
    <cfRule type="expression" dxfId="628" priority="603">
      <formula>($U$43=1)</formula>
    </cfRule>
    <cfRule type="expression" dxfId="627" priority="632">
      <formula>($T$43=1)</formula>
    </cfRule>
  </conditionalFormatting>
  <conditionalFormatting sqref="J7">
    <cfRule type="expression" dxfId="626" priority="571">
      <formula>($V$46=2)</formula>
    </cfRule>
    <cfRule type="expression" dxfId="625" priority="601">
      <formula>($U$46=1)</formula>
    </cfRule>
    <cfRule type="expression" dxfId="624" priority="631">
      <formula>($T$46=1)</formula>
    </cfRule>
  </conditionalFormatting>
  <conditionalFormatting sqref="J8">
    <cfRule type="expression" dxfId="623" priority="570">
      <formula>($V$49=2)</formula>
    </cfRule>
    <cfRule type="expression" dxfId="622" priority="600">
      <formula>($U$49=1)</formula>
    </cfRule>
    <cfRule type="expression" dxfId="621" priority="630">
      <formula>($T$49=1)</formula>
    </cfRule>
  </conditionalFormatting>
  <conditionalFormatting sqref="J9">
    <cfRule type="expression" dxfId="620" priority="569">
      <formula>($V$52=2)</formula>
    </cfRule>
    <cfRule type="expression" dxfId="619" priority="599">
      <formula>($U$52=1)</formula>
    </cfRule>
    <cfRule type="expression" dxfId="618" priority="629">
      <formula>($T$52=1)</formula>
    </cfRule>
  </conditionalFormatting>
  <conditionalFormatting sqref="J10">
    <cfRule type="expression" dxfId="617" priority="568">
      <formula>($V$55=2)</formula>
    </cfRule>
    <cfRule type="expression" dxfId="616" priority="598">
      <formula>($U$55=1)</formula>
    </cfRule>
    <cfRule type="expression" dxfId="615" priority="628">
      <formula>($T$55=1)</formula>
    </cfRule>
  </conditionalFormatting>
  <conditionalFormatting sqref="J11">
    <cfRule type="expression" dxfId="614" priority="567">
      <formula>($V$58=2)</formula>
    </cfRule>
    <cfRule type="expression" dxfId="613" priority="597">
      <formula>($U$58=1)</formula>
    </cfRule>
    <cfRule type="expression" dxfId="612" priority="627">
      <formula>($T$58=1)</formula>
    </cfRule>
  </conditionalFormatting>
  <conditionalFormatting sqref="J12">
    <cfRule type="expression" dxfId="611" priority="566">
      <formula>($V$61=2)</formula>
    </cfRule>
    <cfRule type="expression" dxfId="610" priority="596">
      <formula>($U$61=1)</formula>
    </cfRule>
    <cfRule type="expression" dxfId="609" priority="626">
      <formula>($T$61=1)</formula>
    </cfRule>
  </conditionalFormatting>
  <conditionalFormatting sqref="J13">
    <cfRule type="expression" dxfId="608" priority="565">
      <formula>($V$64=2)</formula>
    </cfRule>
    <cfRule type="expression" dxfId="607" priority="595">
      <formula>($U$64=1)</formula>
    </cfRule>
    <cfRule type="expression" dxfId="606" priority="625">
      <formula>($T$64=1)</formula>
    </cfRule>
  </conditionalFormatting>
  <conditionalFormatting sqref="J14">
    <cfRule type="expression" dxfId="605" priority="564">
      <formula>($V$67=2)</formula>
    </cfRule>
    <cfRule type="expression" dxfId="604" priority="594">
      <formula>($U$67=1)</formula>
    </cfRule>
    <cfRule type="expression" dxfId="603" priority="624">
      <formula>($T$67=1)</formula>
    </cfRule>
  </conditionalFormatting>
  <conditionalFormatting sqref="J15">
    <cfRule type="expression" dxfId="602" priority="563">
      <formula>($V$70=2)</formula>
    </cfRule>
    <cfRule type="expression" dxfId="601" priority="593">
      <formula>($U$70=1)</formula>
    </cfRule>
    <cfRule type="expression" dxfId="600" priority="623">
      <formula>($T$70=1)</formula>
    </cfRule>
  </conditionalFormatting>
  <conditionalFormatting sqref="J16">
    <cfRule type="expression" dxfId="599" priority="562">
      <formula>($V$73=2)</formula>
    </cfRule>
    <cfRule type="expression" dxfId="598" priority="592">
      <formula>($U$73=1)</formula>
    </cfRule>
    <cfRule type="expression" dxfId="597" priority="622">
      <formula>($T$73=1)</formula>
    </cfRule>
  </conditionalFormatting>
  <conditionalFormatting sqref="J17">
    <cfRule type="expression" dxfId="596" priority="561">
      <formula>($V$76=2)</formula>
    </cfRule>
    <cfRule type="expression" dxfId="595" priority="591">
      <formula>($U$76=1)</formula>
    </cfRule>
    <cfRule type="expression" dxfId="594" priority="621">
      <formula>($T$76=1)</formula>
    </cfRule>
  </conditionalFormatting>
  <conditionalFormatting sqref="J18">
    <cfRule type="expression" dxfId="593" priority="560">
      <formula>($V$79=2)</formula>
    </cfRule>
    <cfRule type="expression" dxfId="592" priority="590">
      <formula>($U$79=1)</formula>
    </cfRule>
    <cfRule type="expression" dxfId="591" priority="620">
      <formula>($T$79=1)</formula>
    </cfRule>
  </conditionalFormatting>
  <conditionalFormatting sqref="J19">
    <cfRule type="expression" dxfId="590" priority="559">
      <formula>($V$82=2)</formula>
    </cfRule>
    <cfRule type="expression" dxfId="589" priority="589">
      <formula>($U$82=1)</formula>
    </cfRule>
    <cfRule type="expression" dxfId="588" priority="619">
      <formula>($T$82=1)</formula>
    </cfRule>
  </conditionalFormatting>
  <conditionalFormatting sqref="J20">
    <cfRule type="expression" dxfId="587" priority="558">
      <formula>($V$85=2)</formula>
    </cfRule>
    <cfRule type="expression" dxfId="586" priority="588">
      <formula>($U$85=1)</formula>
    </cfRule>
    <cfRule type="expression" dxfId="585" priority="618">
      <formula>($T$85=1)</formula>
    </cfRule>
  </conditionalFormatting>
  <conditionalFormatting sqref="J21">
    <cfRule type="expression" dxfId="584" priority="557">
      <formula>($V$88=2)</formula>
    </cfRule>
    <cfRule type="expression" dxfId="583" priority="587">
      <formula>($U$88=1)</formula>
    </cfRule>
    <cfRule type="expression" dxfId="582" priority="617">
      <formula>($T$88=1)</formula>
    </cfRule>
  </conditionalFormatting>
  <conditionalFormatting sqref="J22">
    <cfRule type="expression" dxfId="581" priority="556">
      <formula>($V$91=2)</formula>
    </cfRule>
    <cfRule type="expression" dxfId="580" priority="586">
      <formula>($U$91=1)</formula>
    </cfRule>
    <cfRule type="expression" dxfId="579" priority="616">
      <formula>($T$91=1)</formula>
    </cfRule>
  </conditionalFormatting>
  <conditionalFormatting sqref="J23">
    <cfRule type="expression" dxfId="578" priority="555">
      <formula>($V$94=2)</formula>
    </cfRule>
    <cfRule type="expression" dxfId="577" priority="585">
      <formula>($U$94=1)</formula>
    </cfRule>
    <cfRule type="expression" dxfId="576" priority="615">
      <formula>($T$94=1)</formula>
    </cfRule>
  </conditionalFormatting>
  <conditionalFormatting sqref="J24">
    <cfRule type="expression" dxfId="575" priority="554">
      <formula>($V$97=2)</formula>
    </cfRule>
    <cfRule type="expression" dxfId="574" priority="584">
      <formula>($U$97=1)</formula>
    </cfRule>
    <cfRule type="expression" dxfId="573" priority="614">
      <formula>($T$97=1)</formula>
    </cfRule>
  </conditionalFormatting>
  <conditionalFormatting sqref="J25">
    <cfRule type="expression" dxfId="572" priority="553">
      <formula>($V$100=2)</formula>
    </cfRule>
    <cfRule type="expression" dxfId="571" priority="583">
      <formula>($U$100=1)</formula>
    </cfRule>
    <cfRule type="expression" dxfId="570" priority="613">
      <formula>($T$100=1)</formula>
    </cfRule>
  </conditionalFormatting>
  <conditionalFormatting sqref="J26">
    <cfRule type="expression" dxfId="569" priority="552">
      <formula>($V$103=2)</formula>
    </cfRule>
    <cfRule type="expression" dxfId="568" priority="582">
      <formula>($U$103=1)</formula>
    </cfRule>
    <cfRule type="expression" dxfId="567" priority="612">
      <formula>($T$103=1)</formula>
    </cfRule>
  </conditionalFormatting>
  <conditionalFormatting sqref="J27">
    <cfRule type="expression" dxfId="566" priority="551">
      <formula>($V$106=2)</formula>
    </cfRule>
    <cfRule type="expression" dxfId="565" priority="581">
      <formula>($U$106=1)</formula>
    </cfRule>
    <cfRule type="expression" dxfId="564" priority="611">
      <formula>($T$106=1)</formula>
    </cfRule>
  </conditionalFormatting>
  <conditionalFormatting sqref="J28">
    <cfRule type="expression" dxfId="563" priority="550">
      <formula>($V$109=2)</formula>
    </cfRule>
    <cfRule type="expression" dxfId="562" priority="580">
      <formula>($U$109=1)</formula>
    </cfRule>
    <cfRule type="expression" dxfId="561" priority="610">
      <formula>($T$109=1)</formula>
    </cfRule>
  </conditionalFormatting>
  <conditionalFormatting sqref="J29">
    <cfRule type="expression" dxfId="560" priority="549">
      <formula>($V$112=2)</formula>
    </cfRule>
    <cfRule type="expression" dxfId="559" priority="579">
      <formula>($U$112=1)</formula>
    </cfRule>
    <cfRule type="expression" dxfId="558" priority="609">
      <formula>($T$112=1)</formula>
    </cfRule>
  </conditionalFormatting>
  <conditionalFormatting sqref="J30">
    <cfRule type="expression" dxfId="557" priority="548">
      <formula>($V$115=2)</formula>
    </cfRule>
    <cfRule type="expression" dxfId="556" priority="578">
      <formula>($U$115=1)</formula>
    </cfRule>
    <cfRule type="expression" dxfId="555" priority="608">
      <formula>($T$115=1)</formula>
    </cfRule>
  </conditionalFormatting>
  <conditionalFormatting sqref="J31">
    <cfRule type="expression" dxfId="554" priority="547">
      <formula>($V$118=2)</formula>
    </cfRule>
    <cfRule type="expression" dxfId="553" priority="577">
      <formula>($U$118=1)</formula>
    </cfRule>
    <cfRule type="expression" dxfId="552" priority="607">
      <formula>($T$118=1)</formula>
    </cfRule>
  </conditionalFormatting>
  <conditionalFormatting sqref="J32">
    <cfRule type="expression" dxfId="551" priority="546">
      <formula>($V$121=2)</formula>
    </cfRule>
    <cfRule type="expression" dxfId="550" priority="576">
      <formula>($U$121=1)</formula>
    </cfRule>
    <cfRule type="expression" dxfId="549" priority="606">
      <formula>($T$121=1)</formula>
    </cfRule>
  </conditionalFormatting>
  <conditionalFormatting sqref="J33">
    <cfRule type="expression" dxfId="548" priority="545">
      <formula>($V$124=2)</formula>
    </cfRule>
    <cfRule type="expression" dxfId="547" priority="575">
      <formula>($U$124=1)</formula>
    </cfRule>
    <cfRule type="expression" dxfId="546" priority="605">
      <formula>($T$124=1)</formula>
    </cfRule>
  </conditionalFormatting>
  <conditionalFormatting sqref="J34">
    <cfRule type="expression" dxfId="545" priority="544">
      <formula>($V$127=2)</formula>
    </cfRule>
    <cfRule type="expression" dxfId="544" priority="574">
      <formula>($U$127=1)</formula>
    </cfRule>
    <cfRule type="expression" dxfId="543" priority="604">
      <formula>($T$127=1)</formula>
    </cfRule>
  </conditionalFormatting>
  <conditionalFormatting sqref="E5:P34">
    <cfRule type="cellIs" dxfId="542" priority="543" operator="greaterThanOrEqual">
      <formula>55</formula>
    </cfRule>
  </conditionalFormatting>
  <conditionalFormatting sqref="K5">
    <cfRule type="expression" dxfId="541" priority="482">
      <formula>($Y$40=2)</formula>
    </cfRule>
    <cfRule type="expression" dxfId="540" priority="512">
      <formula>($X$40=1)</formula>
    </cfRule>
    <cfRule type="expression" dxfId="539" priority="542">
      <formula>($W$40=1)</formula>
    </cfRule>
  </conditionalFormatting>
  <conditionalFormatting sqref="K6">
    <cfRule type="expression" dxfId="538" priority="481">
      <formula>($Y$43=2)</formula>
    </cfRule>
    <cfRule type="expression" dxfId="537" priority="511">
      <formula>($X$43=1)</formula>
    </cfRule>
    <cfRule type="expression" dxfId="536" priority="541">
      <formula>($W$43=1)</formula>
    </cfRule>
  </conditionalFormatting>
  <conditionalFormatting sqref="K7">
    <cfRule type="expression" dxfId="535" priority="480">
      <formula>($Y$46=2)</formula>
    </cfRule>
    <cfRule type="expression" dxfId="534" priority="510">
      <formula>($X$46=1)</formula>
    </cfRule>
    <cfRule type="expression" dxfId="533" priority="540">
      <formula>($W$46=1)</formula>
    </cfRule>
  </conditionalFormatting>
  <conditionalFormatting sqref="K8">
    <cfRule type="expression" dxfId="532" priority="479">
      <formula>($Y$49=2)</formula>
    </cfRule>
    <cfRule type="expression" dxfId="531" priority="509">
      <formula>($X$49=1)</formula>
    </cfRule>
    <cfRule type="expression" dxfId="530" priority="539">
      <formula>($W$49=1)</formula>
    </cfRule>
  </conditionalFormatting>
  <conditionalFormatting sqref="K9">
    <cfRule type="expression" dxfId="529" priority="478">
      <formula>($Y$52=2)</formula>
    </cfRule>
    <cfRule type="expression" dxfId="528" priority="508">
      <formula>($X$52=1)</formula>
    </cfRule>
    <cfRule type="expression" dxfId="527" priority="538">
      <formula>($W$52=1)</formula>
    </cfRule>
  </conditionalFormatting>
  <conditionalFormatting sqref="K10">
    <cfRule type="expression" dxfId="526" priority="477">
      <formula>($Y$55=2)</formula>
    </cfRule>
    <cfRule type="expression" dxfId="525" priority="507">
      <formula>($X$55=1)</formula>
    </cfRule>
    <cfRule type="expression" dxfId="524" priority="537">
      <formula>($W$55=1)</formula>
    </cfRule>
  </conditionalFormatting>
  <conditionalFormatting sqref="K11">
    <cfRule type="expression" dxfId="523" priority="476">
      <formula>($Y$58=2)</formula>
    </cfRule>
    <cfRule type="expression" dxfId="522" priority="506">
      <formula>($X$58=1)</formula>
    </cfRule>
    <cfRule type="expression" dxfId="521" priority="536">
      <formula>($W$58=1)</formula>
    </cfRule>
  </conditionalFormatting>
  <conditionalFormatting sqref="K12">
    <cfRule type="expression" dxfId="520" priority="475">
      <formula>($Y$61=2)</formula>
    </cfRule>
    <cfRule type="expression" dxfId="519" priority="505">
      <formula>($X$61=1)</formula>
    </cfRule>
    <cfRule type="expression" dxfId="518" priority="535">
      <formula>($W$61=1)</formula>
    </cfRule>
  </conditionalFormatting>
  <conditionalFormatting sqref="K13">
    <cfRule type="expression" dxfId="517" priority="474">
      <formula>($Y$64=2)</formula>
    </cfRule>
    <cfRule type="expression" dxfId="516" priority="504">
      <formula>($X$64=1)</formula>
    </cfRule>
    <cfRule type="expression" dxfId="515" priority="534">
      <formula>($W$64=1)</formula>
    </cfRule>
  </conditionalFormatting>
  <conditionalFormatting sqref="K14">
    <cfRule type="expression" dxfId="514" priority="473">
      <formula>($Y$67=2)</formula>
    </cfRule>
    <cfRule type="expression" dxfId="513" priority="503">
      <formula>($X$67=1)</formula>
    </cfRule>
    <cfRule type="expression" dxfId="512" priority="533">
      <formula>($W$67=1)</formula>
    </cfRule>
  </conditionalFormatting>
  <conditionalFormatting sqref="K15">
    <cfRule type="expression" dxfId="511" priority="472">
      <formula>($Y$70=2)</formula>
    </cfRule>
    <cfRule type="expression" dxfId="510" priority="502">
      <formula>($X$70=1)</formula>
    </cfRule>
    <cfRule type="expression" dxfId="509" priority="532">
      <formula>($W$70=1)</formula>
    </cfRule>
  </conditionalFormatting>
  <conditionalFormatting sqref="K16">
    <cfRule type="expression" dxfId="508" priority="471">
      <formula>($Y$73=2)</formula>
    </cfRule>
    <cfRule type="expression" dxfId="507" priority="501">
      <formula>($X$73=1)</formula>
    </cfRule>
    <cfRule type="expression" dxfId="506" priority="531">
      <formula>($W$73=1)</formula>
    </cfRule>
  </conditionalFormatting>
  <conditionalFormatting sqref="K17">
    <cfRule type="expression" dxfId="505" priority="470">
      <formula>($Y$76=2)</formula>
    </cfRule>
    <cfRule type="expression" dxfId="504" priority="500">
      <formula>($X$76=1)</formula>
    </cfRule>
    <cfRule type="expression" dxfId="503" priority="530">
      <formula>($W$76=1)</formula>
    </cfRule>
  </conditionalFormatting>
  <conditionalFormatting sqref="K18">
    <cfRule type="expression" dxfId="502" priority="469">
      <formula>($Y$79=2)</formula>
    </cfRule>
    <cfRule type="expression" dxfId="501" priority="499">
      <formula>($X$79=1)</formula>
    </cfRule>
    <cfRule type="expression" dxfId="500" priority="529">
      <formula>($W$79=1)</formula>
    </cfRule>
  </conditionalFormatting>
  <conditionalFormatting sqref="K19">
    <cfRule type="expression" dxfId="499" priority="468">
      <formula>($Y$82=2)</formula>
    </cfRule>
    <cfRule type="expression" dxfId="498" priority="498">
      <formula>($X$82=1)</formula>
    </cfRule>
    <cfRule type="expression" dxfId="497" priority="528">
      <formula>($W$82=1)</formula>
    </cfRule>
  </conditionalFormatting>
  <conditionalFormatting sqref="K20">
    <cfRule type="expression" dxfId="496" priority="467">
      <formula>($Y$85=2)</formula>
    </cfRule>
    <cfRule type="expression" dxfId="495" priority="497">
      <formula>($X$85=1)</formula>
    </cfRule>
    <cfRule type="expression" dxfId="494" priority="527">
      <formula>($W$85=1)</formula>
    </cfRule>
  </conditionalFormatting>
  <conditionalFormatting sqref="K21">
    <cfRule type="expression" dxfId="493" priority="466">
      <formula>($Y$88=2)</formula>
    </cfRule>
    <cfRule type="expression" dxfId="492" priority="496">
      <formula>($X$88=1)</formula>
    </cfRule>
    <cfRule type="expression" dxfId="491" priority="526">
      <formula>($W$88=1)</formula>
    </cfRule>
  </conditionalFormatting>
  <conditionalFormatting sqref="K22">
    <cfRule type="expression" dxfId="490" priority="465">
      <formula>($Y$91=2)</formula>
    </cfRule>
    <cfRule type="expression" dxfId="489" priority="495">
      <formula>($X$91=1)</formula>
    </cfRule>
    <cfRule type="expression" dxfId="488" priority="525">
      <formula>($W$91=1)</formula>
    </cfRule>
  </conditionalFormatting>
  <conditionalFormatting sqref="K23">
    <cfRule type="expression" dxfId="487" priority="464">
      <formula>($Y$94=2)</formula>
    </cfRule>
    <cfRule type="expression" dxfId="486" priority="494">
      <formula>($X$94=1)</formula>
    </cfRule>
    <cfRule type="expression" dxfId="485" priority="524">
      <formula>($W$94=1)</formula>
    </cfRule>
  </conditionalFormatting>
  <conditionalFormatting sqref="K24">
    <cfRule type="expression" dxfId="484" priority="463">
      <formula>($Y$97=2)</formula>
    </cfRule>
    <cfRule type="expression" dxfId="483" priority="493">
      <formula>($X$97=1)</formula>
    </cfRule>
    <cfRule type="expression" dxfId="482" priority="523">
      <formula>($W$97=1)</formula>
    </cfRule>
  </conditionalFormatting>
  <conditionalFormatting sqref="K25">
    <cfRule type="expression" dxfId="481" priority="462">
      <formula>($Y$100=2)</formula>
    </cfRule>
    <cfRule type="expression" dxfId="480" priority="492">
      <formula>($X$100=1)</formula>
    </cfRule>
    <cfRule type="expression" dxfId="479" priority="522">
      <formula>($W$100=1)</formula>
    </cfRule>
  </conditionalFormatting>
  <conditionalFormatting sqref="K26">
    <cfRule type="expression" dxfId="478" priority="461">
      <formula>($Y$103=2)</formula>
    </cfRule>
    <cfRule type="expression" dxfId="477" priority="491">
      <formula>($X$103=1)</formula>
    </cfRule>
    <cfRule type="expression" dxfId="476" priority="521">
      <formula>($W$103=1)</formula>
    </cfRule>
  </conditionalFormatting>
  <conditionalFormatting sqref="K27">
    <cfRule type="expression" dxfId="475" priority="460">
      <formula>($Y$106=2)</formula>
    </cfRule>
    <cfRule type="expression" dxfId="474" priority="490">
      <formula>($X$106=1)</formula>
    </cfRule>
    <cfRule type="expression" dxfId="473" priority="520">
      <formula>($W$106=1)</formula>
    </cfRule>
  </conditionalFormatting>
  <conditionalFormatting sqref="K28">
    <cfRule type="expression" dxfId="472" priority="459">
      <formula>($Y$109=2)</formula>
    </cfRule>
    <cfRule type="expression" dxfId="471" priority="489">
      <formula>($X$109=1)</formula>
    </cfRule>
    <cfRule type="expression" dxfId="470" priority="519">
      <formula>($W$109=1)</formula>
    </cfRule>
  </conditionalFormatting>
  <conditionalFormatting sqref="K29">
    <cfRule type="expression" dxfId="469" priority="458">
      <formula>($Y$112=2)</formula>
    </cfRule>
    <cfRule type="expression" dxfId="468" priority="488">
      <formula>($X$112=1)</formula>
    </cfRule>
    <cfRule type="expression" dxfId="467" priority="518">
      <formula>($W$112=1)</formula>
    </cfRule>
  </conditionalFormatting>
  <conditionalFormatting sqref="K30">
    <cfRule type="expression" dxfId="466" priority="457">
      <formula>($Y$115=2)</formula>
    </cfRule>
    <cfRule type="expression" dxfId="465" priority="487">
      <formula>($X$115=1)</formula>
    </cfRule>
    <cfRule type="expression" dxfId="464" priority="517">
      <formula>($W$115=1)</formula>
    </cfRule>
  </conditionalFormatting>
  <conditionalFormatting sqref="K31">
    <cfRule type="expression" dxfId="463" priority="456">
      <formula>($Y$118=2)</formula>
    </cfRule>
    <cfRule type="expression" dxfId="462" priority="486">
      <formula>($X$118=1)</formula>
    </cfRule>
    <cfRule type="expression" dxfId="461" priority="516">
      <formula>($W$118=1)</formula>
    </cfRule>
  </conditionalFormatting>
  <conditionalFormatting sqref="K32">
    <cfRule type="expression" dxfId="460" priority="455">
      <formula>($Y$121=2)</formula>
    </cfRule>
    <cfRule type="expression" dxfId="459" priority="485">
      <formula>($X$121=1)</formula>
    </cfRule>
    <cfRule type="expression" dxfId="458" priority="515">
      <formula>($W$121=1)</formula>
    </cfRule>
  </conditionalFormatting>
  <conditionalFormatting sqref="K33">
    <cfRule type="expression" dxfId="457" priority="454">
      <formula>($Y$124=2)</formula>
    </cfRule>
    <cfRule type="expression" dxfId="456" priority="484">
      <formula>($X$124=1)</formula>
    </cfRule>
    <cfRule type="expression" dxfId="455" priority="514">
      <formula>($W$124=1)</formula>
    </cfRule>
  </conditionalFormatting>
  <conditionalFormatting sqref="K34">
    <cfRule type="expression" dxfId="454" priority="453">
      <formula>($Y$127=2)</formula>
    </cfRule>
    <cfRule type="expression" dxfId="453" priority="483">
      <formula>($X$127=1)</formula>
    </cfRule>
    <cfRule type="expression" dxfId="452" priority="513">
      <formula>($W$127=1)</formula>
    </cfRule>
  </conditionalFormatting>
  <conditionalFormatting sqref="L5">
    <cfRule type="expression" dxfId="451" priority="392">
      <formula>($AB$40=2)</formula>
    </cfRule>
    <cfRule type="expression" dxfId="450" priority="451">
      <formula>($AA$40=1)</formula>
    </cfRule>
    <cfRule type="expression" dxfId="449" priority="452">
      <formula>($Z$40=1)</formula>
    </cfRule>
  </conditionalFormatting>
  <conditionalFormatting sqref="L6">
    <cfRule type="expression" dxfId="448" priority="391">
      <formula>($AB$43=2)</formula>
    </cfRule>
    <cfRule type="expression" dxfId="447" priority="421">
      <formula>($Z$43=1)</formula>
    </cfRule>
    <cfRule type="expression" dxfId="446" priority="450">
      <formula>($AA$43=1)</formula>
    </cfRule>
  </conditionalFormatting>
  <conditionalFormatting sqref="L7">
    <cfRule type="expression" dxfId="445" priority="390">
      <formula>($AB$46=2)</formula>
    </cfRule>
    <cfRule type="expression" dxfId="444" priority="420">
      <formula>($Z$46=1)</formula>
    </cfRule>
    <cfRule type="expression" dxfId="443" priority="449">
      <formula>($AA$46=1)</formula>
    </cfRule>
  </conditionalFormatting>
  <conditionalFormatting sqref="L8">
    <cfRule type="expression" dxfId="442" priority="389">
      <formula>($AB$49=2)</formula>
    </cfRule>
    <cfRule type="expression" dxfId="441" priority="419">
      <formula>($Z$49=1)</formula>
    </cfRule>
    <cfRule type="expression" dxfId="440" priority="448">
      <formula>($AA$49=1)</formula>
    </cfRule>
  </conditionalFormatting>
  <conditionalFormatting sqref="L9">
    <cfRule type="expression" dxfId="439" priority="388">
      <formula>($AB$52=2)</formula>
    </cfRule>
    <cfRule type="expression" dxfId="438" priority="418">
      <formula>($Z$52=1)</formula>
    </cfRule>
    <cfRule type="expression" dxfId="437" priority="447">
      <formula>($AA$52=1)</formula>
    </cfRule>
  </conditionalFormatting>
  <conditionalFormatting sqref="L10">
    <cfRule type="expression" dxfId="436" priority="387">
      <formula>($AB$55=2)</formula>
    </cfRule>
    <cfRule type="expression" dxfId="435" priority="417">
      <formula>($Z$55=1)</formula>
    </cfRule>
    <cfRule type="expression" dxfId="434" priority="446">
      <formula>($AA$55=1)</formula>
    </cfRule>
  </conditionalFormatting>
  <conditionalFormatting sqref="L11">
    <cfRule type="expression" dxfId="433" priority="386">
      <formula>($AB$58=2)</formula>
    </cfRule>
    <cfRule type="expression" dxfId="432" priority="416">
      <formula>($Z$58=1)</formula>
    </cfRule>
    <cfRule type="expression" dxfId="431" priority="445">
      <formula>($AA$58=1)</formula>
    </cfRule>
  </conditionalFormatting>
  <conditionalFormatting sqref="L12">
    <cfRule type="expression" dxfId="430" priority="385">
      <formula>($AB$61=2)</formula>
    </cfRule>
    <cfRule type="expression" dxfId="429" priority="415">
      <formula>($Z$61=1)</formula>
    </cfRule>
    <cfRule type="expression" dxfId="428" priority="444">
      <formula>($AA$61=1)</formula>
    </cfRule>
  </conditionalFormatting>
  <conditionalFormatting sqref="L13">
    <cfRule type="expression" dxfId="427" priority="384">
      <formula>($AB$64=2)</formula>
    </cfRule>
    <cfRule type="expression" dxfId="426" priority="414">
      <formula>($Z$64=1)</formula>
    </cfRule>
    <cfRule type="expression" dxfId="425" priority="443">
      <formula>($AA$64=1)</formula>
    </cfRule>
  </conditionalFormatting>
  <conditionalFormatting sqref="L14">
    <cfRule type="expression" dxfId="424" priority="383">
      <formula>($AB$67=2)</formula>
    </cfRule>
    <cfRule type="expression" dxfId="423" priority="413">
      <formula>($Z$67=1)</formula>
    </cfRule>
    <cfRule type="expression" dxfId="422" priority="442">
      <formula>($AA$67=1)</formula>
    </cfRule>
  </conditionalFormatting>
  <conditionalFormatting sqref="L15">
    <cfRule type="expression" dxfId="421" priority="382">
      <formula>($AB$70=2)</formula>
    </cfRule>
    <cfRule type="expression" dxfId="420" priority="412">
      <formula>($Z$70=1)</formula>
    </cfRule>
    <cfRule type="expression" dxfId="419" priority="441">
      <formula>($AA$70=1)</formula>
    </cfRule>
  </conditionalFormatting>
  <conditionalFormatting sqref="L16">
    <cfRule type="expression" dxfId="418" priority="381">
      <formula>($AB$73=2)</formula>
    </cfRule>
    <cfRule type="expression" dxfId="417" priority="411">
      <formula>($Z$73=1)</formula>
    </cfRule>
    <cfRule type="expression" dxfId="416" priority="440">
      <formula>($AA$73=1)</formula>
    </cfRule>
  </conditionalFormatting>
  <conditionalFormatting sqref="L17">
    <cfRule type="expression" dxfId="415" priority="380">
      <formula>($AB$76=2)</formula>
    </cfRule>
    <cfRule type="expression" dxfId="414" priority="410">
      <formula>($Z$76=1)</formula>
    </cfRule>
    <cfRule type="expression" dxfId="413" priority="439">
      <formula>($AA$76=1)</formula>
    </cfRule>
  </conditionalFormatting>
  <conditionalFormatting sqref="L18">
    <cfRule type="expression" dxfId="412" priority="379">
      <formula>($AB$79=2)</formula>
    </cfRule>
    <cfRule type="expression" dxfId="411" priority="409">
      <formula>($Z$79=1)</formula>
    </cfRule>
    <cfRule type="expression" dxfId="410" priority="438">
      <formula>($AA$79=1)</formula>
    </cfRule>
  </conditionalFormatting>
  <conditionalFormatting sqref="L19">
    <cfRule type="expression" dxfId="409" priority="378">
      <formula>($AB$82=2)</formula>
    </cfRule>
    <cfRule type="expression" dxfId="408" priority="408">
      <formula>($Z$82=1)</formula>
    </cfRule>
    <cfRule type="expression" dxfId="407" priority="437">
      <formula>($AA$82=1)</formula>
    </cfRule>
  </conditionalFormatting>
  <conditionalFormatting sqref="L20">
    <cfRule type="expression" dxfId="406" priority="377">
      <formula>($AB$85=2)</formula>
    </cfRule>
    <cfRule type="expression" dxfId="405" priority="407">
      <formula>($Z$85=1)</formula>
    </cfRule>
    <cfRule type="expression" dxfId="404" priority="436">
      <formula>($AA$85=1)</formula>
    </cfRule>
  </conditionalFormatting>
  <conditionalFormatting sqref="L21">
    <cfRule type="expression" dxfId="403" priority="376">
      <formula>($AB$88=2)</formula>
    </cfRule>
    <cfRule type="expression" dxfId="402" priority="406">
      <formula>($Z$88=1)</formula>
    </cfRule>
    <cfRule type="expression" dxfId="401" priority="435">
      <formula>($AA$88=1)</formula>
    </cfRule>
  </conditionalFormatting>
  <conditionalFormatting sqref="L22">
    <cfRule type="expression" dxfId="400" priority="375">
      <formula>($AB$91=2)</formula>
    </cfRule>
    <cfRule type="expression" dxfId="399" priority="405">
      <formula>($Z$91=1)</formula>
    </cfRule>
    <cfRule type="expression" dxfId="398" priority="434">
      <formula>($AA$91=1)</formula>
    </cfRule>
  </conditionalFormatting>
  <conditionalFormatting sqref="L23">
    <cfRule type="expression" dxfId="397" priority="374">
      <formula>($AB$94=2)</formula>
    </cfRule>
    <cfRule type="expression" dxfId="396" priority="404">
      <formula>($Z$94=1)</formula>
    </cfRule>
    <cfRule type="expression" dxfId="395" priority="433">
      <formula>($AA$94=1)</formula>
    </cfRule>
  </conditionalFormatting>
  <conditionalFormatting sqref="L24">
    <cfRule type="expression" dxfId="394" priority="373">
      <formula>($AB$97=2)</formula>
    </cfRule>
    <cfRule type="expression" dxfId="393" priority="403">
      <formula>($Z$97=1)</formula>
    </cfRule>
    <cfRule type="expression" dxfId="392" priority="432">
      <formula>($AA$97=1)</formula>
    </cfRule>
  </conditionalFormatting>
  <conditionalFormatting sqref="L25">
    <cfRule type="expression" dxfId="391" priority="372">
      <formula>($AB$100=2)</formula>
    </cfRule>
    <cfRule type="expression" dxfId="390" priority="402">
      <formula>($Z$100=1)</formula>
    </cfRule>
    <cfRule type="expression" dxfId="389" priority="431">
      <formula>($AA$100=1)</formula>
    </cfRule>
  </conditionalFormatting>
  <conditionalFormatting sqref="L26">
    <cfRule type="expression" dxfId="388" priority="371">
      <formula>($AB$103=2)</formula>
    </cfRule>
    <cfRule type="expression" dxfId="387" priority="401">
      <formula>($Z$103=1)</formula>
    </cfRule>
    <cfRule type="expression" dxfId="386" priority="430">
      <formula>($AA$103=1)</formula>
    </cfRule>
  </conditionalFormatting>
  <conditionalFormatting sqref="L27">
    <cfRule type="expression" dxfId="385" priority="370">
      <formula>($AB$106=2)</formula>
    </cfRule>
    <cfRule type="expression" dxfId="384" priority="400">
      <formula>($Z$106=1)</formula>
    </cfRule>
    <cfRule type="expression" dxfId="383" priority="429">
      <formula>($AA$106=1)</formula>
    </cfRule>
  </conditionalFormatting>
  <conditionalFormatting sqref="L28">
    <cfRule type="expression" dxfId="382" priority="369">
      <formula>($AB$109=2)</formula>
    </cfRule>
    <cfRule type="expression" dxfId="381" priority="399">
      <formula>($Z$109=1)</formula>
    </cfRule>
    <cfRule type="expression" dxfId="380" priority="428">
      <formula>($AA$109=1)</formula>
    </cfRule>
  </conditionalFormatting>
  <conditionalFormatting sqref="L29">
    <cfRule type="expression" dxfId="379" priority="368">
      <formula>($AB$112=2)</formula>
    </cfRule>
    <cfRule type="expression" dxfId="378" priority="398">
      <formula>($Z$112=1)</formula>
    </cfRule>
    <cfRule type="expression" dxfId="377" priority="427">
      <formula>($AA$112=1)</formula>
    </cfRule>
  </conditionalFormatting>
  <conditionalFormatting sqref="L30">
    <cfRule type="expression" dxfId="376" priority="367">
      <formula>($AB$115=2)</formula>
    </cfRule>
    <cfRule type="expression" dxfId="375" priority="397">
      <formula>($Z$115=1)</formula>
    </cfRule>
    <cfRule type="expression" dxfId="374" priority="426">
      <formula>($AA$115=1)</formula>
    </cfRule>
  </conditionalFormatting>
  <conditionalFormatting sqref="L31">
    <cfRule type="expression" dxfId="373" priority="366">
      <formula>($AB$118=2)</formula>
    </cfRule>
    <cfRule type="expression" dxfId="372" priority="396">
      <formula>($Z$118=1)</formula>
    </cfRule>
    <cfRule type="expression" dxfId="371" priority="425">
      <formula>($AA$118=1)</formula>
    </cfRule>
  </conditionalFormatting>
  <conditionalFormatting sqref="L32">
    <cfRule type="expression" dxfId="370" priority="365">
      <formula>($AB$121=2)</formula>
    </cfRule>
    <cfRule type="expression" dxfId="369" priority="395">
      <formula>($Z$121=1)</formula>
    </cfRule>
    <cfRule type="expression" dxfId="368" priority="424">
      <formula>($AA$121=1)</formula>
    </cfRule>
  </conditionalFormatting>
  <conditionalFormatting sqref="L33">
    <cfRule type="expression" dxfId="367" priority="364">
      <formula>($AB$124=2)</formula>
    </cfRule>
    <cfRule type="expression" dxfId="366" priority="394">
      <formula>($Z$124=1)</formula>
    </cfRule>
    <cfRule type="expression" dxfId="365" priority="423">
      <formula>($AA$124=1)</formula>
    </cfRule>
  </conditionalFormatting>
  <conditionalFormatting sqref="L34">
    <cfRule type="expression" dxfId="364" priority="363">
      <formula>($AB$127=2)</formula>
    </cfRule>
    <cfRule type="expression" dxfId="363" priority="393">
      <formula>($Z$127=1)</formula>
    </cfRule>
    <cfRule type="expression" dxfId="362" priority="422">
      <formula>($AA$127=1)</formula>
    </cfRule>
  </conditionalFormatting>
  <conditionalFormatting sqref="M5">
    <cfRule type="expression" dxfId="361" priority="302">
      <formula>($AE$40=2)</formula>
    </cfRule>
    <cfRule type="expression" dxfId="360" priority="332">
      <formula>($AD$40=1)</formula>
    </cfRule>
    <cfRule type="expression" dxfId="359" priority="362">
      <formula>($AC$40=1)</formula>
    </cfRule>
  </conditionalFormatting>
  <conditionalFormatting sqref="M6">
    <cfRule type="expression" dxfId="358" priority="301">
      <formula>($AE$43=2)</formula>
    </cfRule>
    <cfRule type="expression" dxfId="357" priority="331">
      <formula>($AD$43=1)</formula>
    </cfRule>
    <cfRule type="expression" dxfId="356" priority="361">
      <formula>($AC$43=1)</formula>
    </cfRule>
  </conditionalFormatting>
  <conditionalFormatting sqref="M7">
    <cfRule type="expression" dxfId="355" priority="300">
      <formula>($AE$46=2)</formula>
    </cfRule>
    <cfRule type="expression" dxfId="354" priority="330">
      <formula>($AD$46=1)</formula>
    </cfRule>
    <cfRule type="expression" dxfId="353" priority="360">
      <formula>($AC$46=1)</formula>
    </cfRule>
  </conditionalFormatting>
  <conditionalFormatting sqref="M8">
    <cfRule type="expression" dxfId="352" priority="299">
      <formula>($AE$49=2)</formula>
    </cfRule>
    <cfRule type="expression" dxfId="351" priority="329">
      <formula>($AD$49=1)</formula>
    </cfRule>
    <cfRule type="expression" dxfId="350" priority="359">
      <formula>($AC$49=1)</formula>
    </cfRule>
  </conditionalFormatting>
  <conditionalFormatting sqref="M9">
    <cfRule type="expression" dxfId="349" priority="298">
      <formula>($AE$52=2)</formula>
    </cfRule>
    <cfRule type="expression" dxfId="348" priority="328">
      <formula>($AD$52=1)</formula>
    </cfRule>
    <cfRule type="expression" dxfId="347" priority="358">
      <formula>($AC$52=1)</formula>
    </cfRule>
  </conditionalFormatting>
  <conditionalFormatting sqref="M10">
    <cfRule type="expression" dxfId="346" priority="297">
      <formula>($AE$55=2)</formula>
    </cfRule>
    <cfRule type="expression" dxfId="345" priority="327">
      <formula>($AD$55=1)</formula>
    </cfRule>
    <cfRule type="expression" dxfId="344" priority="357">
      <formula>($AC$55=1)</formula>
    </cfRule>
  </conditionalFormatting>
  <conditionalFormatting sqref="M11">
    <cfRule type="expression" dxfId="343" priority="296">
      <formula>($AE$58=2)</formula>
    </cfRule>
    <cfRule type="expression" dxfId="342" priority="326">
      <formula>($AD$58=1)</formula>
    </cfRule>
    <cfRule type="expression" dxfId="341" priority="356">
      <formula>($AC$58=1)</formula>
    </cfRule>
  </conditionalFormatting>
  <conditionalFormatting sqref="M12">
    <cfRule type="expression" dxfId="340" priority="295">
      <formula>($AE$61=2)</formula>
    </cfRule>
    <cfRule type="expression" dxfId="339" priority="325">
      <formula>($AD$61=1)</formula>
    </cfRule>
    <cfRule type="expression" dxfId="338" priority="355">
      <formula>($AC$61=1)</formula>
    </cfRule>
  </conditionalFormatting>
  <conditionalFormatting sqref="M13">
    <cfRule type="expression" dxfId="337" priority="294">
      <formula>($AE$64=2)</formula>
    </cfRule>
    <cfRule type="expression" dxfId="336" priority="324">
      <formula>($AD$64=1)</formula>
    </cfRule>
    <cfRule type="expression" dxfId="335" priority="354">
      <formula>($AC$64=1)</formula>
    </cfRule>
  </conditionalFormatting>
  <conditionalFormatting sqref="M14">
    <cfRule type="expression" dxfId="334" priority="293">
      <formula>($AE$67=2)</formula>
    </cfRule>
    <cfRule type="expression" dxfId="333" priority="323">
      <formula>($AD$67=1)</formula>
    </cfRule>
    <cfRule type="expression" dxfId="332" priority="353">
      <formula>($AC$67=1)</formula>
    </cfRule>
  </conditionalFormatting>
  <conditionalFormatting sqref="M15">
    <cfRule type="expression" dxfId="331" priority="292">
      <formula>($AE$70=2)</formula>
    </cfRule>
    <cfRule type="expression" dxfId="330" priority="322">
      <formula>($AD$70=1)</formula>
    </cfRule>
    <cfRule type="expression" dxfId="329" priority="352">
      <formula>($AC$70=1)</formula>
    </cfRule>
  </conditionalFormatting>
  <conditionalFormatting sqref="M16">
    <cfRule type="expression" dxfId="328" priority="291">
      <formula>($AE$73=2)</formula>
    </cfRule>
    <cfRule type="expression" dxfId="327" priority="321">
      <formula>($AD$73=1)</formula>
    </cfRule>
    <cfRule type="expression" dxfId="326" priority="351">
      <formula>($AC$73=1)</formula>
    </cfRule>
  </conditionalFormatting>
  <conditionalFormatting sqref="M17">
    <cfRule type="expression" dxfId="325" priority="290">
      <formula>($AE$76=2)</formula>
    </cfRule>
    <cfRule type="expression" dxfId="324" priority="320">
      <formula>($AD$76=1)</formula>
    </cfRule>
    <cfRule type="expression" dxfId="323" priority="350">
      <formula>($AC$76=1)</formula>
    </cfRule>
  </conditionalFormatting>
  <conditionalFormatting sqref="M18">
    <cfRule type="expression" dxfId="322" priority="289">
      <formula>($AE$79=2)</formula>
    </cfRule>
    <cfRule type="expression" dxfId="321" priority="319">
      <formula>($AD$79=1)</formula>
    </cfRule>
    <cfRule type="expression" dxfId="320" priority="349">
      <formula>($AC$79=1)</formula>
    </cfRule>
  </conditionalFormatting>
  <conditionalFormatting sqref="M19">
    <cfRule type="expression" dxfId="319" priority="288">
      <formula>($AE$82=2)</formula>
    </cfRule>
    <cfRule type="expression" dxfId="318" priority="318">
      <formula>($AD$82=1)</formula>
    </cfRule>
    <cfRule type="expression" dxfId="317" priority="348">
      <formula>($AC$82=1)</formula>
    </cfRule>
  </conditionalFormatting>
  <conditionalFormatting sqref="M20">
    <cfRule type="expression" dxfId="316" priority="287">
      <formula>($AE$85=2)</formula>
    </cfRule>
    <cfRule type="expression" dxfId="315" priority="317">
      <formula>($AD$85=1)</formula>
    </cfRule>
    <cfRule type="expression" dxfId="314" priority="347">
      <formula>($AC$85=1)</formula>
    </cfRule>
  </conditionalFormatting>
  <conditionalFormatting sqref="M21">
    <cfRule type="expression" dxfId="313" priority="286">
      <formula>($AE$88=2)</formula>
    </cfRule>
    <cfRule type="expression" dxfId="312" priority="316">
      <formula>($AD$88=1)</formula>
    </cfRule>
    <cfRule type="expression" dxfId="311" priority="346">
      <formula>($AC$88=1)</formula>
    </cfRule>
  </conditionalFormatting>
  <conditionalFormatting sqref="M22">
    <cfRule type="expression" dxfId="310" priority="285">
      <formula>($AE$91=2)</formula>
    </cfRule>
    <cfRule type="expression" dxfId="309" priority="315">
      <formula>($AD$91=1)</formula>
    </cfRule>
    <cfRule type="expression" dxfId="308" priority="345">
      <formula>($AC$91=1)</formula>
    </cfRule>
  </conditionalFormatting>
  <conditionalFormatting sqref="M23">
    <cfRule type="expression" dxfId="307" priority="284">
      <formula>($AE$94=2)</formula>
    </cfRule>
    <cfRule type="expression" dxfId="306" priority="314">
      <formula>($AD$94=1)</formula>
    </cfRule>
    <cfRule type="expression" dxfId="305" priority="344">
      <formula>($AC$94=1)</formula>
    </cfRule>
  </conditionalFormatting>
  <conditionalFormatting sqref="M24">
    <cfRule type="expression" dxfId="304" priority="283">
      <formula>($AE$97=2)</formula>
    </cfRule>
    <cfRule type="expression" dxfId="303" priority="313">
      <formula>($AD$97=1)</formula>
    </cfRule>
    <cfRule type="expression" dxfId="302" priority="343">
      <formula>($AC$97=1)</formula>
    </cfRule>
  </conditionalFormatting>
  <conditionalFormatting sqref="M25">
    <cfRule type="expression" dxfId="301" priority="282">
      <formula>($AE$100=2)</formula>
    </cfRule>
    <cfRule type="expression" dxfId="300" priority="312">
      <formula>($AD$100=1)</formula>
    </cfRule>
    <cfRule type="expression" dxfId="299" priority="342">
      <formula>($AC$100=1)</formula>
    </cfRule>
  </conditionalFormatting>
  <conditionalFormatting sqref="M26">
    <cfRule type="expression" dxfId="298" priority="281">
      <formula>($AE$103=2)</formula>
    </cfRule>
    <cfRule type="expression" dxfId="297" priority="311">
      <formula>($AD$103=1)</formula>
    </cfRule>
    <cfRule type="expression" dxfId="296" priority="341">
      <formula>($AC$103=1)</formula>
    </cfRule>
  </conditionalFormatting>
  <conditionalFormatting sqref="M27">
    <cfRule type="expression" dxfId="295" priority="280">
      <formula>($AE$106=2)</formula>
    </cfRule>
    <cfRule type="expression" dxfId="294" priority="310">
      <formula>($AD$106=1)</formula>
    </cfRule>
    <cfRule type="expression" dxfId="293" priority="340">
      <formula>($AC$106=1)</formula>
    </cfRule>
  </conditionalFormatting>
  <conditionalFormatting sqref="M28">
    <cfRule type="expression" dxfId="292" priority="279">
      <formula>($AE$109=2)</formula>
    </cfRule>
    <cfRule type="expression" dxfId="291" priority="309">
      <formula>($AD$109=1)</formula>
    </cfRule>
    <cfRule type="expression" dxfId="290" priority="339">
      <formula>($AC$109=1)</formula>
    </cfRule>
  </conditionalFormatting>
  <conditionalFormatting sqref="M29">
    <cfRule type="expression" dxfId="289" priority="278">
      <formula>($AE$112=2)</formula>
    </cfRule>
    <cfRule type="expression" dxfId="288" priority="308">
      <formula>($AD$112=1)</formula>
    </cfRule>
    <cfRule type="expression" dxfId="287" priority="338">
      <formula>($AC$112=1)</formula>
    </cfRule>
  </conditionalFormatting>
  <conditionalFormatting sqref="M30">
    <cfRule type="expression" dxfId="286" priority="277">
      <formula>($AE$115=2)</formula>
    </cfRule>
    <cfRule type="expression" dxfId="285" priority="307">
      <formula>($AD$115=1)</formula>
    </cfRule>
    <cfRule type="expression" dxfId="284" priority="337">
      <formula>($AC$115=1)</formula>
    </cfRule>
  </conditionalFormatting>
  <conditionalFormatting sqref="M31">
    <cfRule type="expression" dxfId="283" priority="276">
      <formula>($AE$118=2)</formula>
    </cfRule>
    <cfRule type="expression" dxfId="282" priority="306">
      <formula>($AD$118=1)</formula>
    </cfRule>
    <cfRule type="expression" dxfId="281" priority="336">
      <formula>($AC$118=1)</formula>
    </cfRule>
  </conditionalFormatting>
  <conditionalFormatting sqref="M32">
    <cfRule type="expression" dxfId="280" priority="275">
      <formula>($AE$121=2)</formula>
    </cfRule>
    <cfRule type="expression" dxfId="279" priority="305">
      <formula>($AD$121=1)</formula>
    </cfRule>
    <cfRule type="expression" dxfId="278" priority="335">
      <formula>($AC$121=1)</formula>
    </cfRule>
  </conditionalFormatting>
  <conditionalFormatting sqref="M33">
    <cfRule type="expression" dxfId="277" priority="274">
      <formula>($AE$124=2)</formula>
    </cfRule>
    <cfRule type="expression" dxfId="276" priority="304">
      <formula>($AD$124=1)</formula>
    </cfRule>
    <cfRule type="expression" dxfId="275" priority="334">
      <formula>($AC$124=1)</formula>
    </cfRule>
  </conditionalFormatting>
  <conditionalFormatting sqref="M34">
    <cfRule type="expression" dxfId="274" priority="273">
      <formula>($AE$127=2)</formula>
    </cfRule>
    <cfRule type="expression" dxfId="273" priority="303">
      <formula>($AD$127=1)</formula>
    </cfRule>
    <cfRule type="expression" dxfId="272" priority="333">
      <formula>($AC$127=1)</formula>
    </cfRule>
  </conditionalFormatting>
  <conditionalFormatting sqref="N5">
    <cfRule type="expression" dxfId="271" priority="211">
      <formula>($AH$40=2)</formula>
    </cfRule>
    <cfRule type="expression" dxfId="270" priority="241">
      <formula>($AG$40=1)</formula>
    </cfRule>
    <cfRule type="expression" dxfId="269" priority="272">
      <formula>($AF$40=1)</formula>
    </cfRule>
  </conditionalFormatting>
  <conditionalFormatting sqref="N6">
    <cfRule type="expression" dxfId="268" priority="210">
      <formula>($AH$43=2)</formula>
    </cfRule>
    <cfRule type="expression" dxfId="267" priority="240">
      <formula>($AG$43=1)</formula>
    </cfRule>
    <cfRule type="expression" dxfId="266" priority="271">
      <formula>($AF$43=1)</formula>
    </cfRule>
  </conditionalFormatting>
  <conditionalFormatting sqref="N7">
    <cfRule type="expression" dxfId="265" priority="209">
      <formula>($AH$46=2)</formula>
    </cfRule>
    <cfRule type="expression" dxfId="264" priority="239">
      <formula>($AG$46=1)</formula>
    </cfRule>
    <cfRule type="expression" dxfId="263" priority="270">
      <formula>($AF$46=1)</formula>
    </cfRule>
  </conditionalFormatting>
  <conditionalFormatting sqref="N8">
    <cfRule type="expression" dxfId="262" priority="208">
      <formula>($AH$49=2)</formula>
    </cfRule>
    <cfRule type="expression" dxfId="261" priority="238">
      <formula>($AG$49=1)</formula>
    </cfRule>
    <cfRule type="expression" dxfId="260" priority="269">
      <formula>($AF$49=1)</formula>
    </cfRule>
  </conditionalFormatting>
  <conditionalFormatting sqref="N9">
    <cfRule type="expression" dxfId="259" priority="207">
      <formula>($AH$52=2)</formula>
    </cfRule>
    <cfRule type="expression" dxfId="258" priority="237">
      <formula>($AG$52=1)</formula>
    </cfRule>
    <cfRule type="expression" dxfId="257" priority="268">
      <formula>($AF$52=1)</formula>
    </cfRule>
  </conditionalFormatting>
  <conditionalFormatting sqref="N10">
    <cfRule type="expression" dxfId="256" priority="206">
      <formula>($AH$55=2)</formula>
    </cfRule>
    <cfRule type="expression" dxfId="255" priority="236">
      <formula>($AG$55=1)</formula>
    </cfRule>
    <cfRule type="expression" dxfId="254" priority="267">
      <formula>($AF$55=1)</formula>
    </cfRule>
  </conditionalFormatting>
  <conditionalFormatting sqref="N11">
    <cfRule type="expression" dxfId="253" priority="205">
      <formula>($AH$58=2)</formula>
    </cfRule>
    <cfRule type="expression" dxfId="252" priority="235">
      <formula>($AG$58=1)</formula>
    </cfRule>
    <cfRule type="expression" dxfId="251" priority="266">
      <formula>($AF$58=1)</formula>
    </cfRule>
  </conditionalFormatting>
  <conditionalFormatting sqref="N12">
    <cfRule type="expression" dxfId="250" priority="204">
      <formula>($AH$61=2)</formula>
    </cfRule>
    <cfRule type="expression" dxfId="249" priority="234">
      <formula>($AG$61=1)</formula>
    </cfRule>
    <cfRule type="expression" dxfId="248" priority="265">
      <formula>($AF$61=1)</formula>
    </cfRule>
  </conditionalFormatting>
  <conditionalFormatting sqref="N13">
    <cfRule type="expression" dxfId="247" priority="203">
      <formula>($AH$64=2)</formula>
    </cfRule>
    <cfRule type="expression" dxfId="246" priority="233">
      <formula>($AG$64=1)</formula>
    </cfRule>
    <cfRule type="expression" dxfId="245" priority="264">
      <formula>($AF$64=1)</formula>
    </cfRule>
  </conditionalFormatting>
  <conditionalFormatting sqref="N14">
    <cfRule type="expression" dxfId="244" priority="202">
      <formula>($AH$67=2)</formula>
    </cfRule>
    <cfRule type="expression" dxfId="243" priority="232">
      <formula>($AG$67=1)</formula>
    </cfRule>
    <cfRule type="expression" dxfId="242" priority="263">
      <formula>($AF$67=1)</formula>
    </cfRule>
  </conditionalFormatting>
  <conditionalFormatting sqref="N15">
    <cfRule type="expression" dxfId="241" priority="201">
      <formula>($AH$70=2)</formula>
    </cfRule>
    <cfRule type="expression" dxfId="240" priority="231">
      <formula>($AG$70=1)</formula>
    </cfRule>
    <cfRule type="expression" dxfId="239" priority="262">
      <formula>($AF$70=1)</formula>
    </cfRule>
  </conditionalFormatting>
  <conditionalFormatting sqref="N16">
    <cfRule type="expression" dxfId="238" priority="200">
      <formula>($AH$73=2)</formula>
    </cfRule>
    <cfRule type="expression" dxfId="237" priority="230">
      <formula>($AG$73=1)</formula>
    </cfRule>
    <cfRule type="expression" dxfId="236" priority="261">
      <formula>($AF$73=1)</formula>
    </cfRule>
  </conditionalFormatting>
  <conditionalFormatting sqref="N17">
    <cfRule type="expression" dxfId="235" priority="199">
      <formula>($AH$76=2)</formula>
    </cfRule>
    <cfRule type="expression" dxfId="234" priority="229">
      <formula>($AG$76=1)</formula>
    </cfRule>
    <cfRule type="expression" dxfId="233" priority="260">
      <formula>($AF$76=1)</formula>
    </cfRule>
  </conditionalFormatting>
  <conditionalFormatting sqref="N18">
    <cfRule type="expression" dxfId="232" priority="198">
      <formula>($AH$79=2)</formula>
    </cfRule>
    <cfRule type="expression" dxfId="231" priority="228">
      <formula>($AG$79=1)</formula>
    </cfRule>
    <cfRule type="expression" dxfId="230" priority="259">
      <formula>($AF$79=1)</formula>
    </cfRule>
  </conditionalFormatting>
  <conditionalFormatting sqref="N19">
    <cfRule type="expression" dxfId="229" priority="197">
      <formula>($AH$82=2)</formula>
    </cfRule>
    <cfRule type="expression" dxfId="228" priority="227">
      <formula>($AG$82=1)</formula>
    </cfRule>
    <cfRule type="expression" dxfId="227" priority="258">
      <formula>($AF$82=1)</formula>
    </cfRule>
  </conditionalFormatting>
  <conditionalFormatting sqref="N20">
    <cfRule type="expression" dxfId="226" priority="196">
      <formula>($AH$85=2)</formula>
    </cfRule>
    <cfRule type="expression" dxfId="225" priority="226">
      <formula>($AG$85=1)</formula>
    </cfRule>
    <cfRule type="expression" dxfId="224" priority="257">
      <formula>($AF$85=1)</formula>
    </cfRule>
  </conditionalFormatting>
  <conditionalFormatting sqref="N21">
    <cfRule type="expression" dxfId="223" priority="195">
      <formula>($AH$88=2)</formula>
    </cfRule>
    <cfRule type="expression" dxfId="222" priority="225">
      <formula>($AG$88=1)</formula>
    </cfRule>
    <cfRule type="expression" dxfId="221" priority="256">
      <formula>($AF$88=1)</formula>
    </cfRule>
  </conditionalFormatting>
  <conditionalFormatting sqref="N22">
    <cfRule type="expression" dxfId="220" priority="194">
      <formula>($AH$91=2)</formula>
    </cfRule>
    <cfRule type="expression" dxfId="219" priority="224">
      <formula>($AG$91=1)</formula>
    </cfRule>
    <cfRule type="expression" dxfId="218" priority="255">
      <formula>($AF$91=1)</formula>
    </cfRule>
  </conditionalFormatting>
  <conditionalFormatting sqref="N23">
    <cfRule type="expression" dxfId="217" priority="192">
      <formula>($AH$94=2)</formula>
    </cfRule>
    <cfRule type="expression" dxfId="216" priority="223">
      <formula>($AG$94=1)</formula>
    </cfRule>
    <cfRule type="expression" dxfId="215" priority="254">
      <formula>($AF$94=1)</formula>
    </cfRule>
  </conditionalFormatting>
  <conditionalFormatting sqref="N24">
    <cfRule type="expression" dxfId="214" priority="193">
      <formula>($AH$97=2)</formula>
    </cfRule>
    <cfRule type="expression" dxfId="213" priority="222">
      <formula>($AG$97=1)</formula>
    </cfRule>
    <cfRule type="expression" dxfId="212" priority="253">
      <formula>($AF$97=1)</formula>
    </cfRule>
  </conditionalFormatting>
  <conditionalFormatting sqref="N25">
    <cfRule type="expression" dxfId="211" priority="191">
      <formula>($AH$100=2)</formula>
    </cfRule>
    <cfRule type="expression" dxfId="210" priority="221">
      <formula>($AG$100=1)</formula>
    </cfRule>
    <cfRule type="expression" dxfId="209" priority="252">
      <formula>($AF$100=1)</formula>
    </cfRule>
  </conditionalFormatting>
  <conditionalFormatting sqref="N26">
    <cfRule type="expression" dxfId="208" priority="190">
      <formula>($AH$103=2)</formula>
    </cfRule>
    <cfRule type="expression" dxfId="207" priority="220">
      <formula>($AG$103=1)</formula>
    </cfRule>
    <cfRule type="expression" dxfId="206" priority="251">
      <formula>($AF$103=1)</formula>
    </cfRule>
  </conditionalFormatting>
  <conditionalFormatting sqref="N27">
    <cfRule type="expression" dxfId="205" priority="188">
      <formula>($AH$106=2)</formula>
    </cfRule>
    <cfRule type="expression" dxfId="204" priority="219">
      <formula>($AG$106=1)</formula>
    </cfRule>
    <cfRule type="expression" dxfId="203" priority="250">
      <formula>($AF$106=1)</formula>
    </cfRule>
  </conditionalFormatting>
  <conditionalFormatting sqref="N28">
    <cfRule type="expression" dxfId="202" priority="189">
      <formula>($AH$109=2)</formula>
    </cfRule>
    <cfRule type="expression" dxfId="201" priority="218">
      <formula>($AG$109=1)</formula>
    </cfRule>
    <cfRule type="expression" dxfId="200" priority="248">
      <formula>($AF$109=1)</formula>
    </cfRule>
    <cfRule type="expression" dxfId="199" priority="249">
      <formula>($AF$109=1)</formula>
    </cfRule>
  </conditionalFormatting>
  <conditionalFormatting sqref="N30">
    <cfRule type="expression" dxfId="198" priority="186">
      <formula>($AH$115=2)</formula>
    </cfRule>
    <cfRule type="expression" dxfId="197" priority="216">
      <formula>($AG$115=1)</formula>
    </cfRule>
    <cfRule type="expression" dxfId="196" priority="247">
      <formula>($AF$115=1)</formula>
    </cfRule>
  </conditionalFormatting>
  <conditionalFormatting sqref="N29">
    <cfRule type="expression" dxfId="195" priority="187">
      <formula>($AH$112=2)</formula>
    </cfRule>
    <cfRule type="expression" dxfId="194" priority="217">
      <formula>($AG$112=1)</formula>
    </cfRule>
    <cfRule type="expression" dxfId="193" priority="246">
      <formula>($AF$112=1)</formula>
    </cfRule>
  </conditionalFormatting>
  <conditionalFormatting sqref="N31">
    <cfRule type="expression" dxfId="192" priority="185">
      <formula>($AH$118=2)</formula>
    </cfRule>
    <cfRule type="expression" dxfId="191" priority="215">
      <formula>($AG$118=1)</formula>
    </cfRule>
    <cfRule type="expression" dxfId="190" priority="245">
      <formula>($AF$118=1)</formula>
    </cfRule>
  </conditionalFormatting>
  <conditionalFormatting sqref="N32">
    <cfRule type="expression" dxfId="189" priority="184">
      <formula>($AH$121=2)</formula>
    </cfRule>
    <cfRule type="expression" dxfId="188" priority="214">
      <formula>($AG$121=1)</formula>
    </cfRule>
    <cfRule type="expression" dxfId="187" priority="244">
      <formula>($AF$121=1)</formula>
    </cfRule>
  </conditionalFormatting>
  <conditionalFormatting sqref="N34">
    <cfRule type="expression" dxfId="186" priority="182">
      <formula>($AH$127=2)</formula>
    </cfRule>
    <cfRule type="expression" dxfId="185" priority="212">
      <formula>($AG$127=1)</formula>
    </cfRule>
    <cfRule type="expression" dxfId="184" priority="243">
      <formula>($AF$127=1)</formula>
    </cfRule>
  </conditionalFormatting>
  <conditionalFormatting sqref="N33">
    <cfRule type="expression" dxfId="183" priority="183">
      <formula>($AH$124=2)</formula>
    </cfRule>
    <cfRule type="expression" dxfId="182" priority="213">
      <formula>($AG$124=1)</formula>
    </cfRule>
    <cfRule type="expression" dxfId="181" priority="242">
      <formula>($AF$124=1)</formula>
    </cfRule>
  </conditionalFormatting>
  <conditionalFormatting sqref="O5">
    <cfRule type="expression" dxfId="180" priority="120">
      <formula>($AK$40=2)</formula>
    </cfRule>
    <cfRule type="expression" dxfId="179" priority="151">
      <formula>($AJ$40=1)</formula>
    </cfRule>
    <cfRule type="expression" dxfId="178" priority="181">
      <formula>($AI$40=1)</formula>
    </cfRule>
  </conditionalFormatting>
  <conditionalFormatting sqref="O6">
    <cfRule type="expression" dxfId="177" priority="119">
      <formula>($AK$43=2)</formula>
    </cfRule>
    <cfRule type="expression" dxfId="176" priority="150">
      <formula>($AJ$43=1)</formula>
    </cfRule>
    <cfRule type="expression" dxfId="175" priority="180">
      <formula>($AI$43=1)</formula>
    </cfRule>
  </conditionalFormatting>
  <conditionalFormatting sqref="O7">
    <cfRule type="expression" dxfId="174" priority="118">
      <formula>($AK$46=2)</formula>
    </cfRule>
    <cfRule type="expression" dxfId="173" priority="149">
      <formula>($AJ$46=1)</formula>
    </cfRule>
    <cfRule type="expression" dxfId="172" priority="179">
      <formula>($AI$46=1)</formula>
    </cfRule>
  </conditionalFormatting>
  <conditionalFormatting sqref="O8">
    <cfRule type="expression" dxfId="171" priority="117">
      <formula>($AK$49=2)</formula>
    </cfRule>
    <cfRule type="expression" dxfId="170" priority="148">
      <formula>($AJ$49=1)</formula>
    </cfRule>
    <cfRule type="expression" dxfId="169" priority="178">
      <formula>($AI$49=1)</formula>
    </cfRule>
  </conditionalFormatting>
  <conditionalFormatting sqref="O9">
    <cfRule type="expression" dxfId="168" priority="116">
      <formula>($AK$52=2)</formula>
    </cfRule>
    <cfRule type="expression" dxfId="167" priority="146">
      <formula>($AJ$52=1)</formula>
    </cfRule>
    <cfRule type="expression" dxfId="166" priority="147">
      <formula>($AJ$52=1)</formula>
    </cfRule>
    <cfRule type="expression" dxfId="165" priority="177">
      <formula>($AI$52=1)</formula>
    </cfRule>
  </conditionalFormatting>
  <conditionalFormatting sqref="O10">
    <cfRule type="expression" dxfId="164" priority="115">
      <formula>($AK$55=2)</formula>
    </cfRule>
    <cfRule type="expression" dxfId="163" priority="145">
      <formula>($AJ$55=1)</formula>
    </cfRule>
    <cfRule type="expression" dxfId="162" priority="176">
      <formula>($AI$55=1)</formula>
    </cfRule>
  </conditionalFormatting>
  <conditionalFormatting sqref="O11">
    <cfRule type="expression" dxfId="161" priority="114">
      <formula>($AK$58=2)</formula>
    </cfRule>
    <cfRule type="expression" dxfId="160" priority="144">
      <formula>($AJ$58=1)</formula>
    </cfRule>
    <cfRule type="expression" dxfId="159" priority="175">
      <formula>($AI$58=1)</formula>
    </cfRule>
  </conditionalFormatting>
  <conditionalFormatting sqref="O12">
    <cfRule type="expression" dxfId="158" priority="113">
      <formula>($AK$61=2)</formula>
    </cfRule>
    <cfRule type="expression" dxfId="157" priority="143">
      <formula>($AJ$61=1)</formula>
    </cfRule>
    <cfRule type="expression" dxfId="156" priority="174">
      <formula>($AI$61=1)</formula>
    </cfRule>
  </conditionalFormatting>
  <conditionalFormatting sqref="O13">
    <cfRule type="expression" dxfId="155" priority="112">
      <formula>($AK$64=2)</formula>
    </cfRule>
    <cfRule type="expression" dxfId="154" priority="142">
      <formula>($AJ$64=1)</formula>
    </cfRule>
    <cfRule type="expression" dxfId="153" priority="173">
      <formula>($AI$64=1)</formula>
    </cfRule>
  </conditionalFormatting>
  <conditionalFormatting sqref="O14">
    <cfRule type="expression" dxfId="152" priority="111">
      <formula>($AK$67=2)</formula>
    </cfRule>
    <cfRule type="expression" dxfId="151" priority="141">
      <formula>($AJ$67=1)</formula>
    </cfRule>
    <cfRule type="expression" dxfId="150" priority="172">
      <formula>($AI$67=1)</formula>
    </cfRule>
  </conditionalFormatting>
  <conditionalFormatting sqref="O15">
    <cfRule type="expression" dxfId="149" priority="110">
      <formula>($AK$70=2)</formula>
    </cfRule>
    <cfRule type="expression" dxfId="148" priority="140">
      <formula>($AJ$70=1)</formula>
    </cfRule>
    <cfRule type="expression" dxfId="147" priority="171">
      <formula>($AI$70=1)</formula>
    </cfRule>
  </conditionalFormatting>
  <conditionalFormatting sqref="O16">
    <cfRule type="expression" dxfId="146" priority="109">
      <formula>($AK$73=2)</formula>
    </cfRule>
    <cfRule type="expression" dxfId="145" priority="139">
      <formula>($AJ$73=1)</formula>
    </cfRule>
    <cfRule type="expression" dxfId="144" priority="170">
      <formula>($AI$73=1)</formula>
    </cfRule>
  </conditionalFormatting>
  <conditionalFormatting sqref="O17">
    <cfRule type="expression" dxfId="143" priority="108">
      <formula>($AK$76=2)</formula>
    </cfRule>
    <cfRule type="expression" dxfId="142" priority="138">
      <formula>($AJ$76=1)</formula>
    </cfRule>
    <cfRule type="expression" dxfId="141" priority="169">
      <formula>($AI$76=1)</formula>
    </cfRule>
  </conditionalFormatting>
  <conditionalFormatting sqref="O18">
    <cfRule type="expression" dxfId="140" priority="107">
      <formula>($AK$79=2)</formula>
    </cfRule>
    <cfRule type="expression" dxfId="139" priority="136">
      <formula>($AJ$79=1)</formula>
    </cfRule>
    <cfRule type="expression" dxfId="138" priority="168">
      <formula>($AI$79=1)</formula>
    </cfRule>
  </conditionalFormatting>
  <conditionalFormatting sqref="O19">
    <cfRule type="expression" dxfId="137" priority="106">
      <formula>($AK$82=2)</formula>
    </cfRule>
    <cfRule type="expression" dxfId="136" priority="137">
      <formula>($AJ$82=1)</formula>
    </cfRule>
    <cfRule type="expression" dxfId="135" priority="167">
      <formula>($AI$82=1)</formula>
    </cfRule>
  </conditionalFormatting>
  <conditionalFormatting sqref="O20">
    <cfRule type="expression" dxfId="134" priority="105">
      <formula>($AK$85=2)</formula>
    </cfRule>
    <cfRule type="expression" dxfId="133" priority="135">
      <formula>($AJ$85=1)</formula>
    </cfRule>
    <cfRule type="expression" dxfId="132" priority="166">
      <formula>($AI$85=1)</formula>
    </cfRule>
  </conditionalFormatting>
  <conditionalFormatting sqref="O21">
    <cfRule type="expression" dxfId="131" priority="104">
      <formula>($AK$88=2)</formula>
    </cfRule>
    <cfRule type="expression" dxfId="130" priority="134">
      <formula>($AJ$88=1)</formula>
    </cfRule>
    <cfRule type="expression" dxfId="129" priority="165">
      <formula>($AI$88=1)</formula>
    </cfRule>
  </conditionalFormatting>
  <conditionalFormatting sqref="O22">
    <cfRule type="expression" dxfId="128" priority="103">
      <formula>($AK$91=2)</formula>
    </cfRule>
    <cfRule type="expression" dxfId="127" priority="133">
      <formula>($AJ$91=1)</formula>
    </cfRule>
    <cfRule type="expression" dxfId="126" priority="164">
      <formula>($AI$91=1)</formula>
    </cfRule>
  </conditionalFormatting>
  <conditionalFormatting sqref="O23">
    <cfRule type="expression" dxfId="125" priority="102">
      <formula>($AK$94=2)</formula>
    </cfRule>
    <cfRule type="expression" dxfId="124" priority="132">
      <formula>($AJ$94=1)</formula>
    </cfRule>
    <cfRule type="expression" dxfId="123" priority="163">
      <formula>($AI$94=1)</formula>
    </cfRule>
  </conditionalFormatting>
  <conditionalFormatting sqref="O24">
    <cfRule type="expression" dxfId="122" priority="101">
      <formula>($AK$97=2)</formula>
    </cfRule>
    <cfRule type="expression" dxfId="121" priority="131">
      <formula>($AJ$97=1)</formula>
    </cfRule>
    <cfRule type="expression" dxfId="120" priority="162">
      <formula>($AI$97=1)</formula>
    </cfRule>
  </conditionalFormatting>
  <conditionalFormatting sqref="O25">
    <cfRule type="expression" dxfId="119" priority="97">
      <formula>($AK$100=2)</formula>
    </cfRule>
    <cfRule type="expression" dxfId="118" priority="130">
      <formula>($AJ$100=1)</formula>
    </cfRule>
    <cfRule type="expression" dxfId="117" priority="161">
      <formula>($AI$100=1)</formula>
    </cfRule>
  </conditionalFormatting>
  <conditionalFormatting sqref="O26">
    <cfRule type="expression" dxfId="116" priority="96">
      <formula>($AK$103=2)</formula>
    </cfRule>
    <cfRule type="expression" dxfId="115" priority="129">
      <formula>($AJ$103=1)</formula>
    </cfRule>
    <cfRule type="expression" dxfId="114" priority="160">
      <formula>($AI$103=1)</formula>
    </cfRule>
  </conditionalFormatting>
  <conditionalFormatting sqref="O27">
    <cfRule type="expression" dxfId="113" priority="95">
      <formula>($AK$106=2)</formula>
    </cfRule>
    <cfRule type="expression" dxfId="112" priority="127">
      <formula>($AJ$106=1)</formula>
    </cfRule>
    <cfRule type="expression" dxfId="111" priority="159">
      <formula>($AI$106=1)</formula>
    </cfRule>
  </conditionalFormatting>
  <conditionalFormatting sqref="O28">
    <cfRule type="expression" dxfId="110" priority="93">
      <formula>($AK$109=2)</formula>
    </cfRule>
    <cfRule type="expression" dxfId="109" priority="128">
      <formula>($AJ$109=1)</formula>
    </cfRule>
    <cfRule type="expression" dxfId="108" priority="158">
      <formula>($AI$109=1)</formula>
    </cfRule>
  </conditionalFormatting>
  <conditionalFormatting sqref="O29">
    <cfRule type="expression" dxfId="107" priority="94">
      <formula>($AK$112=2)</formula>
    </cfRule>
    <cfRule type="expression" dxfId="106" priority="126">
      <formula>($AJ$112=1)</formula>
    </cfRule>
    <cfRule type="expression" dxfId="105" priority="157">
      <formula>($AI$112=1)</formula>
    </cfRule>
  </conditionalFormatting>
  <conditionalFormatting sqref="O30">
    <cfRule type="expression" dxfId="104" priority="92">
      <formula>($AK$115=2)</formula>
    </cfRule>
    <cfRule type="expression" dxfId="103" priority="125">
      <formula>($AJ$115=1)</formula>
    </cfRule>
    <cfRule type="expression" dxfId="102" priority="156">
      <formula>($AI$115=1)</formula>
    </cfRule>
  </conditionalFormatting>
  <conditionalFormatting sqref="O31">
    <cfRule type="expression" dxfId="101" priority="91">
      <formula>($AK$118=2)</formula>
    </cfRule>
    <cfRule type="expression" dxfId="100" priority="124">
      <formula>($AJ$118=1)</formula>
    </cfRule>
    <cfRule type="expression" dxfId="99" priority="155">
      <formula>($AI$118=1)</formula>
    </cfRule>
  </conditionalFormatting>
  <conditionalFormatting sqref="O32">
    <cfRule type="expression" dxfId="98" priority="99">
      <formula>($AK$121=2)</formula>
    </cfRule>
    <cfRule type="expression" dxfId="97" priority="123">
      <formula>($AJ$121=1)</formula>
    </cfRule>
    <cfRule type="expression" dxfId="96" priority="154">
      <formula>($AI$121=1)</formula>
    </cfRule>
  </conditionalFormatting>
  <conditionalFormatting sqref="O33">
    <cfRule type="expression" dxfId="95" priority="98">
      <formula>($AK$124=2)</formula>
    </cfRule>
    <cfRule type="expression" dxfId="94" priority="122">
      <formula>($AJ$124=1)</formula>
    </cfRule>
    <cfRule type="expression" dxfId="93" priority="153">
      <formula>($AI$124=1)</formula>
    </cfRule>
  </conditionalFormatting>
  <conditionalFormatting sqref="O34">
    <cfRule type="expression" dxfId="92" priority="100">
      <formula>($AK$127=2)</formula>
    </cfRule>
    <cfRule type="expression" dxfId="91" priority="121">
      <formula>($AJ$127=1)</formula>
    </cfRule>
    <cfRule type="expression" dxfId="90" priority="152">
      <formula>($AI$127=1)</formula>
    </cfRule>
  </conditionalFormatting>
  <conditionalFormatting sqref="P5">
    <cfRule type="expression" dxfId="89" priority="30">
      <formula>($AN$40=2)</formula>
    </cfRule>
    <cfRule type="expression" dxfId="88" priority="60">
      <formula>($AM$40=1)</formula>
    </cfRule>
    <cfRule type="expression" dxfId="87" priority="90">
      <formula>($AL$40=1)</formula>
    </cfRule>
  </conditionalFormatting>
  <conditionalFormatting sqref="P6">
    <cfRule type="expression" dxfId="86" priority="29">
      <formula>($AN$43=2)</formula>
    </cfRule>
    <cfRule type="expression" dxfId="85" priority="59">
      <formula>($AM$43=1)</formula>
    </cfRule>
    <cfRule type="expression" dxfId="84" priority="89">
      <formula>($AL$43=1)</formula>
    </cfRule>
  </conditionalFormatting>
  <conditionalFormatting sqref="P7">
    <cfRule type="expression" dxfId="83" priority="28">
      <formula>($AN$46=2)</formula>
    </cfRule>
    <cfRule type="expression" dxfId="82" priority="58">
      <formula>($AM$46=1)</formula>
    </cfRule>
    <cfRule type="expression" dxfId="81" priority="88">
      <formula>($AL$46=1)</formula>
    </cfRule>
  </conditionalFormatting>
  <conditionalFormatting sqref="P8">
    <cfRule type="expression" dxfId="80" priority="27">
      <formula>($AN$49=2)</formula>
    </cfRule>
    <cfRule type="expression" dxfId="79" priority="57">
      <formula>($AM$49=1)</formula>
    </cfRule>
    <cfRule type="expression" dxfId="78" priority="87">
      <formula>($AL$49=1)</formula>
    </cfRule>
  </conditionalFormatting>
  <conditionalFormatting sqref="P9">
    <cfRule type="expression" dxfId="77" priority="26">
      <formula>($AN$52=2)</formula>
    </cfRule>
    <cfRule type="expression" dxfId="76" priority="56">
      <formula>($AM$52=1)</formula>
    </cfRule>
    <cfRule type="expression" dxfId="75" priority="86">
      <formula>($AL$52=1)</formula>
    </cfRule>
  </conditionalFormatting>
  <conditionalFormatting sqref="P10">
    <cfRule type="expression" dxfId="74" priority="25">
      <formula>($AN$55=2)</formula>
    </cfRule>
    <cfRule type="expression" dxfId="73" priority="55">
      <formula>($AM$55=1)</formula>
    </cfRule>
    <cfRule type="expression" dxfId="72" priority="85">
      <formula>($AL$55=1)</formula>
    </cfRule>
  </conditionalFormatting>
  <conditionalFormatting sqref="P11">
    <cfRule type="expression" dxfId="71" priority="24">
      <formula>($AN$58=2)</formula>
    </cfRule>
    <cfRule type="expression" dxfId="70" priority="54">
      <formula>($AM$58=1)</formula>
    </cfRule>
    <cfRule type="expression" dxfId="69" priority="84">
      <formula>($AL$58=1)</formula>
    </cfRule>
  </conditionalFormatting>
  <conditionalFormatting sqref="P12">
    <cfRule type="expression" dxfId="68" priority="23">
      <formula>($AN$61=2)</formula>
    </cfRule>
    <cfRule type="expression" dxfId="67" priority="53">
      <formula>($AM$61=1)</formula>
    </cfRule>
    <cfRule type="expression" dxfId="66" priority="83">
      <formula>($AL$61=1)</formula>
    </cfRule>
  </conditionalFormatting>
  <conditionalFormatting sqref="P13">
    <cfRule type="expression" dxfId="65" priority="22">
      <formula>($AN$64=2)</formula>
    </cfRule>
    <cfRule type="expression" dxfId="64" priority="52">
      <formula>($AM$64=1)</formula>
    </cfRule>
    <cfRule type="expression" dxfId="63" priority="82">
      <formula>($AL$64=1)</formula>
    </cfRule>
  </conditionalFormatting>
  <conditionalFormatting sqref="P14">
    <cfRule type="expression" dxfId="62" priority="20">
      <formula>($AN$67=2)</formula>
    </cfRule>
    <cfRule type="expression" dxfId="61" priority="51">
      <formula>($AM$67=1)</formula>
    </cfRule>
    <cfRule type="expression" dxfId="60" priority="81">
      <formula>($AL$67=1)</formula>
    </cfRule>
  </conditionalFormatting>
  <conditionalFormatting sqref="P15">
    <cfRule type="expression" dxfId="59" priority="21">
      <formula>($AN$70=2)</formula>
    </cfRule>
    <cfRule type="expression" dxfId="58" priority="50">
      <formula>($AM$70=1)</formula>
    </cfRule>
    <cfRule type="expression" dxfId="57" priority="80">
      <formula>($AL$70=1)</formula>
    </cfRule>
  </conditionalFormatting>
  <conditionalFormatting sqref="P16">
    <cfRule type="expression" dxfId="56" priority="19">
      <formula>($AN$73=2)</formula>
    </cfRule>
    <cfRule type="expression" dxfId="55" priority="49">
      <formula>($AM$73=1)</formula>
    </cfRule>
    <cfRule type="expression" dxfId="54" priority="79">
      <formula>($AL$73=1)</formula>
    </cfRule>
  </conditionalFormatting>
  <conditionalFormatting sqref="P17">
    <cfRule type="expression" dxfId="53" priority="18">
      <formula>($AN$76=2)</formula>
    </cfRule>
    <cfRule type="expression" dxfId="52" priority="48">
      <formula>($AM$76=1)</formula>
    </cfRule>
    <cfRule type="expression" dxfId="51" priority="78">
      <formula>($AL$76=1)</formula>
    </cfRule>
  </conditionalFormatting>
  <conditionalFormatting sqref="P18">
    <cfRule type="expression" dxfId="50" priority="17">
      <formula>($AN$79=2)</formula>
    </cfRule>
    <cfRule type="expression" dxfId="49" priority="47">
      <formula>($AM$79=1)</formula>
    </cfRule>
    <cfRule type="expression" dxfId="48" priority="77">
      <formula>($AL$79=1)</formula>
    </cfRule>
  </conditionalFormatting>
  <conditionalFormatting sqref="P19">
    <cfRule type="expression" dxfId="47" priority="14">
      <formula>($AN$82=2)</formula>
    </cfRule>
    <cfRule type="expression" dxfId="46" priority="46">
      <formula>($AM$82=1)</formula>
    </cfRule>
    <cfRule type="expression" dxfId="45" priority="76">
      <formula>($AL$82=1)</formula>
    </cfRule>
  </conditionalFormatting>
  <conditionalFormatting sqref="P20">
    <cfRule type="expression" dxfId="44" priority="16">
      <formula>($AN$85=2)</formula>
    </cfRule>
    <cfRule type="expression" dxfId="43" priority="45">
      <formula>($AM$85=1)</formula>
    </cfRule>
    <cfRule type="expression" dxfId="42" priority="75">
      <formula>($AL$85=1)</formula>
    </cfRule>
  </conditionalFormatting>
  <conditionalFormatting sqref="P22">
    <cfRule type="expression" dxfId="41" priority="13">
      <formula>($AN$91=2)</formula>
    </cfRule>
    <cfRule type="expression" dxfId="40" priority="44">
      <formula>($AM$91=1)</formula>
    </cfRule>
    <cfRule type="expression" dxfId="39" priority="74">
      <formula>($AL$91=1)</formula>
    </cfRule>
  </conditionalFormatting>
  <conditionalFormatting sqref="P21">
    <cfRule type="expression" dxfId="38" priority="15">
      <formula>($AN$88=2)</formula>
    </cfRule>
    <cfRule type="expression" dxfId="37" priority="43">
      <formula>($AM$88=1)</formula>
    </cfRule>
    <cfRule type="expression" dxfId="36" priority="73">
      <formula>($AL$88=1)</formula>
    </cfRule>
  </conditionalFormatting>
  <conditionalFormatting sqref="P23">
    <cfRule type="expression" dxfId="35" priority="12">
      <formula>($AN$94=2)</formula>
    </cfRule>
    <cfRule type="expression" dxfId="34" priority="42">
      <formula>($AM$94=1)</formula>
    </cfRule>
    <cfRule type="expression" dxfId="33" priority="72">
      <formula>($AL$94=1)</formula>
    </cfRule>
  </conditionalFormatting>
  <conditionalFormatting sqref="P24">
    <cfRule type="expression" dxfId="32" priority="11">
      <formula>($AN$97=2)</formula>
    </cfRule>
    <cfRule type="expression" dxfId="31" priority="41">
      <formula>($AM$97=1)</formula>
    </cfRule>
    <cfRule type="expression" dxfId="30" priority="71">
      <formula>($AL$97=1)</formula>
    </cfRule>
  </conditionalFormatting>
  <conditionalFormatting sqref="P25">
    <cfRule type="expression" dxfId="29" priority="10">
      <formula>($AN$100=2)</formula>
    </cfRule>
    <cfRule type="expression" dxfId="28" priority="40">
      <formula>($AM$100=1)</formula>
    </cfRule>
    <cfRule type="expression" dxfId="27" priority="70">
      <formula>($AL$100=1)</formula>
    </cfRule>
  </conditionalFormatting>
  <conditionalFormatting sqref="P26">
    <cfRule type="expression" dxfId="26" priority="9">
      <formula>($AN$103=2)</formula>
    </cfRule>
    <cfRule type="expression" dxfId="25" priority="38">
      <formula>($AM$103=1)</formula>
    </cfRule>
    <cfRule type="expression" dxfId="24" priority="69">
      <formula>($AL$103=1)</formula>
    </cfRule>
  </conditionalFormatting>
  <conditionalFormatting sqref="P27">
    <cfRule type="expression" dxfId="23" priority="8">
      <formula>($AN$106=2)</formula>
    </cfRule>
    <cfRule type="expression" dxfId="22" priority="39">
      <formula>($AM$106=1)</formula>
    </cfRule>
    <cfRule type="expression" dxfId="21" priority="68">
      <formula>($AL$106=1)</formula>
    </cfRule>
  </conditionalFormatting>
  <conditionalFormatting sqref="P28">
    <cfRule type="expression" dxfId="20" priority="7">
      <formula>($AN$109=2)</formula>
    </cfRule>
    <cfRule type="expression" dxfId="19" priority="37">
      <formula>($AM$109=1)</formula>
    </cfRule>
    <cfRule type="expression" dxfId="18" priority="67">
      <formula>($AL$109=1)</formula>
    </cfRule>
  </conditionalFormatting>
  <conditionalFormatting sqref="P29">
    <cfRule type="expression" dxfId="17" priority="6">
      <formula>($AN$112=2)</formula>
    </cfRule>
    <cfRule type="expression" dxfId="16" priority="36">
      <formula>($AM$112=1)</formula>
    </cfRule>
    <cfRule type="expression" dxfId="15" priority="66">
      <formula>($AL$112=1)</formula>
    </cfRule>
  </conditionalFormatting>
  <conditionalFormatting sqref="P30">
    <cfRule type="expression" dxfId="14" priority="5">
      <formula>($AN$115=2)</formula>
    </cfRule>
    <cfRule type="expression" dxfId="13" priority="35">
      <formula>($AM$115=1)</formula>
    </cfRule>
    <cfRule type="expression" dxfId="12" priority="65">
      <formula>($AL$115=1)</formula>
    </cfRule>
  </conditionalFormatting>
  <conditionalFormatting sqref="P32">
    <cfRule type="expression" dxfId="11" priority="3">
      <formula>($AN$121=2)</formula>
    </cfRule>
    <cfRule type="expression" dxfId="10" priority="34">
      <formula>($AM$121=1)</formula>
    </cfRule>
    <cfRule type="expression" dxfId="9" priority="64">
      <formula>($AL$121=1)</formula>
    </cfRule>
  </conditionalFormatting>
  <conditionalFormatting sqref="P31">
    <cfRule type="expression" dxfId="8" priority="4">
      <formula>($AN$118=2)</formula>
    </cfRule>
    <cfRule type="expression" dxfId="7" priority="32">
      <formula>($AM$118=1)</formula>
    </cfRule>
    <cfRule type="expression" dxfId="6" priority="63">
      <formula>($AL$118=1)</formula>
    </cfRule>
  </conditionalFormatting>
  <conditionalFormatting sqref="P34">
    <cfRule type="expression" dxfId="5" priority="1">
      <formula>($AN$127=2)</formula>
    </cfRule>
    <cfRule type="expression" dxfId="4" priority="31">
      <formula>($AM$127=1)</formula>
    </cfRule>
    <cfRule type="expression" dxfId="3" priority="62">
      <formula>($AL$127=1)</formula>
    </cfRule>
  </conditionalFormatting>
  <conditionalFormatting sqref="P33">
    <cfRule type="expression" dxfId="2" priority="2">
      <formula>($AN$124=2)</formula>
    </cfRule>
    <cfRule type="expression" dxfId="1" priority="33">
      <formula>($AM$124=1)</formula>
    </cfRule>
    <cfRule type="expression" dxfId="0" priority="61">
      <formula>($AL$124=1)</formula>
    </cfRule>
  </conditionalFormatting>
  <pageMargins left="0.7" right="0.7" top="0.75" bottom="0.75" header="0.3" footer="0.3"/>
  <pageSetup paperSize="9" orientation="portrait" horizontalDpi="4294967293" verticalDpi="0" r:id="rId1"/>
  <ignoredErrors>
    <ignoredError sqref="D8" formula="1"/>
  </ignoredError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881404-B236-434B-9525-557A2CC88783}">
  <sheetPr codeName="Feuil2"/>
  <dimension ref="D27:D29"/>
  <sheetViews>
    <sheetView workbookViewId="0">
      <selection activeCell="F41" sqref="F41"/>
    </sheetView>
  </sheetViews>
  <sheetFormatPr baseColWidth="10" defaultRowHeight="15" x14ac:dyDescent="0.25"/>
  <sheetData>
    <row r="27" spans="4:4" x14ac:dyDescent="0.25">
      <c r="D27" t="s">
        <v>2</v>
      </c>
    </row>
    <row r="28" spans="4:4" x14ac:dyDescent="0.25">
      <c r="D28" t="s">
        <v>1</v>
      </c>
    </row>
    <row r="29" spans="4:4" x14ac:dyDescent="0.25">
      <c r="D29" t="s">
        <v>0</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Liste des Engagés</vt:lpstr>
      <vt:lpstr>Classements du Championnat</vt:lpstr>
      <vt:lpstr>Feuil1</vt:lpstr>
      <vt:lpstr>Feuil2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dc:creator>
  <cp:lastModifiedBy>Chris</cp:lastModifiedBy>
  <dcterms:created xsi:type="dcterms:W3CDTF">2020-04-11T10:34:19Z</dcterms:created>
  <dcterms:modified xsi:type="dcterms:W3CDTF">2020-04-15T12:05:15Z</dcterms:modified>
</cp:coreProperties>
</file>